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40" windowWidth="11595" windowHeight="7980" tabRatio="998" activeTab="0"/>
  </bookViews>
  <sheets>
    <sheet name="Cartula" sheetId="1" r:id="rId1"/>
    <sheet name="Caratula 2" sheetId="2" r:id="rId2"/>
    <sheet name="Activo-Pasivo" sheetId="3" r:id="rId3"/>
    <sheet name="Resultados" sheetId="4" r:id="rId4"/>
    <sheet name="Flujo de efectivo" sheetId="5" r:id="rId5"/>
    <sheet name="Variac Patrim" sheetId="6" r:id="rId6"/>
    <sheet name="Notas inicial" sheetId="7" r:id="rId7"/>
    <sheet name="Nota 5 a-e" sheetId="8" r:id="rId8"/>
    <sheet name="Nota 5 f" sheetId="9" r:id="rId9"/>
    <sheet name="anexo g-l" sheetId="10" r:id="rId10"/>
    <sheet name="anexo m-p" sheetId="11" r:id="rId11"/>
    <sheet name="anexo r-u" sheetId="12" r:id="rId12"/>
    <sheet name="anexo v-x" sheetId="13" r:id="rId13"/>
    <sheet name="Nota final" sheetId="14" r:id="rId14"/>
    <sheet name="anexo" sheetId="15" r:id="rId15"/>
    <sheet name="Hoja2" sheetId="16" state="hidden" r:id="rId16"/>
    <sheet name="Hoja3" sheetId="17" state="hidden" r:id="rId17"/>
    <sheet name="Hoja1" sheetId="18" state="hidden" r:id="rId18"/>
    <sheet name="Hoja4" sheetId="19" state="hidden" r:id="rId19"/>
  </sheets>
  <definedNames>
    <definedName name="_xlnm.Print_Area" localSheetId="2">'Activo-Pasivo'!$A$1:$F$90</definedName>
    <definedName name="_xlnm.Print_Area" localSheetId="9">'anexo g-l'!$A$1:$K$42</definedName>
    <definedName name="_xlnm.Print_Area" localSheetId="10">'anexo m-p'!$A$1:$G$64</definedName>
    <definedName name="_xlnm.Print_Area" localSheetId="11">'anexo r-u'!$A$2:$F$58</definedName>
    <definedName name="_xlnm.Print_Area" localSheetId="12">'anexo v-x'!$A$1:$H$130</definedName>
    <definedName name="_xlnm.Print_Area" localSheetId="4">'Flujo de efectivo'!$A$2:$D$52</definedName>
    <definedName name="_xlnm.Print_Area" localSheetId="7">'Nota 5 a-e'!$B$2:$I$97</definedName>
    <definedName name="_xlnm.Print_Area" localSheetId="8">'Nota 5 f'!$A$1:$G$69</definedName>
    <definedName name="_xlnm.Print_Area" localSheetId="6">'Notas inicial'!$A$1:$G$75</definedName>
    <definedName name="_xlnm.Print_Area" localSheetId="3">'Resultados'!$A$3:$C$90</definedName>
    <definedName name="_xlnm.Print_Area" localSheetId="5">'Variac Patrim'!$A$4:$L$25</definedName>
    <definedName name="Z_084C3594_A933_11DB_BA52_0008540D613E_.wvu.PrintArea" localSheetId="10" hidden="1">'anexo m-p'!$A$1:$J$62</definedName>
    <definedName name="Z_084C3594_A933_11DB_BA52_0008540D613E_.wvu.PrintArea" localSheetId="11" hidden="1">'anexo r-u'!$A$1:$H$58</definedName>
    <definedName name="Z_084C3594_A933_11DB_BA52_0008540D613E_.wvu.PrintArea" localSheetId="8" hidden="1">'Nota 5 f'!$A$1:$H$69</definedName>
    <definedName name="Z_18201D55_6AD4_489F_B9E0_77C14EFE5437_.wvu.PrintArea" localSheetId="10" hidden="1">'anexo m-p'!$A$1:$J$62</definedName>
    <definedName name="Z_18201D55_6AD4_489F_B9E0_77C14EFE5437_.wvu.PrintArea" localSheetId="11" hidden="1">'anexo r-u'!$A$1:$H$58</definedName>
    <definedName name="Z_18201D55_6AD4_489F_B9E0_77C14EFE5437_.wvu.PrintArea" localSheetId="8" hidden="1">'Nota 5 f'!$A$1:$H$69</definedName>
    <definedName name="Z_500B042A_9327_474C_8788_1D5EF0E172B9_.wvu.PrintArea" localSheetId="9" hidden="1">'anexo g-l'!$A$2:$K$40</definedName>
    <definedName name="Z_500B042A_9327_474C_8788_1D5EF0E172B9_.wvu.PrintArea" localSheetId="10" hidden="1">'anexo m-p'!$A$1:$F$62</definedName>
    <definedName name="Z_500B042A_9327_474C_8788_1D5EF0E172B9_.wvu.PrintArea" localSheetId="11" hidden="1">'anexo r-u'!$A$1:$H$58</definedName>
    <definedName name="Z_500B042A_9327_474C_8788_1D5EF0E172B9_.wvu.PrintArea" localSheetId="12" hidden="1">'anexo v-x'!$A$2:$H$128</definedName>
    <definedName name="Z_500B042A_9327_474C_8788_1D5EF0E172B9_.wvu.PrintArea" localSheetId="7" hidden="1">'Nota 5 a-e'!$B$2:$I$97</definedName>
    <definedName name="Z_500B042A_9327_474C_8788_1D5EF0E172B9_.wvu.PrintArea" localSheetId="8" hidden="1">'Nota 5 f'!$A$1:$H$69</definedName>
    <definedName name="Z_9BEA065D_970C_450D_B76E_2CCAFD95224A_.wvu.Cols" localSheetId="8" hidden="1">'Nota 5 f'!#REF!</definedName>
    <definedName name="Z_9BEA065D_970C_450D_B76E_2CCAFD95224A_.wvu.PrintArea" localSheetId="2" hidden="1">'Activo-Pasivo'!$A$4:$F$88</definedName>
    <definedName name="Z_9BEA065D_970C_450D_B76E_2CCAFD95224A_.wvu.PrintArea" localSheetId="9" hidden="1">'anexo g-l'!$A$2:$K$40</definedName>
    <definedName name="Z_9BEA065D_970C_450D_B76E_2CCAFD95224A_.wvu.PrintArea" localSheetId="10" hidden="1">'anexo m-p'!$A$1:$G$62</definedName>
    <definedName name="Z_9BEA065D_970C_450D_B76E_2CCAFD95224A_.wvu.PrintArea" localSheetId="11" hidden="1">'anexo r-u'!$A$2:$F$58</definedName>
    <definedName name="Z_9BEA065D_970C_450D_B76E_2CCAFD95224A_.wvu.PrintArea" localSheetId="12" hidden="1">'anexo v-x'!$A$1:$H$128</definedName>
    <definedName name="Z_9BEA065D_970C_450D_B76E_2CCAFD95224A_.wvu.PrintArea" localSheetId="7" hidden="1">'Nota 5 a-e'!$B$2:$I$97</definedName>
    <definedName name="Z_9BEA065D_970C_450D_B76E_2CCAFD95224A_.wvu.PrintArea" localSheetId="8" hidden="1">'Nota 5 f'!$A$2:$H$68</definedName>
    <definedName name="Z_9BEA065D_970C_450D_B76E_2CCAFD95224A_.wvu.PrintArea" localSheetId="6" hidden="1">'Notas inicial'!$A$1:$G$75</definedName>
    <definedName name="Z_9BEA065D_970C_450D_B76E_2CCAFD95224A_.wvu.PrintArea" localSheetId="3" hidden="1">'Resultados'!$A$3:$C$90</definedName>
    <definedName name="Z_9BEA065D_970C_450D_B76E_2CCAFD95224A_.wvu.PrintArea" localSheetId="5" hidden="1">'Variac Patrim'!$A$4:$K$25</definedName>
    <definedName name="Z_9BEA065D_970C_450D_B76E_2CCAFD95224A_.wvu.Rows" localSheetId="12" hidden="1">'anexo v-x'!$53:$57,'anexo v-x'!$59:$60,'anexo v-x'!$62:$63,'anexo v-x'!$71:$71</definedName>
    <definedName name="Z_9BEA065D_970C_450D_B76E_2CCAFD95224A_.wvu.Rows" localSheetId="7" hidden="1">'Nota 5 a-e'!#REF!,'Nota 5 a-e'!$15:$19,'Nota 5 a-e'!$25:$25,'Nota 5 a-e'!$37:$39</definedName>
    <definedName name="Z_E16013A9_63E4_4076_9EEC_DC4ED7F23310_.wvu.Cols" localSheetId="8" hidden="1">'Nota 5 f'!#REF!</definedName>
    <definedName name="Z_E16013A9_63E4_4076_9EEC_DC4ED7F23310_.wvu.PrintArea" localSheetId="2" hidden="1">'Activo-Pasivo'!$A$4:$F$88</definedName>
    <definedName name="Z_E16013A9_63E4_4076_9EEC_DC4ED7F23310_.wvu.PrintArea" localSheetId="9" hidden="1">'anexo g-l'!$A$2:$K$40</definedName>
    <definedName name="Z_E16013A9_63E4_4076_9EEC_DC4ED7F23310_.wvu.PrintArea" localSheetId="10" hidden="1">'anexo m-p'!$A$1:$G$62</definedName>
    <definedName name="Z_E16013A9_63E4_4076_9EEC_DC4ED7F23310_.wvu.PrintArea" localSheetId="11" hidden="1">'anexo r-u'!$A$2:$F$58</definedName>
    <definedName name="Z_E16013A9_63E4_4076_9EEC_DC4ED7F23310_.wvu.PrintArea" localSheetId="12" hidden="1">'anexo v-x'!$A$1:$H$128</definedName>
    <definedName name="Z_E16013A9_63E4_4076_9EEC_DC4ED7F23310_.wvu.PrintArea" localSheetId="7" hidden="1">'Nota 5 a-e'!$B$2:$I$97</definedName>
    <definedName name="Z_E16013A9_63E4_4076_9EEC_DC4ED7F23310_.wvu.PrintArea" localSheetId="8" hidden="1">'Nota 5 f'!$A$2:$H$68</definedName>
    <definedName name="Z_E16013A9_63E4_4076_9EEC_DC4ED7F23310_.wvu.PrintArea" localSheetId="6" hidden="1">'Notas inicial'!$A$1:$G$75</definedName>
    <definedName name="Z_E16013A9_63E4_4076_9EEC_DC4ED7F23310_.wvu.PrintArea" localSheetId="3" hidden="1">'Resultados'!$A$3:$C$90</definedName>
    <definedName name="Z_E16013A9_63E4_4076_9EEC_DC4ED7F23310_.wvu.PrintArea" localSheetId="5" hidden="1">'Variac Patrim'!$A$4:$K$25</definedName>
    <definedName name="Z_E16013A9_63E4_4076_9EEC_DC4ED7F23310_.wvu.Rows" localSheetId="12" hidden="1">'anexo v-x'!$53:$57,'anexo v-x'!$59:$60,'anexo v-x'!$70:$71</definedName>
    <definedName name="Z_E16013A9_63E4_4076_9EEC_DC4ED7F23310_.wvu.Rows" localSheetId="7" hidden="1">'Nota 5 a-e'!#REF!,'Nota 5 a-e'!$16:$18,'Nota 5 a-e'!$25:$25,'Nota 5 a-e'!#REF!</definedName>
    <definedName name="Z_E16013A9_63E4_4076_9EEC_DC4ED7F23310_.wvu.Rows" localSheetId="8" hidden="1">'Nota 5 f'!$52:$52</definedName>
    <definedName name="Z_E4AF38FE_2F2B_4610_948D_EC4685FC19EA_.wvu.PrintArea" localSheetId="2" hidden="1">'Activo-Pasivo'!$A$3:$F$88</definedName>
    <definedName name="Z_E4AF38FE_2F2B_4610_948D_EC4685FC19EA_.wvu.PrintArea" localSheetId="9" hidden="1">'anexo g-l'!$A$2:$K$40</definedName>
    <definedName name="Z_E4AF38FE_2F2B_4610_948D_EC4685FC19EA_.wvu.PrintArea" localSheetId="10" hidden="1">'anexo m-p'!$A$2:$F$62</definedName>
    <definedName name="Z_E4AF38FE_2F2B_4610_948D_EC4685FC19EA_.wvu.PrintArea" localSheetId="11" hidden="1">'anexo r-u'!$A$1:$H$58</definedName>
    <definedName name="Z_E4AF38FE_2F2B_4610_948D_EC4685FC19EA_.wvu.PrintArea" localSheetId="12" hidden="1">'anexo v-x'!$A$2:$H$128</definedName>
    <definedName name="Z_E4AF38FE_2F2B_4610_948D_EC4685FC19EA_.wvu.PrintArea" localSheetId="7" hidden="1">'Nota 5 a-e'!$B$2:$I$97</definedName>
    <definedName name="Z_E4AF38FE_2F2B_4610_948D_EC4685FC19EA_.wvu.PrintArea" localSheetId="8" hidden="1">'Nota 5 f'!$A$5:$H$68</definedName>
    <definedName name="Z_E4AF38FE_2F2B_4610_948D_EC4685FC19EA_.wvu.PrintArea" localSheetId="6" hidden="1">'Notas inicial'!$A$2:$G$73</definedName>
    <definedName name="Z_E4AF38FE_2F2B_4610_948D_EC4685FC19EA_.wvu.PrintArea" localSheetId="3" hidden="1">'Resultados'!$A$1:$C$88</definedName>
    <definedName name="Z_E4AF38FE_2F2B_4610_948D_EC4685FC19EA_.wvu.PrintArea" localSheetId="5" hidden="1">'Variac Patrim'!$A$2:$K$26</definedName>
  </definedNames>
  <calcPr fullCalcOnLoad="1"/>
</workbook>
</file>

<file path=xl/comments10.xml><?xml version="1.0" encoding="utf-8"?>
<comments xmlns="http://schemas.openxmlformats.org/spreadsheetml/2006/main">
  <authors>
    <author>pdv</author>
  </authors>
  <commentList>
    <comment ref="I23" authorId="0">
      <text>
        <r>
          <rPr>
            <b/>
            <sz val="9"/>
            <rFont val="Tahoma"/>
            <family val="2"/>
          </rPr>
          <t>pdv:</t>
        </r>
        <r>
          <rPr>
            <sz val="9"/>
            <rFont val="Tahoma"/>
            <family val="2"/>
          </rPr>
          <t xml:space="preserve">
se desconto comisiones del anexo
</t>
        </r>
      </text>
    </comment>
  </commentList>
</comments>
</file>

<file path=xl/sharedStrings.xml><?xml version="1.0" encoding="utf-8"?>
<sst xmlns="http://schemas.openxmlformats.org/spreadsheetml/2006/main" count="1040" uniqueCount="721">
  <si>
    <t>Fernando Alvarez</t>
  </si>
  <si>
    <t>Gastos de Comercialización</t>
  </si>
  <si>
    <t xml:space="preserve">Total Otros Gastos de Administracion </t>
  </si>
  <si>
    <t>Total Otros Gastos de Comercialización</t>
  </si>
  <si>
    <t>Total Otros Gastos Operativos</t>
  </si>
  <si>
    <t>Clientes US$</t>
  </si>
  <si>
    <t>Interes a Cobrar</t>
  </si>
  <si>
    <t>Créditos (Nota 5.f)</t>
  </si>
  <si>
    <t xml:space="preserve">Menos: previsión para incobrables </t>
  </si>
  <si>
    <t>Inversiones Permanentes</t>
  </si>
  <si>
    <t>Acción De Bolsa De Valores (Nota 5.e)</t>
  </si>
  <si>
    <t xml:space="preserve">personas y empresas relacionadas </t>
  </si>
  <si>
    <t>Bienes de Uso (Nota 5.g)</t>
  </si>
  <si>
    <t xml:space="preserve">Activos Intangibles y cargos diferidos </t>
  </si>
  <si>
    <t xml:space="preserve">Obligac.por Contratos de Underwiting </t>
  </si>
  <si>
    <t xml:space="preserve">Prestamos Financieros </t>
  </si>
  <si>
    <t xml:space="preserve">Previsiones </t>
  </si>
  <si>
    <t xml:space="preserve">Otras Contingencias </t>
  </si>
  <si>
    <t>Activo</t>
  </si>
  <si>
    <t>Periodo Actual</t>
  </si>
  <si>
    <t>Ejercicio Anterior</t>
  </si>
  <si>
    <t>dividendos</t>
  </si>
  <si>
    <t>Pasivo</t>
  </si>
  <si>
    <t>Activo Corriente</t>
  </si>
  <si>
    <t>Caja</t>
  </si>
  <si>
    <t>Recaudaciones a Depositar</t>
  </si>
  <si>
    <t>Bancos</t>
  </si>
  <si>
    <t>Deudores por Intermediacion</t>
  </si>
  <si>
    <t>Documentos y cuentas por cobrar</t>
  </si>
  <si>
    <t>Deudores varios</t>
  </si>
  <si>
    <t>Cuentas por cobrar a personas y empresas</t>
  </si>
  <si>
    <t>Relacionadas</t>
  </si>
  <si>
    <t>Underwitng</t>
  </si>
  <si>
    <t>Otros Activos</t>
  </si>
  <si>
    <t>Total Activo Corriente</t>
  </si>
  <si>
    <t>Activo No Corriente</t>
  </si>
  <si>
    <t>Pasivo Corriente</t>
  </si>
  <si>
    <t>Documentos y Cuentas a Pagar</t>
  </si>
  <si>
    <t>Acreedores Varios</t>
  </si>
  <si>
    <t>Cuentas a Pagar a Personas y</t>
  </si>
  <si>
    <t>Intereses a Devengar</t>
  </si>
  <si>
    <t>Provisiones</t>
  </si>
  <si>
    <t>Impuesto a la renta a pagar</t>
  </si>
  <si>
    <t>Aportes y Retenciones a pagar</t>
  </si>
  <si>
    <t>Otros Pasivos</t>
  </si>
  <si>
    <t>Prestamos De Terceros</t>
  </si>
  <si>
    <t>Total Pasivo Corriente</t>
  </si>
  <si>
    <t>Pasivo No Corriente</t>
  </si>
  <si>
    <t>Cuentas a Pagar</t>
  </si>
  <si>
    <t>Prestamos en Bancos</t>
  </si>
  <si>
    <t>Total Pasivo</t>
  </si>
  <si>
    <t>Patrimonio Neto</t>
  </si>
  <si>
    <t xml:space="preserve">Total Patrimonio Neto (Según el estado de </t>
  </si>
  <si>
    <t>Licencia</t>
  </si>
  <si>
    <t>Marcas</t>
  </si>
  <si>
    <t>Total Activo No Corriente</t>
  </si>
  <si>
    <t>Total Activo</t>
  </si>
  <si>
    <t>Total Pasivo y Patrimonio Neto</t>
  </si>
  <si>
    <t>Cuenta De orden Deudora</t>
  </si>
  <si>
    <t>Cuenta de Contingencia Deudora</t>
  </si>
  <si>
    <t>Cuenta De Orden Acreedora</t>
  </si>
  <si>
    <t>Cuenta De Contingencia Acreedora</t>
  </si>
  <si>
    <t>Ingresos Operativos</t>
  </si>
  <si>
    <t>Comisiones por Operaciones en Rueda</t>
  </si>
  <si>
    <t>Por Intermediacion de acciones en Rueda</t>
  </si>
  <si>
    <t>Comisiones por operaciones fuera de Rueda</t>
  </si>
  <si>
    <t>Por intermediacion de Renta fija en Rueda</t>
  </si>
  <si>
    <t>Comisiones por Contratos De Colocacion Primaria</t>
  </si>
  <si>
    <t>Comisiones por contratos de Colocacion primaria de Renta fija</t>
  </si>
  <si>
    <t>Ingreso por Administracion De Cartera</t>
  </si>
  <si>
    <t>Ingreso por custodia de Valores</t>
  </si>
  <si>
    <t>Ingreso por asesoria Financiera</t>
  </si>
  <si>
    <t>Ingreso por venta de Cartera Propia</t>
  </si>
  <si>
    <t>Ingreso por Venta de Cartera Propia a personas y empresas Relacionadas</t>
  </si>
  <si>
    <t>Gastos Operativos</t>
  </si>
  <si>
    <t>Gastos Por Comisiones y Servicios</t>
  </si>
  <si>
    <t>Aranceles por Negociacion Bolsa de Valores</t>
  </si>
  <si>
    <t>Resultado operativo Bruto</t>
  </si>
  <si>
    <t>Gastos De Comercializacion</t>
  </si>
  <si>
    <t>Publicidad</t>
  </si>
  <si>
    <t>Folleto e Impresiones</t>
  </si>
  <si>
    <t>Gastos De Administracion</t>
  </si>
  <si>
    <t>Servicios Personales</t>
  </si>
  <si>
    <t>Prevision,amortizacion y depreciaciones</t>
  </si>
  <si>
    <t>Mantenimiento</t>
  </si>
  <si>
    <t>Alquileres</t>
  </si>
  <si>
    <t>Gastos Generales</t>
  </si>
  <si>
    <t>Multas</t>
  </si>
  <si>
    <t>Impuestos,tasas y contribuciones</t>
  </si>
  <si>
    <t>Resultado operativo Neto</t>
  </si>
  <si>
    <t>Otros Ingresos</t>
  </si>
  <si>
    <t>Generados por Activos</t>
  </si>
  <si>
    <t>Generados por Pasivos</t>
  </si>
  <si>
    <t>Egresos extraordinarios</t>
  </si>
  <si>
    <t xml:space="preserve">Resultado extraordinarios </t>
  </si>
  <si>
    <t>Ajuste De Resultado De Ejercicios Anteriores</t>
  </si>
  <si>
    <t>Ingresos</t>
  </si>
  <si>
    <t>Egresos</t>
  </si>
  <si>
    <t>Utilidad O (Perdida)</t>
  </si>
  <si>
    <t>Impuesto a la Renta</t>
  </si>
  <si>
    <t>Papelería e Impresos</t>
  </si>
  <si>
    <t>Ganancia Venta Activo Fijo</t>
  </si>
  <si>
    <t>Fondo de Garantía-BVPASA</t>
  </si>
  <si>
    <t>Gastos de Venta Activo Fijo</t>
  </si>
  <si>
    <t>Resultado del Ejercicio</t>
  </si>
  <si>
    <t>Estado de Flujo De Efectivo</t>
  </si>
  <si>
    <t>Flujo De Efectivo por las Actividades operativas</t>
  </si>
  <si>
    <t>Ingreso en efectivo por Comisiones y Otros</t>
  </si>
  <si>
    <t>Efectivo pagado a Empleados</t>
  </si>
  <si>
    <t>Efectivo Generado (usado)por otras actividades</t>
  </si>
  <si>
    <t>(Aumento)disminucion en los activos de operación</t>
  </si>
  <si>
    <t>Fondos Colocados a corto plazo</t>
  </si>
  <si>
    <t>Aumento(disminucion) en los pasivos  operativos</t>
  </si>
  <si>
    <t>Pagos a Proveedores</t>
  </si>
  <si>
    <t>Efectivo Neto De Actividades de operación</t>
  </si>
  <si>
    <t>Efectivo Neto De Actividades de operación antes de impuestos</t>
  </si>
  <si>
    <t>Flujo de efectivo por actividades de Inversion</t>
  </si>
  <si>
    <t>Inversiones en otras empresas</t>
  </si>
  <si>
    <t>Fondos con destinos especial</t>
  </si>
  <si>
    <t>Compra de propiedad, planta y equipo</t>
  </si>
  <si>
    <t>Intereses percibidos</t>
  </si>
  <si>
    <t>Dividendos percibidos</t>
  </si>
  <si>
    <t>Efectivo neto por (o usado) en actividades de Inversion</t>
  </si>
  <si>
    <t>Flujo de efectivo por Actividades de financiamiento</t>
  </si>
  <si>
    <t>Aporte de Capital</t>
  </si>
  <si>
    <t>Provenientes de prestamos y otras deudas</t>
  </si>
  <si>
    <t>Dividendos Pagados</t>
  </si>
  <si>
    <t>Intereses pagados</t>
  </si>
  <si>
    <t>Efectivo Neto en Actividades de Financiamiento</t>
  </si>
  <si>
    <t>Aumento(o disminucion) neto de efectivo y sus equivalentes</t>
  </si>
  <si>
    <t>Efectivo y su equivalente al cierre del periodo</t>
  </si>
  <si>
    <t>Movimientos</t>
  </si>
  <si>
    <t>Capital</t>
  </si>
  <si>
    <t>Suscripto</t>
  </si>
  <si>
    <t>Integrado</t>
  </si>
  <si>
    <t>Reservas</t>
  </si>
  <si>
    <t>Legal</t>
  </si>
  <si>
    <t>Facultativa</t>
  </si>
  <si>
    <t>Del Ejercicio</t>
  </si>
  <si>
    <t>Resultados</t>
  </si>
  <si>
    <t>Acumulados</t>
  </si>
  <si>
    <t>Periodo Anterior</t>
  </si>
  <si>
    <t xml:space="preserve">Saldo al Inicio del ejercicio </t>
  </si>
  <si>
    <t>Movimiento subsecuentes</t>
  </si>
  <si>
    <t>Transf. A dividendos a pagar</t>
  </si>
  <si>
    <t>Total periodo actual</t>
  </si>
  <si>
    <t>Total periodo anterior</t>
  </si>
  <si>
    <t>Tipo de cambio vendedor</t>
  </si>
  <si>
    <t>Tipo de cambio comprador</t>
  </si>
  <si>
    <t>Detalle</t>
  </si>
  <si>
    <t>Cambio cierre Ejercicio Anterior</t>
  </si>
  <si>
    <t>Activos Corrientes</t>
  </si>
  <si>
    <t>Activos no Corrientes</t>
  </si>
  <si>
    <t>Pasivos No Corrientes</t>
  </si>
  <si>
    <t>Concepto</t>
  </si>
  <si>
    <t xml:space="preserve">Tipo de Cambio periodo Actual    </t>
  </si>
  <si>
    <t>Monto Ajustado Periodo Actual G.</t>
  </si>
  <si>
    <t>Tipo de Cambio periodo Anterior</t>
  </si>
  <si>
    <t>Monto Ajustado Periodo Anterior G.</t>
  </si>
  <si>
    <t>Ganancias por Valuacion De Activos Monetarios en moneda Extranjera</t>
  </si>
  <si>
    <t>Ganancias por Valuacion de Pasivos Monetarios en moneda extranjera</t>
  </si>
  <si>
    <t>Perdidas por Valuacion de Activos Monetarios en Moneda Extranjera</t>
  </si>
  <si>
    <t>Informacion sobre el Documento y Emisor</t>
  </si>
  <si>
    <t>Emisor</t>
  </si>
  <si>
    <t>Tipo de Titulo</t>
  </si>
  <si>
    <t>Cantidad de Titulos</t>
  </si>
  <si>
    <t>Valor Nominal Unitario</t>
  </si>
  <si>
    <t>Valor Contable</t>
  </si>
  <si>
    <t>Resultado</t>
  </si>
  <si>
    <t>Inversiones Temporarias</t>
  </si>
  <si>
    <t>Total Periodo Actual G.</t>
  </si>
  <si>
    <t>Total Ejercicio Anterior G.</t>
  </si>
  <si>
    <t>Inversiones permanentes</t>
  </si>
  <si>
    <t>Cuentas</t>
  </si>
  <si>
    <t>Valor de Costo</t>
  </si>
  <si>
    <t>Valor De Cotizacion</t>
  </si>
  <si>
    <t>Totales</t>
  </si>
  <si>
    <t>Saldo Periodo Actual</t>
  </si>
  <si>
    <t>Saldo Ejercicio Anterior</t>
  </si>
  <si>
    <t>Inversiones no Corrientes</t>
  </si>
  <si>
    <t>Saldo Periodo Actual G.</t>
  </si>
  <si>
    <t>Saldo Ejercicio Anterior G.</t>
  </si>
  <si>
    <t>Accion de la Bolsa De Valores</t>
  </si>
  <si>
    <t>Cantidad</t>
  </si>
  <si>
    <t>Valor Nominal</t>
  </si>
  <si>
    <t>Valor Libro de la Accion</t>
  </si>
  <si>
    <t>Valor ultimo Remate</t>
  </si>
  <si>
    <t>Corto Plazo G.</t>
  </si>
  <si>
    <t>Largo Plazo G.</t>
  </si>
  <si>
    <t>Total Actual</t>
  </si>
  <si>
    <t>Total Anterior</t>
  </si>
  <si>
    <t>Derechos Sobre Titulos por Contratos De Underwriting</t>
  </si>
  <si>
    <t>Instrumentos</t>
  </si>
  <si>
    <t>Valor Unitario</t>
  </si>
  <si>
    <t>Fecha de Vencimiento del Contrato</t>
  </si>
  <si>
    <t>Valor de Suscripcion G.</t>
  </si>
  <si>
    <t>Total Actual G.</t>
  </si>
  <si>
    <t>Total Anterior G.</t>
  </si>
  <si>
    <t>Valores de Origen</t>
  </si>
  <si>
    <t>Valores al inicio del ejercicio</t>
  </si>
  <si>
    <t>Altas</t>
  </si>
  <si>
    <t>Bajas</t>
  </si>
  <si>
    <t>Revaluo del periodo</t>
  </si>
  <si>
    <t>Valores al Cierre del periodo</t>
  </si>
  <si>
    <t>Acumuladas al inicio del ejercicio</t>
  </si>
  <si>
    <t>Acumuladas al Cierre</t>
  </si>
  <si>
    <t>Neto Resultante</t>
  </si>
  <si>
    <t>Muebles y Utiles</t>
  </si>
  <si>
    <t>Totales Periodo Anterior</t>
  </si>
  <si>
    <t>Totales Periodo Actual</t>
  </si>
  <si>
    <t>Saldo Inicial</t>
  </si>
  <si>
    <t>Aumentos</t>
  </si>
  <si>
    <t>Amortizaciones</t>
  </si>
  <si>
    <t>Saldo Neto Final</t>
  </si>
  <si>
    <t>Total ejercicio anterior</t>
  </si>
  <si>
    <t>Largo plazo G.</t>
  </si>
  <si>
    <t>Nombre</t>
  </si>
  <si>
    <t>Relacion</t>
  </si>
  <si>
    <t>Tipo de Operación</t>
  </si>
  <si>
    <t>Periodo actual G.</t>
  </si>
  <si>
    <t>Totales:</t>
  </si>
  <si>
    <t>Plazo De Vencimiento del Contrato</t>
  </si>
  <si>
    <t>Importe Corto Plazo G.</t>
  </si>
  <si>
    <t>Importe Largo Plazo</t>
  </si>
  <si>
    <t>Q) Otros Pasivos Corrientes y No Corrientes</t>
  </si>
  <si>
    <t>Corriente G.</t>
  </si>
  <si>
    <t>No Corriente G.</t>
  </si>
  <si>
    <t>Total actual</t>
  </si>
  <si>
    <t>Total anterior</t>
  </si>
  <si>
    <t>r) Saldos y transacciones con personas y empresas Relacionadas (Corriente y No Corriente)</t>
  </si>
  <si>
    <t>Periodo Actual G.</t>
  </si>
  <si>
    <t>Periodo Anterior G.</t>
  </si>
  <si>
    <t>Persona o empresa Relacionada</t>
  </si>
  <si>
    <t>Total Egresos</t>
  </si>
  <si>
    <t>Totales ejercicio actual G.</t>
  </si>
  <si>
    <t>Totales ejercicio anterior G.</t>
  </si>
  <si>
    <t>Saldo al inicio Del Ejercicico G.</t>
  </si>
  <si>
    <t>Disminucion</t>
  </si>
  <si>
    <t>Saldo al Cierre del ejercicio G.</t>
  </si>
  <si>
    <t>Capital Integrado</t>
  </si>
  <si>
    <t>Aportes no capitalizados</t>
  </si>
  <si>
    <t>Resultados acumulados</t>
  </si>
  <si>
    <t>Total</t>
  </si>
  <si>
    <t>Saldo al inicio del ejercicio G.</t>
  </si>
  <si>
    <t>Saldo periodo Actual G.</t>
  </si>
  <si>
    <t>Saldo periodo Anterior G.</t>
  </si>
  <si>
    <t>Deducidas del Activo</t>
  </si>
  <si>
    <t>Ingresos por operaciones y servicios a personas relacionadas</t>
  </si>
  <si>
    <t>Otros ingresos operativos</t>
  </si>
  <si>
    <t>Periodo anterior G.</t>
  </si>
  <si>
    <t>Ingresos Extraordinarios</t>
  </si>
  <si>
    <t>Total Pasivo No Corriente</t>
  </si>
  <si>
    <t xml:space="preserve">Bienes de Uso </t>
  </si>
  <si>
    <t>Recaudaciones a Depositar M/E</t>
  </si>
  <si>
    <t>Caja M/L</t>
  </si>
  <si>
    <t>Fondo Fijo</t>
  </si>
  <si>
    <t>Acreedores por Intermediación (Nota 5.m.)</t>
  </si>
  <si>
    <t>Disponibilidades (Nota 5.d.)</t>
  </si>
  <si>
    <t>Inversiones Temporarias (Nota 5.e.)</t>
  </si>
  <si>
    <t>Acreedores Varios (Nota 5.l.)</t>
  </si>
  <si>
    <t>Empresas Relacionadas (Nota 5.o. y  Nota 5.r. )</t>
  </si>
  <si>
    <t>Obligac.por Contratos de Underwiting  (Nota 5.p.)</t>
  </si>
  <si>
    <t>Obligac.por Administración de cartera (Nota 5.n.)</t>
  </si>
  <si>
    <t>Prestamos Financieros (Nota 5.k.)</t>
  </si>
  <si>
    <t>Otros pasivos Corrientes (Nota 5.q.)</t>
  </si>
  <si>
    <t>Empresas Relacionadas (Nota 5.o.)</t>
  </si>
  <si>
    <t>Otros pasivos no Corriente (Nota 5.q.)</t>
  </si>
  <si>
    <t xml:space="preserve"> Periodo  Anterior</t>
  </si>
  <si>
    <t>Ingresos por Intereses y dividendos de cartera propia (Nota 5.y.)</t>
  </si>
  <si>
    <t>Ingreso por operaciones y servicios a personas Relacionadas (Nota 5.s. y 5.v.)</t>
  </si>
  <si>
    <t>Ingresos por operaciones y servicios extrabursatiles (Nota 5.v.)</t>
  </si>
  <si>
    <t>Otros Ingresos Operativos (Nota 5.v.)</t>
  </si>
  <si>
    <t>Resultado Extraordinarios (Nota 5.z.)</t>
  </si>
  <si>
    <t>Diferencias De Cambio (Nota 5.c.)</t>
  </si>
  <si>
    <t>Intereses Pagados (Nota 5.y.)</t>
  </si>
  <si>
    <t>Otros Ingresos y Egresos (Nota 5.x.)</t>
  </si>
  <si>
    <t>Otros Gastos de Administracion (Nota 5.w.)</t>
  </si>
  <si>
    <t>Otros gastos De Comercializacion (Nota 5.w.)</t>
  </si>
  <si>
    <t>Otros Gastos Operativos (Nota 5.w.)</t>
  </si>
  <si>
    <t xml:space="preserve">Anticipo Imp. a la Renta </t>
  </si>
  <si>
    <t>Impuesto al Valor Agregado</t>
  </si>
  <si>
    <t>Instalaciones</t>
  </si>
  <si>
    <t>Sueldos a Pagar</t>
  </si>
  <si>
    <t>Comisiones Cobradas p/Adelantado</t>
  </si>
  <si>
    <t>Dep. de Clientes para Negociaciones</t>
  </si>
  <si>
    <t xml:space="preserve"> </t>
  </si>
  <si>
    <t>Reserva Legal</t>
  </si>
  <si>
    <t>Presidente</t>
  </si>
  <si>
    <t>Recupero Aranceles BVPASA</t>
  </si>
  <si>
    <t xml:space="preserve">Otros Ingresos </t>
  </si>
  <si>
    <t>Descuentos Obtenidos</t>
  </si>
  <si>
    <t>INGRESOS FINANCIEROS</t>
  </si>
  <si>
    <t>Intereses Cobrados</t>
  </si>
  <si>
    <t>Intereses Cobrados Caja de Ahorros</t>
  </si>
  <si>
    <t>Diferencia de cambio</t>
  </si>
  <si>
    <t>Ganancia en Realiz. Valores Mobiliarios</t>
  </si>
  <si>
    <t>Ganancia en Realiz. BONOS</t>
  </si>
  <si>
    <t>Recupero de Gastos</t>
  </si>
  <si>
    <t>Comisiones Pagadas</t>
  </si>
  <si>
    <t>Dividendos a pagar en efectivo (Nota 5.r.)</t>
  </si>
  <si>
    <t>Antigüedad de la deuda (días)</t>
  </si>
  <si>
    <t>Perido Actual G.</t>
  </si>
  <si>
    <t xml:space="preserve">Periodo Anterior G. </t>
  </si>
  <si>
    <t>Aranceles Pagados BVPASA</t>
  </si>
  <si>
    <t>Ganancia en Realiz. Acción BVPASA</t>
  </si>
  <si>
    <t>Publicidad y Propaganda</t>
  </si>
  <si>
    <t>Sueldos y Jornales</t>
  </si>
  <si>
    <t xml:space="preserve">Aporte Patronal </t>
  </si>
  <si>
    <t>Aguinaldos Pagados</t>
  </si>
  <si>
    <t>Vacaciones Pagadas</t>
  </si>
  <si>
    <t>Bonificación Familiar</t>
  </si>
  <si>
    <t>Remuneración Directores</t>
  </si>
  <si>
    <t>Honorarios Profesionales</t>
  </si>
  <si>
    <t>Agua, Luz y Teléfono</t>
  </si>
  <si>
    <t>Gastos de Movilidad</t>
  </si>
  <si>
    <t>Alquileres Pagados</t>
  </si>
  <si>
    <t>Gastos de cafeteria y limpieza</t>
  </si>
  <si>
    <t>Reparación y Mantenimiento de Equip.</t>
  </si>
  <si>
    <t>Gastos de Asamblea y Escribania</t>
  </si>
  <si>
    <t>Depreciaciones del Ejercicio</t>
  </si>
  <si>
    <t>Gratificaciones y Bonific. Pagadas</t>
  </si>
  <si>
    <t>Otros Gastos de Comunicación</t>
  </si>
  <si>
    <t>Otros Gastos Operativos</t>
  </si>
  <si>
    <t>Otros Gtos. De Seguridad</t>
  </si>
  <si>
    <t>Tasas, Patentes e Impuestos</t>
  </si>
  <si>
    <t>Multas y Recargos</t>
  </si>
  <si>
    <t>Gastos Bancarios</t>
  </si>
  <si>
    <t>Intereses Pagados</t>
  </si>
  <si>
    <t>Cuentas de Orden</t>
  </si>
  <si>
    <t>Contadora</t>
  </si>
  <si>
    <t>Retenciones de Impuestos</t>
  </si>
  <si>
    <t>Comisiones por Contratos de Colocacion Primaria de acciones</t>
  </si>
  <si>
    <t>Total Ingesos Operativos</t>
  </si>
  <si>
    <t>Adquisicion de Acciones y Titulos de deuda (cartera propia)</t>
  </si>
  <si>
    <t>cambios en los activos de operaciones</t>
  </si>
  <si>
    <t xml:space="preserve">Total de Efectivo de las Actividades operativas antes de </t>
  </si>
  <si>
    <t>Efectivo y su equivalentes al comienzo del periodo</t>
  </si>
  <si>
    <t>Impuesto a la Renta - pago neto</t>
  </si>
  <si>
    <t>(En Guaranies)</t>
  </si>
  <si>
    <t>Moneda extranjera clase</t>
  </si>
  <si>
    <t>Moneda extranjera Monto</t>
  </si>
  <si>
    <t>Cambio cierre periodo actual (guaranies)</t>
  </si>
  <si>
    <t>Saldo al Cierre Ejercicio Anterior (Guaranies)</t>
  </si>
  <si>
    <t>Activos y pasivos en moneda extranjera</t>
  </si>
  <si>
    <t>USD</t>
  </si>
  <si>
    <t>NO APLICABLE</t>
  </si>
  <si>
    <t>Equipos de Informática</t>
  </si>
  <si>
    <t>Total Ingresos</t>
  </si>
  <si>
    <t xml:space="preserve">Ganancia en Realiz. Acción </t>
  </si>
  <si>
    <t>Notas a los Estados Contables</t>
  </si>
  <si>
    <t>Nota 2  Información básica de la empresa.</t>
  </si>
  <si>
    <t>Nota 3.  Principales políticas y prácticas contables aplicadas.</t>
  </si>
  <si>
    <t xml:space="preserve">Las previsiones por incobrables se realizan de acuerdo a la antigüedad de saldos de las cuentas deudoras, según políticas administrativas de la empresa y criterios establecidos en la Ley 125/91 y Ley 2421/04. </t>
  </si>
  <si>
    <t xml:space="preserve">Las depreciaciones de los bienes de uso son computadas mediante cargos mensuales a los resultados sobre la base del sistema lineal, en los años estimados de vida útil. </t>
  </si>
  <si>
    <t xml:space="preserve">Los ingresos generadas durante el periodo son registradas como ingresos en función a su devengamiento, independientemente a su realización. </t>
  </si>
  <si>
    <t xml:space="preserve">Para la elaboración del Estado de Flujo de efectivo, fue utilizado el método directo con la clasificación de flujo de Efectivo por actividades operativas, de inversión y de financiamiento. </t>
  </si>
  <si>
    <t>Nota 5.  Criterios específicos de valuación.</t>
  </si>
  <si>
    <t>a) Valuación en moneda extranjera</t>
  </si>
  <si>
    <t>Nota 1 Consideración de los Estados Contables.</t>
  </si>
  <si>
    <t>Pasivos Corrientes</t>
  </si>
  <si>
    <t>Bonos en Moneda extranjera</t>
  </si>
  <si>
    <t>b) Posición en moneda extranjera</t>
  </si>
  <si>
    <t>c) Diferencia de cambio en moneda extranjera</t>
  </si>
  <si>
    <t>d) Disponibilidades</t>
  </si>
  <si>
    <t>El rubro disponibilidades esta compuesto por las siguientes cuentas:</t>
  </si>
  <si>
    <t>Cuenta</t>
  </si>
  <si>
    <t>Periodo actual</t>
  </si>
  <si>
    <t>Periodo anterior</t>
  </si>
  <si>
    <t>Recaudaciones a depositar</t>
  </si>
  <si>
    <t>Monto en Guaranies</t>
  </si>
  <si>
    <t>Cantidad US$</t>
  </si>
  <si>
    <t xml:space="preserve">Totales </t>
  </si>
  <si>
    <t>e) inversiones</t>
  </si>
  <si>
    <t>Bolsa de Valores y Producto de Asunción</t>
  </si>
  <si>
    <t>Acción</t>
  </si>
  <si>
    <t>Perdidas por Valuación de Pasivos Monetarios En Moneda Extranjera</t>
  </si>
  <si>
    <t>f) Créditos</t>
  </si>
  <si>
    <t>Se compone de los créditos por operaciones realizadas con los clientes por intermediación y otras operaciones realizadas por la empresa.</t>
  </si>
  <si>
    <t>Clientes - Renta Fija</t>
  </si>
  <si>
    <t>Clientes - Renta Variable</t>
  </si>
  <si>
    <t>Documentos y Ctas. A Cobrar</t>
  </si>
  <si>
    <t xml:space="preserve">Deudores varios </t>
  </si>
  <si>
    <t xml:space="preserve">Total </t>
  </si>
  <si>
    <t>Depreciaciones</t>
  </si>
  <si>
    <t>g) Bienes de Uso</t>
  </si>
  <si>
    <t>k) Préstamos Financieros a corto y largo Plazo</t>
  </si>
  <si>
    <t>j) Otros Activos Corrientes y No Corrientes</t>
  </si>
  <si>
    <t>l) Documentos y cuentas por pagar(Corto y Largo Plazo)</t>
  </si>
  <si>
    <t>m) Acreedores por Intermediacion (Corto y Largo Plazo)</t>
  </si>
  <si>
    <t>n) Administracion de cartera(Corto y Largo Plazo)</t>
  </si>
  <si>
    <t>Relación</t>
  </si>
  <si>
    <t>s ) Resultado con personas y empresas vinculadas</t>
  </si>
  <si>
    <t>t ) Patrimonio</t>
  </si>
  <si>
    <t>u) Previsiones</t>
  </si>
  <si>
    <t>La empresa no realizó previsión en el periodo informado</t>
  </si>
  <si>
    <t>El patrimonio de la empresa registro los siguientes movimientos según el cuadro siguiente;</t>
  </si>
  <si>
    <t>v) Ingresos Operativos</t>
  </si>
  <si>
    <t>Ingresos por operaciones y servicios extrabursatiles</t>
  </si>
  <si>
    <t>x ) Otros Ingresos y Egresos</t>
  </si>
  <si>
    <t>Otros egresos</t>
  </si>
  <si>
    <t>y) Resultados Financieros</t>
  </si>
  <si>
    <t>z) Resultados Extraordinarios</t>
  </si>
  <si>
    <t>Nota 6 Información referente a contingencia y compromisos.</t>
  </si>
  <si>
    <r>
      <t xml:space="preserve">a) </t>
    </r>
    <r>
      <rPr>
        <u val="single"/>
        <sz val="10"/>
        <rFont val="Arial"/>
        <family val="2"/>
      </rPr>
      <t>Compromisos directos</t>
    </r>
  </si>
  <si>
    <r>
      <t xml:space="preserve">b) </t>
    </r>
    <r>
      <rPr>
        <u val="single"/>
        <sz val="10"/>
        <rFont val="Arial"/>
        <family val="2"/>
      </rPr>
      <t>Contingencias legales</t>
    </r>
  </si>
  <si>
    <t>La empresa no cuenta con contingencias legales a la fecha de cierre de los estados contables.</t>
  </si>
  <si>
    <r>
      <t xml:space="preserve">c) </t>
    </r>
    <r>
      <rPr>
        <u val="single"/>
        <sz val="10"/>
        <rFont val="Arial"/>
        <family val="2"/>
      </rPr>
      <t>Garantías constituidas</t>
    </r>
  </si>
  <si>
    <t>Nota 7 Hechos posteriores al cierre del ejercicio.</t>
  </si>
  <si>
    <t>P) Obligac.por contrato de underwriting (Corto y Largo Plazo)</t>
  </si>
  <si>
    <t xml:space="preserve">La empresa tiene la libre disponibilidad de todos sus bienes, no registrándose ninguna limitación del sobre sus activos. No fueron constituidas ni prendas ni hipotecas. </t>
  </si>
  <si>
    <t>Nota 9  Cambios Contables.</t>
  </si>
  <si>
    <t>No se registraron cambios en la aplicación de principios contables y/o en estimaciones contables. Manteniéndose uniforme con relación al periodo anterior.</t>
  </si>
  <si>
    <t>Nota 10  Restricciones para distribución de utilidades.</t>
  </si>
  <si>
    <t>No se cuenta con hechos, o restricciones legales, reglamentarias, contractuales o de otra índole para la distribución de utilidades.</t>
  </si>
  <si>
    <t>Nota 11  Sanciones.</t>
  </si>
  <si>
    <t xml:space="preserve">Nota 8  Limitación a la libre disponibilidad de los Activos o del patrimonio </t>
  </si>
  <si>
    <t>Gastos de Representación</t>
  </si>
  <si>
    <t>Control</t>
  </si>
  <si>
    <t xml:space="preserve">             y cualquier restricción al derecho de propiedad.</t>
  </si>
  <si>
    <t>o) Cuentas a Pagar a personas y empresas relacionadas (Corto y Largo plazo)</t>
  </si>
  <si>
    <t xml:space="preserve">Resultados Financieros </t>
  </si>
  <si>
    <t xml:space="preserve">Intereses Cobrados </t>
  </si>
  <si>
    <t>Gastos de Administración</t>
  </si>
  <si>
    <t>Variación del patrimonio Neto)</t>
  </si>
  <si>
    <t>(En Guaraníes)</t>
  </si>
  <si>
    <t>Acreedores por Intermediación</t>
  </si>
  <si>
    <t>Títulos De Renta Variable</t>
  </si>
  <si>
    <t>Títulos De Renta Fija</t>
  </si>
  <si>
    <t>Menos: previsión Por menor valor</t>
  </si>
  <si>
    <t>Deudores por Intermediación</t>
  </si>
  <si>
    <t>IVA a Pagar</t>
  </si>
  <si>
    <t xml:space="preserve">Menos: previsión por cuentas a cobrar a </t>
  </si>
  <si>
    <t>Oblig.Por Administración De Cartera</t>
  </si>
  <si>
    <t>Créditos</t>
  </si>
  <si>
    <t>Créditos en Gestión de Cobro</t>
  </si>
  <si>
    <t>Menos: previsión por cuentas a cobrar a</t>
  </si>
  <si>
    <t>Previsión para Indemnización</t>
  </si>
  <si>
    <t>Derechos sobre Títulos Por Contratos de</t>
  </si>
  <si>
    <t>(Depreciación acumulada)</t>
  </si>
  <si>
    <t>Gastos de Representacion</t>
  </si>
  <si>
    <t>Otros Gtos. Adminsitrativos</t>
  </si>
  <si>
    <t>Otros Ingresos operativos</t>
  </si>
  <si>
    <t>Reparaciones y Mantenimientos</t>
  </si>
  <si>
    <t>Otros Egresos - Gtos. Bancarios</t>
  </si>
  <si>
    <t>A la fecha de informes no existen sanciones a la empresa u a sus Directores</t>
  </si>
  <si>
    <t>Saldo periodo actual (guaranies)</t>
  </si>
  <si>
    <t>Saldos (Indicacion de los saldos deudores y acreedores mantenidos)</t>
  </si>
  <si>
    <t>No registra saldo</t>
  </si>
  <si>
    <t>Por Intermediacion de Renta fija en Rueda</t>
  </si>
  <si>
    <t>Seguro</t>
  </si>
  <si>
    <t>Inversiones temporarias - cobros</t>
  </si>
  <si>
    <t xml:space="preserve">Informacion sobre el Emisor Al </t>
  </si>
  <si>
    <t>Accionista</t>
  </si>
  <si>
    <t>Bco. Continental Cartera Propia</t>
  </si>
  <si>
    <t>Seguros (Nota 5.w.)</t>
  </si>
  <si>
    <t>Venta de propiedad, planta y equipo</t>
  </si>
  <si>
    <t>Honorarios Pagados por Adelantado</t>
  </si>
  <si>
    <t>Impuesto adicional 5% Dividendos</t>
  </si>
  <si>
    <t xml:space="preserve">Recaudaciones a Depositar </t>
  </si>
  <si>
    <t>Otros Activos Corrientes (Nota 5 j)</t>
  </si>
  <si>
    <t>Créditos Incobrables</t>
  </si>
  <si>
    <t>Acreedores Varios (Nota 5 I)</t>
  </si>
  <si>
    <t xml:space="preserve">Seguros Pagados por adelantado </t>
  </si>
  <si>
    <t>Previsión s/Incobrables</t>
  </si>
  <si>
    <t>Cuota  BVPASA SEN</t>
  </si>
  <si>
    <t>Diferencia de caja</t>
  </si>
  <si>
    <t>Otros Gastos Administrativos</t>
  </si>
  <si>
    <t>A Integrar /Aporte</t>
  </si>
  <si>
    <t>Total Ejercicio Actual saldo Deudor</t>
  </si>
  <si>
    <t>Total Ejercicio Actual saldo Acreedor</t>
  </si>
  <si>
    <t>Anticipos a Rendir en US$</t>
  </si>
  <si>
    <t>Costo  Rosweb</t>
  </si>
  <si>
    <t>IVA Gasto</t>
  </si>
  <si>
    <t>Inversiones</t>
  </si>
  <si>
    <t>Anticipos a rendir US$</t>
  </si>
  <si>
    <t>w ) Otros Gastos operativos, de comercializacion y de administracion</t>
  </si>
  <si>
    <t>Revalúo</t>
  </si>
  <si>
    <t>Amort. CD Sistemas</t>
  </si>
  <si>
    <t>Notas de Retención</t>
  </si>
  <si>
    <t>Institución</t>
  </si>
  <si>
    <t>a cobrar</t>
  </si>
  <si>
    <t>a pagar</t>
  </si>
  <si>
    <t>Por Intermediacion de Acciones en Rueda</t>
  </si>
  <si>
    <t xml:space="preserve">Control </t>
  </si>
  <si>
    <t>Ingreso</t>
  </si>
  <si>
    <t>Observación</t>
  </si>
  <si>
    <t>parte Relacionada Anexo RU</t>
  </si>
  <si>
    <t xml:space="preserve">h.i) Activos Intangibles y Cargos Diferidos </t>
  </si>
  <si>
    <t>La empresa  registra operaciones de cuenta Intangibles al periodo considerado</t>
  </si>
  <si>
    <t>Otros Activos No Corrientes (Nota 5j)</t>
  </si>
  <si>
    <t>Gastos No Devengados (Nota 5j )</t>
  </si>
  <si>
    <t xml:space="preserve">Prestamos Bancarios </t>
  </si>
  <si>
    <t xml:space="preserve">Interes a Cobrar </t>
  </si>
  <si>
    <t xml:space="preserve">Intereses a Devengar </t>
  </si>
  <si>
    <t>La empresa no cuenta con garantias otorgadas que impliquen activos comprometidos a la fecha de cierre de los estados contables.</t>
  </si>
  <si>
    <t>Garantía de Alquiler</t>
  </si>
  <si>
    <t>Expensas</t>
  </si>
  <si>
    <t>Presidente                                            Contadora</t>
  </si>
  <si>
    <t>Itau Cuenta Orden $</t>
  </si>
  <si>
    <t>Anticipos a Proveedores</t>
  </si>
  <si>
    <t>Gastos de Constitución</t>
  </si>
  <si>
    <t>Ivo Appel</t>
  </si>
  <si>
    <t>Federico Silvera</t>
  </si>
  <si>
    <t>FAIS Casa de Bolsa S.A.</t>
  </si>
  <si>
    <t>Gastos Varios</t>
  </si>
  <si>
    <t>Papeles, Utiles e Impresos</t>
  </si>
  <si>
    <t>Gastos Varios ND</t>
  </si>
  <si>
    <t>Lic. Fernando Alvarez</t>
  </si>
  <si>
    <t>Lic. Angelica Escariz</t>
  </si>
  <si>
    <t>Gastos de Constitución (Nota 5 hi)</t>
  </si>
  <si>
    <t>Amortización C.D. Gtos. Constitución(Nota 5 hi)</t>
  </si>
  <si>
    <t xml:space="preserve">La Sociedad fue inscripta en el registro de la Comisión Nacional de Valores bajo Resolución Nro. 51E/13 de fecha 19 de septiembre de 2013 y en el Registro de la Bolsa de Valores y Productos de Asunción S.A. bajo Resolución Nro. 1204/13 de fecha 26 de septiembre de 2013. </t>
  </si>
  <si>
    <t>La empresa FAIS Casa de Bolsa S.A., al cierre del periodo considerado cuenta con participación en la Bolsa de Valores y Productos de Asunción S.A., de acuerdo a lo establecido en la Ley 1284/98 de Mercado de capitales.</t>
  </si>
  <si>
    <t>Las cuentas en moneda extranjera se valúan a su valor de cotización al cierre, de acuerdo a las disposiciones de la Subsecretaría de Estado de Tributación, Ley 125/91, Ley 2421/04. Los Estados contables no reconocen en forma integral los efectos de la inflación en la situación patrimonial y financiera de la sociedad, en los resultados de sus operciones en atención a que la corrección monetaria no constituye una práctica contable aceptada en el Paraguay.</t>
  </si>
  <si>
    <t>No se registraron cambios en los criterios de valución.</t>
  </si>
  <si>
    <t xml:space="preserve">Itau  Cta. Cte. Propia USD.Compensaciones         </t>
  </si>
  <si>
    <t xml:space="preserve">Itau  Cta. Cte. Propia USD  </t>
  </si>
  <si>
    <t>Lic. Fernando Alvarez                              Lic. Angelica Escariz</t>
  </si>
  <si>
    <t>Dep. de Clientes para Negociaciones UDS</t>
  </si>
  <si>
    <t>Capacitación</t>
  </si>
  <si>
    <t>Mejoras en Predio Ajeno</t>
  </si>
  <si>
    <t>Resp. de Obligacionistas</t>
  </si>
  <si>
    <t>Estudio de Factivilidad</t>
  </si>
  <si>
    <t>Aranceles pagados CNV</t>
  </si>
  <si>
    <t>Inscripción FATCA</t>
  </si>
  <si>
    <t>Cupones a Pagar Gs.</t>
  </si>
  <si>
    <t>Proveedores USD</t>
  </si>
  <si>
    <t>Sistemas informáticos</t>
  </si>
  <si>
    <t>Amortización C.D. Sistemas informáticos (Nota 5 hi)</t>
  </si>
  <si>
    <t>Mejoras en predio ajeno</t>
  </si>
  <si>
    <t>Amortización C.D. Mejoras en predio ajeno (Nota 5 hi)</t>
  </si>
  <si>
    <t>Dep. de Clientes para Negociación USD</t>
  </si>
  <si>
    <t>Bono</t>
  </si>
  <si>
    <t>Clientes por Servicios</t>
  </si>
  <si>
    <t>Dep. De Clientes para Negociación USD</t>
  </si>
  <si>
    <r>
      <t>Las 11</t>
    </r>
    <r>
      <rPr>
        <sz val="10"/>
        <color indexed="10"/>
        <rFont val="Helvetica LT Std Light"/>
        <family val="2"/>
      </rPr>
      <t xml:space="preserve"> </t>
    </r>
    <r>
      <rPr>
        <sz val="10"/>
        <rFont val="Helvetica LT Std Light"/>
        <family val="2"/>
      </rPr>
      <t>notas que se acompañan forman parte integrante de los Estados Contables.</t>
    </r>
  </si>
  <si>
    <t>Las 11 notas que se acompañan forman parte integrante de los estados contables.</t>
  </si>
  <si>
    <r>
      <t>personas y empresas relacionadas</t>
    </r>
    <r>
      <rPr>
        <b/>
        <sz val="10"/>
        <rFont val="Helvetica LT Std Light"/>
        <family val="2"/>
      </rPr>
      <t xml:space="preserve"> </t>
    </r>
  </si>
  <si>
    <t>FAIS Casa de Bolsa S.A. fue constituida por escritura pública Nº 3 de fecha 26 de febrero de 2013  inscripta en el Registro Público de Comercio bajo el Nro. folio 4261 y sgtes. Sección Contratos el 06 de junio de 2013 .El Objetivo de la Casa de Bolsa es efectuar todas las operaciones y servicios que sean compatibles con la actividad de intermediación previstas en la Ley Nº 1284/98 de Mercado de Valores y que previamente y de manera general autorice la Comisión Nacional de Valores.</t>
  </si>
  <si>
    <r>
      <t xml:space="preserve">2.1. </t>
    </r>
    <r>
      <rPr>
        <u val="single"/>
        <sz val="10"/>
        <rFont val="Helvetica LT Std Light"/>
        <family val="2"/>
      </rPr>
      <t>Natural jurídica de las actividades de la sociedad.</t>
    </r>
  </si>
  <si>
    <r>
      <t xml:space="preserve">2.2. </t>
    </r>
    <r>
      <rPr>
        <u val="single"/>
        <sz val="10"/>
        <rFont val="Helvetica LT Std Light"/>
        <family val="2"/>
      </rPr>
      <t>Participación en otras empresas</t>
    </r>
    <r>
      <rPr>
        <sz val="10"/>
        <rFont val="Helvetica LT Std Light"/>
        <family val="2"/>
      </rPr>
      <t>.</t>
    </r>
  </si>
  <si>
    <r>
      <t xml:space="preserve">3.1. </t>
    </r>
    <r>
      <rPr>
        <u val="single"/>
        <sz val="10"/>
        <rFont val="Helvetica LT Std Light"/>
        <family val="2"/>
      </rPr>
      <t>Bases de preparación de los Estados Contables:</t>
    </r>
    <r>
      <rPr>
        <sz val="10"/>
        <rFont val="Helvetica LT Std Light"/>
        <family val="2"/>
      </rPr>
      <t xml:space="preserve"> </t>
    </r>
  </si>
  <si>
    <r>
      <t xml:space="preserve">3.2. </t>
    </r>
    <r>
      <rPr>
        <u val="single"/>
        <sz val="10"/>
        <rFont val="Helvetica LT Std Light"/>
        <family val="2"/>
      </rPr>
      <t>Criterio de valuación:</t>
    </r>
    <r>
      <rPr>
        <sz val="10"/>
        <rFont val="Helvetica LT Std Light"/>
        <family val="2"/>
      </rPr>
      <t xml:space="preserve"> </t>
    </r>
  </si>
  <si>
    <r>
      <t xml:space="preserve">3.3 </t>
    </r>
    <r>
      <rPr>
        <u val="single"/>
        <sz val="10"/>
        <rFont val="Helvetica LT Std Light"/>
        <family val="2"/>
      </rPr>
      <t>Política de constitución de previsiones:</t>
    </r>
    <r>
      <rPr>
        <sz val="10"/>
        <rFont val="Helvetica LT Std Light"/>
        <family val="2"/>
      </rPr>
      <t xml:space="preserve"> </t>
    </r>
  </si>
  <si>
    <r>
      <t>3.4.</t>
    </r>
    <r>
      <rPr>
        <sz val="10"/>
        <rFont val="Helvetica LT Std Light"/>
        <family val="2"/>
      </rPr>
      <t xml:space="preserve"> </t>
    </r>
    <r>
      <rPr>
        <u val="single"/>
        <sz val="10"/>
        <rFont val="Helvetica LT Std Light"/>
        <family val="2"/>
      </rPr>
      <t>Política de depreciación:</t>
    </r>
    <r>
      <rPr>
        <sz val="10"/>
        <rFont val="Helvetica LT Std Light"/>
        <family val="2"/>
      </rPr>
      <t xml:space="preserve"> .</t>
    </r>
  </si>
  <si>
    <r>
      <t>3.5.</t>
    </r>
    <r>
      <rPr>
        <sz val="10"/>
        <rFont val="Helvetica LT Std Light"/>
        <family val="2"/>
      </rPr>
      <t xml:space="preserve"> </t>
    </r>
    <r>
      <rPr>
        <u val="single"/>
        <sz val="10"/>
        <rFont val="Helvetica LT Std Light"/>
        <family val="2"/>
      </rPr>
      <t>Política de reconocimiento de ingresos:</t>
    </r>
  </si>
  <si>
    <r>
      <t xml:space="preserve">3.6. </t>
    </r>
    <r>
      <rPr>
        <sz val="10"/>
        <rFont val="Helvetica LT Std Light"/>
        <family val="2"/>
      </rPr>
      <t xml:space="preserve">Definición </t>
    </r>
    <r>
      <rPr>
        <u val="single"/>
        <sz val="10"/>
        <rFont val="Helvetica LT Std Light"/>
        <family val="2"/>
      </rPr>
      <t>de fondos adoptada para la preparación del estado de flujo de Efectivo,</t>
    </r>
    <r>
      <rPr>
        <sz val="10"/>
        <rFont val="Helvetica LT Std Light"/>
        <family val="2"/>
      </rPr>
      <t xml:space="preserve"> </t>
    </r>
  </si>
  <si>
    <r>
      <t>Nota 4</t>
    </r>
    <r>
      <rPr>
        <b/>
        <sz val="11"/>
        <rFont val="Helvetica LT Std Light"/>
        <family val="2"/>
      </rPr>
      <t xml:space="preserve">  Cambios de políticas y procedimiento de Contabilidad.</t>
    </r>
  </si>
  <si>
    <t>Dirección Gral. de Recaudaciones</t>
  </si>
  <si>
    <t>Clientes X servicios USD (calculo Nota 5)</t>
  </si>
  <si>
    <t>Anticipo al Personal</t>
  </si>
  <si>
    <t>Honorarios Sindico</t>
  </si>
  <si>
    <t>Gastos de informatica</t>
  </si>
  <si>
    <t>Cupones a Pagar USD</t>
  </si>
  <si>
    <t xml:space="preserve">Resultado del ejercicio </t>
  </si>
  <si>
    <t>Frigorifico San Pedro S.A.</t>
  </si>
  <si>
    <t>Ministerio De Hacienda</t>
  </si>
  <si>
    <t>José Rubén Villalba Silva</t>
  </si>
  <si>
    <t>Sindico Suplente</t>
  </si>
  <si>
    <t xml:space="preserve"> Itau  Cta. Ahorro Propia USD</t>
  </si>
  <si>
    <t>Servicio de Inscripcion como Sociedad Emisiora</t>
  </si>
  <si>
    <t>Inscripcion de Plan Global de Emision de Bonos</t>
  </si>
  <si>
    <t>Anticipo de Comisiones</t>
  </si>
  <si>
    <t>Aguinaldo pagar</t>
  </si>
  <si>
    <t>Visión Banco Guaranies</t>
  </si>
  <si>
    <t>Vision Banco Cta. Cte. USD</t>
  </si>
  <si>
    <t>Inversiones temporarias en USD</t>
  </si>
  <si>
    <t>Comisiones Cobradas p/Adelantado USD</t>
  </si>
  <si>
    <t>Descuentos Otorgados</t>
  </si>
  <si>
    <r>
      <t>Las 11</t>
    </r>
    <r>
      <rPr>
        <sz val="10"/>
        <color indexed="10"/>
        <rFont val="Arial"/>
        <family val="2"/>
      </rPr>
      <t xml:space="preserve"> </t>
    </r>
    <r>
      <rPr>
        <sz val="10"/>
        <rFont val="Arial"/>
        <family val="2"/>
      </rPr>
      <t>notas que se acompañan forman parte integrante de los estados contables.</t>
    </r>
  </si>
  <si>
    <t>Iva Credito Pagos no Aplicados</t>
  </si>
  <si>
    <t>Incluidas en el Pasivo</t>
  </si>
  <si>
    <t>según balance</t>
  </si>
  <si>
    <t>dif.</t>
  </si>
  <si>
    <t>esto lo dejo nomas como un proveedor en Gs. es muy poco</t>
  </si>
  <si>
    <t>dif. De cambio +</t>
  </si>
  <si>
    <t>gastos por transferencia de cartera</t>
  </si>
  <si>
    <t>Atanley Canova</t>
  </si>
  <si>
    <t>descuentos Otorgados</t>
  </si>
  <si>
    <t>Sindico Titular</t>
  </si>
  <si>
    <t>Stanley Canova Ayala</t>
  </si>
  <si>
    <t>Total Periodo Anterior G.</t>
  </si>
  <si>
    <t>Deposito de cliente</t>
  </si>
  <si>
    <t>Telefonia Celular del Paraguay</t>
  </si>
  <si>
    <t>Sudameris Bank</t>
  </si>
  <si>
    <t>Estudio de Stock Pricing</t>
  </si>
  <si>
    <t>Banco Sudameris Bank</t>
  </si>
  <si>
    <t>Telefonia Celular del Paragauy</t>
  </si>
  <si>
    <t>Para dar cumplimiento a lo previsto en la  Ley de Mercado de Valores Nro. 5810, la garantía fue constituida mediante Póliza de Caución de la empresa  Asegura del Este S.A. de Seguros, con vigencia desde el 30/08/2019 hasta el 30/08/2020, por un monto de Gs. 550.000.000.-</t>
  </si>
  <si>
    <t>Dpto. de clientes para Inversiones</t>
  </si>
  <si>
    <t>Anxo H</t>
  </si>
  <si>
    <t>Riesgo a)</t>
  </si>
  <si>
    <t>Las inversiones están registradas de acuerdo a su precio de adquisición y revaluadas al valor de Mercado de la BVPASA según cuadro se detalla la composición de los mismos.</t>
  </si>
  <si>
    <t>Las inversiones están registradas de acuerdo a su precio de adquisición y revaluadas al precio de valor de Mercado de la BVPASA según cuadro se detalla la composición de los mismos.</t>
  </si>
  <si>
    <t xml:space="preserve">Los bienes de uso están registrados a su costo de adquisición, menos las depreciaciones acumuladas, cuyos valores se hallaran revaluados al 31/12/19 de acuerdo a lo establecido en el Art. 12 de la ley Nº 125/91, 2421/04  y su reglamentación </t>
  </si>
  <si>
    <t xml:space="preserve">GNB  Cta. Cte. Propia USD.Compensaciones         </t>
  </si>
  <si>
    <t xml:space="preserve">GNB  Cta. Cte. Propia USD  </t>
  </si>
  <si>
    <t>Aranceles a devengar</t>
  </si>
  <si>
    <t xml:space="preserve">Estado de Resultados </t>
  </si>
  <si>
    <t>Estado de Cambios en el Patrimonio Neto</t>
  </si>
  <si>
    <t>Ejercicio Anterior G.</t>
  </si>
  <si>
    <t>Inversiones Correientes</t>
  </si>
  <si>
    <t>GNB  Cta. Cte. Propia USD</t>
  </si>
  <si>
    <t>Cuenta Anterior</t>
  </si>
  <si>
    <t xml:space="preserve">Banco GNB Cartera Propia G. </t>
  </si>
  <si>
    <t xml:space="preserve">GNB Cuenta Compensaciones G. </t>
  </si>
  <si>
    <t xml:space="preserve">GNB Cuenta Compensaciones USD </t>
  </si>
  <si>
    <t>INFORMACIÓN GENERAL DE LA ENTIDAD</t>
  </si>
  <si>
    <t>1 IDENTIFICACION:</t>
  </si>
  <si>
    <t>1.1</t>
  </si>
  <si>
    <t>Razón Social:</t>
  </si>
  <si>
    <t xml:space="preserve">        FAIS Casa de Bolsa S.A.</t>
  </si>
  <si>
    <t>1.2</t>
  </si>
  <si>
    <t>Registro CNV:</t>
  </si>
  <si>
    <t xml:space="preserve">        Res. 51E/13</t>
  </si>
  <si>
    <t>1.3</t>
  </si>
  <si>
    <t>Código Bolsa</t>
  </si>
  <si>
    <t>1.4</t>
  </si>
  <si>
    <t>Dirección Oficial Principal: Avda. Boggiani 6751 esq. Victor Heyn</t>
  </si>
  <si>
    <t>1.5</t>
  </si>
  <si>
    <t>Teléfono:</t>
  </si>
  <si>
    <t xml:space="preserve">        664-143</t>
  </si>
  <si>
    <t>1.6</t>
  </si>
  <si>
    <t>1.7</t>
  </si>
  <si>
    <t>E-mail</t>
  </si>
  <si>
    <t xml:space="preserve">       fais@fais.com.py</t>
  </si>
  <si>
    <t>1.8</t>
  </si>
  <si>
    <t>Sitio Página WEB:</t>
  </si>
  <si>
    <t xml:space="preserve">       www.fais.com.py</t>
  </si>
  <si>
    <t>Domicilio Legal</t>
  </si>
  <si>
    <t xml:space="preserve">       Avda. Boggiani 6751 esq. Victor Heyn</t>
  </si>
  <si>
    <t>2. ANTECEDENTES DE CONSTITUCION DE LA SOCIEDAD:</t>
  </si>
  <si>
    <t>2.1 FAIS Casa de Bolsa S.A. fue constituida por escritura pública Nº 3 de fecha 26 de febrero de 2013.</t>
  </si>
  <si>
    <t>2.2 Inscripta en el Registro Público de Comercio bajo el Nro. folio 4261 y sgtes. Sección Contratos el 06 de junio de 2013.</t>
  </si>
  <si>
    <t>3. ADMINISTRACION:</t>
  </si>
  <si>
    <t>CARGO</t>
  </si>
  <si>
    <t>NOMBRE Y APELLIDO</t>
  </si>
  <si>
    <t>Representantes Legales</t>
  </si>
  <si>
    <t xml:space="preserve">Fernando Ariel Alvarez </t>
  </si>
  <si>
    <t>Ivo Alexis Appel Almirón</t>
  </si>
  <si>
    <t>Fernando Ariel Alvarez</t>
  </si>
  <si>
    <t>Vice Presidente</t>
  </si>
  <si>
    <t>Director</t>
  </si>
  <si>
    <t>Síndico Titular</t>
  </si>
  <si>
    <t>Planta Ejecutiva</t>
  </si>
  <si>
    <t>Gerente de Contabilidad</t>
  </si>
  <si>
    <t>María Alejandra Arevalo de Ortiz</t>
  </si>
  <si>
    <t>Gerente de Operaciones</t>
  </si>
  <si>
    <t>Gerente de Comercial</t>
  </si>
  <si>
    <r>
      <t>4.</t>
    </r>
    <r>
      <rPr>
        <b/>
        <sz val="7"/>
        <color indexed="8"/>
        <rFont val="Times New Roman"/>
        <family val="1"/>
      </rPr>
      <t xml:space="preserve">     </t>
    </r>
    <r>
      <rPr>
        <b/>
        <sz val="8"/>
        <color indexed="8"/>
        <rFont val="Helvetica LT Std Light"/>
        <family val="2"/>
      </rPr>
      <t>CAPITAL Y PROPIEDAD</t>
    </r>
  </si>
  <si>
    <t>Capital Social (de acuerdo al art.6º de los estatutos sociales) G. 2.000.000.000.- Representado por G. 1.000.000.- con acciones de Clase ordinaria.</t>
  </si>
  <si>
    <t>Capital emitido:</t>
  </si>
  <si>
    <t>G. 900.000.000.-</t>
  </si>
  <si>
    <t>Capital Suscripto:</t>
  </si>
  <si>
    <t>Capital Integrado:</t>
  </si>
  <si>
    <t>Valor Nominal de las acciones</t>
  </si>
  <si>
    <t>G.     1.000.000.-</t>
  </si>
  <si>
    <t>CUADRO DEL CAPITAL INTEGRADO:</t>
  </si>
  <si>
    <t>NRO.</t>
  </si>
  <si>
    <t>ACCIONISTA</t>
  </si>
  <si>
    <t>SERIE</t>
  </si>
  <si>
    <t>NRO DE ACCIONES</t>
  </si>
  <si>
    <t>CANTIDAD DE ACCIONES</t>
  </si>
  <si>
    <t>CLASE</t>
  </si>
  <si>
    <t>Cantidad de Voto</t>
  </si>
  <si>
    <t>MONTO</t>
  </si>
  <si>
    <t>% DE PARTICIPACION DEL CAPITAL INTEGRADO</t>
  </si>
  <si>
    <t>FERNANDO ARIEL ALVAREZ</t>
  </si>
  <si>
    <t>1 AL 240</t>
  </si>
  <si>
    <t>Ordinaria Normativa</t>
  </si>
  <si>
    <t>IVO ALEXIS APPEL ALMIRON</t>
  </si>
  <si>
    <t>561 AL 800</t>
  </si>
  <si>
    <t>801 al 850</t>
  </si>
  <si>
    <t>851 al 900</t>
  </si>
  <si>
    <t>241 al 400</t>
  </si>
  <si>
    <t>401 al 560</t>
  </si>
  <si>
    <t>CUADRO DEL CAPITAL SUSCRIPTO:</t>
  </si>
  <si>
    <r>
      <t>5.</t>
    </r>
    <r>
      <rPr>
        <b/>
        <sz val="7"/>
        <color indexed="8"/>
        <rFont val="Times New Roman"/>
        <family val="1"/>
      </rPr>
      <t xml:space="preserve">     </t>
    </r>
    <r>
      <rPr>
        <b/>
        <sz val="8"/>
        <color indexed="8"/>
        <rFont val="Helvetica LT Std Light"/>
        <family val="2"/>
      </rPr>
      <t>AUDITOR EXTERNO INDEPENDIENTE</t>
    </r>
  </si>
  <si>
    <t>5.1</t>
  </si>
  <si>
    <t>Auditor Externo Independiente Designado:</t>
  </si>
  <si>
    <t>AYCA -AUDITORES Y CONSULTORES ASOCIADOS</t>
  </si>
  <si>
    <t>Número de Inscripción en el Registro de la CNV:</t>
  </si>
  <si>
    <t xml:space="preserve">AE 007 </t>
  </si>
  <si>
    <r>
      <t>6.</t>
    </r>
    <r>
      <rPr>
        <b/>
        <sz val="7"/>
        <color indexed="8"/>
        <rFont val="Times New Roman"/>
        <family val="1"/>
      </rPr>
      <t xml:space="preserve">     </t>
    </r>
    <r>
      <rPr>
        <b/>
        <sz val="8"/>
        <color indexed="8"/>
        <rFont val="Helvetica LT Std Light"/>
        <family val="2"/>
      </rPr>
      <t>PERSONAS VINCULADAS</t>
    </r>
  </si>
  <si>
    <t>Inciso</t>
  </si>
  <si>
    <t>Nombre y Apellido o Empresa</t>
  </si>
  <si>
    <t>% de participacion del Capital Integrado</t>
  </si>
  <si>
    <t>a)</t>
  </si>
  <si>
    <t>b)</t>
  </si>
  <si>
    <t>c)</t>
  </si>
  <si>
    <t>d)</t>
  </si>
  <si>
    <t>vicepresidente</t>
  </si>
  <si>
    <t>Jose Ruben Villalba Silva</t>
  </si>
  <si>
    <t>Auditor Interno</t>
  </si>
  <si>
    <t>Operador de Bolsa</t>
  </si>
  <si>
    <t>Gonzalo Martin Preda Guida</t>
  </si>
  <si>
    <t>Sophia Liberta Parquet Britez</t>
  </si>
  <si>
    <t>Indemnizacion y Preaviso</t>
  </si>
  <si>
    <t>La composición del rubro al 30/06/20 comparativo con el ejercicio cerrado al 31/12/2019 es como sigue:</t>
  </si>
  <si>
    <t>El saldo al 30/06/2019 de cuentas y provisiones a pagar se detallan en el siguiente cuadro</t>
  </si>
  <si>
    <t>Los Estados contables fueron preparados de acuerdo a normas, reglamentaciones e instrucciones emitidas por la Comision Nacional de Valores y con normas contables aceptadas en Paraguay. Los presentes estados contables han sido preparados sobre la base de cifras históricas sin considerar el efecto que las variaciones en el poder adquisitivo de la moneda local que pudieran tener sobre los mismos, no expresándose la moneda al 30 de junio 2020, como además los saldos de igual fecha del ejercicio anterior, a excepcion de los bienes de uso conforme a la nota 3.2</t>
  </si>
  <si>
    <t>La moneda extranjera, Dólar fue registrado de acuerdo al tipo de cambio publicado por la Sub Secretaria de Estado de Tributación al 30/06/20. Tipo de cambio comprador Gs 6.793,79.- para saldos de cuentas del activo y Tipo de cambio vendedor Gs. 6.820,47.- para saldo de cuentas pasivas.</t>
  </si>
  <si>
    <t>No han ocurrido circunstancias con posterioridad al 30 de junio de 2020, cuya significativilidad amerite su adecuada revelación en los estados contables.</t>
  </si>
  <si>
    <t>Informe correspondiente al 30 de junio de 2020</t>
  </si>
  <si>
    <t>Julio josé Recalde Lara</t>
  </si>
  <si>
    <t>Julio José Recalde Lara</t>
  </si>
  <si>
    <t xml:space="preserve">Lic. Fernando Alvarez              Lic. Angélica Escariz         </t>
  </si>
  <si>
    <t xml:space="preserve">                Presidente                              Contadora                   </t>
  </si>
  <si>
    <t>BALANCE GENERAL al 30/06/2020 presentado en forma comparativa con el ejercicio anterior cerrado el 31/12/2019</t>
  </si>
  <si>
    <t>Correspondiente al 30/06/2020 presentado en forma comparativa con el periodo anterior 30/06/2019</t>
  </si>
  <si>
    <t>Correspondiente al 30/06/2020 presentado en forma comparativa con el Ejercicio Anterior cerrado el 30/06/2019</t>
  </si>
  <si>
    <t>Balance General al 30/06/2020 presentado en forma compartiva con el ejercicio cerrado el 30/12/2019</t>
  </si>
  <si>
    <r>
      <t xml:space="preserve">Los Estados Financieros serán considerados por la Asamblea General Ordinaria de Accionistas de la Sociedad, de acuerdo a lo establecido por el art. 26 de los Estatutos Sociales y el art. 1079 del Código Civil. El Diretcorio de Fais Casa de Bolsa S.A. mediante el  </t>
    </r>
    <r>
      <rPr>
        <b/>
        <sz val="10"/>
        <rFont val="Helvetica LT Std Light"/>
        <family val="2"/>
      </rPr>
      <t xml:space="preserve">Acta de Directorio </t>
    </r>
    <r>
      <rPr>
        <sz val="10"/>
        <rFont val="Helvetica LT Std Light"/>
        <family val="2"/>
      </rPr>
      <t xml:space="preserve">Nro. </t>
    </r>
    <r>
      <rPr>
        <sz val="10"/>
        <color indexed="8"/>
        <rFont val="Helvetica LT Std Light"/>
        <family val="2"/>
      </rPr>
      <t>42 de fecha 11 de agosto de 2020 consid</t>
    </r>
    <r>
      <rPr>
        <sz val="10"/>
        <rFont val="Helvetica LT Std Light"/>
        <family val="2"/>
      </rPr>
      <t>era los estados Estados Contables.</t>
    </r>
  </si>
  <si>
    <t xml:space="preserve">                    Lic. Fernando Alvarez                              Lic. Angelica Escariz                                       </t>
  </si>
  <si>
    <t xml:space="preserve">                                    Presidente                                         Contadora                                                  </t>
  </si>
  <si>
    <t xml:space="preserve">                  Lic. Fernando Alvarez              Lic. Angelica Escariz    </t>
  </si>
  <si>
    <t xml:space="preserve">                         Presidente                              Contadora                  </t>
  </si>
  <si>
    <t xml:space="preserve">                 Presidente                                 Contadora                       </t>
  </si>
  <si>
    <t xml:space="preserve">         Lic. Fernando Alvarez                       Lic. Angelica Escariz                     </t>
  </si>
  <si>
    <t xml:space="preserve">               Presidente                                         Contadora                                  </t>
  </si>
  <si>
    <t>Determinación del Nivel de Exposición al 30/06/2020</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</si>
</sst>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Gs&quot;#,##0_);\(&quot;Gs&quot;#,##0\)"/>
    <numFmt numFmtId="173" formatCode="&quot;Gs&quot;#,##0_);[Red]\(&quot;Gs&quot;#,##0\)"/>
    <numFmt numFmtId="174" formatCode="&quot;Gs&quot;#,##0.00_);\(&quot;Gs&quot;#,##0.00\)"/>
    <numFmt numFmtId="175" formatCode="&quot;Gs&quot;#,##0.00_);[Red]\(&quot;Gs&quot;#,##0.00\)"/>
    <numFmt numFmtId="176" formatCode="_(&quot;Gs&quot;* #,##0_);_(&quot;Gs&quot;* \(#,##0\);_(&quot;Gs&quot;* &quot;-&quot;_);_(@_)"/>
    <numFmt numFmtId="177" formatCode="_(&quot;Gs&quot;* #,##0.00_);_(&quot;Gs&quot;* \(#,##0.00\);_(&quot;Gs&quot;* &quot;-&quot;??_);_(@_)"/>
    <numFmt numFmtId="178" formatCode="_-* #,##0.00\ _€_-;\-* #,##0.00\ _€_-;_-* &quot;-&quot;??\ _€_-;_-@_-"/>
    <numFmt numFmtId="179" formatCode="_ &quot;Gs&quot;\ * #,##0_ ;_ &quot;Gs&quot;\ * \-#,##0_ ;_ &quot;Gs&quot;\ * &quot;-&quot;_ ;_ @_ "/>
    <numFmt numFmtId="180" formatCode="_ &quot;Gs&quot;\ * #,##0.00_ ;_ &quot;Gs&quot;\ * \-#,##0.00_ ;_ &quot;Gs&quot;\ * &quot;-&quot;??_ ;_ @_ "/>
    <numFmt numFmtId="181" formatCode="_-* #,##0.00_-;\-* #,##0.00_-;_-* &quot;-&quot;??_-;_-@_-"/>
    <numFmt numFmtId="182" formatCode="_([$€]* #,##0.00_);_([$€]* \(#,##0.00\);_([$€]* &quot;-&quot;??_);_(@_)"/>
    <numFmt numFmtId="183" formatCode="dd/mm/yy;@"/>
    <numFmt numFmtId="184" formatCode="_(* #,##0_);_(* \(#,##0\);_(* &quot;-&quot;??_);_(@_)"/>
    <numFmt numFmtId="185" formatCode="dd\-mm\-yy"/>
    <numFmt numFmtId="186" formatCode="d/m/yy;@"/>
    <numFmt numFmtId="187" formatCode="_ * #,##0_ ;_ * \-#,##0_ ;_ * &quot;-&quot;??_ ;_ @_ "/>
    <numFmt numFmtId="188" formatCode="_-* #,##0.00\ [$€]_-;\-* #,##0.00\ [$€]_-;_-* &quot;-&quot;??\ [$€]_-;_-@_-"/>
    <numFmt numFmtId="189" formatCode="###,###,##0"/>
    <numFmt numFmtId="190" formatCode="########0"/>
    <numFmt numFmtId="191" formatCode="_(* #,##0.0_);_(* \(#,##0.0\);_(* &quot;-&quot;??_);_(@_)"/>
    <numFmt numFmtId="192" formatCode="_ * #,##0.0_ ;_ * \-#,##0.0_ ;_ * &quot;-&quot;??_ ;_ @_ "/>
    <numFmt numFmtId="193" formatCode="0.000"/>
    <numFmt numFmtId="194" formatCode="#,##0.0"/>
    <numFmt numFmtId="195" formatCode="_(* #,##0.000_);_(* \(#,##0.000\);_(* &quot;-&quot;???_);_(@_)"/>
    <numFmt numFmtId="196" formatCode="_ * #,##0.000_ ;_ * \-#,##0.000_ ;_ * &quot;-&quot;??_ ;_ @_ "/>
    <numFmt numFmtId="197" formatCode="_ * #,##0.0000_ ;_ * \-#,##0.0000_ ;_ * &quot;-&quot;??_ ;_ @_ "/>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
    <numFmt numFmtId="203" formatCode="0.000000"/>
    <numFmt numFmtId="204" formatCode="0.00000"/>
    <numFmt numFmtId="205" formatCode="0.0000"/>
    <numFmt numFmtId="206" formatCode="_ * #,##0.0_ ;_ * \-#,##0.0_ ;_ * &quot;-&quot;_ ;_ @_ "/>
    <numFmt numFmtId="207" formatCode="_ * #,##0.00_ ;_ * \-#,##0.00_ ;_ * &quot;-&quot;_ ;_ @_ "/>
    <numFmt numFmtId="208" formatCode="_(* #,##0.000_);_(* \(#,##0.000\);_(* &quot;-&quot;??_);_(@_)"/>
    <numFmt numFmtId="209" formatCode="_(* #,##0.0000_);_(* \(#,##0.0000\);_(* &quot;-&quot;??_);_(@_)"/>
    <numFmt numFmtId="210" formatCode="_(* #,##0.00_);_(* \(#,##0.00\);_(* &quot;-&quot;_);_(@_)"/>
    <numFmt numFmtId="211" formatCode="_-* #,##0_-;\-* #,##0_-;_-* &quot;-&quot;_-;_-@_-"/>
    <numFmt numFmtId="212" formatCode="_ * #,##0.00000_ ;_ * \-#,##0.00000_ ;_ * &quot;-&quot;??_ ;_ @_ "/>
    <numFmt numFmtId="213" formatCode="_ * #,##0.000000_ ;_ * \-#,##0.000000_ ;_ * &quot;-&quot;??_ ;_ @_ "/>
    <numFmt numFmtId="214" formatCode="#,##0.000"/>
    <numFmt numFmtId="215" formatCode="#,##0.0000"/>
    <numFmt numFmtId="216" formatCode="###,###,##0.00"/>
    <numFmt numFmtId="217" formatCode="########0.00"/>
    <numFmt numFmtId="218" formatCode="_-* #,##0_-;\-* #,##0_-;_-* &quot;-&quot;??_-;_-@_-"/>
  </numFmts>
  <fonts count="108">
    <font>
      <sz val="10"/>
      <name val="Arial"/>
      <family val="0"/>
    </font>
    <font>
      <sz val="8"/>
      <name val="Arial"/>
      <family val="2"/>
    </font>
    <font>
      <b/>
      <sz val="10"/>
      <name val="Arial"/>
      <family val="2"/>
    </font>
    <font>
      <u val="single"/>
      <sz val="10"/>
      <name val="Arial"/>
      <family val="2"/>
    </font>
    <font>
      <b/>
      <sz val="12"/>
      <name val="Arial"/>
      <family val="2"/>
    </font>
    <font>
      <b/>
      <sz val="11"/>
      <name val="Arial"/>
      <family val="2"/>
    </font>
    <font>
      <sz val="11"/>
      <name val="Arial"/>
      <family val="2"/>
    </font>
    <font>
      <u val="single"/>
      <sz val="7.5"/>
      <color indexed="12"/>
      <name val="Arial"/>
      <family val="2"/>
    </font>
    <font>
      <u val="single"/>
      <sz val="7.5"/>
      <color indexed="36"/>
      <name val="Arial"/>
      <family val="2"/>
    </font>
    <font>
      <sz val="9"/>
      <name val="Arial"/>
      <family val="2"/>
    </font>
    <font>
      <sz val="10"/>
      <color indexed="10"/>
      <name val="Arial"/>
      <family val="2"/>
    </font>
    <font>
      <sz val="10"/>
      <color indexed="9"/>
      <name val="Arial"/>
      <family val="2"/>
    </font>
    <font>
      <b/>
      <sz val="9"/>
      <name val="Arial"/>
      <family val="2"/>
    </font>
    <font>
      <b/>
      <sz val="14"/>
      <name val="Arial"/>
      <family val="2"/>
    </font>
    <font>
      <sz val="12"/>
      <name val="Arial"/>
      <family val="2"/>
    </font>
    <font>
      <sz val="10"/>
      <name val="Times New Roman"/>
      <family val="1"/>
    </font>
    <font>
      <sz val="9"/>
      <name val="Tahoma"/>
      <family val="2"/>
    </font>
    <font>
      <b/>
      <sz val="9"/>
      <name val="Tahoma"/>
      <family val="2"/>
    </font>
    <font>
      <sz val="11"/>
      <color indexed="8"/>
      <name val="Calibri"/>
      <family val="2"/>
    </font>
    <font>
      <sz val="10"/>
      <name val="Helvetica LT Std Light"/>
      <family val="2"/>
    </font>
    <font>
      <b/>
      <sz val="16"/>
      <name val="Helvetica LT Std Light"/>
      <family val="2"/>
    </font>
    <font>
      <b/>
      <sz val="14"/>
      <name val="Helvetica LT Std Light"/>
      <family val="2"/>
    </font>
    <font>
      <b/>
      <sz val="11"/>
      <name val="Helvetica LT Std Light"/>
      <family val="2"/>
    </font>
    <font>
      <sz val="8"/>
      <name val="Helvetica LT Std Light"/>
      <family val="2"/>
    </font>
    <font>
      <sz val="10"/>
      <color indexed="9"/>
      <name val="Helvetica LT Std Light"/>
      <family val="2"/>
    </font>
    <font>
      <b/>
      <sz val="10"/>
      <color indexed="9"/>
      <name val="Helvetica LT Std Light"/>
      <family val="2"/>
    </font>
    <font>
      <b/>
      <sz val="10"/>
      <name val="Helvetica LT Std Light"/>
      <family val="2"/>
    </font>
    <font>
      <sz val="10"/>
      <color indexed="10"/>
      <name val="Helvetica LT Std Light"/>
      <family val="2"/>
    </font>
    <font>
      <b/>
      <sz val="12"/>
      <name val="Helvetica LT Std Light"/>
      <family val="2"/>
    </font>
    <font>
      <u val="single"/>
      <sz val="10"/>
      <name val="Helvetica LT Std Light"/>
      <family val="2"/>
    </font>
    <font>
      <sz val="9"/>
      <name val="Helvetica LT Std Light"/>
      <family val="2"/>
    </font>
    <font>
      <sz val="11"/>
      <name val="Helvetica LT Std Light"/>
      <family val="2"/>
    </font>
    <font>
      <b/>
      <u val="single"/>
      <sz val="10"/>
      <name val="Helvetica LT Std Light"/>
      <family val="2"/>
    </font>
    <font>
      <b/>
      <u val="single"/>
      <sz val="11"/>
      <name val="Helvetica LT Std Light"/>
      <family val="2"/>
    </font>
    <font>
      <sz val="9"/>
      <color indexed="53"/>
      <name val="Helvetica LT Std Light"/>
      <family val="2"/>
    </font>
    <font>
      <sz val="7"/>
      <name val="Arial"/>
      <family val="2"/>
    </font>
    <font>
      <b/>
      <sz val="16"/>
      <name val="Arial"/>
      <family val="2"/>
    </font>
    <font>
      <b/>
      <sz val="10"/>
      <name val="Courier New"/>
      <family val="3"/>
    </font>
    <font>
      <u val="single"/>
      <sz val="11"/>
      <name val="Arial"/>
      <family val="2"/>
    </font>
    <font>
      <b/>
      <sz val="8"/>
      <color indexed="8"/>
      <name val="Helvetica LT Std Light"/>
      <family val="2"/>
    </font>
    <font>
      <b/>
      <sz val="7"/>
      <color indexed="8"/>
      <name val="Times New Roman"/>
      <family val="1"/>
    </font>
    <font>
      <b/>
      <sz val="8"/>
      <name val="Helvetica LT Std Light"/>
      <family val="2"/>
    </font>
    <font>
      <b/>
      <sz val="8"/>
      <name val="Arial"/>
      <family val="2"/>
    </font>
    <font>
      <sz val="10"/>
      <color indexed="8"/>
      <name val="Helvetica LT Std Ligh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2"/>
      <color indexed="8"/>
      <name val="Helvetica LT Std Light"/>
      <family val="2"/>
    </font>
    <font>
      <b/>
      <u val="single"/>
      <sz val="10"/>
      <color indexed="8"/>
      <name val="Arial"/>
      <family val="2"/>
    </font>
    <font>
      <b/>
      <sz val="10"/>
      <color indexed="8"/>
      <name val="Arial"/>
      <family val="2"/>
    </font>
    <font>
      <b/>
      <sz val="10"/>
      <color indexed="8"/>
      <name val="Helvetica LT Std Light"/>
      <family val="2"/>
    </font>
    <font>
      <sz val="9"/>
      <color indexed="9"/>
      <name val="Arial"/>
      <family val="2"/>
    </font>
    <font>
      <b/>
      <sz val="10"/>
      <color indexed="9"/>
      <name val="arial"/>
      <family val="2"/>
    </font>
    <font>
      <b/>
      <sz val="12"/>
      <color indexed="9"/>
      <name val="Helvetica LT Std Light"/>
      <family val="2"/>
    </font>
    <font>
      <b/>
      <sz val="8"/>
      <color indexed="8"/>
      <name val="Calibri"/>
      <family val="2"/>
    </font>
    <font>
      <sz val="8"/>
      <color indexed="8"/>
      <name val="Helvetica LT Std Light"/>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10"/>
      <color theme="0"/>
      <name val="Arial"/>
      <family val="2"/>
    </font>
    <font>
      <sz val="10"/>
      <color theme="1"/>
      <name val="Arial"/>
      <family val="2"/>
    </font>
    <font>
      <b/>
      <sz val="12"/>
      <color theme="1" tint="0.04998999834060669"/>
      <name val="Helvetica LT Std Light"/>
      <family val="2"/>
    </font>
    <font>
      <b/>
      <u val="single"/>
      <sz val="10"/>
      <color theme="1"/>
      <name val="Arial"/>
      <family val="2"/>
    </font>
    <font>
      <b/>
      <sz val="10"/>
      <color theme="1"/>
      <name val="Arial"/>
      <family val="2"/>
    </font>
    <font>
      <sz val="10"/>
      <color rgb="FFFF0000"/>
      <name val="Helvetica LT Std Light"/>
      <family val="2"/>
    </font>
    <font>
      <sz val="10"/>
      <color theme="1"/>
      <name val="Helvetica LT Std Light"/>
      <family val="2"/>
    </font>
    <font>
      <b/>
      <sz val="10"/>
      <color theme="1" tint="0.04998999834060669"/>
      <name val="Helvetica LT Std Light"/>
      <family val="2"/>
    </font>
    <font>
      <sz val="9"/>
      <color theme="0"/>
      <name val="Arial"/>
      <family val="2"/>
    </font>
    <font>
      <b/>
      <sz val="10"/>
      <color theme="0"/>
      <name val="arial"/>
      <family val="2"/>
    </font>
    <font>
      <sz val="10"/>
      <color theme="0"/>
      <name val="Helvetica LT Std Light"/>
      <family val="2"/>
    </font>
    <font>
      <b/>
      <sz val="12"/>
      <color theme="0"/>
      <name val="Helvetica LT Std Light"/>
      <family val="2"/>
    </font>
    <font>
      <b/>
      <sz val="10"/>
      <color theme="0"/>
      <name val="Helvetica LT Std Light"/>
      <family val="2"/>
    </font>
    <font>
      <b/>
      <sz val="10"/>
      <color rgb="FF000000"/>
      <name val="Helvetica LT Std Light"/>
      <family val="2"/>
    </font>
    <font>
      <sz val="10"/>
      <color rgb="FF000000"/>
      <name val="Helvetica LT Std Light"/>
      <family val="2"/>
    </font>
    <font>
      <b/>
      <sz val="8"/>
      <color rgb="FF000000"/>
      <name val="Helvetica LT Std Light"/>
      <family val="2"/>
    </font>
    <font>
      <b/>
      <sz val="8"/>
      <color rgb="FF000000"/>
      <name val="Calibri"/>
      <family val="2"/>
    </font>
    <font>
      <sz val="8"/>
      <color rgb="FF000000"/>
      <name val="Helvetica LT Std Light"/>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7030A0"/>
        <bgColor indexed="64"/>
      </patternFill>
    </fill>
    <fill>
      <patternFill patternType="solid">
        <fgColor indexed="18"/>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medium"/>
      <right style="thin"/>
      <top style="thin"/>
      <bottom style="medium"/>
    </border>
    <border>
      <left>
        <color indexed="63"/>
      </left>
      <right style="thin"/>
      <top style="thin"/>
      <bottom style="medium"/>
    </border>
    <border>
      <left style="thin"/>
      <right style="medium"/>
      <top>
        <color indexed="63"/>
      </top>
      <bottom style="mediu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style="medium"/>
      <right>
        <color indexed="63"/>
      </right>
      <top style="thin"/>
      <bottom style="medium"/>
    </border>
    <border>
      <left>
        <color indexed="63"/>
      </left>
      <right style="thin"/>
      <top>
        <color indexed="63"/>
      </top>
      <bottom style="medium"/>
    </border>
    <border>
      <left style="thin"/>
      <right>
        <color indexed="63"/>
      </right>
      <top style="thin"/>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color indexed="63"/>
      </bottom>
    </border>
    <border>
      <left style="thin"/>
      <right>
        <color indexed="63"/>
      </right>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color indexed="63"/>
      </bottom>
    </border>
    <border>
      <left style="medium"/>
      <right style="medium"/>
      <top>
        <color indexed="63"/>
      </top>
      <bottom style="medium"/>
    </border>
    <border>
      <left style="thin"/>
      <right>
        <color indexed="63"/>
      </right>
      <top style="medium"/>
      <bottom style="mediu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16" fontId="13" fillId="0" borderId="5" applyAlignment="0">
      <protection/>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8" fontId="0" fillId="0" borderId="0" applyFont="0" applyFill="0" applyBorder="0" applyAlignment="0" applyProtection="0"/>
    <xf numFmtId="0" fontId="7" fillId="0" borderId="0" applyNumberFormat="0" applyFill="0" applyBorder="0" applyAlignment="0" applyProtection="0"/>
    <xf numFmtId="0" fontId="80" fillId="0" borderId="0" applyNumberFormat="0" applyFill="0" applyBorder="0" applyAlignment="0" applyProtection="0"/>
    <xf numFmtId="0" fontId="8" fillId="0" borderId="0" applyNumberFormat="0" applyFill="0" applyBorder="0" applyAlignment="0" applyProtection="0"/>
    <xf numFmtId="0" fontId="8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11" fontId="0" fillId="0" borderId="0" applyFont="0" applyFill="0" applyBorder="0" applyAlignment="0" applyProtection="0"/>
    <xf numFmtId="41" fontId="0" fillId="0" borderId="0" applyFont="0" applyFill="0" applyBorder="0" applyAlignment="0" applyProtection="0"/>
    <xf numFmtId="21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71" fillId="0" borderId="0" applyFont="0" applyFill="0" applyBorder="0" applyAlignment="0" applyProtection="0"/>
    <xf numFmtId="43" fontId="7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78"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82" fillId="31" borderId="0" applyNumberFormat="0" applyBorder="0" applyAlignment="0" applyProtection="0"/>
    <xf numFmtId="0" fontId="7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3" fillId="21" borderId="7"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8" applyNumberFormat="0" applyFill="0" applyAlignment="0" applyProtection="0"/>
    <xf numFmtId="0" fontId="78" fillId="0" borderId="9" applyNumberFormat="0" applyFill="0" applyAlignment="0" applyProtection="0"/>
    <xf numFmtId="0" fontId="88" fillId="0" borderId="10" applyNumberFormat="0" applyFill="0" applyAlignment="0" applyProtection="0"/>
  </cellStyleXfs>
  <cellXfs count="848">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2" fillId="0" borderId="0" xfId="0" applyFont="1" applyAlignment="1">
      <alignment/>
    </xf>
    <xf numFmtId="0" fontId="0" fillId="0" borderId="11" xfId="0" applyBorder="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horizontal="center"/>
    </xf>
    <xf numFmtId="0" fontId="0" fillId="0" borderId="0" xfId="0" applyBorder="1" applyAlignment="1">
      <alignment/>
    </xf>
    <xf numFmtId="0" fontId="2" fillId="0" borderId="0" xfId="0" applyFont="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
    </xf>
    <xf numFmtId="0" fontId="0" fillId="0" borderId="14" xfId="0" applyBorder="1" applyAlignment="1">
      <alignment/>
    </xf>
    <xf numFmtId="0" fontId="0" fillId="0" borderId="0" xfId="0" applyFill="1" applyAlignment="1">
      <alignment/>
    </xf>
    <xf numFmtId="3" fontId="5" fillId="0" borderId="0" xfId="0" applyNumberFormat="1" applyFont="1" applyAlignment="1">
      <alignment/>
    </xf>
    <xf numFmtId="0" fontId="6" fillId="0" borderId="0" xfId="0" applyFont="1" applyAlignment="1">
      <alignment/>
    </xf>
    <xf numFmtId="3" fontId="6" fillId="0" borderId="0" xfId="0" applyNumberFormat="1" applyFont="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3" fontId="2" fillId="0" borderId="0" xfId="0" applyNumberFormat="1" applyFont="1" applyAlignment="1">
      <alignment/>
    </xf>
    <xf numFmtId="0" fontId="0" fillId="0" borderId="0" xfId="0" applyFont="1" applyAlignment="1">
      <alignment/>
    </xf>
    <xf numFmtId="3" fontId="0" fillId="0" borderId="0" xfId="0" applyNumberFormat="1" applyFont="1" applyFill="1" applyAlignment="1">
      <alignment/>
    </xf>
    <xf numFmtId="3" fontId="0" fillId="0" borderId="0" xfId="0" applyNumberFormat="1" applyFont="1" applyAlignment="1">
      <alignment/>
    </xf>
    <xf numFmtId="3" fontId="9" fillId="0" borderId="0" xfId="0" applyNumberFormat="1" applyFont="1" applyFill="1" applyAlignment="1">
      <alignment/>
    </xf>
    <xf numFmtId="0" fontId="0" fillId="0" borderId="0" xfId="0" applyFont="1" applyFill="1" applyAlignment="1">
      <alignment/>
    </xf>
    <xf numFmtId="0" fontId="5" fillId="0" borderId="0" xfId="0" applyFont="1" applyAlignment="1">
      <alignment/>
    </xf>
    <xf numFmtId="3" fontId="0" fillId="0" borderId="15" xfId="0" applyNumberFormat="1" applyFill="1" applyBorder="1" applyAlignment="1">
      <alignment/>
    </xf>
    <xf numFmtId="0" fontId="0" fillId="0" borderId="0" xfId="0" applyFill="1" applyBorder="1" applyAlignment="1">
      <alignment/>
    </xf>
    <xf numFmtId="3" fontId="0" fillId="0" borderId="0" xfId="0" applyNumberFormat="1" applyBorder="1" applyAlignment="1">
      <alignment/>
    </xf>
    <xf numFmtId="3" fontId="0" fillId="0" borderId="16" xfId="0" applyNumberFormat="1" applyBorder="1" applyAlignment="1">
      <alignment/>
    </xf>
    <xf numFmtId="0" fontId="0" fillId="0" borderId="0" xfId="0" applyBorder="1" applyAlignment="1">
      <alignment horizontal="centerContinuous"/>
    </xf>
    <xf numFmtId="3" fontId="0" fillId="0" borderId="17" xfId="0" applyNumberFormat="1" applyBorder="1" applyAlignment="1">
      <alignment/>
    </xf>
    <xf numFmtId="3" fontId="0" fillId="0" borderId="0" xfId="0" applyNumberFormat="1" applyAlignment="1">
      <alignment horizontal="center"/>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0" fontId="0" fillId="0" borderId="18" xfId="0" applyBorder="1" applyAlignment="1">
      <alignment/>
    </xf>
    <xf numFmtId="0" fontId="0" fillId="0" borderId="19" xfId="0"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18" xfId="0" applyNumberFormat="1" applyBorder="1" applyAlignment="1">
      <alignment/>
    </xf>
    <xf numFmtId="3" fontId="0" fillId="0" borderId="11" xfId="0" applyNumberFormat="1" applyBorder="1" applyAlignment="1">
      <alignment horizontal="centerContinuous" wrapText="1"/>
    </xf>
    <xf numFmtId="0" fontId="0" fillId="0" borderId="0" xfId="0" applyFont="1" applyAlignment="1">
      <alignment/>
    </xf>
    <xf numFmtId="0" fontId="2" fillId="0" borderId="0" xfId="0" applyFont="1" applyAlignment="1">
      <alignment horizontal="left"/>
    </xf>
    <xf numFmtId="0" fontId="6" fillId="0" borderId="0" xfId="0" applyFont="1" applyFill="1" applyBorder="1" applyAlignment="1">
      <alignment/>
    </xf>
    <xf numFmtId="0" fontId="5" fillId="0" borderId="0" xfId="0" applyFont="1" applyAlignment="1">
      <alignment horizontal="justify"/>
    </xf>
    <xf numFmtId="0" fontId="0" fillId="0" borderId="0" xfId="0" applyFont="1" applyAlignment="1">
      <alignment horizontal="justify"/>
    </xf>
    <xf numFmtId="0" fontId="5" fillId="0" borderId="0" xfId="0" applyFont="1" applyAlignment="1">
      <alignment horizontal="left"/>
    </xf>
    <xf numFmtId="0" fontId="0" fillId="0" borderId="0" xfId="0" applyFont="1" applyAlignment="1">
      <alignment horizontal="left"/>
    </xf>
    <xf numFmtId="0" fontId="0" fillId="0" borderId="0" xfId="0" applyFont="1" applyAlignment="1">
      <alignment horizontal="justify" vertical="justify" wrapText="1"/>
    </xf>
    <xf numFmtId="0" fontId="4" fillId="0" borderId="0" xfId="0" applyFont="1" applyAlignment="1">
      <alignment horizontal="justify"/>
    </xf>
    <xf numFmtId="0" fontId="0" fillId="0" borderId="0" xfId="0" applyAlignment="1">
      <alignment horizontal="justify" vertical="justify" wrapText="1"/>
    </xf>
    <xf numFmtId="0" fontId="2" fillId="0" borderId="0" xfId="0" applyFont="1" applyFill="1" applyBorder="1" applyAlignment="1">
      <alignment horizontal="left" wrapText="1"/>
    </xf>
    <xf numFmtId="0" fontId="0" fillId="0" borderId="21" xfId="0" applyBorder="1" applyAlignment="1">
      <alignment/>
    </xf>
    <xf numFmtId="3" fontId="11" fillId="0" borderId="0" xfId="0" applyNumberFormat="1" applyFont="1" applyAlignment="1">
      <alignment/>
    </xf>
    <xf numFmtId="3" fontId="0" fillId="33" borderId="0" xfId="0" applyNumberFormat="1" applyFill="1" applyBorder="1" applyAlignment="1">
      <alignment/>
    </xf>
    <xf numFmtId="3" fontId="0" fillId="0" borderId="17" xfId="0" applyNumberFormat="1" applyFill="1" applyBorder="1" applyAlignment="1">
      <alignment horizontal="right" vertical="center" wrapText="1"/>
    </xf>
    <xf numFmtId="0" fontId="0" fillId="0" borderId="0" xfId="0" applyFont="1" applyAlignment="1">
      <alignment/>
    </xf>
    <xf numFmtId="3" fontId="0" fillId="0" borderId="11" xfId="0" applyNumberFormat="1" applyFont="1" applyBorder="1" applyAlignment="1">
      <alignment/>
    </xf>
    <xf numFmtId="0" fontId="2" fillId="0" borderId="0" xfId="0" applyFont="1" applyAlignment="1">
      <alignment/>
    </xf>
    <xf numFmtId="0" fontId="14" fillId="0" borderId="0" xfId="0" applyFont="1" applyAlignment="1">
      <alignment/>
    </xf>
    <xf numFmtId="0" fontId="5" fillId="0" borderId="0" xfId="0" applyFont="1" applyFill="1" applyBorder="1" applyAlignment="1">
      <alignment/>
    </xf>
    <xf numFmtId="0" fontId="2" fillId="0" borderId="18" xfId="0" applyFont="1" applyFill="1" applyBorder="1" applyAlignment="1">
      <alignment/>
    </xf>
    <xf numFmtId="0" fontId="2" fillId="0" borderId="19" xfId="0" applyFont="1" applyBorder="1" applyAlignment="1">
      <alignment/>
    </xf>
    <xf numFmtId="0" fontId="2" fillId="0" borderId="20" xfId="0" applyFont="1" applyBorder="1" applyAlignment="1">
      <alignment/>
    </xf>
    <xf numFmtId="3" fontId="0" fillId="0" borderId="17" xfId="0" applyNumberFormat="1" applyBorder="1" applyAlignment="1">
      <alignment horizontal="right" vertical="center" wrapText="1"/>
    </xf>
    <xf numFmtId="3" fontId="0" fillId="0" borderId="11" xfId="0" applyNumberFormat="1" applyFill="1" applyBorder="1" applyAlignment="1">
      <alignment horizontal="right" vertical="center" wrapText="1"/>
    </xf>
    <xf numFmtId="0" fontId="1" fillId="0" borderId="0" xfId="0" applyFont="1" applyAlignment="1">
      <alignment/>
    </xf>
    <xf numFmtId="0" fontId="0" fillId="0" borderId="0" xfId="0" applyBorder="1" applyAlignment="1">
      <alignment horizontal="center" wrapText="1"/>
    </xf>
    <xf numFmtId="0" fontId="9" fillId="0" borderId="0" xfId="0" applyFont="1" applyFill="1" applyAlignment="1">
      <alignment/>
    </xf>
    <xf numFmtId="0" fontId="6" fillId="0" borderId="0" xfId="0" applyFont="1" applyAlignment="1">
      <alignment/>
    </xf>
    <xf numFmtId="14" fontId="0" fillId="0" borderId="0" xfId="0" applyNumberFormat="1" applyAlignment="1">
      <alignment/>
    </xf>
    <xf numFmtId="0" fontId="0" fillId="0" borderId="0" xfId="0" applyFont="1" applyFill="1" applyAlignment="1">
      <alignment horizontal="left"/>
    </xf>
    <xf numFmtId="0" fontId="5" fillId="0" borderId="0" xfId="0" applyFont="1" applyFill="1" applyAlignment="1">
      <alignment horizontal="left"/>
    </xf>
    <xf numFmtId="3" fontId="0" fillId="0" borderId="22" xfId="0" applyNumberFormat="1" applyBorder="1" applyAlignment="1">
      <alignment/>
    </xf>
    <xf numFmtId="3" fontId="0" fillId="0" borderId="23" xfId="0" applyNumberFormat="1" applyFill="1" applyBorder="1" applyAlignment="1">
      <alignment/>
    </xf>
    <xf numFmtId="3" fontId="0" fillId="0" borderId="24" xfId="0" applyNumberFormat="1" applyBorder="1" applyAlignment="1">
      <alignment/>
    </xf>
    <xf numFmtId="0" fontId="0" fillId="0" borderId="25" xfId="0" applyFont="1" applyBorder="1" applyAlignment="1">
      <alignment/>
    </xf>
    <xf numFmtId="0" fontId="0" fillId="0" borderId="26" xfId="0" applyBorder="1" applyAlignment="1">
      <alignment/>
    </xf>
    <xf numFmtId="3" fontId="0" fillId="0" borderId="27" xfId="0" applyNumberFormat="1" applyBorder="1" applyAlignment="1">
      <alignment/>
    </xf>
    <xf numFmtId="0" fontId="0" fillId="0" borderId="28" xfId="0" applyBorder="1" applyAlignment="1">
      <alignment/>
    </xf>
    <xf numFmtId="3" fontId="0" fillId="0" borderId="29" xfId="0" applyNumberFormat="1" applyBorder="1" applyAlignment="1">
      <alignment/>
    </xf>
    <xf numFmtId="3" fontId="0" fillId="0" borderId="30" xfId="0" applyNumberFormat="1" applyBorder="1" applyAlignment="1">
      <alignment/>
    </xf>
    <xf numFmtId="3" fontId="0" fillId="0" borderId="31" xfId="0" applyNumberFormat="1" applyBorder="1" applyAlignment="1">
      <alignment/>
    </xf>
    <xf numFmtId="3" fontId="0" fillId="0" borderId="25" xfId="0" applyNumberFormat="1" applyBorder="1" applyAlignment="1">
      <alignment/>
    </xf>
    <xf numFmtId="0" fontId="0" fillId="0" borderId="32" xfId="0" applyBorder="1" applyAlignment="1">
      <alignment/>
    </xf>
    <xf numFmtId="0" fontId="0" fillId="0" borderId="33" xfId="0" applyBorder="1" applyAlignment="1">
      <alignment/>
    </xf>
    <xf numFmtId="3" fontId="0" fillId="0" borderId="34" xfId="0" applyNumberFormat="1" applyBorder="1" applyAlignment="1">
      <alignment/>
    </xf>
    <xf numFmtId="0" fontId="0" fillId="0" borderId="27" xfId="0" applyBorder="1" applyAlignment="1">
      <alignment/>
    </xf>
    <xf numFmtId="0" fontId="0" fillId="0" borderId="29" xfId="0" applyBorder="1" applyAlignment="1">
      <alignment/>
    </xf>
    <xf numFmtId="0" fontId="0" fillId="0" borderId="30" xfId="0" applyBorder="1" applyAlignment="1">
      <alignment/>
    </xf>
    <xf numFmtId="0" fontId="0" fillId="0" borderId="35" xfId="0" applyBorder="1" applyAlignment="1">
      <alignment/>
    </xf>
    <xf numFmtId="3" fontId="0" fillId="0" borderId="26" xfId="0" applyNumberFormat="1" applyBorder="1" applyAlignment="1">
      <alignment/>
    </xf>
    <xf numFmtId="3" fontId="0" fillId="0" borderId="32" xfId="0" applyNumberFormat="1" applyBorder="1" applyAlignment="1">
      <alignment/>
    </xf>
    <xf numFmtId="3" fontId="0" fillId="0" borderId="36" xfId="0" applyNumberFormat="1" applyBorder="1" applyAlignment="1">
      <alignment/>
    </xf>
    <xf numFmtId="3" fontId="0" fillId="0" borderId="37" xfId="0" applyNumberFormat="1" applyBorder="1" applyAlignment="1">
      <alignment/>
    </xf>
    <xf numFmtId="3" fontId="0" fillId="0" borderId="38" xfId="0" applyNumberFormat="1" applyFill="1" applyBorder="1" applyAlignment="1">
      <alignment horizontal="left" wrapText="1"/>
    </xf>
    <xf numFmtId="3" fontId="0" fillId="0" borderId="25" xfId="0" applyNumberFormat="1" applyFill="1" applyBorder="1" applyAlignment="1">
      <alignment horizontal="left" wrapText="1"/>
    </xf>
    <xf numFmtId="3" fontId="0" fillId="0" borderId="27" xfId="0" applyNumberFormat="1" applyBorder="1" applyAlignment="1">
      <alignment horizontal="centerContinuous" wrapText="1"/>
    </xf>
    <xf numFmtId="0" fontId="0" fillId="0" borderId="26" xfId="0" applyFont="1" applyBorder="1" applyAlignment="1">
      <alignment horizontal="left" wrapText="1"/>
    </xf>
    <xf numFmtId="3" fontId="0" fillId="0" borderId="27" xfId="0" applyNumberFormat="1" applyFont="1" applyBorder="1" applyAlignment="1">
      <alignment/>
    </xf>
    <xf numFmtId="3" fontId="0" fillId="0" borderId="29" xfId="0" applyNumberFormat="1" applyFont="1" applyBorder="1" applyAlignment="1">
      <alignment/>
    </xf>
    <xf numFmtId="3" fontId="0" fillId="0" borderId="30" xfId="0" applyNumberFormat="1" applyFont="1" applyBorder="1" applyAlignment="1">
      <alignment/>
    </xf>
    <xf numFmtId="0" fontId="6" fillId="0" borderId="27" xfId="0" applyFont="1" applyBorder="1" applyAlignment="1">
      <alignment/>
    </xf>
    <xf numFmtId="0" fontId="0" fillId="0" borderId="39" xfId="0" applyBorder="1" applyAlignment="1">
      <alignment/>
    </xf>
    <xf numFmtId="3" fontId="0" fillId="0" borderId="40" xfId="0" applyNumberFormat="1" applyBorder="1" applyAlignment="1">
      <alignment/>
    </xf>
    <xf numFmtId="3" fontId="2" fillId="0" borderId="29" xfId="0" applyNumberFormat="1" applyFont="1" applyFill="1" applyBorder="1" applyAlignment="1">
      <alignment/>
    </xf>
    <xf numFmtId="3" fontId="2" fillId="0" borderId="30" xfId="0" applyNumberFormat="1" applyFont="1" applyFill="1" applyBorder="1" applyAlignment="1">
      <alignment/>
    </xf>
    <xf numFmtId="0" fontId="0" fillId="0" borderId="26" xfId="0" applyFill="1" applyBorder="1" applyAlignment="1">
      <alignment horizontal="left"/>
    </xf>
    <xf numFmtId="0" fontId="0" fillId="0" borderId="27" xfId="0" applyFill="1" applyBorder="1" applyAlignment="1">
      <alignment horizontal="centerContinuous" vertical="center" wrapText="1"/>
    </xf>
    <xf numFmtId="0" fontId="3" fillId="0" borderId="26" xfId="0" applyFont="1" applyBorder="1" applyAlignment="1">
      <alignment horizontal="center" wrapText="1"/>
    </xf>
    <xf numFmtId="0" fontId="0" fillId="0" borderId="26" xfId="0" applyBorder="1" applyAlignment="1">
      <alignment horizontal="center"/>
    </xf>
    <xf numFmtId="0" fontId="0" fillId="0" borderId="28" xfId="0" applyBorder="1" applyAlignment="1">
      <alignment/>
    </xf>
    <xf numFmtId="0" fontId="0" fillId="0" borderId="41" xfId="0" applyBorder="1" applyAlignment="1">
      <alignment/>
    </xf>
    <xf numFmtId="0" fontId="6" fillId="0" borderId="34" xfId="0" applyFont="1" applyBorder="1" applyAlignment="1">
      <alignment/>
    </xf>
    <xf numFmtId="3" fontId="0" fillId="0" borderId="11" xfId="0" applyNumberFormat="1" applyFont="1" applyFill="1" applyBorder="1" applyAlignment="1">
      <alignment/>
    </xf>
    <xf numFmtId="0" fontId="3" fillId="0" borderId="26" xfId="0" applyFont="1" applyFill="1" applyBorder="1" applyAlignment="1">
      <alignment horizontal="left"/>
    </xf>
    <xf numFmtId="3" fontId="0" fillId="0" borderId="19" xfId="0" applyNumberFormat="1" applyFont="1" applyBorder="1" applyAlignment="1">
      <alignment/>
    </xf>
    <xf numFmtId="3" fontId="0" fillId="0" borderId="26" xfId="0" applyNumberFormat="1" applyFont="1" applyBorder="1" applyAlignment="1">
      <alignment/>
    </xf>
    <xf numFmtId="3" fontId="0" fillId="0" borderId="11" xfId="0" applyNumberFormat="1" applyFont="1" applyBorder="1" applyAlignment="1">
      <alignment/>
    </xf>
    <xf numFmtId="3" fontId="0" fillId="0" borderId="32" xfId="0" applyNumberFormat="1" applyFont="1" applyBorder="1" applyAlignment="1">
      <alignment/>
    </xf>
    <xf numFmtId="3" fontId="0" fillId="0" borderId="29" xfId="0" applyNumberFormat="1" applyFont="1" applyBorder="1" applyAlignment="1">
      <alignment/>
    </xf>
    <xf numFmtId="0" fontId="6" fillId="0" borderId="0" xfId="0" applyFont="1" applyBorder="1" applyAlignment="1">
      <alignment horizontal="left"/>
    </xf>
    <xf numFmtId="0" fontId="6" fillId="0" borderId="0" xfId="0" applyFont="1" applyFill="1" applyBorder="1" applyAlignment="1">
      <alignment horizontal="left"/>
    </xf>
    <xf numFmtId="0" fontId="0" fillId="0" borderId="0" xfId="0" applyFont="1" applyAlignment="1">
      <alignment/>
    </xf>
    <xf numFmtId="3" fontId="0" fillId="0" borderId="17" xfId="0" applyNumberFormat="1" applyFont="1" applyFill="1" applyBorder="1" applyAlignment="1">
      <alignment/>
    </xf>
    <xf numFmtId="3" fontId="0" fillId="0" borderId="17" xfId="0" applyNumberFormat="1" applyFill="1" applyBorder="1" applyAlignment="1">
      <alignment/>
    </xf>
    <xf numFmtId="0" fontId="1" fillId="0" borderId="0" xfId="0" applyFont="1" applyAlignment="1">
      <alignment/>
    </xf>
    <xf numFmtId="0" fontId="9" fillId="0" borderId="25" xfId="0" applyFont="1" applyBorder="1" applyAlignment="1">
      <alignment/>
    </xf>
    <xf numFmtId="3" fontId="0" fillId="0" borderId="42" xfId="0" applyNumberFormat="1" applyBorder="1" applyAlignment="1">
      <alignment/>
    </xf>
    <xf numFmtId="3" fontId="0" fillId="0" borderId="11" xfId="0" applyNumberFormat="1" applyBorder="1" applyAlignment="1">
      <alignment horizontal="right"/>
    </xf>
    <xf numFmtId="3" fontId="5" fillId="0" borderId="43" xfId="0" applyNumberFormat="1" applyFont="1" applyBorder="1" applyAlignment="1">
      <alignment horizontal="centerContinuous"/>
    </xf>
    <xf numFmtId="3" fontId="5" fillId="0" borderId="44" xfId="0" applyNumberFormat="1" applyFont="1" applyBorder="1" applyAlignment="1">
      <alignment horizontal="centerContinuous"/>
    </xf>
    <xf numFmtId="3" fontId="5" fillId="0" borderId="45" xfId="0" applyNumberFormat="1" applyFont="1" applyBorder="1" applyAlignment="1">
      <alignment horizontal="centerContinuous"/>
    </xf>
    <xf numFmtId="3" fontId="1" fillId="0" borderId="0" xfId="0" applyNumberFormat="1" applyFont="1" applyAlignment="1">
      <alignment/>
    </xf>
    <xf numFmtId="0" fontId="0" fillId="0" borderId="15" xfId="0" applyFont="1" applyBorder="1" applyAlignment="1">
      <alignment/>
    </xf>
    <xf numFmtId="3" fontId="0" fillId="0" borderId="15" xfId="0" applyNumberFormat="1" applyFont="1" applyBorder="1" applyAlignment="1">
      <alignment/>
    </xf>
    <xf numFmtId="0" fontId="0" fillId="0" borderId="31" xfId="0" applyFont="1" applyBorder="1" applyAlignment="1">
      <alignment/>
    </xf>
    <xf numFmtId="0" fontId="0" fillId="0" borderId="0" xfId="0" applyFont="1" applyBorder="1" applyAlignment="1">
      <alignment/>
    </xf>
    <xf numFmtId="0" fontId="0" fillId="0" borderId="43" xfId="0" applyFont="1" applyBorder="1" applyAlignment="1">
      <alignment/>
    </xf>
    <xf numFmtId="0" fontId="0" fillId="0" borderId="46" xfId="0" applyFont="1" applyBorder="1" applyAlignment="1">
      <alignment/>
    </xf>
    <xf numFmtId="3" fontId="0" fillId="0" borderId="19" xfId="0" applyNumberFormat="1" applyFont="1" applyBorder="1" applyAlignment="1">
      <alignment/>
    </xf>
    <xf numFmtId="3" fontId="0" fillId="0" borderId="30" xfId="0" applyNumberFormat="1" applyFont="1" applyFill="1" applyBorder="1" applyAlignment="1" quotePrefix="1">
      <alignment horizontal="right"/>
    </xf>
    <xf numFmtId="0" fontId="0" fillId="0" borderId="11" xfId="0" applyFont="1" applyBorder="1" applyAlignment="1">
      <alignment/>
    </xf>
    <xf numFmtId="0" fontId="0" fillId="0" borderId="26" xfId="0" applyFont="1" applyBorder="1" applyAlignment="1">
      <alignment/>
    </xf>
    <xf numFmtId="0" fontId="9" fillId="0" borderId="11" xfId="0" applyFont="1" applyBorder="1" applyAlignment="1">
      <alignment horizontal="center"/>
    </xf>
    <xf numFmtId="4" fontId="2" fillId="0" borderId="0" xfId="0" applyNumberFormat="1" applyFont="1" applyFill="1" applyAlignment="1">
      <alignment/>
    </xf>
    <xf numFmtId="3" fontId="0" fillId="0" borderId="31" xfId="0" applyNumberFormat="1" applyFont="1" applyBorder="1" applyAlignment="1">
      <alignment/>
    </xf>
    <xf numFmtId="0" fontId="6" fillId="0" borderId="47" xfId="0" applyFont="1" applyBorder="1" applyAlignment="1">
      <alignment/>
    </xf>
    <xf numFmtId="3" fontId="6" fillId="0" borderId="48" xfId="0" applyNumberFormat="1" applyFont="1" applyBorder="1" applyAlignment="1">
      <alignment/>
    </xf>
    <xf numFmtId="3" fontId="2" fillId="0" borderId="0" xfId="0" applyNumberFormat="1" applyFont="1" applyFill="1" applyBorder="1" applyAlignment="1">
      <alignment/>
    </xf>
    <xf numFmtId="0" fontId="0" fillId="0" borderId="36" xfId="0" applyFill="1" applyBorder="1" applyAlignment="1">
      <alignment horizontal="left"/>
    </xf>
    <xf numFmtId="3" fontId="0" fillId="0" borderId="11" xfId="0" applyNumberFormat="1" applyFill="1" applyBorder="1" applyAlignment="1">
      <alignment/>
    </xf>
    <xf numFmtId="3" fontId="6" fillId="0" borderId="11" xfId="0" applyNumberFormat="1" applyFont="1" applyBorder="1" applyAlignment="1">
      <alignment horizontal="right"/>
    </xf>
    <xf numFmtId="3" fontId="0" fillId="0" borderId="20" xfId="0" applyNumberFormat="1" applyFont="1" applyBorder="1" applyAlignment="1">
      <alignment/>
    </xf>
    <xf numFmtId="0" fontId="0" fillId="0" borderId="29" xfId="0" applyBorder="1" applyAlignment="1">
      <alignment horizontal="center"/>
    </xf>
    <xf numFmtId="3" fontId="0" fillId="0" borderId="29" xfId="0" applyNumberFormat="1" applyBorder="1" applyAlignment="1">
      <alignment horizontal="right"/>
    </xf>
    <xf numFmtId="0" fontId="0" fillId="0" borderId="49" xfId="0" applyBorder="1" applyAlignment="1">
      <alignment/>
    </xf>
    <xf numFmtId="0" fontId="0" fillId="0" borderId="50" xfId="0" applyBorder="1" applyAlignment="1">
      <alignment/>
    </xf>
    <xf numFmtId="0" fontId="9" fillId="0" borderId="29" xfId="0" applyFont="1" applyBorder="1" applyAlignment="1">
      <alignment horizontal="center"/>
    </xf>
    <xf numFmtId="0" fontId="0" fillId="0" borderId="36" xfId="0" applyFont="1" applyFill="1" applyBorder="1" applyAlignment="1">
      <alignment horizontal="justify"/>
    </xf>
    <xf numFmtId="0" fontId="89" fillId="0" borderId="0" xfId="0" applyFont="1" applyAlignment="1">
      <alignment/>
    </xf>
    <xf numFmtId="0" fontId="6" fillId="0" borderId="36" xfId="0" applyFont="1" applyBorder="1" applyAlignment="1">
      <alignment/>
    </xf>
    <xf numFmtId="0" fontId="6" fillId="0" borderId="47" xfId="0" applyFont="1" applyBorder="1" applyAlignment="1">
      <alignment/>
    </xf>
    <xf numFmtId="3" fontId="6" fillId="0" borderId="48" xfId="0" applyNumberFormat="1" applyFont="1" applyBorder="1" applyAlignment="1">
      <alignment horizontal="right"/>
    </xf>
    <xf numFmtId="3" fontId="6" fillId="0" borderId="34" xfId="0" applyNumberFormat="1" applyFont="1" applyBorder="1" applyAlignment="1">
      <alignment horizontal="right"/>
    </xf>
    <xf numFmtId="0" fontId="0" fillId="0" borderId="51" xfId="0" applyBorder="1" applyAlignment="1">
      <alignment/>
    </xf>
    <xf numFmtId="0" fontId="1" fillId="0" borderId="0" xfId="0" applyFont="1" applyFill="1" applyBorder="1" applyAlignment="1">
      <alignment/>
    </xf>
    <xf numFmtId="0" fontId="1" fillId="0" borderId="0" xfId="0" applyFont="1" applyFill="1" applyBorder="1" applyAlignment="1">
      <alignment horizontal="justify"/>
    </xf>
    <xf numFmtId="0" fontId="1" fillId="0" borderId="0" xfId="0" applyFont="1" applyBorder="1" applyAlignment="1">
      <alignment horizontal="justify"/>
    </xf>
    <xf numFmtId="0" fontId="0" fillId="0" borderId="0" xfId="0" applyFont="1" applyFill="1" applyAlignment="1">
      <alignment horizontal="justify" vertical="justify" wrapText="1"/>
    </xf>
    <xf numFmtId="3" fontId="2" fillId="33" borderId="18" xfId="0" applyNumberFormat="1" applyFont="1" applyFill="1" applyBorder="1" applyAlignment="1">
      <alignment/>
    </xf>
    <xf numFmtId="3" fontId="2" fillId="33" borderId="19" xfId="0" applyNumberFormat="1" applyFont="1" applyFill="1" applyBorder="1" applyAlignment="1">
      <alignment/>
    </xf>
    <xf numFmtId="3" fontId="2" fillId="33" borderId="20" xfId="0" applyNumberFormat="1" applyFont="1" applyFill="1" applyBorder="1" applyAlignment="1">
      <alignment/>
    </xf>
    <xf numFmtId="0" fontId="6" fillId="0" borderId="0" xfId="0" applyFont="1" applyBorder="1" applyAlignment="1">
      <alignment/>
    </xf>
    <xf numFmtId="0" fontId="90" fillId="0" borderId="11" xfId="0" applyFont="1" applyBorder="1" applyAlignment="1">
      <alignment horizontal="center"/>
    </xf>
    <xf numFmtId="0" fontId="0" fillId="0" borderId="11" xfId="0" applyFont="1" applyFill="1" applyBorder="1" applyAlignment="1">
      <alignment/>
    </xf>
    <xf numFmtId="3" fontId="9" fillId="0" borderId="27" xfId="0" applyNumberFormat="1" applyFont="1" applyFill="1" applyBorder="1" applyAlignment="1">
      <alignment/>
    </xf>
    <xf numFmtId="3" fontId="0" fillId="0" borderId="27" xfId="0" applyNumberFormat="1" applyFont="1" applyFill="1" applyBorder="1" applyAlignment="1">
      <alignment/>
    </xf>
    <xf numFmtId="3" fontId="6" fillId="0" borderId="26" xfId="0" applyNumberFormat="1" applyFont="1" applyBorder="1" applyAlignment="1">
      <alignment/>
    </xf>
    <xf numFmtId="9" fontId="0" fillId="0" borderId="0" xfId="0" applyNumberFormat="1" applyAlignment="1">
      <alignment/>
    </xf>
    <xf numFmtId="3" fontId="2" fillId="27" borderId="20" xfId="0" applyNumberFormat="1" applyFont="1" applyFill="1" applyBorder="1" applyAlignment="1">
      <alignment/>
    </xf>
    <xf numFmtId="187" fontId="0" fillId="0" borderId="19" xfId="56" applyNumberFormat="1" applyFont="1" applyBorder="1" applyAlignment="1">
      <alignment/>
    </xf>
    <xf numFmtId="0" fontId="91" fillId="0" borderId="11" xfId="0" applyFont="1" applyBorder="1" applyAlignment="1">
      <alignment horizontal="center"/>
    </xf>
    <xf numFmtId="3" fontId="2" fillId="0" borderId="47" xfId="0" applyNumberFormat="1" applyFont="1" applyBorder="1" applyAlignment="1">
      <alignment/>
    </xf>
    <xf numFmtId="3" fontId="2" fillId="0" borderId="48" xfId="0" applyNumberFormat="1" applyFont="1" applyBorder="1" applyAlignment="1">
      <alignment/>
    </xf>
    <xf numFmtId="3" fontId="2" fillId="0" borderId="34" xfId="0" applyNumberFormat="1" applyFont="1" applyBorder="1" applyAlignment="1">
      <alignment/>
    </xf>
    <xf numFmtId="3" fontId="0" fillId="0" borderId="22" xfId="0" applyNumberFormat="1" applyFill="1" applyBorder="1" applyAlignment="1">
      <alignment/>
    </xf>
    <xf numFmtId="187" fontId="0" fillId="0" borderId="11" xfId="56" applyNumberFormat="1" applyFont="1" applyFill="1" applyBorder="1" applyAlignment="1">
      <alignment/>
    </xf>
    <xf numFmtId="0" fontId="0" fillId="0" borderId="26" xfId="0" applyFont="1" applyFill="1" applyBorder="1" applyAlignment="1">
      <alignment horizontal="left"/>
    </xf>
    <xf numFmtId="3" fontId="6" fillId="34" borderId="0" xfId="0" applyNumberFormat="1" applyFont="1" applyFill="1" applyAlignment="1">
      <alignment/>
    </xf>
    <xf numFmtId="3" fontId="2" fillId="34" borderId="0" xfId="0" applyNumberFormat="1" applyFont="1" applyFill="1" applyAlignment="1">
      <alignment/>
    </xf>
    <xf numFmtId="3" fontId="0" fillId="34" borderId="0" xfId="0" applyNumberFormat="1" applyFont="1" applyFill="1" applyAlignment="1">
      <alignment/>
    </xf>
    <xf numFmtId="0" fontId="2" fillId="27" borderId="52" xfId="0" applyFont="1" applyFill="1" applyBorder="1" applyAlignment="1">
      <alignment horizontal="center"/>
    </xf>
    <xf numFmtId="0" fontId="2" fillId="27" borderId="53" xfId="0" applyFont="1" applyFill="1" applyBorder="1" applyAlignment="1">
      <alignment horizontal="center"/>
    </xf>
    <xf numFmtId="3" fontId="0" fillId="0" borderId="14" xfId="0" applyNumberFormat="1" applyBorder="1" applyAlignment="1">
      <alignment/>
    </xf>
    <xf numFmtId="0" fontId="19" fillId="0" borderId="0" xfId="0" applyFont="1" applyAlignment="1">
      <alignment/>
    </xf>
    <xf numFmtId="0" fontId="19" fillId="0" borderId="25" xfId="0" applyFont="1" applyBorder="1" applyAlignment="1">
      <alignment/>
    </xf>
    <xf numFmtId="3" fontId="19" fillId="0" borderId="0" xfId="0" applyNumberFormat="1" applyFont="1" applyAlignment="1">
      <alignment/>
    </xf>
    <xf numFmtId="3" fontId="26" fillId="0" borderId="0" xfId="0" applyNumberFormat="1" applyFont="1" applyBorder="1" applyAlignment="1">
      <alignment/>
    </xf>
    <xf numFmtId="3" fontId="19" fillId="0" borderId="0" xfId="0" applyNumberFormat="1" applyFont="1" applyBorder="1" applyAlignment="1">
      <alignment/>
    </xf>
    <xf numFmtId="0" fontId="19" fillId="0" borderId="0" xfId="0" applyFont="1" applyBorder="1" applyAlignment="1">
      <alignment/>
    </xf>
    <xf numFmtId="3" fontId="19" fillId="0" borderId="0" xfId="0" applyNumberFormat="1" applyFont="1" applyFill="1" applyBorder="1" applyAlignment="1">
      <alignment horizontal="left"/>
    </xf>
    <xf numFmtId="0" fontId="19" fillId="0" borderId="0" xfId="0" applyFont="1" applyBorder="1" applyAlignment="1">
      <alignment horizontal="left"/>
    </xf>
    <xf numFmtId="0" fontId="19" fillId="0" borderId="0" xfId="0" applyFont="1" applyBorder="1" applyAlignment="1">
      <alignment horizontal="center"/>
    </xf>
    <xf numFmtId="0" fontId="19" fillId="0" borderId="0" xfId="0" applyFont="1" applyFill="1" applyBorder="1" applyAlignment="1">
      <alignment horizontal="left"/>
    </xf>
    <xf numFmtId="0" fontId="19" fillId="0" borderId="0" xfId="0" applyFont="1" applyFill="1" applyBorder="1" applyAlignment="1">
      <alignment horizontal="center"/>
    </xf>
    <xf numFmtId="0" fontId="28" fillId="0" borderId="0" xfId="0" applyFont="1" applyAlignment="1">
      <alignment horizontal="center"/>
    </xf>
    <xf numFmtId="0" fontId="19" fillId="0" borderId="0" xfId="0" applyFont="1" applyFill="1" applyAlignment="1">
      <alignment/>
    </xf>
    <xf numFmtId="3" fontId="28" fillId="0" borderId="0" xfId="0" applyNumberFormat="1" applyFont="1" applyAlignment="1">
      <alignment horizontal="center"/>
    </xf>
    <xf numFmtId="0" fontId="19" fillId="0" borderId="0" xfId="0" applyFont="1" applyAlignment="1">
      <alignment/>
    </xf>
    <xf numFmtId="3" fontId="19" fillId="0" borderId="0" xfId="0" applyNumberFormat="1" applyFont="1" applyAlignment="1">
      <alignment/>
    </xf>
    <xf numFmtId="0" fontId="26" fillId="0" borderId="38" xfId="0" applyFont="1" applyBorder="1" applyAlignment="1">
      <alignment/>
    </xf>
    <xf numFmtId="0" fontId="19" fillId="0" borderId="54" xfId="0" applyFont="1" applyBorder="1" applyAlignment="1">
      <alignment/>
    </xf>
    <xf numFmtId="3" fontId="19" fillId="0" borderId="22" xfId="0" applyNumberFormat="1" applyFont="1" applyBorder="1" applyAlignment="1">
      <alignment/>
    </xf>
    <xf numFmtId="0" fontId="29" fillId="0" borderId="25" xfId="0" applyFont="1" applyBorder="1" applyAlignment="1">
      <alignment/>
    </xf>
    <xf numFmtId="0" fontId="19" fillId="0" borderId="55" xfId="0" applyFont="1" applyBorder="1" applyAlignment="1">
      <alignment/>
    </xf>
    <xf numFmtId="3" fontId="19" fillId="0" borderId="23" xfId="0" applyNumberFormat="1" applyFont="1" applyBorder="1" applyAlignment="1">
      <alignment/>
    </xf>
    <xf numFmtId="3" fontId="19" fillId="0" borderId="55" xfId="0" applyNumberFormat="1" applyFont="1" applyFill="1" applyBorder="1" applyAlignment="1">
      <alignment/>
    </xf>
    <xf numFmtId="3" fontId="19" fillId="0" borderId="0" xfId="0" applyNumberFormat="1" applyFont="1" applyFill="1" applyAlignment="1">
      <alignment/>
    </xf>
    <xf numFmtId="0" fontId="19" fillId="0" borderId="55" xfId="0" applyFont="1" applyFill="1" applyBorder="1" applyAlignment="1">
      <alignment/>
    </xf>
    <xf numFmtId="0" fontId="22" fillId="0" borderId="25" xfId="0" applyFont="1" applyBorder="1" applyAlignment="1">
      <alignment/>
    </xf>
    <xf numFmtId="3" fontId="22" fillId="0" borderId="55" xfId="0" applyNumberFormat="1" applyFont="1" applyBorder="1" applyAlignment="1">
      <alignment/>
    </xf>
    <xf numFmtId="0" fontId="26" fillId="0" borderId="25" xfId="0" applyFont="1" applyBorder="1" applyAlignment="1">
      <alignment/>
    </xf>
    <xf numFmtId="3" fontId="19" fillId="0" borderId="56" xfId="0" applyNumberFormat="1" applyFont="1" applyFill="1" applyBorder="1" applyAlignment="1">
      <alignment/>
    </xf>
    <xf numFmtId="3" fontId="26" fillId="0" borderId="55" xfId="0" applyNumberFormat="1" applyFont="1" applyBorder="1" applyAlignment="1">
      <alignment/>
    </xf>
    <xf numFmtId="3" fontId="19" fillId="0" borderId="55" xfId="0" applyNumberFormat="1" applyFont="1" applyBorder="1" applyAlignment="1">
      <alignment/>
    </xf>
    <xf numFmtId="0" fontId="19" fillId="0" borderId="25" xfId="0" applyFont="1" applyFill="1" applyBorder="1" applyAlignment="1">
      <alignment/>
    </xf>
    <xf numFmtId="0" fontId="19" fillId="0" borderId="57" xfId="0" applyFont="1" applyBorder="1" applyAlignment="1">
      <alignment/>
    </xf>
    <xf numFmtId="3" fontId="19" fillId="0" borderId="56" xfId="0" applyNumberFormat="1" applyFont="1" applyBorder="1" applyAlignment="1">
      <alignment/>
    </xf>
    <xf numFmtId="0" fontId="26" fillId="0" borderId="0" xfId="0" applyFont="1" applyBorder="1" applyAlignment="1">
      <alignment/>
    </xf>
    <xf numFmtId="0" fontId="19" fillId="0" borderId="0" xfId="0" applyFont="1" applyFill="1" applyBorder="1" applyAlignment="1">
      <alignment/>
    </xf>
    <xf numFmtId="0" fontId="19" fillId="0" borderId="0" xfId="0" applyFont="1" applyAlignment="1">
      <alignment horizontal="center" vertical="center"/>
    </xf>
    <xf numFmtId="0" fontId="26" fillId="0" borderId="0" xfId="0" applyFont="1" applyAlignment="1">
      <alignment horizontal="centerContinuous" vertical="center"/>
    </xf>
    <xf numFmtId="0" fontId="19" fillId="0" borderId="0" xfId="0" applyFont="1" applyAlignment="1">
      <alignment horizontal="centerContinuous" vertical="center"/>
    </xf>
    <xf numFmtId="3" fontId="19" fillId="0" borderId="0" xfId="0" applyNumberFormat="1" applyFont="1" applyAlignment="1">
      <alignment horizontal="centerContinuous" vertical="center"/>
    </xf>
    <xf numFmtId="0" fontId="19" fillId="0" borderId="0" xfId="0" applyFont="1" applyAlignment="1">
      <alignment horizontal="centerContinuous"/>
    </xf>
    <xf numFmtId="3" fontId="19" fillId="0" borderId="0" xfId="0" applyNumberFormat="1" applyFont="1" applyAlignment="1">
      <alignment horizontal="centerContinuous"/>
    </xf>
    <xf numFmtId="0" fontId="19" fillId="33" borderId="0" xfId="0" applyFont="1" applyFill="1" applyAlignment="1">
      <alignment horizontal="center"/>
    </xf>
    <xf numFmtId="0" fontId="19" fillId="33" borderId="0" xfId="0" applyFont="1" applyFill="1" applyAlignment="1">
      <alignment/>
    </xf>
    <xf numFmtId="0" fontId="92" fillId="27" borderId="58" xfId="0" applyFont="1" applyFill="1" applyBorder="1" applyAlignment="1">
      <alignment horizontal="center"/>
    </xf>
    <xf numFmtId="0" fontId="92" fillId="27" borderId="59" xfId="0" applyFont="1" applyFill="1" applyBorder="1" applyAlignment="1">
      <alignment horizontal="center" wrapText="1"/>
    </xf>
    <xf numFmtId="0" fontId="92" fillId="27" borderId="59" xfId="0" applyFont="1" applyFill="1" applyBorder="1" applyAlignment="1">
      <alignment horizontal="center"/>
    </xf>
    <xf numFmtId="0" fontId="92" fillId="27" borderId="60" xfId="0" applyFont="1" applyFill="1" applyBorder="1" applyAlignment="1">
      <alignment horizontal="center" wrapText="1"/>
    </xf>
    <xf numFmtId="0" fontId="32" fillId="0" borderId="37" xfId="0" applyFont="1" applyFill="1" applyBorder="1" applyAlignment="1">
      <alignment horizontal="center"/>
    </xf>
    <xf numFmtId="0" fontId="19" fillId="0" borderId="17" xfId="0" applyFont="1" applyFill="1" applyBorder="1" applyAlignment="1">
      <alignment/>
    </xf>
    <xf numFmtId="0" fontId="32" fillId="0" borderId="0" xfId="0" applyFont="1" applyFill="1" applyBorder="1" applyAlignment="1">
      <alignment horizontal="center"/>
    </xf>
    <xf numFmtId="0" fontId="19" fillId="0" borderId="12" xfId="0" applyFont="1" applyFill="1" applyBorder="1" applyAlignment="1">
      <alignment/>
    </xf>
    <xf numFmtId="0" fontId="19" fillId="0" borderId="61" xfId="0" applyFont="1" applyFill="1" applyBorder="1" applyAlignment="1">
      <alignment/>
    </xf>
    <xf numFmtId="0" fontId="26" fillId="0" borderId="37" xfId="0" applyFont="1" applyFill="1" applyBorder="1" applyAlignment="1">
      <alignment/>
    </xf>
    <xf numFmtId="0" fontId="19" fillId="0" borderId="31" xfId="0" applyFont="1" applyFill="1" applyBorder="1" applyAlignment="1">
      <alignment/>
    </xf>
    <xf numFmtId="0" fontId="32" fillId="0" borderId="37" xfId="0" applyFont="1" applyFill="1" applyBorder="1" applyAlignment="1">
      <alignment/>
    </xf>
    <xf numFmtId="0" fontId="32" fillId="0" borderId="0" xfId="0" applyFont="1" applyFill="1" applyBorder="1" applyAlignment="1">
      <alignment/>
    </xf>
    <xf numFmtId="3" fontId="19" fillId="0" borderId="17" xfId="0" applyNumberFormat="1" applyFont="1" applyFill="1" applyBorder="1" applyAlignment="1">
      <alignment/>
    </xf>
    <xf numFmtId="3" fontId="19" fillId="0" borderId="31" xfId="0" applyNumberFormat="1" applyFont="1" applyFill="1" applyBorder="1" applyAlignment="1">
      <alignment/>
    </xf>
    <xf numFmtId="0" fontId="19" fillId="0" borderId="37" xfId="0" applyFont="1" applyFill="1" applyBorder="1" applyAlignment="1">
      <alignment/>
    </xf>
    <xf numFmtId="3" fontId="26" fillId="0" borderId="17" xfId="0" applyNumberFormat="1" applyFont="1" applyFill="1" applyBorder="1" applyAlignment="1">
      <alignment/>
    </xf>
    <xf numFmtId="0" fontId="32" fillId="0" borderId="37" xfId="0" applyFont="1" applyFill="1" applyBorder="1" applyAlignment="1">
      <alignment horizontal="left"/>
    </xf>
    <xf numFmtId="3" fontId="26" fillId="0" borderId="31" xfId="0" applyNumberFormat="1" applyFont="1" applyFill="1" applyBorder="1" applyAlignment="1">
      <alignment/>
    </xf>
    <xf numFmtId="0" fontId="32" fillId="0" borderId="0" xfId="0" applyFont="1" applyFill="1" applyBorder="1" applyAlignment="1">
      <alignment horizontal="left"/>
    </xf>
    <xf numFmtId="0" fontId="26" fillId="27" borderId="43" xfId="0" applyFont="1" applyFill="1" applyBorder="1" applyAlignment="1">
      <alignment horizontal="center"/>
    </xf>
    <xf numFmtId="3" fontId="26" fillId="27" borderId="44" xfId="0" applyNumberFormat="1" applyFont="1" applyFill="1" applyBorder="1" applyAlignment="1">
      <alignment/>
    </xf>
    <xf numFmtId="0" fontId="26" fillId="27" borderId="44" xfId="0" applyFont="1" applyFill="1" applyBorder="1" applyAlignment="1">
      <alignment/>
    </xf>
    <xf numFmtId="3" fontId="26" fillId="27" borderId="46" xfId="0" applyNumberFormat="1" applyFont="1" applyFill="1" applyBorder="1" applyAlignment="1">
      <alignment/>
    </xf>
    <xf numFmtId="3" fontId="26" fillId="27" borderId="20" xfId="0" applyNumberFormat="1" applyFont="1" applyFill="1" applyBorder="1" applyAlignment="1">
      <alignment/>
    </xf>
    <xf numFmtId="0" fontId="26" fillId="0" borderId="37" xfId="0" applyFont="1" applyFill="1" applyBorder="1" applyAlignment="1">
      <alignment horizontal="center"/>
    </xf>
    <xf numFmtId="0" fontId="26" fillId="27" borderId="43" xfId="0" applyFont="1" applyFill="1" applyBorder="1" applyAlignment="1">
      <alignment horizontal="left"/>
    </xf>
    <xf numFmtId="187" fontId="26" fillId="27" borderId="5" xfId="56" applyNumberFormat="1" applyFont="1" applyFill="1" applyBorder="1" applyAlignment="1">
      <alignment horizontal="left"/>
    </xf>
    <xf numFmtId="0" fontId="19" fillId="0" borderId="37" xfId="0" applyFont="1" applyFill="1" applyBorder="1" applyAlignment="1">
      <alignment horizontal="left"/>
    </xf>
    <xf numFmtId="3" fontId="26" fillId="27" borderId="45" xfId="0" applyNumberFormat="1" applyFont="1" applyFill="1" applyBorder="1" applyAlignment="1">
      <alignment/>
    </xf>
    <xf numFmtId="0" fontId="19" fillId="0" borderId="47" xfId="0" applyFont="1" applyFill="1" applyBorder="1" applyAlignment="1">
      <alignment horizontal="left"/>
    </xf>
    <xf numFmtId="3" fontId="19" fillId="0" borderId="48" xfId="0" applyNumberFormat="1" applyFont="1" applyFill="1" applyBorder="1" applyAlignment="1">
      <alignment/>
    </xf>
    <xf numFmtId="3" fontId="19" fillId="0" borderId="62" xfId="0" applyNumberFormat="1" applyFont="1" applyFill="1" applyBorder="1" applyAlignment="1">
      <alignment/>
    </xf>
    <xf numFmtId="0" fontId="19" fillId="0" borderId="0" xfId="0" applyFont="1" applyFill="1" applyAlignment="1">
      <alignment/>
    </xf>
    <xf numFmtId="3" fontId="19" fillId="0" borderId="0" xfId="0" applyNumberFormat="1" applyFont="1" applyFill="1" applyAlignment="1">
      <alignment horizontal="center"/>
    </xf>
    <xf numFmtId="0" fontId="19" fillId="0" borderId="0" xfId="0" applyFont="1" applyFill="1" applyAlignment="1">
      <alignment horizontal="center"/>
    </xf>
    <xf numFmtId="0" fontId="26" fillId="0" borderId="26" xfId="0" applyFont="1" applyFill="1" applyBorder="1" applyAlignment="1">
      <alignment/>
    </xf>
    <xf numFmtId="3" fontId="19" fillId="0" borderId="11" xfId="0" applyNumberFormat="1" applyFont="1" applyFill="1" applyBorder="1" applyAlignment="1">
      <alignment/>
    </xf>
    <xf numFmtId="0" fontId="26" fillId="0" borderId="11" xfId="0" applyFont="1" applyFill="1" applyBorder="1" applyAlignment="1">
      <alignment/>
    </xf>
    <xf numFmtId="3" fontId="19" fillId="0" borderId="27" xfId="0" applyNumberFormat="1" applyFont="1" applyFill="1" applyBorder="1" applyAlignment="1">
      <alignment/>
    </xf>
    <xf numFmtId="0" fontId="26" fillId="0" borderId="32" xfId="0" applyFont="1" applyFill="1" applyBorder="1" applyAlignment="1">
      <alignment/>
    </xf>
    <xf numFmtId="3" fontId="19" fillId="0" borderId="29" xfId="0" applyNumberFormat="1" applyFont="1" applyFill="1" applyBorder="1" applyAlignment="1">
      <alignment/>
    </xf>
    <xf numFmtId="0" fontId="26" fillId="0" borderId="29" xfId="0" applyFont="1" applyFill="1" applyBorder="1" applyAlignment="1">
      <alignment/>
    </xf>
    <xf numFmtId="3" fontId="19" fillId="0" borderId="30" xfId="0" applyNumberFormat="1" applyFont="1" applyFill="1" applyBorder="1" applyAlignment="1">
      <alignment/>
    </xf>
    <xf numFmtId="3" fontId="19" fillId="0" borderId="0" xfId="0" applyNumberFormat="1" applyFont="1" applyFill="1" applyBorder="1" applyAlignment="1">
      <alignment/>
    </xf>
    <xf numFmtId="0" fontId="19" fillId="0" borderId="0" xfId="0" applyFont="1" applyFill="1" applyBorder="1" applyAlignment="1">
      <alignment horizontal="centerContinuous"/>
    </xf>
    <xf numFmtId="0" fontId="26" fillId="0" borderId="0" xfId="0" applyFont="1" applyFill="1" applyBorder="1" applyAlignment="1">
      <alignment horizontal="centerContinuous"/>
    </xf>
    <xf numFmtId="0" fontId="22" fillId="27" borderId="18" xfId="0" applyFont="1" applyFill="1" applyBorder="1" applyAlignment="1">
      <alignment/>
    </xf>
    <xf numFmtId="3" fontId="26" fillId="27" borderId="19" xfId="0" applyNumberFormat="1" applyFont="1" applyFill="1" applyBorder="1" applyAlignment="1">
      <alignment/>
    </xf>
    <xf numFmtId="0" fontId="19" fillId="33" borderId="0" xfId="0" applyFont="1" applyFill="1" applyBorder="1" applyAlignment="1">
      <alignment/>
    </xf>
    <xf numFmtId="0" fontId="20" fillId="33" borderId="0" xfId="0" applyFont="1" applyFill="1" applyBorder="1" applyAlignment="1">
      <alignment horizontal="center"/>
    </xf>
    <xf numFmtId="0" fontId="22" fillId="33" borderId="0" xfId="0" applyFont="1" applyFill="1" applyBorder="1" applyAlignment="1">
      <alignment horizontal="center"/>
    </xf>
    <xf numFmtId="0" fontId="22" fillId="27" borderId="50" xfId="0" applyFont="1" applyFill="1" applyBorder="1" applyAlignment="1">
      <alignment horizontal="centerContinuous"/>
    </xf>
    <xf numFmtId="0" fontId="26" fillId="0" borderId="11" xfId="0" applyFont="1" applyBorder="1" applyAlignment="1">
      <alignment horizontal="centerContinuous"/>
    </xf>
    <xf numFmtId="0" fontId="26" fillId="0" borderId="11" xfId="0" applyFont="1" applyBorder="1" applyAlignment="1">
      <alignment horizontal="justify"/>
    </xf>
    <xf numFmtId="0" fontId="26" fillId="0" borderId="11" xfId="0" applyFont="1" applyBorder="1" applyAlignment="1">
      <alignment horizontal="left"/>
    </xf>
    <xf numFmtId="0" fontId="26" fillId="0" borderId="11" xfId="0" applyFont="1" applyBorder="1" applyAlignment="1">
      <alignment horizontal="centerContinuous" wrapText="1"/>
    </xf>
    <xf numFmtId="0" fontId="26" fillId="0" borderId="27" xfId="0" applyFont="1" applyBorder="1" applyAlignment="1">
      <alignment horizontal="centerContinuous" wrapText="1"/>
    </xf>
    <xf numFmtId="0" fontId="19" fillId="0" borderId="26" xfId="0" applyFont="1" applyBorder="1" applyAlignment="1">
      <alignment/>
    </xf>
    <xf numFmtId="3" fontId="19" fillId="0" borderId="11" xfId="0" applyNumberFormat="1" applyFont="1" applyBorder="1" applyAlignment="1">
      <alignment/>
    </xf>
    <xf numFmtId="3" fontId="19" fillId="0" borderId="11" xfId="0" applyNumberFormat="1" applyFont="1" applyBorder="1" applyAlignment="1">
      <alignment/>
    </xf>
    <xf numFmtId="3" fontId="19" fillId="0" borderId="27" xfId="0" applyNumberFormat="1" applyFont="1" applyBorder="1" applyAlignment="1">
      <alignment/>
    </xf>
    <xf numFmtId="0" fontId="26" fillId="0" borderId="26" xfId="0" applyFont="1" applyBorder="1" applyAlignment="1">
      <alignment/>
    </xf>
    <xf numFmtId="0" fontId="19" fillId="0" borderId="13" xfId="0" applyFont="1" applyBorder="1" applyAlignment="1">
      <alignment/>
    </xf>
    <xf numFmtId="3" fontId="19" fillId="0" borderId="13" xfId="0" applyNumberFormat="1" applyFont="1" applyBorder="1" applyAlignment="1">
      <alignment/>
    </xf>
    <xf numFmtId="0" fontId="19" fillId="0" borderId="36" xfId="0" applyFont="1" applyBorder="1" applyAlignment="1">
      <alignment/>
    </xf>
    <xf numFmtId="0" fontId="19" fillId="0" borderId="12" xfId="0" applyFont="1" applyBorder="1" applyAlignment="1">
      <alignment/>
    </xf>
    <xf numFmtId="0" fontId="19" fillId="0" borderId="11" xfId="0" applyFont="1" applyBorder="1" applyAlignment="1">
      <alignment/>
    </xf>
    <xf numFmtId="0" fontId="19" fillId="0" borderId="14" xfId="0" applyFont="1" applyBorder="1" applyAlignment="1">
      <alignment/>
    </xf>
    <xf numFmtId="3" fontId="19" fillId="0" borderId="29" xfId="0" applyNumberFormat="1" applyFont="1" applyBorder="1" applyAlignment="1">
      <alignment/>
    </xf>
    <xf numFmtId="0" fontId="28" fillId="0" borderId="0" xfId="0" applyFont="1" applyAlignment="1">
      <alignment horizontal="left"/>
    </xf>
    <xf numFmtId="0" fontId="19" fillId="0" borderId="0" xfId="0" applyFont="1" applyAlignment="1">
      <alignment horizontal="justify"/>
    </xf>
    <xf numFmtId="0" fontId="19" fillId="0" borderId="0" xfId="0" applyFont="1" applyAlignment="1">
      <alignment horizontal="justify" vertical="justify" wrapText="1"/>
    </xf>
    <xf numFmtId="0" fontId="22" fillId="0" borderId="0" xfId="0" applyFont="1" applyAlignment="1">
      <alignment horizontal="justify"/>
    </xf>
    <xf numFmtId="0" fontId="22" fillId="0" borderId="0" xfId="0" applyFont="1" applyAlignment="1">
      <alignment horizontal="left"/>
    </xf>
    <xf numFmtId="0" fontId="30" fillId="0" borderId="0" xfId="0" applyFont="1" applyAlignment="1">
      <alignment horizontal="centerContinuous"/>
    </xf>
    <xf numFmtId="0" fontId="26" fillId="0" borderId="0" xfId="0" applyFont="1" applyAlignment="1">
      <alignment horizontal="left"/>
    </xf>
    <xf numFmtId="0" fontId="26" fillId="0" borderId="0" xfId="0" applyFont="1" applyAlignment="1">
      <alignment horizontal="justify"/>
    </xf>
    <xf numFmtId="0" fontId="25" fillId="35" borderId="58" xfId="0" applyFont="1" applyFill="1" applyBorder="1" applyAlignment="1">
      <alignment horizontal="centerContinuous"/>
    </xf>
    <xf numFmtId="0" fontId="25" fillId="35" borderId="63" xfId="0" applyFont="1" applyFill="1" applyBorder="1" applyAlignment="1">
      <alignment horizontal="centerContinuous"/>
    </xf>
    <xf numFmtId="0" fontId="25" fillId="35" borderId="50" xfId="0" applyFont="1" applyFill="1" applyBorder="1" applyAlignment="1">
      <alignment horizontal="center" wrapText="1"/>
    </xf>
    <xf numFmtId="0" fontId="25" fillId="35" borderId="51" xfId="0" applyFont="1" applyFill="1" applyBorder="1" applyAlignment="1">
      <alignment horizontal="center" wrapText="1"/>
    </xf>
    <xf numFmtId="0" fontId="19" fillId="0" borderId="32" xfId="0" applyFont="1" applyBorder="1" applyAlignment="1">
      <alignment/>
    </xf>
    <xf numFmtId="0" fontId="19" fillId="0" borderId="33" xfId="0" applyFont="1" applyBorder="1" applyAlignment="1">
      <alignment/>
    </xf>
    <xf numFmtId="0" fontId="34" fillId="0" borderId="0" xfId="0" applyFont="1" applyAlignment="1">
      <alignment horizontal="left"/>
    </xf>
    <xf numFmtId="0" fontId="26" fillId="0" borderId="0" xfId="0" applyFont="1" applyAlignment="1">
      <alignment/>
    </xf>
    <xf numFmtId="0" fontId="26" fillId="33" borderId="64" xfId="0" applyFont="1" applyFill="1" applyBorder="1" applyAlignment="1">
      <alignment/>
    </xf>
    <xf numFmtId="0" fontId="19" fillId="33" borderId="65" xfId="0" applyFont="1" applyFill="1" applyBorder="1" applyAlignment="1">
      <alignment horizontal="center"/>
    </xf>
    <xf numFmtId="3" fontId="19" fillId="33" borderId="65" xfId="0" applyNumberFormat="1" applyFont="1" applyFill="1" applyBorder="1" applyAlignment="1">
      <alignment/>
    </xf>
    <xf numFmtId="3" fontId="19" fillId="33" borderId="66" xfId="0" applyNumberFormat="1" applyFont="1" applyFill="1" applyBorder="1" applyAlignment="1">
      <alignment/>
    </xf>
    <xf numFmtId="0" fontId="26" fillId="33" borderId="67" xfId="0" applyFont="1" applyFill="1" applyBorder="1" applyAlignment="1">
      <alignment/>
    </xf>
    <xf numFmtId="0" fontId="19" fillId="33" borderId="68" xfId="0" applyFont="1" applyFill="1" applyBorder="1" applyAlignment="1">
      <alignment horizontal="center"/>
    </xf>
    <xf numFmtId="3" fontId="19" fillId="33" borderId="68" xfId="0" applyNumberFormat="1" applyFont="1" applyFill="1" applyBorder="1" applyAlignment="1">
      <alignment/>
    </xf>
    <xf numFmtId="3" fontId="19" fillId="33" borderId="62" xfId="0" applyNumberFormat="1" applyFont="1" applyFill="1" applyBorder="1" applyAlignment="1">
      <alignment/>
    </xf>
    <xf numFmtId="0" fontId="29" fillId="33" borderId="64" xfId="0" applyFont="1" applyFill="1" applyBorder="1" applyAlignment="1">
      <alignment/>
    </xf>
    <xf numFmtId="0" fontId="19" fillId="33" borderId="53" xfId="0" applyFont="1" applyFill="1" applyBorder="1" applyAlignment="1">
      <alignment horizontal="center"/>
    </xf>
    <xf numFmtId="3" fontId="19" fillId="33" borderId="53" xfId="0" applyNumberFormat="1" applyFont="1" applyFill="1" applyBorder="1" applyAlignment="1">
      <alignment/>
    </xf>
    <xf numFmtId="3" fontId="19" fillId="33" borderId="69" xfId="0" applyNumberFormat="1" applyFont="1" applyFill="1" applyBorder="1" applyAlignment="1">
      <alignment/>
    </xf>
    <xf numFmtId="0" fontId="19" fillId="0" borderId="67" xfId="0" applyFont="1" applyBorder="1" applyAlignment="1">
      <alignment/>
    </xf>
    <xf numFmtId="0" fontId="19" fillId="0" borderId="48" xfId="0" applyFont="1" applyBorder="1" applyAlignment="1">
      <alignment horizontal="center"/>
    </xf>
    <xf numFmtId="4" fontId="19" fillId="0" borderId="48" xfId="0" applyNumberFormat="1" applyFont="1" applyBorder="1" applyAlignment="1">
      <alignment/>
    </xf>
    <xf numFmtId="3" fontId="19" fillId="0" borderId="48" xfId="0" applyNumberFormat="1" applyFont="1" applyBorder="1" applyAlignment="1">
      <alignment/>
    </xf>
    <xf numFmtId="3" fontId="19" fillId="0" borderId="34" xfId="0" applyNumberFormat="1" applyFont="1" applyBorder="1" applyAlignment="1">
      <alignment/>
    </xf>
    <xf numFmtId="1" fontId="19" fillId="0" borderId="0" xfId="0" applyNumberFormat="1" applyFont="1" applyAlignment="1">
      <alignment/>
    </xf>
    <xf numFmtId="0" fontId="19" fillId="33" borderId="25" xfId="0" applyFont="1" applyFill="1" applyBorder="1" applyAlignment="1">
      <alignment/>
    </xf>
    <xf numFmtId="0" fontId="19" fillId="33" borderId="17" xfId="0" applyFont="1" applyFill="1" applyBorder="1" applyAlignment="1">
      <alignment horizontal="center"/>
    </xf>
    <xf numFmtId="4" fontId="19" fillId="33" borderId="17" xfId="0" applyNumberFormat="1" applyFont="1" applyFill="1" applyBorder="1" applyAlignment="1">
      <alignment/>
    </xf>
    <xf numFmtId="3" fontId="19" fillId="33" borderId="0" xfId="0" applyNumberFormat="1" applyFont="1" applyFill="1" applyBorder="1" applyAlignment="1">
      <alignment/>
    </xf>
    <xf numFmtId="3" fontId="19" fillId="33" borderId="17" xfId="0" applyNumberFormat="1" applyFont="1" applyFill="1" applyBorder="1" applyAlignment="1">
      <alignment/>
    </xf>
    <xf numFmtId="3" fontId="19" fillId="33" borderId="23" xfId="0" applyNumberFormat="1" applyFont="1" applyFill="1" applyBorder="1" applyAlignment="1">
      <alignment/>
    </xf>
    <xf numFmtId="3" fontId="24" fillId="0" borderId="0" xfId="0" applyNumberFormat="1" applyFont="1" applyAlignment="1">
      <alignment/>
    </xf>
    <xf numFmtId="0" fontId="19" fillId="33" borderId="67" xfId="0" applyFont="1" applyFill="1" applyBorder="1" applyAlignment="1">
      <alignment/>
    </xf>
    <xf numFmtId="0" fontId="19" fillId="33" borderId="48" xfId="0" applyFont="1" applyFill="1" applyBorder="1" applyAlignment="1">
      <alignment horizontal="center"/>
    </xf>
    <xf numFmtId="4" fontId="19" fillId="33" borderId="48" xfId="0" applyNumberFormat="1" applyFont="1" applyFill="1" applyBorder="1" applyAlignment="1">
      <alignment/>
    </xf>
    <xf numFmtId="3" fontId="19" fillId="33" borderId="48" xfId="0" applyNumberFormat="1" applyFont="1" applyFill="1" applyBorder="1" applyAlignment="1">
      <alignment/>
    </xf>
    <xf numFmtId="0" fontId="29" fillId="33" borderId="25" xfId="0" applyFont="1" applyFill="1" applyBorder="1" applyAlignment="1">
      <alignment/>
    </xf>
    <xf numFmtId="4" fontId="19" fillId="33" borderId="17" xfId="0" applyNumberFormat="1" applyFont="1" applyFill="1" applyBorder="1" applyAlignment="1">
      <alignment horizontal="center"/>
    </xf>
    <xf numFmtId="3" fontId="19" fillId="33" borderId="55" xfId="0" applyNumberFormat="1" applyFont="1" applyFill="1" applyBorder="1" applyAlignment="1">
      <alignment/>
    </xf>
    <xf numFmtId="3" fontId="19" fillId="33" borderId="15" xfId="0" applyNumberFormat="1" applyFont="1" applyFill="1" applyBorder="1" applyAlignment="1">
      <alignment/>
    </xf>
    <xf numFmtId="4" fontId="19" fillId="33" borderId="53" xfId="0" applyNumberFormat="1" applyFont="1" applyFill="1" applyBorder="1" applyAlignment="1">
      <alignment horizontal="center"/>
    </xf>
    <xf numFmtId="4" fontId="19" fillId="33" borderId="53" xfId="0" applyNumberFormat="1" applyFont="1" applyFill="1" applyBorder="1" applyAlignment="1">
      <alignment/>
    </xf>
    <xf numFmtId="3" fontId="19" fillId="33" borderId="70" xfId="0" applyNumberFormat="1" applyFont="1" applyFill="1" applyBorder="1" applyAlignment="1">
      <alignment/>
    </xf>
    <xf numFmtId="0" fontId="19" fillId="33" borderId="64" xfId="0" applyFont="1" applyFill="1" applyBorder="1" applyAlignment="1">
      <alignment/>
    </xf>
    <xf numFmtId="4" fontId="19" fillId="33" borderId="65" xfId="0" applyNumberFormat="1" applyFont="1" applyFill="1" applyBorder="1" applyAlignment="1">
      <alignment horizontal="center"/>
    </xf>
    <xf numFmtId="4" fontId="19" fillId="33" borderId="65" xfId="0" applyNumberFormat="1" applyFont="1" applyFill="1" applyBorder="1" applyAlignment="1">
      <alignment/>
    </xf>
    <xf numFmtId="0" fontId="26" fillId="33" borderId="43" xfId="0" applyFont="1" applyFill="1" applyBorder="1" applyAlignment="1">
      <alignment/>
    </xf>
    <xf numFmtId="0" fontId="19" fillId="33" borderId="44" xfId="0" applyFont="1" applyFill="1" applyBorder="1" applyAlignment="1">
      <alignment horizontal="center"/>
    </xf>
    <xf numFmtId="3" fontId="19" fillId="33" borderId="44" xfId="0" applyNumberFormat="1" applyFont="1" applyFill="1" applyBorder="1" applyAlignment="1">
      <alignment/>
    </xf>
    <xf numFmtId="3" fontId="19" fillId="33" borderId="45" xfId="0" applyNumberFormat="1" applyFont="1" applyFill="1" applyBorder="1" applyAlignment="1">
      <alignment/>
    </xf>
    <xf numFmtId="0" fontId="26" fillId="33" borderId="64" xfId="0" applyFont="1" applyFill="1" applyBorder="1" applyAlignment="1">
      <alignment/>
    </xf>
    <xf numFmtId="0" fontId="26" fillId="33" borderId="67" xfId="0" applyFont="1" applyFill="1" applyBorder="1" applyAlignment="1">
      <alignment/>
    </xf>
    <xf numFmtId="4" fontId="19" fillId="33" borderId="68" xfId="0" applyNumberFormat="1" applyFont="1" applyFill="1" applyBorder="1" applyAlignment="1">
      <alignment horizontal="center"/>
    </xf>
    <xf numFmtId="4" fontId="19" fillId="33" borderId="68" xfId="0" applyNumberFormat="1" applyFont="1" applyFill="1" applyBorder="1" applyAlignment="1">
      <alignment/>
    </xf>
    <xf numFmtId="4" fontId="19" fillId="33" borderId="0" xfId="0" applyNumberFormat="1" applyFont="1" applyFill="1" applyBorder="1" applyAlignment="1">
      <alignment/>
    </xf>
    <xf numFmtId="0" fontId="26" fillId="0" borderId="0" xfId="0" applyFont="1" applyBorder="1" applyAlignment="1">
      <alignment horizontal="left"/>
    </xf>
    <xf numFmtId="0" fontId="19" fillId="0" borderId="26" xfId="0" applyFont="1" applyBorder="1" applyAlignment="1">
      <alignment horizontal="left" wrapText="1"/>
    </xf>
    <xf numFmtId="43" fontId="19" fillId="0" borderId="11" xfId="56" applyFont="1" applyBorder="1" applyAlignment="1">
      <alignment/>
    </xf>
    <xf numFmtId="0" fontId="19" fillId="0" borderId="32" xfId="0" applyFont="1" applyBorder="1" applyAlignment="1">
      <alignment horizontal="left" wrapText="1"/>
    </xf>
    <xf numFmtId="0" fontId="19" fillId="0" borderId="0" xfId="0" applyFont="1" applyFill="1" applyBorder="1" applyAlignment="1">
      <alignment horizontal="center" wrapText="1"/>
    </xf>
    <xf numFmtId="0" fontId="26" fillId="0" borderId="0" xfId="0" applyFont="1" applyFill="1" applyBorder="1" applyAlignment="1">
      <alignment horizontal="left" wrapText="1"/>
    </xf>
    <xf numFmtId="0" fontId="23" fillId="0" borderId="0" xfId="0" applyFont="1" applyAlignment="1">
      <alignment/>
    </xf>
    <xf numFmtId="4" fontId="19" fillId="0" borderId="0" xfId="0" applyNumberFormat="1" applyFont="1" applyBorder="1" applyAlignment="1">
      <alignment/>
    </xf>
    <xf numFmtId="0" fontId="26" fillId="0" borderId="55" xfId="0" applyFont="1" applyFill="1" applyBorder="1" applyAlignment="1">
      <alignment horizontal="centerContinuous" wrapText="1"/>
    </xf>
    <xf numFmtId="0" fontId="26" fillId="0" borderId="0" xfId="0" applyFont="1" applyFill="1" applyBorder="1" applyAlignment="1">
      <alignment horizontal="centerContinuous" wrapText="1"/>
    </xf>
    <xf numFmtId="0" fontId="26" fillId="0" borderId="31" xfId="0" applyFont="1" applyFill="1" applyBorder="1" applyAlignment="1">
      <alignment horizontal="centerContinuous" wrapText="1"/>
    </xf>
    <xf numFmtId="14" fontId="26" fillId="0" borderId="56" xfId="0" applyNumberFormat="1" applyFont="1" applyFill="1" applyBorder="1" applyAlignment="1">
      <alignment horizontal="centerContinuous" wrapText="1"/>
    </xf>
    <xf numFmtId="14" fontId="26" fillId="0" borderId="71" xfId="0" applyNumberFormat="1" applyFont="1" applyFill="1" applyBorder="1" applyAlignment="1">
      <alignment horizontal="centerContinuous" wrapText="1"/>
    </xf>
    <xf numFmtId="0" fontId="26" fillId="0" borderId="42" xfId="0" applyFont="1" applyFill="1" applyBorder="1" applyAlignment="1">
      <alignment horizontal="centerContinuous" wrapText="1"/>
    </xf>
    <xf numFmtId="0" fontId="32" fillId="0" borderId="36" xfId="0" applyFont="1" applyBorder="1" applyAlignment="1">
      <alignment horizontal="left" wrapText="1"/>
    </xf>
    <xf numFmtId="0" fontId="19" fillId="0" borderId="55" xfId="0" applyFont="1" applyBorder="1" applyAlignment="1">
      <alignment horizontal="center"/>
    </xf>
    <xf numFmtId="0" fontId="19" fillId="0" borderId="23" xfId="0" applyFont="1" applyBorder="1" applyAlignment="1">
      <alignment/>
    </xf>
    <xf numFmtId="0" fontId="19" fillId="0" borderId="18" xfId="0" applyFont="1" applyBorder="1" applyAlignment="1">
      <alignment/>
    </xf>
    <xf numFmtId="0" fontId="19" fillId="0" borderId="19" xfId="0" applyFont="1" applyBorder="1" applyAlignment="1">
      <alignment/>
    </xf>
    <xf numFmtId="3" fontId="19" fillId="0" borderId="19" xfId="0" applyNumberFormat="1" applyFont="1" applyBorder="1" applyAlignment="1">
      <alignment/>
    </xf>
    <xf numFmtId="3" fontId="19" fillId="0" borderId="20" xfId="0" applyNumberFormat="1" applyFont="1" applyBorder="1" applyAlignment="1">
      <alignment/>
    </xf>
    <xf numFmtId="0" fontId="32" fillId="0" borderId="35" xfId="0" applyFont="1" applyBorder="1" applyAlignment="1">
      <alignment/>
    </xf>
    <xf numFmtId="0" fontId="19" fillId="0" borderId="24" xfId="0" applyFont="1" applyBorder="1" applyAlignment="1">
      <alignment/>
    </xf>
    <xf numFmtId="0" fontId="19" fillId="0" borderId="12" xfId="0" applyFont="1" applyBorder="1" applyAlignment="1">
      <alignment horizontal="center"/>
    </xf>
    <xf numFmtId="3" fontId="19" fillId="0" borderId="12" xfId="0" applyNumberFormat="1" applyFont="1" applyBorder="1" applyAlignment="1">
      <alignment/>
    </xf>
    <xf numFmtId="3" fontId="19" fillId="0" borderId="12" xfId="0" applyNumberFormat="1" applyFont="1" applyFill="1" applyBorder="1" applyAlignment="1">
      <alignment/>
    </xf>
    <xf numFmtId="0" fontId="19" fillId="0" borderId="19" xfId="0" applyFont="1" applyBorder="1" applyAlignment="1">
      <alignment horizontal="center"/>
    </xf>
    <xf numFmtId="0" fontId="26" fillId="27" borderId="53" xfId="0" applyFont="1" applyFill="1" applyBorder="1" applyAlignment="1">
      <alignment horizontal="center" wrapText="1"/>
    </xf>
    <xf numFmtId="0" fontId="26" fillId="27" borderId="69" xfId="0" applyFont="1" applyFill="1" applyBorder="1" applyAlignment="1">
      <alignment horizontal="center" wrapText="1"/>
    </xf>
    <xf numFmtId="0" fontId="26" fillId="27" borderId="18" xfId="0" applyFont="1" applyFill="1" applyBorder="1" applyAlignment="1">
      <alignment horizontal="left" wrapText="1"/>
    </xf>
    <xf numFmtId="0" fontId="19" fillId="27" borderId="64" xfId="0" applyFont="1" applyFill="1" applyBorder="1" applyAlignment="1">
      <alignment/>
    </xf>
    <xf numFmtId="0" fontId="19" fillId="27" borderId="65" xfId="0" applyFont="1" applyFill="1" applyBorder="1" applyAlignment="1">
      <alignment/>
    </xf>
    <xf numFmtId="0" fontId="26" fillId="27" borderId="70" xfId="0" applyFont="1" applyFill="1" applyBorder="1" applyAlignment="1">
      <alignment horizontal="centerContinuous"/>
    </xf>
    <xf numFmtId="0" fontId="26" fillId="27" borderId="66" xfId="0" applyFont="1" applyFill="1" applyBorder="1" applyAlignment="1">
      <alignment horizontal="centerContinuous"/>
    </xf>
    <xf numFmtId="0" fontId="26" fillId="27" borderId="28" xfId="0" applyFont="1" applyFill="1" applyBorder="1" applyAlignment="1">
      <alignment horizontal="centerContinuous"/>
    </xf>
    <xf numFmtId="0" fontId="26" fillId="27" borderId="14" xfId="0" applyFont="1" applyFill="1" applyBorder="1" applyAlignment="1">
      <alignment horizontal="centerContinuous"/>
    </xf>
    <xf numFmtId="0" fontId="26" fillId="27" borderId="11" xfId="0" applyFont="1" applyFill="1" applyBorder="1" applyAlignment="1">
      <alignment horizontal="center"/>
    </xf>
    <xf numFmtId="0" fontId="26" fillId="27" borderId="11" xfId="0" applyFont="1" applyFill="1" applyBorder="1" applyAlignment="1">
      <alignment/>
    </xf>
    <xf numFmtId="0" fontId="26" fillId="27" borderId="22" xfId="0" applyFont="1" applyFill="1" applyBorder="1" applyAlignment="1">
      <alignment/>
    </xf>
    <xf numFmtId="187" fontId="26" fillId="27" borderId="11" xfId="56" applyNumberFormat="1" applyFont="1" applyFill="1" applyBorder="1" applyAlignment="1">
      <alignment/>
    </xf>
    <xf numFmtId="0" fontId="26" fillId="27" borderId="26" xfId="0" applyFont="1" applyFill="1" applyBorder="1" applyAlignment="1">
      <alignment horizontal="center"/>
    </xf>
    <xf numFmtId="0" fontId="26" fillId="27" borderId="11" xfId="0" applyFont="1" applyFill="1" applyBorder="1" applyAlignment="1">
      <alignment horizontal="centerContinuous" vertical="center" wrapText="1"/>
    </xf>
    <xf numFmtId="3" fontId="26" fillId="27" borderId="11" xfId="0" applyNumberFormat="1" applyFont="1" applyFill="1" applyBorder="1" applyAlignment="1">
      <alignment horizontal="centerContinuous" vertical="center" wrapText="1"/>
    </xf>
    <xf numFmtId="0" fontId="26" fillId="27" borderId="13" xfId="0" applyFont="1" applyFill="1" applyBorder="1" applyAlignment="1">
      <alignment horizontal="centerContinuous" vertical="center" wrapText="1"/>
    </xf>
    <xf numFmtId="0" fontId="26" fillId="27" borderId="24" xfId="0" applyFont="1" applyFill="1" applyBorder="1" applyAlignment="1">
      <alignment horizontal="centerContinuous" vertical="center" wrapText="1"/>
    </xf>
    <xf numFmtId="0" fontId="26" fillId="27" borderId="18" xfId="0" applyFont="1" applyFill="1" applyBorder="1" applyAlignment="1">
      <alignment/>
    </xf>
    <xf numFmtId="0" fontId="26" fillId="27" borderId="19" xfId="0" applyFont="1" applyFill="1" applyBorder="1" applyAlignment="1">
      <alignment/>
    </xf>
    <xf numFmtId="0" fontId="4" fillId="27" borderId="72" xfId="0" applyFont="1" applyFill="1" applyBorder="1" applyAlignment="1">
      <alignment horizontal="centerContinuous" wrapText="1"/>
    </xf>
    <xf numFmtId="0" fontId="4" fillId="27" borderId="59" xfId="0" applyFont="1" applyFill="1" applyBorder="1" applyAlignment="1">
      <alignment horizontal="centerContinuous" wrapText="1"/>
    </xf>
    <xf numFmtId="0" fontId="4" fillId="27" borderId="60" xfId="0" applyFont="1" applyFill="1" applyBorder="1" applyAlignment="1">
      <alignment horizontal="centerContinuous" wrapText="1"/>
    </xf>
    <xf numFmtId="0" fontId="0" fillId="27" borderId="11" xfId="0" applyFont="1" applyFill="1" applyBorder="1" applyAlignment="1">
      <alignment horizontal="center" wrapText="1"/>
    </xf>
    <xf numFmtId="0" fontId="0" fillId="27" borderId="11" xfId="0" applyFont="1" applyFill="1" applyBorder="1" applyAlignment="1">
      <alignment horizontal="center"/>
    </xf>
    <xf numFmtId="0" fontId="0" fillId="27" borderId="13" xfId="0" applyFont="1" applyFill="1" applyBorder="1" applyAlignment="1">
      <alignment horizontal="center" wrapText="1"/>
    </xf>
    <xf numFmtId="0" fontId="0" fillId="27" borderId="27" xfId="0" applyFont="1" applyFill="1" applyBorder="1" applyAlignment="1">
      <alignment horizontal="center" wrapText="1"/>
    </xf>
    <xf numFmtId="0" fontId="0" fillId="27" borderId="11" xfId="0" applyFont="1" applyFill="1" applyBorder="1" applyAlignment="1">
      <alignment/>
    </xf>
    <xf numFmtId="0" fontId="0" fillId="27" borderId="27" xfId="0" applyFont="1" applyFill="1" applyBorder="1" applyAlignment="1">
      <alignment/>
    </xf>
    <xf numFmtId="0" fontId="2" fillId="27" borderId="26" xfId="0" applyFont="1" applyFill="1" applyBorder="1" applyAlignment="1">
      <alignment horizontal="center" wrapText="1"/>
    </xf>
    <xf numFmtId="3" fontId="2" fillId="27" borderId="11" xfId="0" applyNumberFormat="1" applyFont="1" applyFill="1" applyBorder="1" applyAlignment="1">
      <alignment/>
    </xf>
    <xf numFmtId="0" fontId="5" fillId="27" borderId="49" xfId="0" applyFont="1" applyFill="1" applyBorder="1" applyAlignment="1">
      <alignment/>
    </xf>
    <xf numFmtId="0" fontId="5" fillId="27" borderId="50" xfId="0" applyFont="1" applyFill="1" applyBorder="1" applyAlignment="1">
      <alignment/>
    </xf>
    <xf numFmtId="0" fontId="5" fillId="27" borderId="50" xfId="0" applyFont="1" applyFill="1" applyBorder="1" applyAlignment="1">
      <alignment horizontal="center"/>
    </xf>
    <xf numFmtId="0" fontId="5" fillId="27" borderId="50" xfId="0" applyFont="1" applyFill="1" applyBorder="1" applyAlignment="1">
      <alignment horizontal="center" wrapText="1"/>
    </xf>
    <xf numFmtId="0" fontId="5" fillId="27" borderId="51" xfId="0" applyFont="1" applyFill="1" applyBorder="1" applyAlignment="1">
      <alignment horizontal="center" wrapText="1"/>
    </xf>
    <xf numFmtId="0" fontId="5" fillId="27" borderId="18" xfId="0" applyFont="1" applyFill="1" applyBorder="1" applyAlignment="1">
      <alignment/>
    </xf>
    <xf numFmtId="3" fontId="5" fillId="27" borderId="19" xfId="0" applyNumberFormat="1" applyFont="1" applyFill="1" applyBorder="1" applyAlignment="1">
      <alignment horizontal="right"/>
    </xf>
    <xf numFmtId="0" fontId="5" fillId="27" borderId="49" xfId="0" applyFont="1" applyFill="1" applyBorder="1" applyAlignment="1">
      <alignment horizontal="centerContinuous" vertical="center"/>
    </xf>
    <xf numFmtId="0" fontId="5" fillId="27" borderId="50" xfId="0" applyFont="1" applyFill="1" applyBorder="1" applyAlignment="1">
      <alignment horizontal="centerContinuous" vertical="center"/>
    </xf>
    <xf numFmtId="0" fontId="2" fillId="27" borderId="43" xfId="0" applyFont="1" applyFill="1" applyBorder="1" applyAlignment="1">
      <alignment/>
    </xf>
    <xf numFmtId="0" fontId="0" fillId="27" borderId="46" xfId="0" applyFont="1" applyFill="1" applyBorder="1" applyAlignment="1">
      <alignment/>
    </xf>
    <xf numFmtId="3" fontId="2" fillId="27" borderId="19" xfId="0" applyNumberFormat="1" applyFont="1" applyFill="1" applyBorder="1" applyAlignment="1">
      <alignment/>
    </xf>
    <xf numFmtId="0" fontId="5" fillId="27" borderId="32" xfId="0" applyFont="1" applyFill="1" applyBorder="1" applyAlignment="1">
      <alignment/>
    </xf>
    <xf numFmtId="3" fontId="5" fillId="27" borderId="29" xfId="0" applyNumberFormat="1" applyFont="1" applyFill="1" applyBorder="1" applyAlignment="1">
      <alignment/>
    </xf>
    <xf numFmtId="0" fontId="5" fillId="27" borderId="30" xfId="0" applyFont="1" applyFill="1" applyBorder="1" applyAlignment="1">
      <alignment/>
    </xf>
    <xf numFmtId="0" fontId="5" fillId="27" borderId="49" xfId="0" applyFont="1" applyFill="1" applyBorder="1" applyAlignment="1">
      <alignment horizontal="center"/>
    </xf>
    <xf numFmtId="0" fontId="5" fillId="27" borderId="50" xfId="0" applyFont="1" applyFill="1" applyBorder="1" applyAlignment="1">
      <alignment horizontal="centerContinuous" vertical="center" wrapText="1"/>
    </xf>
    <xf numFmtId="0" fontId="5" fillId="27" borderId="51" xfId="0" applyFont="1" applyFill="1" applyBorder="1" applyAlignment="1">
      <alignment horizontal="centerContinuous" vertical="center" wrapText="1"/>
    </xf>
    <xf numFmtId="3" fontId="2" fillId="27" borderId="26" xfId="0" applyNumberFormat="1" applyFont="1" applyFill="1" applyBorder="1" applyAlignment="1">
      <alignment horizontal="center" wrapText="1"/>
    </xf>
    <xf numFmtId="3" fontId="2" fillId="27" borderId="11" xfId="0" applyNumberFormat="1" applyFont="1" applyFill="1" applyBorder="1" applyAlignment="1">
      <alignment horizontal="center" wrapText="1"/>
    </xf>
    <xf numFmtId="3" fontId="2" fillId="27" borderId="27" xfId="0" applyNumberFormat="1" applyFont="1" applyFill="1" applyBorder="1" applyAlignment="1">
      <alignment horizontal="center" wrapText="1"/>
    </xf>
    <xf numFmtId="3" fontId="2" fillId="27" borderId="18" xfId="0" applyNumberFormat="1" applyFont="1" applyFill="1" applyBorder="1" applyAlignment="1">
      <alignment/>
    </xf>
    <xf numFmtId="3" fontId="2" fillId="27" borderId="52" xfId="0" applyNumberFormat="1" applyFont="1" applyFill="1" applyBorder="1" applyAlignment="1">
      <alignment horizontal="center" wrapText="1"/>
    </xf>
    <xf numFmtId="3" fontId="2" fillId="27" borderId="50" xfId="0" applyNumberFormat="1" applyFont="1" applyFill="1" applyBorder="1" applyAlignment="1">
      <alignment horizontal="centerContinuous" vertical="center" wrapText="1"/>
    </xf>
    <xf numFmtId="3" fontId="2" fillId="27" borderId="51" xfId="0" applyNumberFormat="1" applyFont="1" applyFill="1" applyBorder="1" applyAlignment="1">
      <alignment horizontal="centerContinuous" vertical="center" wrapText="1"/>
    </xf>
    <xf numFmtId="0" fontId="2" fillId="27" borderId="49" xfId="0" applyFont="1" applyFill="1" applyBorder="1" applyAlignment="1">
      <alignment horizontal="center"/>
    </xf>
    <xf numFmtId="0" fontId="2" fillId="27" borderId="50" xfId="0" applyFont="1" applyFill="1" applyBorder="1" applyAlignment="1">
      <alignment horizontal="centerContinuous" vertical="center" wrapText="1"/>
    </xf>
    <xf numFmtId="0" fontId="2" fillId="27" borderId="51" xfId="0" applyFont="1" applyFill="1" applyBorder="1" applyAlignment="1">
      <alignment horizontal="centerContinuous" vertical="center" wrapText="1"/>
    </xf>
    <xf numFmtId="0" fontId="2" fillId="27" borderId="58" xfId="0" applyFont="1" applyFill="1" applyBorder="1" applyAlignment="1">
      <alignment horizontal="center" wrapText="1"/>
    </xf>
    <xf numFmtId="0" fontId="2" fillId="27" borderId="63" xfId="0" applyFont="1" applyFill="1" applyBorder="1" applyAlignment="1">
      <alignment/>
    </xf>
    <xf numFmtId="0" fontId="2" fillId="27" borderId="63" xfId="0" applyFont="1" applyFill="1" applyBorder="1" applyAlignment="1">
      <alignment horizontal="center"/>
    </xf>
    <xf numFmtId="0" fontId="2" fillId="27" borderId="51" xfId="0" applyFont="1" applyFill="1" applyBorder="1" applyAlignment="1">
      <alignment horizontal="center"/>
    </xf>
    <xf numFmtId="0" fontId="2" fillId="27" borderId="38" xfId="0" applyFont="1" applyFill="1" applyBorder="1" applyAlignment="1">
      <alignment/>
    </xf>
    <xf numFmtId="3" fontId="2" fillId="27" borderId="14" xfId="0" applyNumberFormat="1" applyFont="1" applyFill="1" applyBorder="1" applyAlignment="1">
      <alignment/>
    </xf>
    <xf numFmtId="3" fontId="2" fillId="27" borderId="27" xfId="0" applyNumberFormat="1" applyFont="1" applyFill="1" applyBorder="1" applyAlignment="1">
      <alignment/>
    </xf>
    <xf numFmtId="0" fontId="0" fillId="27" borderId="21" xfId="0" applyFont="1" applyFill="1" applyBorder="1" applyAlignment="1">
      <alignment/>
    </xf>
    <xf numFmtId="0" fontId="2" fillId="27" borderId="49" xfId="0" applyFont="1" applyFill="1" applyBorder="1" applyAlignment="1">
      <alignment horizontal="center" wrapText="1"/>
    </xf>
    <xf numFmtId="0" fontId="2" fillId="27" borderId="53" xfId="0" applyFont="1" applyFill="1" applyBorder="1" applyAlignment="1">
      <alignment/>
    </xf>
    <xf numFmtId="0" fontId="2" fillId="27" borderId="69" xfId="0" applyFont="1" applyFill="1" applyBorder="1" applyAlignment="1">
      <alignment/>
    </xf>
    <xf numFmtId="0" fontId="2" fillId="27" borderId="26" xfId="0" applyFont="1" applyFill="1" applyBorder="1" applyAlignment="1">
      <alignment/>
    </xf>
    <xf numFmtId="0" fontId="2" fillId="27" borderId="13" xfId="0" applyFont="1" applyFill="1" applyBorder="1" applyAlignment="1">
      <alignment/>
    </xf>
    <xf numFmtId="0" fontId="2" fillId="27" borderId="24" xfId="0" applyFont="1" applyFill="1" applyBorder="1" applyAlignment="1">
      <alignment/>
    </xf>
    <xf numFmtId="0" fontId="2" fillId="27" borderId="52" xfId="0" applyFont="1" applyFill="1" applyBorder="1" applyAlignment="1">
      <alignment horizontal="center" wrapText="1"/>
    </xf>
    <xf numFmtId="0" fontId="2" fillId="27" borderId="18" xfId="0" applyFont="1" applyFill="1" applyBorder="1" applyAlignment="1">
      <alignment/>
    </xf>
    <xf numFmtId="0" fontId="2" fillId="27" borderId="19" xfId="0" applyFont="1" applyFill="1" applyBorder="1" applyAlignment="1">
      <alignment/>
    </xf>
    <xf numFmtId="3" fontId="2" fillId="27" borderId="19" xfId="0" applyNumberFormat="1" applyFont="1" applyFill="1" applyBorder="1" applyAlignment="1">
      <alignment/>
    </xf>
    <xf numFmtId="0" fontId="2" fillId="27" borderId="49" xfId="0" applyFont="1" applyFill="1" applyBorder="1" applyAlignment="1">
      <alignment/>
    </xf>
    <xf numFmtId="0" fontId="2" fillId="27" borderId="50" xfId="0" applyFont="1" applyFill="1" applyBorder="1" applyAlignment="1">
      <alignment/>
    </xf>
    <xf numFmtId="0" fontId="2" fillId="27" borderId="50" xfId="0" applyFont="1" applyFill="1" applyBorder="1" applyAlignment="1">
      <alignment horizontal="center" wrapText="1"/>
    </xf>
    <xf numFmtId="0" fontId="2" fillId="27" borderId="51" xfId="0" applyFont="1" applyFill="1" applyBorder="1" applyAlignment="1">
      <alignment horizontal="center" wrapText="1"/>
    </xf>
    <xf numFmtId="0" fontId="2" fillId="27" borderId="27" xfId="0" applyFont="1" applyFill="1" applyBorder="1" applyAlignment="1">
      <alignment/>
    </xf>
    <xf numFmtId="0" fontId="2" fillId="27" borderId="11" xfId="0" applyFont="1" applyFill="1" applyBorder="1" applyAlignment="1">
      <alignment/>
    </xf>
    <xf numFmtId="0" fontId="2" fillId="27" borderId="58" xfId="0" applyFont="1" applyFill="1" applyBorder="1" applyAlignment="1">
      <alignment/>
    </xf>
    <xf numFmtId="0" fontId="2" fillId="27" borderId="63" xfId="0" applyFont="1" applyFill="1" applyBorder="1" applyAlignment="1">
      <alignment horizontal="centerContinuous" wrapText="1"/>
    </xf>
    <xf numFmtId="0" fontId="2" fillId="27" borderId="50" xfId="0" applyFont="1" applyFill="1" applyBorder="1" applyAlignment="1">
      <alignment horizontal="centerContinuous" wrapText="1"/>
    </xf>
    <xf numFmtId="0" fontId="2" fillId="27" borderId="51" xfId="0" applyFont="1" applyFill="1" applyBorder="1" applyAlignment="1">
      <alignment horizontal="centerContinuous" wrapText="1"/>
    </xf>
    <xf numFmtId="0" fontId="2" fillId="27" borderId="37" xfId="0" applyFont="1" applyFill="1" applyBorder="1" applyAlignment="1">
      <alignment horizontal="center" vertical="justify"/>
    </xf>
    <xf numFmtId="0" fontId="2" fillId="27" borderId="17" xfId="0" applyFont="1" applyFill="1" applyBorder="1" applyAlignment="1">
      <alignment horizontal="center" vertical="justify"/>
    </xf>
    <xf numFmtId="0" fontId="2" fillId="27" borderId="12" xfId="0" applyFont="1" applyFill="1" applyBorder="1" applyAlignment="1">
      <alignment horizontal="center" vertical="justify"/>
    </xf>
    <xf numFmtId="0" fontId="2" fillId="27" borderId="12" xfId="0" applyFont="1" applyFill="1" applyBorder="1" applyAlignment="1">
      <alignment horizontal="centerContinuous" vertical="justify" wrapText="1"/>
    </xf>
    <xf numFmtId="0" fontId="2" fillId="27" borderId="28" xfId="0" applyFont="1" applyFill="1" applyBorder="1" applyAlignment="1">
      <alignment/>
    </xf>
    <xf numFmtId="0" fontId="2" fillId="27" borderId="73" xfId="0" applyFont="1" applyFill="1" applyBorder="1" applyAlignment="1">
      <alignment/>
    </xf>
    <xf numFmtId="3" fontId="2" fillId="27" borderId="73" xfId="0" applyNumberFormat="1" applyFont="1" applyFill="1" applyBorder="1" applyAlignment="1">
      <alignment/>
    </xf>
    <xf numFmtId="0" fontId="2" fillId="27" borderId="69" xfId="0" applyFont="1" applyFill="1" applyBorder="1" applyAlignment="1">
      <alignment horizontal="center"/>
    </xf>
    <xf numFmtId="0" fontId="2" fillId="27" borderId="50" xfId="0" applyFont="1" applyFill="1" applyBorder="1" applyAlignment="1">
      <alignment horizontal="center"/>
    </xf>
    <xf numFmtId="0" fontId="2" fillId="27" borderId="32" xfId="0" applyFont="1" applyFill="1" applyBorder="1" applyAlignment="1">
      <alignment/>
    </xf>
    <xf numFmtId="3" fontId="2" fillId="27" borderId="29" xfId="0" applyNumberFormat="1" applyFont="1" applyFill="1" applyBorder="1" applyAlignment="1">
      <alignment/>
    </xf>
    <xf numFmtId="3" fontId="2" fillId="27" borderId="30" xfId="0" applyNumberFormat="1" applyFont="1" applyFill="1" applyBorder="1" applyAlignment="1">
      <alignment/>
    </xf>
    <xf numFmtId="0" fontId="2" fillId="27" borderId="22" xfId="0" applyFont="1" applyFill="1" applyBorder="1" applyAlignment="1">
      <alignment horizontal="centerContinuous" vertical="justify" wrapText="1"/>
    </xf>
    <xf numFmtId="3" fontId="2" fillId="27" borderId="74" xfId="0" applyNumberFormat="1" applyFont="1" applyFill="1" applyBorder="1" applyAlignment="1">
      <alignment/>
    </xf>
    <xf numFmtId="0" fontId="2" fillId="27" borderId="39" xfId="0" applyFont="1" applyFill="1" applyBorder="1" applyAlignment="1">
      <alignment/>
    </xf>
    <xf numFmtId="0" fontId="2" fillId="27" borderId="75" xfId="0" applyFont="1" applyFill="1" applyBorder="1" applyAlignment="1">
      <alignment/>
    </xf>
    <xf numFmtId="3" fontId="2" fillId="27" borderId="75" xfId="0" applyNumberFormat="1" applyFont="1" applyFill="1" applyBorder="1" applyAlignment="1">
      <alignment/>
    </xf>
    <xf numFmtId="3" fontId="2" fillId="27" borderId="76" xfId="0" applyNumberFormat="1" applyFont="1" applyFill="1" applyBorder="1" applyAlignment="1">
      <alignment/>
    </xf>
    <xf numFmtId="0" fontId="2" fillId="27" borderId="33" xfId="0" applyFont="1" applyFill="1" applyBorder="1" applyAlignment="1">
      <alignment/>
    </xf>
    <xf numFmtId="0" fontId="2" fillId="27" borderId="53" xfId="0" applyFont="1" applyFill="1" applyBorder="1" applyAlignment="1">
      <alignment horizontal="centerContinuous" vertical="center" wrapText="1"/>
    </xf>
    <xf numFmtId="0" fontId="2" fillId="27" borderId="69" xfId="0" applyFont="1" applyFill="1" applyBorder="1" applyAlignment="1">
      <alignment horizontal="centerContinuous" vertical="center" wrapText="1"/>
    </xf>
    <xf numFmtId="0" fontId="2" fillId="27" borderId="32" xfId="0" applyFont="1" applyFill="1" applyBorder="1" applyAlignment="1">
      <alignment horizontal="center" wrapText="1"/>
    </xf>
    <xf numFmtId="0" fontId="2" fillId="27" borderId="18" xfId="0" applyFont="1" applyFill="1" applyBorder="1" applyAlignment="1">
      <alignment horizontal="center" wrapText="1"/>
    </xf>
    <xf numFmtId="0" fontId="2" fillId="27" borderId="19" xfId="0" applyFont="1" applyFill="1" applyBorder="1" applyAlignment="1">
      <alignment horizontal="centerContinuous" vertical="center" wrapText="1"/>
    </xf>
    <xf numFmtId="0" fontId="2" fillId="27" borderId="20" xfId="0" applyFont="1" applyFill="1" applyBorder="1" applyAlignment="1">
      <alignment horizontal="centerContinuous" vertical="center" wrapText="1"/>
    </xf>
    <xf numFmtId="0" fontId="3" fillId="0" borderId="35" xfId="0" applyFont="1" applyFill="1" applyBorder="1" applyAlignment="1">
      <alignment horizontal="left"/>
    </xf>
    <xf numFmtId="0" fontId="0" fillId="0" borderId="24" xfId="0" applyFill="1" applyBorder="1" applyAlignment="1">
      <alignment horizontal="centerContinuous" vertical="center" wrapText="1"/>
    </xf>
    <xf numFmtId="0" fontId="91" fillId="27" borderId="32" xfId="0" applyFont="1" applyFill="1" applyBorder="1" applyAlignment="1">
      <alignment/>
    </xf>
    <xf numFmtId="0" fontId="93" fillId="27" borderId="49" xfId="0" applyFont="1" applyFill="1" applyBorder="1" applyAlignment="1">
      <alignment horizontal="center" wrapText="1"/>
    </xf>
    <xf numFmtId="0" fontId="94" fillId="27" borderId="32" xfId="0" applyFont="1" applyFill="1" applyBorder="1" applyAlignment="1">
      <alignment/>
    </xf>
    <xf numFmtId="3" fontId="94" fillId="27" borderId="29" xfId="0" applyNumberFormat="1" applyFont="1" applyFill="1" applyBorder="1" applyAlignment="1">
      <alignment/>
    </xf>
    <xf numFmtId="0" fontId="94" fillId="27" borderId="39" xfId="0" applyFont="1" applyFill="1" applyBorder="1" applyAlignment="1">
      <alignment/>
    </xf>
    <xf numFmtId="0" fontId="94" fillId="27" borderId="33" xfId="0" applyFont="1" applyFill="1" applyBorder="1" applyAlignment="1">
      <alignment/>
    </xf>
    <xf numFmtId="3" fontId="94" fillId="27" borderId="33" xfId="0" applyNumberFormat="1" applyFont="1" applyFill="1" applyBorder="1" applyAlignment="1">
      <alignment/>
    </xf>
    <xf numFmtId="3" fontId="94" fillId="27" borderId="76" xfId="0" applyNumberFormat="1" applyFont="1" applyFill="1" applyBorder="1" applyAlignment="1">
      <alignment/>
    </xf>
    <xf numFmtId="3" fontId="94" fillId="27" borderId="11" xfId="0" applyNumberFormat="1" applyFont="1" applyFill="1" applyBorder="1" applyAlignment="1">
      <alignment/>
    </xf>
    <xf numFmtId="3" fontId="94" fillId="27" borderId="74" xfId="0" applyNumberFormat="1" applyFont="1" applyFill="1" applyBorder="1" applyAlignment="1">
      <alignment/>
    </xf>
    <xf numFmtId="0" fontId="94" fillId="27" borderId="32" xfId="0" applyFont="1" applyFill="1" applyBorder="1" applyAlignment="1">
      <alignment horizontal="center"/>
    </xf>
    <xf numFmtId="0" fontId="94" fillId="27" borderId="30" xfId="0" applyFont="1" applyFill="1" applyBorder="1" applyAlignment="1">
      <alignment/>
    </xf>
    <xf numFmtId="0" fontId="94" fillId="27" borderId="49" xfId="0" applyFont="1" applyFill="1" applyBorder="1" applyAlignment="1">
      <alignment horizontal="center"/>
    </xf>
    <xf numFmtId="0" fontId="94" fillId="27" borderId="50" xfId="0" applyFont="1" applyFill="1" applyBorder="1" applyAlignment="1">
      <alignment/>
    </xf>
    <xf numFmtId="0" fontId="94" fillId="27" borderId="51" xfId="0" applyFont="1" applyFill="1" applyBorder="1" applyAlignment="1">
      <alignment/>
    </xf>
    <xf numFmtId="0" fontId="94" fillId="27" borderId="50" xfId="0" applyFont="1" applyFill="1" applyBorder="1" applyAlignment="1">
      <alignment horizontal="centerContinuous" vertical="center" wrapText="1"/>
    </xf>
    <xf numFmtId="0" fontId="94" fillId="27" borderId="51" xfId="0" applyFont="1" applyFill="1" applyBorder="1" applyAlignment="1">
      <alignment horizontal="centerContinuous" vertical="center" wrapText="1"/>
    </xf>
    <xf numFmtId="0" fontId="26" fillId="27" borderId="52" xfId="0" applyFont="1" applyFill="1" applyBorder="1" applyAlignment="1">
      <alignment horizontal="center"/>
    </xf>
    <xf numFmtId="0" fontId="26" fillId="27" borderId="53" xfId="0" applyFont="1" applyFill="1" applyBorder="1" applyAlignment="1">
      <alignment horizontal="center" vertical="center" wrapText="1"/>
    </xf>
    <xf numFmtId="0" fontId="92" fillId="27" borderId="43" xfId="0" applyFont="1" applyFill="1" applyBorder="1" applyAlignment="1">
      <alignment horizontal="center"/>
    </xf>
    <xf numFmtId="0" fontId="92" fillId="27" borderId="44" xfId="0" applyFont="1" applyFill="1" applyBorder="1" applyAlignment="1">
      <alignment horizontal="center"/>
    </xf>
    <xf numFmtId="3" fontId="32" fillId="0" borderId="55" xfId="0" applyNumberFormat="1" applyFont="1" applyFill="1" applyBorder="1" applyAlignment="1">
      <alignment/>
    </xf>
    <xf numFmtId="3" fontId="32" fillId="0" borderId="17" xfId="0" applyNumberFormat="1" applyFont="1" applyFill="1" applyBorder="1" applyAlignment="1">
      <alignment/>
    </xf>
    <xf numFmtId="3" fontId="32" fillId="0" borderId="23" xfId="0" applyNumberFormat="1" applyFont="1" applyFill="1" applyBorder="1" applyAlignment="1">
      <alignment/>
    </xf>
    <xf numFmtId="0" fontId="26" fillId="27" borderId="44" xfId="0" applyFont="1" applyFill="1" applyBorder="1" applyAlignment="1">
      <alignment horizontal="left"/>
    </xf>
    <xf numFmtId="0" fontId="33" fillId="0" borderId="0" xfId="0" applyFont="1" applyFill="1" applyBorder="1" applyAlignment="1">
      <alignment horizontal="center"/>
    </xf>
    <xf numFmtId="3" fontId="22" fillId="0" borderId="77" xfId="0" applyNumberFormat="1" applyFont="1" applyBorder="1" applyAlignment="1">
      <alignment/>
    </xf>
    <xf numFmtId="0" fontId="35"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horizontal="right"/>
    </xf>
    <xf numFmtId="0" fontId="0" fillId="0" borderId="27" xfId="0" applyBorder="1" applyAlignment="1">
      <alignment horizontal="center"/>
    </xf>
    <xf numFmtId="0" fontId="0" fillId="0" borderId="27" xfId="0" applyBorder="1" applyAlignment="1">
      <alignment horizontal="right"/>
    </xf>
    <xf numFmtId="187" fontId="0" fillId="0" borderId="11" xfId="56" applyNumberFormat="1" applyFont="1" applyBorder="1" applyAlignment="1">
      <alignment horizontal="right"/>
    </xf>
    <xf numFmtId="0" fontId="0" fillId="0" borderId="11" xfId="0" applyBorder="1" applyAlignment="1">
      <alignment horizontal="center" vertical="center" wrapText="1"/>
    </xf>
    <xf numFmtId="0" fontId="0" fillId="0" borderId="27" xfId="0" applyBorder="1" applyAlignment="1">
      <alignment horizontal="center" vertical="center" wrapText="1"/>
    </xf>
    <xf numFmtId="0" fontId="94" fillId="27" borderId="29" xfId="0" applyFont="1" applyFill="1" applyBorder="1" applyAlignment="1">
      <alignment horizontal="center"/>
    </xf>
    <xf numFmtId="0" fontId="94" fillId="27" borderId="30" xfId="0" applyFont="1" applyFill="1" applyBorder="1" applyAlignment="1">
      <alignment horizontal="center"/>
    </xf>
    <xf numFmtId="3" fontId="0" fillId="0" borderId="23" xfId="0" applyNumberFormat="1" applyFill="1" applyBorder="1" applyAlignment="1">
      <alignment horizontal="right" vertical="center" wrapText="1"/>
    </xf>
    <xf numFmtId="41" fontId="0" fillId="0" borderId="0" xfId="57" applyFont="1" applyAlignment="1">
      <alignment/>
    </xf>
    <xf numFmtId="3" fontId="91" fillId="0" borderId="27" xfId="0" applyNumberFormat="1" applyFont="1" applyBorder="1" applyAlignment="1">
      <alignment/>
    </xf>
    <xf numFmtId="0" fontId="0" fillId="0" borderId="38" xfId="0" applyBorder="1" applyAlignment="1">
      <alignment/>
    </xf>
    <xf numFmtId="41" fontId="0" fillId="0" borderId="11" xfId="57" applyFont="1" applyBorder="1" applyAlignment="1">
      <alignment/>
    </xf>
    <xf numFmtId="187" fontId="95" fillId="0" borderId="23" xfId="56" applyNumberFormat="1" applyFont="1" applyBorder="1" applyAlignment="1">
      <alignment/>
    </xf>
    <xf numFmtId="3" fontId="95" fillId="0" borderId="55" xfId="0" applyNumberFormat="1" applyFont="1" applyFill="1" applyBorder="1" applyAlignment="1">
      <alignment/>
    </xf>
    <xf numFmtId="3" fontId="95" fillId="0" borderId="23" xfId="0" applyNumberFormat="1" applyFont="1" applyFill="1" applyBorder="1" applyAlignment="1">
      <alignment/>
    </xf>
    <xf numFmtId="0" fontId="96" fillId="0" borderId="37" xfId="0" applyFont="1" applyBorder="1" applyAlignment="1">
      <alignment horizontal="left" wrapText="1"/>
    </xf>
    <xf numFmtId="0" fontId="96" fillId="0" borderId="55" xfId="0" applyFont="1" applyBorder="1" applyAlignment="1">
      <alignment horizontal="center"/>
    </xf>
    <xf numFmtId="187" fontId="96" fillId="0" borderId="55" xfId="56" applyNumberFormat="1" applyFont="1" applyBorder="1" applyAlignment="1">
      <alignment/>
    </xf>
    <xf numFmtId="3" fontId="96" fillId="0" borderId="55" xfId="0" applyNumberFormat="1" applyFont="1" applyBorder="1" applyAlignment="1">
      <alignment/>
    </xf>
    <xf numFmtId="0" fontId="96" fillId="0" borderId="0" xfId="0" applyFont="1" applyFill="1" applyBorder="1" applyAlignment="1">
      <alignment/>
    </xf>
    <xf numFmtId="41" fontId="0" fillId="0" borderId="50" xfId="57" applyFont="1" applyBorder="1" applyAlignment="1">
      <alignment/>
    </xf>
    <xf numFmtId="0" fontId="0" fillId="0" borderId="12" xfId="0" applyFont="1" applyBorder="1" applyAlignment="1">
      <alignment/>
    </xf>
    <xf numFmtId="187" fontId="97" fillId="27" borderId="44" xfId="56" applyNumberFormat="1" applyFont="1" applyFill="1" applyBorder="1" applyAlignment="1">
      <alignment horizontal="center" wrapText="1"/>
    </xf>
    <xf numFmtId="3" fontId="97" fillId="27" borderId="5" xfId="0" applyNumberFormat="1" applyFont="1" applyFill="1" applyBorder="1" applyAlignment="1">
      <alignment horizontal="center" wrapText="1"/>
    </xf>
    <xf numFmtId="171" fontId="2" fillId="0" borderId="0" xfId="80" applyFont="1" applyFill="1" applyAlignment="1">
      <alignment/>
    </xf>
    <xf numFmtId="41" fontId="26" fillId="27" borderId="19" xfId="57" applyFont="1" applyFill="1" applyBorder="1" applyAlignment="1">
      <alignment/>
    </xf>
    <xf numFmtId="41" fontId="0" fillId="0" borderId="24" xfId="57" applyFont="1" applyBorder="1" applyAlignment="1">
      <alignment/>
    </xf>
    <xf numFmtId="41" fontId="2" fillId="27" borderId="27" xfId="57" applyFont="1" applyFill="1" applyBorder="1" applyAlignment="1">
      <alignment/>
    </xf>
    <xf numFmtId="41" fontId="19" fillId="0" borderId="19" xfId="57" applyFont="1" applyBorder="1" applyAlignment="1">
      <alignment/>
    </xf>
    <xf numFmtId="0" fontId="13" fillId="0" borderId="0" xfId="0" applyFont="1" applyAlignment="1">
      <alignment horizontal="center"/>
    </xf>
    <xf numFmtId="0" fontId="0" fillId="0" borderId="25" xfId="0" applyBorder="1" applyAlignment="1">
      <alignment/>
    </xf>
    <xf numFmtId="3" fontId="2" fillId="0" borderId="25" xfId="0" applyNumberFormat="1" applyFont="1" applyBorder="1" applyAlignment="1">
      <alignment/>
    </xf>
    <xf numFmtId="3" fontId="2" fillId="0" borderId="17" xfId="0" applyNumberFormat="1" applyFont="1" applyBorder="1" applyAlignment="1">
      <alignment/>
    </xf>
    <xf numFmtId="3" fontId="0" fillId="0" borderId="25" xfId="0" applyNumberFormat="1" applyFont="1" applyBorder="1" applyAlignment="1">
      <alignment/>
    </xf>
    <xf numFmtId="3" fontId="2" fillId="0" borderId="25" xfId="0" applyNumberFormat="1" applyFont="1" applyBorder="1" applyAlignment="1">
      <alignment horizontal="left"/>
    </xf>
    <xf numFmtId="3" fontId="0" fillId="0" borderId="0" xfId="0" applyNumberFormat="1" applyFont="1" applyFill="1" applyBorder="1" applyAlignment="1">
      <alignment horizontal="left"/>
    </xf>
    <xf numFmtId="0" fontId="36" fillId="0" borderId="0" xfId="0" applyFont="1" applyAlignment="1">
      <alignment/>
    </xf>
    <xf numFmtId="3" fontId="2" fillId="0" borderId="0" xfId="0" applyNumberFormat="1" applyFont="1" applyBorder="1" applyAlignment="1">
      <alignment/>
    </xf>
    <xf numFmtId="3" fontId="2" fillId="0" borderId="0" xfId="0" applyNumberFormat="1" applyFont="1" applyFill="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55" xfId="0" applyFont="1" applyBorder="1" applyAlignment="1">
      <alignment/>
    </xf>
    <xf numFmtId="3" fontId="0" fillId="0" borderId="55" xfId="0" applyNumberFormat="1" applyFill="1" applyBorder="1" applyAlignment="1">
      <alignment horizontal="left" wrapText="1"/>
    </xf>
    <xf numFmtId="0" fontId="0" fillId="0" borderId="40" xfId="0" applyFont="1" applyFill="1" applyBorder="1" applyAlignment="1">
      <alignment/>
    </xf>
    <xf numFmtId="0" fontId="0" fillId="0" borderId="48" xfId="0" applyFont="1" applyFill="1" applyBorder="1" applyAlignment="1">
      <alignment/>
    </xf>
    <xf numFmtId="41" fontId="0" fillId="0" borderId="40" xfId="57" applyFont="1" applyFill="1" applyBorder="1" applyAlignment="1">
      <alignment/>
    </xf>
    <xf numFmtId="3" fontId="0" fillId="0" borderId="0" xfId="0" applyNumberFormat="1" applyFont="1" applyFill="1" applyBorder="1" applyAlignment="1">
      <alignment/>
    </xf>
    <xf numFmtId="0" fontId="0" fillId="36" borderId="0" xfId="0" applyFont="1" applyFill="1" applyAlignment="1">
      <alignment/>
    </xf>
    <xf numFmtId="4" fontId="0" fillId="36" borderId="0" xfId="0" applyNumberFormat="1" applyFont="1" applyFill="1" applyAlignment="1">
      <alignment/>
    </xf>
    <xf numFmtId="43" fontId="19" fillId="0" borderId="68" xfId="56" applyNumberFormat="1" applyFont="1" applyBorder="1" applyAlignment="1">
      <alignment/>
    </xf>
    <xf numFmtId="1" fontId="19" fillId="0" borderId="0" xfId="0" applyNumberFormat="1" applyFont="1" applyBorder="1" applyAlignment="1">
      <alignment/>
    </xf>
    <xf numFmtId="3" fontId="19" fillId="0" borderId="15" xfId="0" applyNumberFormat="1" applyFont="1" applyFill="1" applyBorder="1" applyAlignment="1">
      <alignment/>
    </xf>
    <xf numFmtId="4" fontId="19" fillId="0" borderId="15" xfId="0" applyNumberFormat="1" applyFont="1" applyBorder="1" applyAlignment="1">
      <alignment/>
    </xf>
    <xf numFmtId="4" fontId="19" fillId="0" borderId="78" xfId="0" applyNumberFormat="1" applyFont="1" applyBorder="1" applyAlignment="1">
      <alignment/>
    </xf>
    <xf numFmtId="3" fontId="19" fillId="0" borderId="79" xfId="0" applyNumberFormat="1" applyFont="1" applyBorder="1" applyAlignment="1">
      <alignment/>
    </xf>
    <xf numFmtId="4" fontId="19" fillId="0" borderId="79" xfId="0" applyNumberFormat="1" applyFont="1" applyBorder="1" applyAlignment="1">
      <alignment/>
    </xf>
    <xf numFmtId="3" fontId="19" fillId="0" borderId="79" xfId="0" applyNumberFormat="1" applyFont="1" applyFill="1" applyBorder="1" applyAlignment="1">
      <alignment/>
    </xf>
    <xf numFmtId="4" fontId="19" fillId="0" borderId="80" xfId="0" applyNumberFormat="1" applyFont="1" applyBorder="1" applyAlignment="1">
      <alignment/>
    </xf>
    <xf numFmtId="0" fontId="2" fillId="27" borderId="5" xfId="0" applyFont="1" applyFill="1" applyBorder="1" applyAlignment="1">
      <alignment/>
    </xf>
    <xf numFmtId="197" fontId="0" fillId="0" borderId="27" xfId="56" applyNumberFormat="1" applyFont="1" applyFill="1" applyBorder="1" applyAlignment="1">
      <alignment/>
    </xf>
    <xf numFmtId="215" fontId="0" fillId="0" borderId="20" xfId="0" applyNumberFormat="1" applyFont="1" applyBorder="1" applyAlignment="1">
      <alignment/>
    </xf>
    <xf numFmtId="41" fontId="0" fillId="0" borderId="0" xfId="0" applyNumberFormat="1" applyAlignment="1">
      <alignment/>
    </xf>
    <xf numFmtId="0" fontId="0" fillId="0" borderId="36" xfId="0" applyBorder="1" applyAlignment="1">
      <alignment/>
    </xf>
    <xf numFmtId="41" fontId="0" fillId="0" borderId="12" xfId="57" applyFont="1" applyBorder="1" applyAlignment="1">
      <alignment/>
    </xf>
    <xf numFmtId="0" fontId="0" fillId="0" borderId="24" xfId="0" applyBorder="1" applyAlignment="1">
      <alignment/>
    </xf>
    <xf numFmtId="41" fontId="0" fillId="0" borderId="19" xfId="57" applyFont="1" applyBorder="1" applyAlignment="1">
      <alignment/>
    </xf>
    <xf numFmtId="3" fontId="94" fillId="27" borderId="42" xfId="0" applyNumberFormat="1" applyFont="1" applyFill="1" applyBorder="1" applyAlignment="1">
      <alignment/>
    </xf>
    <xf numFmtId="0" fontId="0" fillId="0" borderId="25" xfId="0" applyFont="1" applyBorder="1" applyAlignment="1">
      <alignment horizontal="left" wrapText="1"/>
    </xf>
    <xf numFmtId="0" fontId="0" fillId="0" borderId="15" xfId="0" applyBorder="1" applyAlignment="1">
      <alignment/>
    </xf>
    <xf numFmtId="0" fontId="94" fillId="27" borderId="71" xfId="0" applyFont="1" applyFill="1" applyBorder="1" applyAlignment="1">
      <alignment/>
    </xf>
    <xf numFmtId="3" fontId="94" fillId="27" borderId="13" xfId="0" applyNumberFormat="1" applyFont="1" applyFill="1" applyBorder="1" applyAlignment="1">
      <alignment/>
    </xf>
    <xf numFmtId="0" fontId="94" fillId="27" borderId="57" xfId="0" applyFont="1" applyFill="1" applyBorder="1" applyAlignment="1">
      <alignment horizontal="center" vertical="center" wrapText="1"/>
    </xf>
    <xf numFmtId="0" fontId="90" fillId="0" borderId="0" xfId="0" applyFont="1" applyBorder="1" applyAlignment="1">
      <alignment/>
    </xf>
    <xf numFmtId="3" fontId="90" fillId="37" borderId="0" xfId="0" applyNumberFormat="1" applyFont="1" applyFill="1" applyAlignment="1">
      <alignment/>
    </xf>
    <xf numFmtId="43" fontId="19" fillId="0" borderId="34" xfId="56" applyFont="1" applyBorder="1" applyAlignment="1">
      <alignment/>
    </xf>
    <xf numFmtId="4" fontId="37" fillId="0" borderId="0" xfId="0" applyNumberFormat="1" applyFont="1" applyFill="1" applyBorder="1" applyAlignment="1" applyProtection="1">
      <alignment/>
      <protection/>
    </xf>
    <xf numFmtId="43" fontId="37" fillId="0" borderId="0" xfId="0" applyNumberFormat="1" applyFont="1" applyFill="1" applyBorder="1" applyAlignment="1" applyProtection="1">
      <alignment/>
      <protection/>
    </xf>
    <xf numFmtId="207" fontId="2" fillId="0" borderId="0" xfId="57" applyNumberFormat="1" applyFont="1" applyFill="1" applyAlignment="1">
      <alignment/>
    </xf>
    <xf numFmtId="2" fontId="37" fillId="0" borderId="0" xfId="0" applyNumberFormat="1" applyFont="1" applyFill="1" applyBorder="1" applyAlignment="1" applyProtection="1">
      <alignment/>
      <protection/>
    </xf>
    <xf numFmtId="41" fontId="0" fillId="0" borderId="0" xfId="0" applyNumberFormat="1" applyFill="1" applyAlignment="1">
      <alignment/>
    </xf>
    <xf numFmtId="41" fontId="0" fillId="7" borderId="0" xfId="0" applyNumberFormat="1" applyFill="1" applyAlignment="1">
      <alignment/>
    </xf>
    <xf numFmtId="3" fontId="26" fillId="0" borderId="11" xfId="0" applyNumberFormat="1" applyFont="1" applyFill="1" applyBorder="1" applyAlignment="1">
      <alignment/>
    </xf>
    <xf numFmtId="41" fontId="19" fillId="0" borderId="11" xfId="57" applyFont="1" applyBorder="1" applyAlignment="1">
      <alignment/>
    </xf>
    <xf numFmtId="3" fontId="0" fillId="0" borderId="23" xfId="0" applyNumberFormat="1" applyBorder="1" applyAlignment="1">
      <alignment/>
    </xf>
    <xf numFmtId="41" fontId="19" fillId="0" borderId="0" xfId="57" applyFont="1" applyFill="1" applyBorder="1" applyAlignment="1">
      <alignment horizontal="left"/>
    </xf>
    <xf numFmtId="41" fontId="19" fillId="0" borderId="0" xfId="0" applyNumberFormat="1" applyFont="1" applyFill="1" applyBorder="1" applyAlignment="1">
      <alignment horizontal="left"/>
    </xf>
    <xf numFmtId="187" fontId="0" fillId="0" borderId="11" xfId="56" applyNumberFormat="1" applyFont="1" applyFill="1" applyBorder="1" applyAlignment="1">
      <alignment/>
    </xf>
    <xf numFmtId="197" fontId="0" fillId="0" borderId="27" xfId="56" applyNumberFormat="1" applyFont="1" applyFill="1" applyBorder="1" applyAlignment="1">
      <alignment/>
    </xf>
    <xf numFmtId="3" fontId="0" fillId="38" borderId="64" xfId="0" applyNumberFormat="1" applyFont="1" applyFill="1" applyBorder="1" applyAlignment="1">
      <alignment/>
    </xf>
    <xf numFmtId="0" fontId="9" fillId="0" borderId="0" xfId="0" applyFont="1" applyAlignment="1">
      <alignment/>
    </xf>
    <xf numFmtId="3" fontId="0" fillId="38" borderId="81" xfId="0" applyNumberFormat="1" applyFont="1" applyFill="1" applyBorder="1" applyAlignment="1">
      <alignment/>
    </xf>
    <xf numFmtId="3" fontId="2" fillId="38" borderId="82" xfId="0" applyNumberFormat="1" applyFont="1" applyFill="1" applyBorder="1" applyAlignment="1">
      <alignment horizontal="center"/>
    </xf>
    <xf numFmtId="3" fontId="2" fillId="38" borderId="67" xfId="0" applyNumberFormat="1" applyFont="1" applyFill="1" applyBorder="1" applyAlignment="1">
      <alignment horizontal="center"/>
    </xf>
    <xf numFmtId="3" fontId="2" fillId="38" borderId="43" xfId="0" applyNumberFormat="1" applyFont="1" applyFill="1" applyBorder="1" applyAlignment="1">
      <alignment/>
    </xf>
    <xf numFmtId="3" fontId="2" fillId="38" borderId="20" xfId="0" applyNumberFormat="1" applyFont="1" applyFill="1" applyBorder="1" applyAlignment="1">
      <alignment/>
    </xf>
    <xf numFmtId="3" fontId="2" fillId="0" borderId="23" xfId="0" applyNumberFormat="1" applyFont="1" applyBorder="1" applyAlignment="1">
      <alignment/>
    </xf>
    <xf numFmtId="3" fontId="26" fillId="0" borderId="27" xfId="0" applyNumberFormat="1" applyFont="1" applyFill="1" applyBorder="1" applyAlignment="1">
      <alignment/>
    </xf>
    <xf numFmtId="0" fontId="19" fillId="0" borderId="38" xfId="0" applyFont="1" applyBorder="1" applyAlignment="1">
      <alignment/>
    </xf>
    <xf numFmtId="0" fontId="19" fillId="0" borderId="21" xfId="0" applyFont="1" applyBorder="1" applyAlignment="1">
      <alignment/>
    </xf>
    <xf numFmtId="3" fontId="19" fillId="0" borderId="12" xfId="0" applyNumberFormat="1" applyFont="1" applyBorder="1" applyAlignment="1">
      <alignment/>
    </xf>
    <xf numFmtId="0" fontId="26" fillId="0" borderId="47" xfId="0" applyFont="1" applyBorder="1" applyAlignment="1">
      <alignment/>
    </xf>
    <xf numFmtId="3" fontId="26" fillId="0" borderId="48" xfId="0" applyNumberFormat="1" applyFont="1" applyFill="1" applyBorder="1" applyAlignment="1">
      <alignment/>
    </xf>
    <xf numFmtId="0" fontId="19" fillId="0" borderId="48" xfId="0" applyFont="1" applyFill="1" applyBorder="1" applyAlignment="1">
      <alignment/>
    </xf>
    <xf numFmtId="3" fontId="19" fillId="0" borderId="22" xfId="0" applyNumberFormat="1" applyFont="1" applyFill="1" applyBorder="1" applyAlignment="1">
      <alignment/>
    </xf>
    <xf numFmtId="0" fontId="0" fillId="0" borderId="13" xfId="0" applyFont="1" applyBorder="1" applyAlignment="1">
      <alignment horizontal="center"/>
    </xf>
    <xf numFmtId="0" fontId="35" fillId="0" borderId="13" xfId="0" applyFont="1" applyBorder="1" applyAlignment="1">
      <alignment horizontal="center"/>
    </xf>
    <xf numFmtId="3" fontId="0" fillId="0" borderId="13" xfId="0" applyNumberFormat="1" applyBorder="1" applyAlignment="1">
      <alignment horizontal="right"/>
    </xf>
    <xf numFmtId="0" fontId="2" fillId="27" borderId="19" xfId="0" applyFont="1" applyFill="1" applyBorder="1" applyAlignment="1">
      <alignment horizontal="center" wrapText="1"/>
    </xf>
    <xf numFmtId="0" fontId="2" fillId="27" borderId="20" xfId="0" applyFont="1" applyFill="1" applyBorder="1" applyAlignment="1">
      <alignment horizontal="center" wrapText="1"/>
    </xf>
    <xf numFmtId="4" fontId="19" fillId="33" borderId="15" xfId="0" applyNumberFormat="1" applyFont="1" applyFill="1" applyBorder="1" applyAlignment="1">
      <alignment/>
    </xf>
    <xf numFmtId="4" fontId="19" fillId="33" borderId="17" xfId="57" applyNumberFormat="1" applyFont="1" applyFill="1" applyBorder="1" applyAlignment="1">
      <alignment/>
    </xf>
    <xf numFmtId="0" fontId="0" fillId="0" borderId="32" xfId="0" applyFont="1" applyBorder="1" applyAlignment="1">
      <alignment horizontal="center" wrapText="1"/>
    </xf>
    <xf numFmtId="3" fontId="6" fillId="0" borderId="27" xfId="0" applyNumberFormat="1" applyFont="1" applyBorder="1" applyAlignment="1">
      <alignment horizontal="right"/>
    </xf>
    <xf numFmtId="3" fontId="2" fillId="0" borderId="25" xfId="0" applyNumberFormat="1" applyFont="1" applyFill="1" applyBorder="1" applyAlignment="1">
      <alignment/>
    </xf>
    <xf numFmtId="3" fontId="22" fillId="27" borderId="83" xfId="0" applyNumberFormat="1" applyFont="1" applyFill="1" applyBorder="1" applyAlignment="1">
      <alignment/>
    </xf>
    <xf numFmtId="0" fontId="19" fillId="0" borderId="78" xfId="0" applyFont="1" applyBorder="1" applyAlignment="1">
      <alignment/>
    </xf>
    <xf numFmtId="0" fontId="19" fillId="0" borderId="79" xfId="0" applyFont="1" applyBorder="1" applyAlignment="1">
      <alignment/>
    </xf>
    <xf numFmtId="0" fontId="19" fillId="0" borderId="79" xfId="0" applyFont="1" applyFill="1" applyBorder="1" applyAlignment="1">
      <alignment/>
    </xf>
    <xf numFmtId="3" fontId="22" fillId="0" borderId="79" xfId="0" applyNumberFormat="1" applyFont="1" applyBorder="1" applyAlignment="1">
      <alignment/>
    </xf>
    <xf numFmtId="3" fontId="19" fillId="0" borderId="80" xfId="0" applyNumberFormat="1" applyFont="1" applyFill="1" applyBorder="1" applyAlignment="1">
      <alignment/>
    </xf>
    <xf numFmtId="3" fontId="26" fillId="0" borderId="79" xfId="0" applyNumberFormat="1" applyFont="1" applyBorder="1" applyAlignment="1">
      <alignment/>
    </xf>
    <xf numFmtId="3" fontId="22" fillId="0" borderId="82" xfId="0" applyNumberFormat="1" applyFont="1" applyBorder="1" applyAlignment="1">
      <alignment/>
    </xf>
    <xf numFmtId="3" fontId="19" fillId="0" borderId="80" xfId="0" applyNumberFormat="1" applyFont="1" applyBorder="1" applyAlignment="1">
      <alignment/>
    </xf>
    <xf numFmtId="0" fontId="90" fillId="0" borderId="0" xfId="0" applyFont="1" applyFill="1" applyAlignment="1">
      <alignment/>
    </xf>
    <xf numFmtId="3" fontId="90" fillId="0" borderId="0" xfId="0" applyNumberFormat="1" applyFont="1" applyFill="1" applyAlignment="1">
      <alignment/>
    </xf>
    <xf numFmtId="0" fontId="98" fillId="0" borderId="0" xfId="0" applyFont="1" applyFill="1" applyAlignment="1">
      <alignment/>
    </xf>
    <xf numFmtId="0" fontId="90" fillId="0" borderId="0" xfId="0" applyFont="1" applyFill="1" applyBorder="1" applyAlignment="1">
      <alignment/>
    </xf>
    <xf numFmtId="14" fontId="90" fillId="0" borderId="0" xfId="0" applyNumberFormat="1" applyFont="1" applyFill="1" applyAlignment="1">
      <alignment/>
    </xf>
    <xf numFmtId="0" fontId="99" fillId="0" borderId="0" xfId="0" applyFont="1" applyFill="1" applyBorder="1" applyAlignment="1">
      <alignment/>
    </xf>
    <xf numFmtId="3" fontId="99" fillId="0" borderId="0" xfId="0" applyNumberFormat="1" applyFont="1" applyFill="1" applyBorder="1" applyAlignment="1">
      <alignment/>
    </xf>
    <xf numFmtId="3" fontId="99" fillId="0" borderId="0" xfId="0" applyNumberFormat="1" applyFont="1" applyFill="1" applyAlignment="1">
      <alignment/>
    </xf>
    <xf numFmtId="0" fontId="90" fillId="0" borderId="0" xfId="0" applyFont="1" applyFill="1" applyAlignment="1">
      <alignment horizontal="center"/>
    </xf>
    <xf numFmtId="0" fontId="99" fillId="0" borderId="0" xfId="0" applyFont="1" applyFill="1" applyAlignment="1">
      <alignment/>
    </xf>
    <xf numFmtId="41" fontId="0" fillId="0" borderId="54" xfId="57" applyFont="1" applyBorder="1" applyAlignment="1">
      <alignment/>
    </xf>
    <xf numFmtId="41" fontId="0" fillId="0" borderId="83" xfId="57" applyFont="1" applyBorder="1" applyAlignment="1">
      <alignment/>
    </xf>
    <xf numFmtId="0" fontId="2" fillId="27" borderId="69" xfId="0" applyFont="1" applyFill="1" applyBorder="1" applyAlignment="1">
      <alignment horizontal="center" wrapText="1"/>
    </xf>
    <xf numFmtId="41" fontId="0" fillId="0" borderId="81" xfId="57" applyFont="1" applyBorder="1" applyAlignment="1">
      <alignment/>
    </xf>
    <xf numFmtId="41" fontId="0" fillId="0" borderId="5" xfId="57" applyFont="1" applyBorder="1" applyAlignment="1">
      <alignment/>
    </xf>
    <xf numFmtId="187" fontId="0" fillId="0" borderId="0" xfId="0" applyNumberFormat="1" applyFont="1" applyFill="1" applyBorder="1" applyAlignment="1">
      <alignment/>
    </xf>
    <xf numFmtId="0" fontId="0" fillId="0" borderId="37" xfId="0" applyBorder="1" applyAlignment="1">
      <alignment/>
    </xf>
    <xf numFmtId="187" fontId="0" fillId="0" borderId="17" xfId="56" applyNumberFormat="1" applyFont="1" applyFill="1" applyBorder="1" applyAlignment="1">
      <alignment/>
    </xf>
    <xf numFmtId="0" fontId="100" fillId="0" borderId="0" xfId="0" applyFont="1" applyFill="1" applyAlignment="1">
      <alignment/>
    </xf>
    <xf numFmtId="3" fontId="100" fillId="0" borderId="0" xfId="0" applyNumberFormat="1" applyFont="1" applyFill="1" applyAlignment="1">
      <alignment/>
    </xf>
    <xf numFmtId="0" fontId="100" fillId="0" borderId="0" xfId="0" applyFont="1" applyFill="1" applyBorder="1" applyAlignment="1">
      <alignment/>
    </xf>
    <xf numFmtId="0" fontId="101" fillId="0" borderId="0" xfId="0" applyFont="1" applyFill="1" applyAlignment="1">
      <alignment/>
    </xf>
    <xf numFmtId="0" fontId="100" fillId="0" borderId="0" xfId="0" applyFont="1" applyFill="1" applyAlignment="1">
      <alignment/>
    </xf>
    <xf numFmtId="0" fontId="102" fillId="0" borderId="0" xfId="0" applyFont="1" applyFill="1" applyAlignment="1">
      <alignment horizontal="center"/>
    </xf>
    <xf numFmtId="0" fontId="102" fillId="0" borderId="0" xfId="0" applyFont="1" applyFill="1" applyBorder="1" applyAlignment="1">
      <alignment horizontal="center"/>
    </xf>
    <xf numFmtId="0" fontId="100" fillId="0" borderId="0" xfId="0" applyNumberFormat="1" applyFont="1" applyFill="1" applyAlignment="1">
      <alignment/>
    </xf>
    <xf numFmtId="3" fontId="100" fillId="0" borderId="0" xfId="0" applyNumberFormat="1" applyFont="1" applyFill="1" applyBorder="1" applyAlignment="1">
      <alignment/>
    </xf>
    <xf numFmtId="0" fontId="0" fillId="0" borderId="13" xfId="0" applyFont="1" applyBorder="1" applyAlignment="1">
      <alignment/>
    </xf>
    <xf numFmtId="3" fontId="0" fillId="0" borderId="11" xfId="120" applyNumberFormat="1" applyBorder="1">
      <alignment/>
      <protection/>
    </xf>
    <xf numFmtId="0" fontId="96" fillId="0" borderId="0" xfId="0" applyFont="1" applyAlignment="1">
      <alignment/>
    </xf>
    <xf numFmtId="207" fontId="26" fillId="27" borderId="19" xfId="57" applyNumberFormat="1" applyFont="1" applyFill="1" applyBorder="1" applyAlignment="1">
      <alignment/>
    </xf>
    <xf numFmtId="0" fontId="19" fillId="0" borderId="17" xfId="0" applyFont="1" applyBorder="1" applyAlignment="1">
      <alignment/>
    </xf>
    <xf numFmtId="187" fontId="96" fillId="0" borderId="17" xfId="56" applyNumberFormat="1" applyFont="1" applyBorder="1" applyAlignment="1">
      <alignment/>
    </xf>
    <xf numFmtId="0" fontId="0" fillId="0" borderId="17" xfId="0" applyBorder="1" applyAlignment="1">
      <alignment/>
    </xf>
    <xf numFmtId="3" fontId="90" fillId="0" borderId="0" xfId="0" applyNumberFormat="1" applyFont="1" applyAlignment="1">
      <alignment/>
    </xf>
    <xf numFmtId="3" fontId="0" fillId="0" borderId="0" xfId="0" applyNumberFormat="1" applyFont="1" applyAlignment="1">
      <alignment/>
    </xf>
    <xf numFmtId="3" fontId="2" fillId="27" borderId="83" xfId="0" applyNumberFormat="1" applyFont="1" applyFill="1" applyBorder="1" applyAlignment="1">
      <alignment/>
    </xf>
    <xf numFmtId="3" fontId="0" fillId="0" borderId="83" xfId="0" applyNumberFormat="1" applyFont="1" applyBorder="1" applyAlignment="1">
      <alignment/>
    </xf>
    <xf numFmtId="3" fontId="2" fillId="27" borderId="5" xfId="0" applyNumberFormat="1" applyFont="1" applyFill="1" applyBorder="1" applyAlignment="1">
      <alignment/>
    </xf>
    <xf numFmtId="3" fontId="0" fillId="0" borderId="5" xfId="0" applyNumberFormat="1" applyFont="1" applyBorder="1" applyAlignment="1">
      <alignment/>
    </xf>
    <xf numFmtId="0" fontId="38" fillId="0" borderId="36" xfId="0" applyFont="1" applyBorder="1" applyAlignment="1">
      <alignment/>
    </xf>
    <xf numFmtId="0" fontId="2" fillId="27" borderId="53" xfId="0" applyFont="1" applyFill="1" applyBorder="1" applyAlignment="1">
      <alignment horizontal="center" wrapText="1"/>
    </xf>
    <xf numFmtId="189" fontId="1" fillId="0" borderId="0" xfId="0" applyNumberFormat="1" applyFont="1" applyFill="1" applyAlignment="1">
      <alignment horizontal="right"/>
    </xf>
    <xf numFmtId="0" fontId="26" fillId="27" borderId="28" xfId="0" applyFont="1" applyFill="1" applyBorder="1" applyAlignment="1">
      <alignment horizontal="center"/>
    </xf>
    <xf numFmtId="0" fontId="26" fillId="27" borderId="14" xfId="0" applyFont="1" applyFill="1" applyBorder="1" applyAlignment="1">
      <alignment horizontal="center"/>
    </xf>
    <xf numFmtId="0" fontId="0" fillId="0" borderId="0" xfId="115">
      <alignment/>
      <protection/>
    </xf>
    <xf numFmtId="0" fontId="103" fillId="0" borderId="0" xfId="115" applyFont="1" applyAlignment="1">
      <alignment horizontal="center" vertical="center"/>
      <protection/>
    </xf>
    <xf numFmtId="0" fontId="103" fillId="0" borderId="0" xfId="115" applyFont="1" applyAlignment="1">
      <alignment horizontal="justify" vertical="center"/>
      <protection/>
    </xf>
    <xf numFmtId="0" fontId="104" fillId="0" borderId="0" xfId="115" applyFont="1" applyAlignment="1">
      <alignment vertical="center"/>
      <protection/>
    </xf>
    <xf numFmtId="0" fontId="103" fillId="0" borderId="0" xfId="115" applyFont="1" applyAlignment="1">
      <alignment vertical="center"/>
      <protection/>
    </xf>
    <xf numFmtId="0" fontId="19" fillId="0" borderId="0" xfId="115" applyFont="1" applyAlignment="1">
      <alignment vertical="center"/>
      <protection/>
    </xf>
    <xf numFmtId="0" fontId="2" fillId="27" borderId="11" xfId="0" applyFont="1" applyFill="1" applyBorder="1" applyAlignment="1">
      <alignment horizontal="centerContinuous" vertical="justify" wrapText="1"/>
    </xf>
    <xf numFmtId="0" fontId="105" fillId="0" borderId="0" xfId="115" applyFont="1" applyAlignment="1">
      <alignment horizontal="left" vertical="center" indent="4"/>
      <protection/>
    </xf>
    <xf numFmtId="0" fontId="105" fillId="0" borderId="0" xfId="115" applyFont="1" applyAlignment="1">
      <alignment horizontal="left" vertical="center" indent="3"/>
      <protection/>
    </xf>
    <xf numFmtId="0" fontId="23" fillId="0" borderId="0" xfId="115" applyFont="1" applyAlignment="1">
      <alignment vertical="center"/>
      <protection/>
    </xf>
    <xf numFmtId="0" fontId="41" fillId="0" borderId="0" xfId="115" applyFont="1" applyAlignment="1">
      <alignment vertical="center"/>
      <protection/>
    </xf>
    <xf numFmtId="0" fontId="42" fillId="0" borderId="5" xfId="115" applyFont="1" applyBorder="1" applyAlignment="1">
      <alignment horizontal="center" vertical="center" wrapText="1"/>
      <protection/>
    </xf>
    <xf numFmtId="0" fontId="42" fillId="0" borderId="45" xfId="115" applyFont="1" applyBorder="1" applyAlignment="1">
      <alignment horizontal="center" vertical="center" wrapText="1"/>
      <protection/>
    </xf>
    <xf numFmtId="0" fontId="106" fillId="0" borderId="45" xfId="115" applyFont="1" applyBorder="1" applyAlignment="1">
      <alignment horizontal="center" vertical="center" wrapText="1"/>
      <protection/>
    </xf>
    <xf numFmtId="0" fontId="1" fillId="0" borderId="82" xfId="115" applyFont="1" applyBorder="1" applyAlignment="1">
      <alignment horizontal="center" vertical="center"/>
      <protection/>
    </xf>
    <xf numFmtId="0" fontId="1" fillId="0" borderId="62" xfId="115" applyFont="1" applyBorder="1" applyAlignment="1">
      <alignment vertical="center"/>
      <protection/>
    </xf>
    <xf numFmtId="0" fontId="1" fillId="0" borderId="62" xfId="115" applyFont="1" applyBorder="1" applyAlignment="1">
      <alignment horizontal="center" vertical="center"/>
      <protection/>
    </xf>
    <xf numFmtId="0" fontId="1" fillId="0" borderId="62" xfId="115" applyFont="1" applyBorder="1" applyAlignment="1">
      <alignment horizontal="center" vertical="center" wrapText="1"/>
      <protection/>
    </xf>
    <xf numFmtId="3" fontId="1" fillId="0" borderId="62" xfId="115" applyNumberFormat="1" applyFont="1" applyBorder="1" applyAlignment="1">
      <alignment horizontal="center" vertical="center"/>
      <protection/>
    </xf>
    <xf numFmtId="10" fontId="107" fillId="0" borderId="62" xfId="115" applyNumberFormat="1" applyFont="1" applyBorder="1" applyAlignment="1">
      <alignment horizontal="center" vertical="center"/>
      <protection/>
    </xf>
    <xf numFmtId="0" fontId="42" fillId="0" borderId="82" xfId="115" applyFont="1" applyBorder="1" applyAlignment="1">
      <alignment horizontal="center" vertical="center"/>
      <protection/>
    </xf>
    <xf numFmtId="0" fontId="15" fillId="0" borderId="82" xfId="115" applyFont="1" applyBorder="1" applyAlignment="1">
      <alignment vertical="center"/>
      <protection/>
    </xf>
    <xf numFmtId="0" fontId="15" fillId="0" borderId="62" xfId="115" applyFont="1" applyBorder="1" applyAlignment="1">
      <alignment vertical="center"/>
      <protection/>
    </xf>
    <xf numFmtId="0" fontId="107" fillId="0" borderId="0" xfId="115" applyFont="1" applyAlignment="1">
      <alignment horizontal="left" vertical="center" indent="3"/>
      <protection/>
    </xf>
    <xf numFmtId="0" fontId="107" fillId="0" borderId="0" xfId="115" applyFont="1" applyBorder="1" applyAlignment="1">
      <alignment vertical="center" wrapText="1"/>
      <protection/>
    </xf>
    <xf numFmtId="0" fontId="12" fillId="0" borderId="11" xfId="115" applyFont="1" applyFill="1" applyBorder="1" applyAlignment="1">
      <alignment horizontal="justify" vertical="justify"/>
      <protection/>
    </xf>
    <xf numFmtId="0" fontId="0" fillId="0" borderId="11" xfId="115" applyFill="1" applyBorder="1">
      <alignment/>
      <protection/>
    </xf>
    <xf numFmtId="10" fontId="0" fillId="0" borderId="11" xfId="115" applyNumberFormat="1" applyFill="1" applyBorder="1">
      <alignment/>
      <protection/>
    </xf>
    <xf numFmtId="0" fontId="0" fillId="0" borderId="73" xfId="115" applyFill="1" applyBorder="1" applyAlignment="1">
      <alignment/>
      <protection/>
    </xf>
    <xf numFmtId="0" fontId="0" fillId="0" borderId="14" xfId="115" applyFill="1" applyBorder="1" applyAlignment="1">
      <alignment/>
      <protection/>
    </xf>
    <xf numFmtId="0" fontId="0" fillId="0" borderId="41" xfId="115" applyFill="1" applyBorder="1" applyAlignment="1">
      <alignment/>
      <protection/>
    </xf>
    <xf numFmtId="0" fontId="19" fillId="0" borderId="0" xfId="0" applyFont="1" applyAlignment="1">
      <alignment horizontal="left" vertical="center"/>
    </xf>
    <xf numFmtId="0" fontId="36" fillId="0" borderId="0" xfId="0" applyFont="1" applyAlignment="1">
      <alignment horizontal="center"/>
    </xf>
    <xf numFmtId="0" fontId="5" fillId="0" borderId="0" xfId="0" applyFont="1" applyAlignment="1">
      <alignment horizontal="center"/>
    </xf>
    <xf numFmtId="41" fontId="19" fillId="0" borderId="48" xfId="57" applyFont="1" applyFill="1" applyBorder="1" applyAlignment="1">
      <alignment/>
    </xf>
    <xf numFmtId="3" fontId="2" fillId="0" borderId="0" xfId="0" applyNumberFormat="1" applyFont="1" applyAlignment="1">
      <alignment horizontal="center"/>
    </xf>
    <xf numFmtId="0" fontId="104" fillId="0" borderId="11" xfId="115" applyFont="1" applyBorder="1" applyAlignment="1">
      <alignment horizontal="center" vertical="center" wrapText="1"/>
      <protection/>
    </xf>
    <xf numFmtId="0" fontId="104" fillId="0" borderId="0" xfId="115" applyFont="1" applyAlignment="1">
      <alignment horizontal="center" vertical="center" wrapText="1"/>
      <protection/>
    </xf>
    <xf numFmtId="0" fontId="104" fillId="0" borderId="0" xfId="115" applyFont="1" applyAlignment="1">
      <alignment horizontal="center" vertical="center"/>
      <protection/>
    </xf>
    <xf numFmtId="0" fontId="103" fillId="0" borderId="0" xfId="115" applyFont="1" applyAlignment="1">
      <alignment horizontal="center" vertical="center"/>
      <protection/>
    </xf>
    <xf numFmtId="0" fontId="0" fillId="0" borderId="11" xfId="115" applyFont="1" applyFill="1" applyBorder="1" applyAlignment="1">
      <alignment horizontal="left"/>
      <protection/>
    </xf>
    <xf numFmtId="0" fontId="0" fillId="0" borderId="50" xfId="115" applyFont="1" applyBorder="1" applyAlignment="1">
      <alignment horizontal="center" vertical="center" wrapText="1"/>
      <protection/>
    </xf>
    <xf numFmtId="0" fontId="0" fillId="0" borderId="51" xfId="115" applyFont="1" applyBorder="1" applyAlignment="1">
      <alignment horizontal="center" vertical="center" wrapText="1"/>
      <protection/>
    </xf>
    <xf numFmtId="0" fontId="0" fillId="0" borderId="29" xfId="115" applyFont="1" applyBorder="1" applyAlignment="1">
      <alignment horizontal="center" vertical="center" wrapText="1"/>
      <protection/>
    </xf>
    <xf numFmtId="0" fontId="0" fillId="0" borderId="30" xfId="115" applyFont="1" applyBorder="1" applyAlignment="1">
      <alignment horizontal="center" vertical="center" wrapText="1"/>
      <protection/>
    </xf>
    <xf numFmtId="0" fontId="12" fillId="0" borderId="11" xfId="115" applyFont="1" applyFill="1" applyBorder="1" applyAlignment="1">
      <alignment horizontal="center" vertical="justify"/>
      <protection/>
    </xf>
    <xf numFmtId="0" fontId="107" fillId="0" borderId="49" xfId="115" applyFont="1" applyBorder="1" applyAlignment="1">
      <alignment horizontal="center" vertical="center" wrapText="1"/>
      <protection/>
    </xf>
    <xf numFmtId="0" fontId="107" fillId="0" borderId="50" xfId="115" applyFont="1" applyBorder="1" applyAlignment="1">
      <alignment horizontal="center" vertical="center" wrapText="1"/>
      <protection/>
    </xf>
    <xf numFmtId="0" fontId="107" fillId="0" borderId="32" xfId="115" applyFont="1" applyBorder="1" applyAlignment="1">
      <alignment horizontal="center" vertical="center" wrapText="1"/>
      <protection/>
    </xf>
    <xf numFmtId="0" fontId="107" fillId="0" borderId="29" xfId="115" applyFont="1" applyBorder="1" applyAlignment="1">
      <alignment horizontal="center" vertical="center" wrapText="1"/>
      <protection/>
    </xf>
    <xf numFmtId="3" fontId="26" fillId="27" borderId="53" xfId="0" applyNumberFormat="1" applyFont="1" applyFill="1" applyBorder="1" applyAlignment="1">
      <alignment horizontal="center"/>
    </xf>
    <xf numFmtId="3" fontId="26" fillId="27" borderId="13" xfId="0" applyNumberFormat="1" applyFont="1" applyFill="1" applyBorder="1" applyAlignment="1">
      <alignment horizontal="center"/>
    </xf>
    <xf numFmtId="0" fontId="26" fillId="27" borderId="52" xfId="0" applyFont="1" applyFill="1" applyBorder="1" applyAlignment="1">
      <alignment horizontal="center"/>
    </xf>
    <xf numFmtId="0" fontId="26" fillId="27" borderId="35" xfId="0" applyFont="1" applyFill="1" applyBorder="1" applyAlignment="1">
      <alignment horizontal="center"/>
    </xf>
    <xf numFmtId="0" fontId="26" fillId="27" borderId="53" xfId="0" applyFont="1" applyFill="1" applyBorder="1" applyAlignment="1">
      <alignment horizontal="center"/>
    </xf>
    <xf numFmtId="0" fontId="26" fillId="27" borderId="13" xfId="0" applyFont="1" applyFill="1" applyBorder="1" applyAlignment="1">
      <alignment horizontal="center"/>
    </xf>
    <xf numFmtId="3" fontId="26" fillId="27" borderId="69" xfId="0" applyNumberFormat="1" applyFont="1" applyFill="1" applyBorder="1" applyAlignment="1">
      <alignment horizontal="center"/>
    </xf>
    <xf numFmtId="3" fontId="26" fillId="27" borderId="24" xfId="0" applyNumberFormat="1" applyFont="1" applyFill="1" applyBorder="1" applyAlignment="1">
      <alignment horizontal="center"/>
    </xf>
    <xf numFmtId="0" fontId="32" fillId="0" borderId="37" xfId="0" applyFont="1" applyFill="1" applyBorder="1" applyAlignment="1">
      <alignment horizontal="left"/>
    </xf>
    <xf numFmtId="0" fontId="19" fillId="33" borderId="0" xfId="0" applyFont="1" applyFill="1" applyAlignment="1">
      <alignment horizontal="center"/>
    </xf>
    <xf numFmtId="0" fontId="32" fillId="0" borderId="0" xfId="0" applyFont="1" applyFill="1" applyBorder="1" applyAlignment="1">
      <alignment horizontal="left"/>
    </xf>
    <xf numFmtId="0" fontId="20" fillId="33" borderId="0" xfId="0" applyFont="1" applyFill="1" applyAlignment="1">
      <alignment horizontal="center"/>
    </xf>
    <xf numFmtId="0" fontId="31" fillId="33" borderId="0" xfId="0" applyFont="1" applyFill="1" applyAlignment="1">
      <alignment horizontal="center"/>
    </xf>
    <xf numFmtId="0" fontId="19" fillId="0" borderId="0" xfId="0" applyFont="1" applyAlignment="1">
      <alignment horizontal="left" vertical="center"/>
    </xf>
    <xf numFmtId="0" fontId="28" fillId="0" borderId="0" xfId="0" applyFont="1" applyAlignment="1">
      <alignment horizontal="center"/>
    </xf>
    <xf numFmtId="0" fontId="31" fillId="0" borderId="0" xfId="0" applyFont="1" applyAlignment="1">
      <alignment horizontal="center"/>
    </xf>
    <xf numFmtId="0" fontId="19" fillId="0" borderId="0" xfId="0" applyFont="1" applyAlignment="1">
      <alignment horizontal="center"/>
    </xf>
    <xf numFmtId="0" fontId="19" fillId="0" borderId="55" xfId="0" applyFont="1" applyFill="1" applyBorder="1" applyAlignment="1">
      <alignment horizontal="left"/>
    </xf>
    <xf numFmtId="0" fontId="19" fillId="0" borderId="0" xfId="0" applyFont="1" applyFill="1" applyBorder="1" applyAlignment="1">
      <alignment horizontal="left"/>
    </xf>
    <xf numFmtId="0" fontId="26" fillId="27" borderId="49" xfId="0" applyFont="1" applyFill="1" applyBorder="1" applyAlignment="1">
      <alignment horizontal="center"/>
    </xf>
    <xf numFmtId="0" fontId="26" fillId="27" borderId="36" xfId="0" applyFont="1" applyFill="1" applyBorder="1" applyAlignment="1">
      <alignment horizontal="center"/>
    </xf>
    <xf numFmtId="0" fontId="26" fillId="27" borderId="70" xfId="0" applyFont="1" applyFill="1" applyBorder="1" applyAlignment="1">
      <alignment horizontal="center" vertical="center" wrapText="1"/>
    </xf>
    <xf numFmtId="0" fontId="26" fillId="27" borderId="56" xfId="0" applyFont="1" applyFill="1" applyBorder="1" applyAlignment="1">
      <alignment horizontal="center" vertical="center" wrapText="1"/>
    </xf>
    <xf numFmtId="3" fontId="26" fillId="27" borderId="81" xfId="0" applyNumberFormat="1" applyFont="1" applyFill="1" applyBorder="1" applyAlignment="1">
      <alignment horizontal="center" vertical="center" wrapText="1"/>
    </xf>
    <xf numFmtId="3" fontId="26" fillId="27" borderId="80" xfId="0" applyNumberFormat="1" applyFont="1" applyFill="1" applyBorder="1" applyAlignment="1">
      <alignment horizontal="center" vertical="center" wrapText="1"/>
    </xf>
    <xf numFmtId="0" fontId="19" fillId="0" borderId="0" xfId="0" applyFont="1" applyAlignment="1">
      <alignment horizontal="center" vertical="center"/>
    </xf>
    <xf numFmtId="0" fontId="31" fillId="33" borderId="0" xfId="0" applyFont="1" applyFill="1" applyBorder="1" applyAlignment="1">
      <alignment horizontal="center"/>
    </xf>
    <xf numFmtId="0" fontId="19" fillId="33" borderId="0" xfId="0" applyFont="1" applyFill="1" applyBorder="1" applyAlignment="1">
      <alignment horizontal="center"/>
    </xf>
    <xf numFmtId="0" fontId="20" fillId="33" borderId="0" xfId="0" applyFont="1" applyFill="1" applyBorder="1" applyAlignment="1">
      <alignment horizontal="center"/>
    </xf>
    <xf numFmtId="0" fontId="22" fillId="27" borderId="50" xfId="0" applyFont="1" applyFill="1" applyBorder="1" applyAlignment="1">
      <alignment horizontal="center"/>
    </xf>
    <xf numFmtId="0" fontId="22" fillId="27" borderId="51" xfId="0" applyFont="1" applyFill="1" applyBorder="1" applyAlignment="1">
      <alignment horizontal="center"/>
    </xf>
    <xf numFmtId="0" fontId="26" fillId="0" borderId="49" xfId="0" applyFont="1" applyBorder="1" applyAlignment="1">
      <alignment horizontal="center"/>
    </xf>
    <xf numFmtId="0" fontId="26" fillId="0" borderId="26" xfId="0" applyFont="1" applyBorder="1" applyAlignment="1">
      <alignment horizontal="center"/>
    </xf>
    <xf numFmtId="0" fontId="22" fillId="33" borderId="0" xfId="0" applyFont="1" applyFill="1" applyBorder="1" applyAlignment="1">
      <alignment horizontal="center"/>
    </xf>
    <xf numFmtId="0" fontId="19" fillId="0" borderId="0" xfId="0" applyFont="1" applyAlignment="1">
      <alignment horizontal="justify" vertical="justify" wrapText="1"/>
    </xf>
    <xf numFmtId="0" fontId="21" fillId="0" borderId="0" xfId="0" applyFont="1" applyAlignment="1">
      <alignment horizontal="center"/>
    </xf>
    <xf numFmtId="0" fontId="19" fillId="0" borderId="0" xfId="0" applyFont="1" applyAlignment="1">
      <alignment horizontal="left" wrapText="1"/>
    </xf>
    <xf numFmtId="0" fontId="28" fillId="0" borderId="0" xfId="0" applyFont="1" applyAlignment="1">
      <alignment horizontal="justify" vertical="justify"/>
    </xf>
    <xf numFmtId="0" fontId="26" fillId="0" borderId="0" xfId="0" applyFont="1" applyBorder="1" applyAlignment="1">
      <alignment horizontal="left"/>
    </xf>
    <xf numFmtId="0" fontId="28" fillId="0" borderId="43" xfId="0" applyFont="1" applyBorder="1" applyAlignment="1">
      <alignment horizontal="center"/>
    </xf>
    <xf numFmtId="0" fontId="28" fillId="0" borderId="44" xfId="0" applyFont="1" applyBorder="1" applyAlignment="1">
      <alignment horizontal="center"/>
    </xf>
    <xf numFmtId="0" fontId="28" fillId="0" borderId="45" xfId="0" applyFont="1" applyBorder="1" applyAlignment="1">
      <alignment horizontal="center"/>
    </xf>
    <xf numFmtId="0" fontId="26" fillId="33" borderId="64" xfId="0" applyFont="1" applyFill="1" applyBorder="1" applyAlignment="1">
      <alignment horizontal="left"/>
    </xf>
    <xf numFmtId="0" fontId="26" fillId="33" borderId="67" xfId="0" applyFont="1" applyFill="1" applyBorder="1" applyAlignment="1">
      <alignment horizontal="left"/>
    </xf>
    <xf numFmtId="0" fontId="26" fillId="0" borderId="25" xfId="0" applyFont="1" applyFill="1" applyBorder="1" applyAlignment="1">
      <alignment horizontal="center"/>
    </xf>
    <xf numFmtId="0" fontId="26" fillId="0" borderId="0" xfId="0" applyFont="1" applyFill="1" applyBorder="1" applyAlignment="1">
      <alignment horizontal="center"/>
    </xf>
    <xf numFmtId="0" fontId="26" fillId="0" borderId="15" xfId="0" applyFont="1" applyFill="1" applyBorder="1" applyAlignment="1">
      <alignment horizontal="center"/>
    </xf>
    <xf numFmtId="0" fontId="26" fillId="0" borderId="57" xfId="0" applyFont="1" applyFill="1" applyBorder="1" applyAlignment="1">
      <alignment horizontal="center"/>
    </xf>
    <xf numFmtId="0" fontId="26" fillId="0" borderId="71" xfId="0" applyFont="1" applyFill="1" applyBorder="1" applyAlignment="1">
      <alignment horizontal="center"/>
    </xf>
    <xf numFmtId="0" fontId="26" fillId="0" borderId="16" xfId="0" applyFont="1" applyFill="1" applyBorder="1" applyAlignment="1">
      <alignment horizontal="center"/>
    </xf>
    <xf numFmtId="0" fontId="26" fillId="27" borderId="69" xfId="0" applyFont="1" applyFill="1" applyBorder="1" applyAlignment="1">
      <alignment horizontal="center" wrapText="1"/>
    </xf>
    <xf numFmtId="0" fontId="26" fillId="27" borderId="24" xfId="0" applyFont="1" applyFill="1" applyBorder="1" applyAlignment="1">
      <alignment horizontal="center" wrapText="1"/>
    </xf>
    <xf numFmtId="0" fontId="26" fillId="27" borderId="53" xfId="0" applyFont="1" applyFill="1" applyBorder="1" applyAlignment="1">
      <alignment horizontal="center" wrapText="1"/>
    </xf>
    <xf numFmtId="0" fontId="26" fillId="27" borderId="13" xfId="0" applyFont="1" applyFill="1" applyBorder="1" applyAlignment="1">
      <alignment horizontal="center" wrapText="1"/>
    </xf>
    <xf numFmtId="0" fontId="22" fillId="0" borderId="43" xfId="0" applyFont="1" applyFill="1" applyBorder="1" applyAlignment="1">
      <alignment horizontal="center"/>
    </xf>
    <xf numFmtId="0" fontId="22" fillId="0" borderId="44" xfId="0" applyFont="1" applyFill="1" applyBorder="1" applyAlignment="1">
      <alignment horizontal="center"/>
    </xf>
    <xf numFmtId="0" fontId="22" fillId="0" borderId="45" xfId="0" applyFont="1" applyFill="1" applyBorder="1" applyAlignment="1">
      <alignment horizontal="center"/>
    </xf>
    <xf numFmtId="0" fontId="2" fillId="0" borderId="43" xfId="0" applyFont="1" applyFill="1" applyBorder="1" applyAlignment="1">
      <alignment horizontal="center"/>
    </xf>
    <xf numFmtId="0" fontId="2" fillId="0" borderId="44" xfId="0" applyFont="1" applyFill="1" applyBorder="1" applyAlignment="1">
      <alignment horizontal="center"/>
    </xf>
    <xf numFmtId="0" fontId="2" fillId="0" borderId="45" xfId="0" applyFont="1" applyFill="1" applyBorder="1" applyAlignment="1">
      <alignment horizontal="center"/>
    </xf>
    <xf numFmtId="3" fontId="5" fillId="0" borderId="43" xfId="0" applyNumberFormat="1" applyFont="1" applyBorder="1" applyAlignment="1">
      <alignment horizontal="center"/>
    </xf>
    <xf numFmtId="3" fontId="5" fillId="0" borderId="44" xfId="0" applyNumberFormat="1" applyFont="1" applyBorder="1" applyAlignment="1">
      <alignment horizontal="center"/>
    </xf>
    <xf numFmtId="3" fontId="5" fillId="0" borderId="45" xfId="0" applyNumberFormat="1" applyFont="1" applyBorder="1" applyAlignment="1">
      <alignment horizontal="center"/>
    </xf>
    <xf numFmtId="0" fontId="0" fillId="0" borderId="0" xfId="0" applyFont="1" applyAlignment="1">
      <alignment horizontal="left" wrapText="1"/>
    </xf>
    <xf numFmtId="0" fontId="0" fillId="0" borderId="0" xfId="0" applyAlignment="1">
      <alignment horizontal="left" wrapText="1"/>
    </xf>
    <xf numFmtId="0" fontId="0" fillId="0" borderId="68" xfId="0" applyBorder="1" applyAlignment="1">
      <alignment horizontal="left" wrapText="1"/>
    </xf>
    <xf numFmtId="3" fontId="0" fillId="0" borderId="41" xfId="0" applyNumberFormat="1" applyBorder="1" applyAlignment="1">
      <alignment horizontal="center" wrapText="1"/>
    </xf>
    <xf numFmtId="3" fontId="0" fillId="0" borderId="73" xfId="0" applyNumberFormat="1" applyBorder="1" applyAlignment="1">
      <alignment horizontal="center" wrapText="1"/>
    </xf>
    <xf numFmtId="3" fontId="0" fillId="0" borderId="14" xfId="0" applyNumberFormat="1" applyBorder="1" applyAlignment="1">
      <alignment horizontal="center" wrapText="1"/>
    </xf>
    <xf numFmtId="3" fontId="5" fillId="0" borderId="58" xfId="0" applyNumberFormat="1" applyFont="1" applyBorder="1" applyAlignment="1">
      <alignment horizontal="center"/>
    </xf>
    <xf numFmtId="3" fontId="5" fillId="0" borderId="59" xfId="0" applyNumberFormat="1" applyFont="1" applyBorder="1" applyAlignment="1">
      <alignment horizontal="center"/>
    </xf>
    <xf numFmtId="3" fontId="5" fillId="0" borderId="60" xfId="0" applyNumberFormat="1" applyFont="1" applyBorder="1" applyAlignment="1">
      <alignment horizontal="center"/>
    </xf>
    <xf numFmtId="0" fontId="6" fillId="0" borderId="0" xfId="0" applyFont="1" applyAlignment="1">
      <alignment horizontal="left"/>
    </xf>
    <xf numFmtId="0" fontId="0" fillId="27" borderId="49" xfId="0" applyFont="1" applyFill="1" applyBorder="1" applyAlignment="1">
      <alignment horizontal="center"/>
    </xf>
    <xf numFmtId="0" fontId="0" fillId="27" borderId="26" xfId="0" applyFont="1" applyFill="1" applyBorder="1" applyAlignment="1">
      <alignment horizontal="center"/>
    </xf>
    <xf numFmtId="0" fontId="4" fillId="27" borderId="50" xfId="0" applyFont="1" applyFill="1" applyBorder="1" applyAlignment="1">
      <alignment horizontal="center"/>
    </xf>
    <xf numFmtId="0" fontId="4" fillId="27" borderId="72" xfId="0" applyFont="1" applyFill="1" applyBorder="1" applyAlignment="1">
      <alignment horizontal="center"/>
    </xf>
    <xf numFmtId="0" fontId="1" fillId="0" borderId="65" xfId="0" applyFont="1" applyFill="1" applyBorder="1" applyAlignment="1">
      <alignment horizontal="justify"/>
    </xf>
    <xf numFmtId="0" fontId="1" fillId="0" borderId="65" xfId="0" applyFont="1" applyBorder="1" applyAlignment="1">
      <alignment horizontal="justify"/>
    </xf>
    <xf numFmtId="0" fontId="94" fillId="27" borderId="11" xfId="0" applyFont="1" applyFill="1" applyBorder="1" applyAlignment="1">
      <alignment horizontal="center"/>
    </xf>
    <xf numFmtId="0" fontId="2" fillId="27" borderId="58" xfId="0" applyFont="1" applyFill="1" applyBorder="1" applyAlignment="1">
      <alignment horizontal="center" wrapText="1"/>
    </xf>
    <xf numFmtId="0" fontId="2" fillId="27" borderId="63" xfId="0" applyFont="1" applyFill="1" applyBorder="1" applyAlignment="1">
      <alignment horizontal="center" wrapText="1"/>
    </xf>
    <xf numFmtId="0" fontId="0" fillId="0" borderId="0" xfId="0" applyAlignment="1">
      <alignment horizontal="center"/>
    </xf>
  </cellXfs>
  <cellStyles count="12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Euro 2" xfId="48"/>
    <cellStyle name="Euro 2 2" xfId="49"/>
    <cellStyle name="Euro 3" xfId="50"/>
    <cellStyle name="Euro_Form 101 IRACIS  - Valores 2007" xfId="51"/>
    <cellStyle name="Hyperlink" xfId="52"/>
    <cellStyle name="Hipervínculo 2" xfId="53"/>
    <cellStyle name="Followed Hyperlink" xfId="54"/>
    <cellStyle name="Incorrecto" xfId="55"/>
    <cellStyle name="Comma" xfId="56"/>
    <cellStyle name="Comma [0]" xfId="57"/>
    <cellStyle name="Millares [0] 2" xfId="58"/>
    <cellStyle name="Millares [0] 3" xfId="59"/>
    <cellStyle name="Millares [0] 4" xfId="60"/>
    <cellStyle name="Millares 10" xfId="61"/>
    <cellStyle name="Millares 10 2" xfId="62"/>
    <cellStyle name="Millares 10 2 2" xfId="63"/>
    <cellStyle name="Millares 10 3" xfId="64"/>
    <cellStyle name="Millares 11" xfId="65"/>
    <cellStyle name="Millares 11 2" xfId="66"/>
    <cellStyle name="Millares 11 2 2" xfId="67"/>
    <cellStyle name="Millares 11 3" xfId="68"/>
    <cellStyle name="Millares 12" xfId="69"/>
    <cellStyle name="Millares 12 2" xfId="70"/>
    <cellStyle name="Millares 12 2 2" xfId="71"/>
    <cellStyle name="Millares 12 3" xfId="72"/>
    <cellStyle name="Millares 13" xfId="73"/>
    <cellStyle name="Millares 13 2" xfId="74"/>
    <cellStyle name="Millares 14" xfId="75"/>
    <cellStyle name="Millares 14 2" xfId="76"/>
    <cellStyle name="Millares 15" xfId="77"/>
    <cellStyle name="Millares 16" xfId="78"/>
    <cellStyle name="Millares 16 2" xfId="79"/>
    <cellStyle name="Millares 17" xfId="80"/>
    <cellStyle name="Millares 17 2" xfId="81"/>
    <cellStyle name="Millares 18" xfId="82"/>
    <cellStyle name="Millares 19" xfId="83"/>
    <cellStyle name="Millares 2" xfId="84"/>
    <cellStyle name="Millares 2 2" xfId="85"/>
    <cellStyle name="Millares 2 2 2" xfId="86"/>
    <cellStyle name="Millares 2 3" xfId="87"/>
    <cellStyle name="Millares 3" xfId="88"/>
    <cellStyle name="Millares 4" xfId="89"/>
    <cellStyle name="Millares 4 2" xfId="90"/>
    <cellStyle name="Millares 5" xfId="91"/>
    <cellStyle name="Millares 5 2" xfId="92"/>
    <cellStyle name="Millares 5 2 2" xfId="93"/>
    <cellStyle name="Millares 5 3" xfId="94"/>
    <cellStyle name="Millares 6" xfId="95"/>
    <cellStyle name="Millares 6 2" xfId="96"/>
    <cellStyle name="Millares 6 2 2" xfId="97"/>
    <cellStyle name="Millares 6 3" xfId="98"/>
    <cellStyle name="Millares 7" xfId="99"/>
    <cellStyle name="Millares 7 2" xfId="100"/>
    <cellStyle name="Millares 7 2 2" xfId="101"/>
    <cellStyle name="Millares 7 3" xfId="102"/>
    <cellStyle name="Millares 8" xfId="103"/>
    <cellStyle name="Millares 8 2" xfId="104"/>
    <cellStyle name="Millares 8 2 2" xfId="105"/>
    <cellStyle name="Millares 8 3" xfId="106"/>
    <cellStyle name="Millares 9" xfId="107"/>
    <cellStyle name="Millares 9 2" xfId="108"/>
    <cellStyle name="Millares 9 2 2" xfId="109"/>
    <cellStyle name="Millares 9 3" xfId="110"/>
    <cellStyle name="Currency" xfId="111"/>
    <cellStyle name="Currency [0]" xfId="112"/>
    <cellStyle name="Neutral" xfId="113"/>
    <cellStyle name="Normal 2" xfId="114"/>
    <cellStyle name="Normal 2 2" xfId="115"/>
    <cellStyle name="Normal 2 2 2" xfId="116"/>
    <cellStyle name="Normal 2 3" xfId="117"/>
    <cellStyle name="Normal 3" xfId="118"/>
    <cellStyle name="Normal 3 2" xfId="119"/>
    <cellStyle name="Normal 3 3" xfId="120"/>
    <cellStyle name="Normal 4" xfId="121"/>
    <cellStyle name="Normal 4 2" xfId="122"/>
    <cellStyle name="Normal 5" xfId="123"/>
    <cellStyle name="Normal 6" xfId="124"/>
    <cellStyle name="Normal 7" xfId="125"/>
    <cellStyle name="Notas" xfId="126"/>
    <cellStyle name="Notas 2" xfId="127"/>
    <cellStyle name="Notas 3" xfId="128"/>
    <cellStyle name="Percent" xfId="129"/>
    <cellStyle name="Porcentual 2" xfId="130"/>
    <cellStyle name="Porcentual 2 2" xfId="131"/>
    <cellStyle name="Porcentual 3" xfId="132"/>
    <cellStyle name="Porcentual 4" xfId="133"/>
    <cellStyle name="Porcentual 4 2" xfId="134"/>
    <cellStyle name="Porcentual 5" xfId="135"/>
    <cellStyle name="Salida" xfId="136"/>
    <cellStyle name="Texto de advertencia" xfId="137"/>
    <cellStyle name="Texto explicativo" xfId="138"/>
    <cellStyle name="Título" xfId="139"/>
    <cellStyle name="Título 2" xfId="140"/>
    <cellStyle name="Título 3" xfId="141"/>
    <cellStyle name="Total"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0</xdr:rowOff>
    </xdr:from>
    <xdr:to>
      <xdr:col>3</xdr:col>
      <xdr:colOff>152400</xdr:colOff>
      <xdr:row>42</xdr:row>
      <xdr:rowOff>85725</xdr:rowOff>
    </xdr:to>
    <xdr:pic>
      <xdr:nvPicPr>
        <xdr:cNvPr id="1" name="Picture 3" descr="Línea de firma de Microsoft Office..."/>
        <xdr:cNvPicPr preferRelativeResize="1">
          <a:picLocks noChangeAspect="1"/>
        </xdr:cNvPicPr>
      </xdr:nvPicPr>
      <xdr:blipFill>
        <a:blip r:embed="rId1"/>
        <a:stretch>
          <a:fillRect/>
        </a:stretch>
      </xdr:blipFill>
      <xdr:spPr>
        <a:xfrm>
          <a:off x="0" y="5991225"/>
          <a:ext cx="2438400" cy="1219200"/>
        </a:xfrm>
        <a:prstGeom prst="rect">
          <a:avLst/>
        </a:prstGeom>
        <a:noFill/>
        <a:ln w="9525" cmpd="sng">
          <a:noFill/>
        </a:ln>
      </xdr:spPr>
    </xdr:pic>
    <xdr:clientData/>
  </xdr:twoCellAnchor>
  <xdr:twoCellAnchor editAs="oneCell">
    <xdr:from>
      <xdr:col>4</xdr:col>
      <xdr:colOff>0</xdr:colOff>
      <xdr:row>35</xdr:row>
      <xdr:rowOff>0</xdr:rowOff>
    </xdr:from>
    <xdr:to>
      <xdr:col>7</xdr:col>
      <xdr:colOff>152400</xdr:colOff>
      <xdr:row>42</xdr:row>
      <xdr:rowOff>85725</xdr:rowOff>
    </xdr:to>
    <xdr:pic>
      <xdr:nvPicPr>
        <xdr:cNvPr id="2" name="Picture 4" descr="Línea de firma de Microsoft Office..."/>
        <xdr:cNvPicPr preferRelativeResize="1">
          <a:picLocks noChangeAspect="1"/>
        </xdr:cNvPicPr>
      </xdr:nvPicPr>
      <xdr:blipFill>
        <a:blip r:embed="rId2"/>
        <a:stretch>
          <a:fillRect/>
        </a:stretch>
      </xdr:blipFill>
      <xdr:spPr>
        <a:xfrm>
          <a:off x="3048000" y="5991225"/>
          <a:ext cx="243840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7"/>
  <sheetViews>
    <sheetView tabSelected="1" zoomScalePageLayoutView="0" workbookViewId="0" topLeftCell="A28">
      <selection activeCell="B46" sqref="B46"/>
    </sheetView>
  </sheetViews>
  <sheetFormatPr defaultColWidth="11.421875" defaultRowHeight="12.75"/>
  <sheetData>
    <row r="1" spans="1:6" ht="12.75">
      <c r="A1" s="754" t="s">
        <v>607</v>
      </c>
      <c r="B1" s="754"/>
      <c r="C1" s="754"/>
      <c r="D1" s="754"/>
      <c r="E1" s="754"/>
      <c r="F1" s="754"/>
    </row>
    <row r="2" spans="1:4" ht="12.75">
      <c r="A2" s="716"/>
      <c r="B2" s="715"/>
      <c r="C2" s="715"/>
      <c r="D2" s="715"/>
    </row>
    <row r="3" spans="1:7" ht="12.75">
      <c r="A3" s="753" t="s">
        <v>703</v>
      </c>
      <c r="B3" s="753"/>
      <c r="C3" s="753"/>
      <c r="D3" s="753"/>
      <c r="E3" s="753"/>
      <c r="F3" s="753"/>
      <c r="G3" s="753"/>
    </row>
    <row r="4" spans="1:4" ht="38.25">
      <c r="A4" s="717" t="s">
        <v>608</v>
      </c>
      <c r="B4" s="715"/>
      <c r="C4" s="715"/>
      <c r="D4" s="715"/>
    </row>
    <row r="5" spans="1:4" ht="12.75">
      <c r="A5" s="718" t="s">
        <v>609</v>
      </c>
      <c r="B5" s="718" t="s">
        <v>610</v>
      </c>
      <c r="C5" s="715"/>
      <c r="D5" s="718" t="s">
        <v>611</v>
      </c>
    </row>
    <row r="6" spans="1:4" ht="12.75">
      <c r="A6" s="718" t="s">
        <v>612</v>
      </c>
      <c r="B6" s="718" t="s">
        <v>613</v>
      </c>
      <c r="C6" s="715"/>
      <c r="D6" s="718" t="s">
        <v>614</v>
      </c>
    </row>
    <row r="7" spans="1:4" ht="12.75">
      <c r="A7" s="718" t="s">
        <v>615</v>
      </c>
      <c r="B7" s="718" t="s">
        <v>616</v>
      </c>
      <c r="C7" s="715"/>
      <c r="D7" s="718">
        <v>22</v>
      </c>
    </row>
    <row r="8" spans="1:4" ht="12.75">
      <c r="A8" s="718" t="s">
        <v>617</v>
      </c>
      <c r="B8" s="718" t="s">
        <v>618</v>
      </c>
      <c r="C8" s="715"/>
      <c r="D8" s="715"/>
    </row>
    <row r="9" spans="1:4" ht="12.75">
      <c r="A9" s="718" t="s">
        <v>619</v>
      </c>
      <c r="B9" s="718" t="s">
        <v>620</v>
      </c>
      <c r="C9" s="715"/>
      <c r="D9" s="718" t="s">
        <v>621</v>
      </c>
    </row>
    <row r="10" spans="1:4" ht="12.75">
      <c r="A10" s="718" t="s">
        <v>622</v>
      </c>
      <c r="B10" s="718" t="s">
        <v>624</v>
      </c>
      <c r="C10" s="715"/>
      <c r="D10" s="718" t="s">
        <v>625</v>
      </c>
    </row>
    <row r="11" spans="1:4" ht="12.75">
      <c r="A11" s="718" t="s">
        <v>623</v>
      </c>
      <c r="B11" s="718" t="s">
        <v>627</v>
      </c>
      <c r="C11" s="715"/>
      <c r="D11" s="718" t="s">
        <v>628</v>
      </c>
    </row>
    <row r="12" spans="1:4" ht="12.75">
      <c r="A12" s="718" t="s">
        <v>626</v>
      </c>
      <c r="B12" s="718" t="s">
        <v>629</v>
      </c>
      <c r="C12" s="715"/>
      <c r="D12" s="718" t="s">
        <v>630</v>
      </c>
    </row>
    <row r="13" spans="1:4" ht="12.75">
      <c r="A13" s="718"/>
      <c r="B13" s="715"/>
      <c r="C13" s="715"/>
      <c r="D13" s="715"/>
    </row>
    <row r="14" spans="1:4" ht="12.75">
      <c r="A14" s="718"/>
      <c r="B14" s="715"/>
      <c r="C14" s="715"/>
      <c r="D14" s="715"/>
    </row>
    <row r="15" spans="1:4" ht="12.75">
      <c r="A15" s="719" t="s">
        <v>631</v>
      </c>
      <c r="B15" s="715"/>
      <c r="C15" s="715"/>
      <c r="D15" s="715"/>
    </row>
    <row r="16" spans="1:6" ht="12.75">
      <c r="A16" s="718"/>
      <c r="B16" s="715"/>
      <c r="C16" s="715"/>
      <c r="D16" s="715"/>
      <c r="E16" s="715"/>
      <c r="F16" s="715"/>
    </row>
    <row r="17" spans="1:6" ht="12.75">
      <c r="A17" s="752" t="s">
        <v>632</v>
      </c>
      <c r="B17" s="752"/>
      <c r="C17" s="752"/>
      <c r="D17" s="752"/>
      <c r="E17" s="752"/>
      <c r="F17" s="752"/>
    </row>
    <row r="18" spans="1:6" ht="12.75">
      <c r="A18" s="752" t="s">
        <v>633</v>
      </c>
      <c r="B18" s="752"/>
      <c r="C18" s="752"/>
      <c r="D18" s="752"/>
      <c r="E18" s="752"/>
      <c r="F18" s="752"/>
    </row>
    <row r="19" spans="1:6" ht="12.75">
      <c r="A19" s="719"/>
      <c r="B19" s="715"/>
      <c r="C19" s="715"/>
      <c r="D19" s="715"/>
      <c r="E19" s="715"/>
      <c r="F19" s="715"/>
    </row>
    <row r="20" spans="1:6" ht="12.75">
      <c r="A20" s="719" t="s">
        <v>634</v>
      </c>
      <c r="B20" s="715"/>
      <c r="C20" s="715"/>
      <c r="D20" s="715"/>
      <c r="E20" s="715"/>
      <c r="F20" s="715"/>
    </row>
    <row r="21" spans="1:6" ht="12.75">
      <c r="A21" s="719"/>
      <c r="B21" s="715"/>
      <c r="C21" s="715"/>
      <c r="D21" s="715"/>
      <c r="E21" s="715"/>
      <c r="F21" s="715"/>
    </row>
    <row r="22" spans="1:6" ht="12.75">
      <c r="A22" s="751" t="s">
        <v>635</v>
      </c>
      <c r="B22" s="751"/>
      <c r="C22" s="751" t="s">
        <v>636</v>
      </c>
      <c r="D22" s="751"/>
      <c r="E22" s="715"/>
      <c r="F22" s="715"/>
    </row>
    <row r="23" spans="1:6" ht="12.75">
      <c r="A23" s="751" t="s">
        <v>637</v>
      </c>
      <c r="B23" s="751"/>
      <c r="C23" s="751" t="s">
        <v>638</v>
      </c>
      <c r="D23" s="751"/>
      <c r="E23" s="715"/>
      <c r="F23" s="715"/>
    </row>
    <row r="24" spans="1:6" ht="12.75">
      <c r="A24" s="751"/>
      <c r="B24" s="751"/>
      <c r="C24" s="751" t="s">
        <v>639</v>
      </c>
      <c r="D24" s="751"/>
      <c r="E24" s="715"/>
      <c r="F24" s="715"/>
    </row>
    <row r="25" spans="1:6" ht="12.75">
      <c r="A25" s="751" t="s">
        <v>287</v>
      </c>
      <c r="B25" s="751"/>
      <c r="C25" s="751" t="s">
        <v>640</v>
      </c>
      <c r="D25" s="751"/>
      <c r="E25" s="715"/>
      <c r="F25" s="715"/>
    </row>
    <row r="26" spans="1:6" ht="12.75">
      <c r="A26" s="751" t="s">
        <v>641</v>
      </c>
      <c r="B26" s="751"/>
      <c r="C26" s="751" t="s">
        <v>639</v>
      </c>
      <c r="D26" s="751"/>
      <c r="E26" s="715"/>
      <c r="F26" s="715"/>
    </row>
    <row r="27" spans="1:6" ht="12.75">
      <c r="A27" s="751" t="s">
        <v>642</v>
      </c>
      <c r="B27" s="751"/>
      <c r="C27" s="751" t="s">
        <v>704</v>
      </c>
      <c r="D27" s="751"/>
      <c r="E27" s="715"/>
      <c r="F27" s="715"/>
    </row>
    <row r="28" spans="1:6" ht="12.75">
      <c r="A28" s="751" t="s">
        <v>643</v>
      </c>
      <c r="B28" s="751"/>
      <c r="C28" s="751" t="s">
        <v>580</v>
      </c>
      <c r="D28" s="751"/>
      <c r="E28" s="715"/>
      <c r="F28" s="715"/>
    </row>
    <row r="29" spans="1:6" ht="12.75">
      <c r="A29" s="751" t="s">
        <v>644</v>
      </c>
      <c r="B29" s="751"/>
      <c r="C29" s="751"/>
      <c r="D29" s="751"/>
      <c r="E29" s="715"/>
      <c r="F29" s="715"/>
    </row>
    <row r="30" spans="1:6" ht="12.75">
      <c r="A30" s="751" t="s">
        <v>645</v>
      </c>
      <c r="B30" s="751"/>
      <c r="C30" s="751" t="s">
        <v>646</v>
      </c>
      <c r="D30" s="751"/>
      <c r="E30" s="715"/>
      <c r="F30" s="715"/>
    </row>
    <row r="31" spans="1:4" ht="12.75">
      <c r="A31" s="751" t="s">
        <v>647</v>
      </c>
      <c r="B31" s="751"/>
      <c r="C31" s="751" t="s">
        <v>640</v>
      </c>
      <c r="D31" s="751"/>
    </row>
    <row r="32" spans="1:4" ht="12.75">
      <c r="A32" s="751" t="s">
        <v>648</v>
      </c>
      <c r="B32" s="751"/>
      <c r="C32" s="751" t="s">
        <v>639</v>
      </c>
      <c r="D32" s="751"/>
    </row>
    <row r="33" spans="1:4" ht="12.75">
      <c r="A33" s="720"/>
      <c r="B33" s="715"/>
      <c r="C33" s="715"/>
      <c r="D33" s="715"/>
    </row>
    <row r="34" spans="1:4" ht="12.75">
      <c r="A34" s="720"/>
      <c r="B34" s="715"/>
      <c r="C34" s="715"/>
      <c r="D34" s="715"/>
    </row>
    <row r="35" spans="1:4" ht="12.75">
      <c r="A35" s="720"/>
      <c r="B35" s="715"/>
      <c r="C35" s="715"/>
      <c r="D35" s="715"/>
    </row>
    <row r="36" spans="1:6" ht="12.75">
      <c r="A36" s="234" t="s">
        <v>507</v>
      </c>
      <c r="B36" s="198"/>
      <c r="C36" s="234" t="s">
        <v>508</v>
      </c>
      <c r="D36" s="198"/>
      <c r="E36" s="234"/>
      <c r="F36" s="210"/>
    </row>
    <row r="37" spans="1:6" ht="12.75">
      <c r="A37" s="234" t="s">
        <v>287</v>
      </c>
      <c r="B37" s="198"/>
      <c r="C37" s="234" t="s">
        <v>329</v>
      </c>
      <c r="D37" s="233"/>
      <c r="E37" s="234"/>
      <c r="F37" s="210"/>
    </row>
  </sheetData>
  <sheetProtection/>
  <mergeCells count="25">
    <mergeCell ref="A3:G3"/>
    <mergeCell ref="A1:F1"/>
    <mergeCell ref="C29:D29"/>
    <mergeCell ref="C30:D30"/>
    <mergeCell ref="C22:D22"/>
    <mergeCell ref="C23:D23"/>
    <mergeCell ref="C24:D24"/>
    <mergeCell ref="A29:B29"/>
    <mergeCell ref="A30:B30"/>
    <mergeCell ref="C25:D25"/>
    <mergeCell ref="A32:B32"/>
    <mergeCell ref="A17:F17"/>
    <mergeCell ref="A18:F18"/>
    <mergeCell ref="C31:D31"/>
    <mergeCell ref="C32:D32"/>
    <mergeCell ref="A22:B22"/>
    <mergeCell ref="A23:B24"/>
    <mergeCell ref="A25:B25"/>
    <mergeCell ref="A26:B26"/>
    <mergeCell ref="C26:D26"/>
    <mergeCell ref="C27:D27"/>
    <mergeCell ref="C28:D28"/>
    <mergeCell ref="A28:B28"/>
    <mergeCell ref="A27:B27"/>
    <mergeCell ref="A31:B31"/>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2:P56"/>
  <sheetViews>
    <sheetView zoomScalePageLayoutView="0" workbookViewId="0" topLeftCell="A1">
      <selection activeCell="A1" sqref="A1:IV16384"/>
    </sheetView>
  </sheetViews>
  <sheetFormatPr defaultColWidth="11.421875" defaultRowHeight="12.75"/>
  <cols>
    <col min="1" max="1" width="24.140625" style="0" customWidth="1"/>
    <col min="2" max="2" width="16.7109375" style="0" customWidth="1"/>
    <col min="3" max="3" width="15.7109375" style="0" customWidth="1"/>
    <col min="4" max="4" width="16.421875" style="0" customWidth="1"/>
    <col min="5" max="5" width="14.28125" style="0" customWidth="1"/>
    <col min="6" max="6" width="18.421875" style="0" customWidth="1"/>
    <col min="7" max="7" width="20.57421875" style="0" customWidth="1"/>
    <col min="8" max="9" width="16.00390625" style="0" customWidth="1"/>
    <col min="10" max="10" width="13.28125" style="0" customWidth="1"/>
    <col min="11" max="11" width="14.28125" style="0" customWidth="1"/>
    <col min="13" max="13" width="3.421875" style="0" customWidth="1"/>
    <col min="14" max="14" width="15.28125" style="0" bestFit="1" customWidth="1"/>
  </cols>
  <sheetData>
    <row r="2" spans="1:6" s="16" customFormat="1" ht="15">
      <c r="A2" s="27" t="s">
        <v>384</v>
      </c>
      <c r="E2"/>
      <c r="F2"/>
    </row>
    <row r="3" ht="7.5" customHeight="1">
      <c r="A3" s="3"/>
    </row>
    <row r="4" s="16" customFormat="1" ht="14.25">
      <c r="A4" s="69" t="s">
        <v>698</v>
      </c>
    </row>
    <row r="5" ht="13.5" thickBot="1"/>
    <row r="6" spans="1:11" s="62" customFormat="1" ht="24" customHeight="1">
      <c r="A6" s="838" t="s">
        <v>173</v>
      </c>
      <c r="B6" s="840" t="s">
        <v>198</v>
      </c>
      <c r="C6" s="840"/>
      <c r="D6" s="840"/>
      <c r="E6" s="840"/>
      <c r="F6" s="841"/>
      <c r="G6" s="423" t="s">
        <v>383</v>
      </c>
      <c r="H6" s="424"/>
      <c r="I6" s="424"/>
      <c r="J6" s="424"/>
      <c r="K6" s="425"/>
    </row>
    <row r="7" spans="1:11" s="59" customFormat="1" ht="25.5">
      <c r="A7" s="839"/>
      <c r="B7" s="426" t="s">
        <v>199</v>
      </c>
      <c r="C7" s="427" t="s">
        <v>200</v>
      </c>
      <c r="D7" s="427" t="s">
        <v>201</v>
      </c>
      <c r="E7" s="426" t="s">
        <v>202</v>
      </c>
      <c r="F7" s="426" t="s">
        <v>203</v>
      </c>
      <c r="G7" s="428" t="s">
        <v>204</v>
      </c>
      <c r="H7" s="428" t="s">
        <v>200</v>
      </c>
      <c r="I7" s="428" t="s">
        <v>201</v>
      </c>
      <c r="J7" s="426" t="s">
        <v>205</v>
      </c>
      <c r="K7" s="429" t="s">
        <v>206</v>
      </c>
    </row>
    <row r="8" spans="1:11" s="59" customFormat="1" ht="12.75">
      <c r="A8" s="839"/>
      <c r="B8" s="430"/>
      <c r="C8" s="430"/>
      <c r="D8" s="430"/>
      <c r="E8" s="430"/>
      <c r="F8" s="430"/>
      <c r="G8" s="430"/>
      <c r="H8" s="430"/>
      <c r="I8" s="430"/>
      <c r="J8" s="430"/>
      <c r="K8" s="431"/>
    </row>
    <row r="9" spans="1:11" s="59" customFormat="1" ht="12.75">
      <c r="A9" s="101" t="s">
        <v>207</v>
      </c>
      <c r="B9" s="121">
        <v>134567621</v>
      </c>
      <c r="C9" s="60">
        <v>1300000</v>
      </c>
      <c r="D9" s="60">
        <v>0</v>
      </c>
      <c r="E9" s="60">
        <v>0</v>
      </c>
      <c r="F9" s="60">
        <v>135867621</v>
      </c>
      <c r="G9" s="60">
        <v>72669768</v>
      </c>
      <c r="H9" s="60">
        <v>0</v>
      </c>
      <c r="I9" s="60">
        <v>0</v>
      </c>
      <c r="J9" s="60">
        <v>72669768</v>
      </c>
      <c r="K9" s="102">
        <v>63197853</v>
      </c>
    </row>
    <row r="10" spans="1:11" s="59" customFormat="1" ht="12.75">
      <c r="A10" s="101" t="s">
        <v>346</v>
      </c>
      <c r="B10" s="121">
        <v>30808747</v>
      </c>
      <c r="C10" s="698">
        <v>4800493</v>
      </c>
      <c r="D10" s="60">
        <v>0</v>
      </c>
      <c r="E10" s="60">
        <v>0</v>
      </c>
      <c r="F10" s="60">
        <v>35609240</v>
      </c>
      <c r="G10" s="60">
        <v>26102154</v>
      </c>
      <c r="H10" s="60">
        <v>0</v>
      </c>
      <c r="I10" s="60">
        <v>0</v>
      </c>
      <c r="J10" s="60">
        <v>26102154</v>
      </c>
      <c r="K10" s="102">
        <v>9507086</v>
      </c>
    </row>
    <row r="11" spans="1:11" s="59" customFormat="1" ht="12.75">
      <c r="A11" s="101" t="s">
        <v>281</v>
      </c>
      <c r="B11" s="121">
        <v>16266756</v>
      </c>
      <c r="C11" s="60">
        <v>0</v>
      </c>
      <c r="D11" s="60">
        <v>0</v>
      </c>
      <c r="E11" s="60">
        <v>0</v>
      </c>
      <c r="F11" s="60">
        <v>16266756</v>
      </c>
      <c r="G11" s="60">
        <v>9055521</v>
      </c>
      <c r="H11" s="60">
        <v>0</v>
      </c>
      <c r="I11" s="60">
        <v>0</v>
      </c>
      <c r="J11" s="60">
        <v>9055521</v>
      </c>
      <c r="K11" s="102">
        <v>7211235</v>
      </c>
    </row>
    <row r="12" spans="1:14" s="61" customFormat="1" ht="24.75" customHeight="1">
      <c r="A12" s="432" t="s">
        <v>209</v>
      </c>
      <c r="B12" s="433">
        <v>181643124</v>
      </c>
      <c r="C12" s="433">
        <v>6100493</v>
      </c>
      <c r="D12" s="433">
        <v>0</v>
      </c>
      <c r="E12" s="433">
        <v>0</v>
      </c>
      <c r="F12" s="433">
        <v>187743617</v>
      </c>
      <c r="G12" s="433">
        <v>107827443</v>
      </c>
      <c r="H12" s="433">
        <v>0</v>
      </c>
      <c r="I12" s="433">
        <v>0</v>
      </c>
      <c r="J12" s="433">
        <v>107827443</v>
      </c>
      <c r="K12" s="468">
        <v>79916174</v>
      </c>
      <c r="N12" s="193">
        <v>0</v>
      </c>
    </row>
    <row r="13" spans="1:14" s="59" customFormat="1" ht="13.5" thickBot="1">
      <c r="A13" s="658" t="s">
        <v>208</v>
      </c>
      <c r="B13" s="103">
        <v>178552240</v>
      </c>
      <c r="C13" s="103">
        <v>617833</v>
      </c>
      <c r="D13" s="103">
        <v>0</v>
      </c>
      <c r="E13" s="103">
        <v>2473051</v>
      </c>
      <c r="F13" s="103">
        <v>181643124</v>
      </c>
      <c r="G13" s="103">
        <v>90546462</v>
      </c>
      <c r="H13" s="103">
        <v>17280981</v>
      </c>
      <c r="I13" s="103">
        <v>0</v>
      </c>
      <c r="J13" s="103">
        <v>107827443</v>
      </c>
      <c r="K13" s="104">
        <v>73815681</v>
      </c>
      <c r="L13" s="705"/>
      <c r="N13" s="194">
        <v>0</v>
      </c>
    </row>
    <row r="14" spans="1:11" ht="12.75" hidden="1">
      <c r="A14" s="11"/>
      <c r="B14" s="11"/>
      <c r="C14" s="11"/>
      <c r="D14" s="11"/>
      <c r="E14" s="11"/>
      <c r="F14" s="11"/>
      <c r="G14" s="11"/>
      <c r="H14" s="11"/>
      <c r="I14" s="11"/>
      <c r="J14" s="11"/>
      <c r="K14" s="11"/>
    </row>
    <row r="15" ht="12.75">
      <c r="F15" s="18"/>
    </row>
    <row r="16" ht="12.75">
      <c r="F16" s="56">
        <v>187743617</v>
      </c>
    </row>
    <row r="17" spans="1:7" s="16" customFormat="1" ht="15">
      <c r="A17" s="63" t="s">
        <v>487</v>
      </c>
      <c r="G17" s="27" t="s">
        <v>387</v>
      </c>
    </row>
    <row r="18" spans="1:7" s="16" customFormat="1" ht="15">
      <c r="A18" s="169" t="s">
        <v>488</v>
      </c>
      <c r="G18" s="27"/>
    </row>
    <row r="19" s="16" customFormat="1" ht="15" thickBot="1">
      <c r="G19" s="69" t="s">
        <v>699</v>
      </c>
    </row>
    <row r="20" spans="1:10" s="16" customFormat="1" ht="38.25" customHeight="1">
      <c r="A20" s="434" t="s">
        <v>154</v>
      </c>
      <c r="B20" s="435" t="s">
        <v>210</v>
      </c>
      <c r="C20" s="436" t="s">
        <v>211</v>
      </c>
      <c r="D20" s="437" t="s">
        <v>212</v>
      </c>
      <c r="E20" s="438" t="s">
        <v>213</v>
      </c>
      <c r="G20" s="441" t="s">
        <v>154</v>
      </c>
      <c r="H20" s="442"/>
      <c r="I20" s="437" t="s">
        <v>187</v>
      </c>
      <c r="J20" s="438" t="s">
        <v>188</v>
      </c>
    </row>
    <row r="21" spans="1:14" s="16" customFormat="1" ht="14.25">
      <c r="A21" s="164" t="s">
        <v>500</v>
      </c>
      <c r="B21" s="23">
        <v>11607162</v>
      </c>
      <c r="C21" s="155">
        <v>0</v>
      </c>
      <c r="D21" s="155">
        <v>10852617</v>
      </c>
      <c r="E21" s="659">
        <v>754545</v>
      </c>
      <c r="G21" s="79" t="s">
        <v>38</v>
      </c>
      <c r="H21" s="137"/>
      <c r="I21" s="138">
        <v>181588724</v>
      </c>
      <c r="J21" s="149">
        <v>0</v>
      </c>
      <c r="N21" s="192">
        <v>0</v>
      </c>
    </row>
    <row r="22" spans="1:14" s="16" customFormat="1" ht="15" thickBot="1">
      <c r="A22" s="164" t="s">
        <v>520</v>
      </c>
      <c r="B22" s="155">
        <v>120625564</v>
      </c>
      <c r="C22" s="155">
        <v>328045</v>
      </c>
      <c r="D22" s="155">
        <v>64025758</v>
      </c>
      <c r="E22" s="659">
        <v>56927851</v>
      </c>
      <c r="G22" s="79" t="s">
        <v>43</v>
      </c>
      <c r="H22" s="137"/>
      <c r="I22" s="138">
        <v>19723804</v>
      </c>
      <c r="J22" s="149"/>
      <c r="N22" s="192">
        <v>0</v>
      </c>
    </row>
    <row r="23" spans="1:10" s="16" customFormat="1" ht="15" thickBot="1">
      <c r="A23" s="164" t="s">
        <v>527</v>
      </c>
      <c r="B23" s="181">
        <v>78818182</v>
      </c>
      <c r="C23" s="155"/>
      <c r="D23" s="155">
        <v>76500000</v>
      </c>
      <c r="E23" s="659">
        <v>2318182</v>
      </c>
      <c r="G23" s="443" t="s">
        <v>189</v>
      </c>
      <c r="H23" s="444"/>
      <c r="I23" s="445">
        <v>201312528</v>
      </c>
      <c r="J23" s="183">
        <v>0</v>
      </c>
    </row>
    <row r="24" spans="1:14" s="16" customFormat="1" ht="15" thickBot="1">
      <c r="A24" s="710" t="s">
        <v>597</v>
      </c>
      <c r="B24" s="181">
        <v>0</v>
      </c>
      <c r="C24" s="155">
        <v>58594590</v>
      </c>
      <c r="D24" s="155">
        <v>19531530</v>
      </c>
      <c r="E24" s="659">
        <v>39063060</v>
      </c>
      <c r="G24" s="141" t="s">
        <v>190</v>
      </c>
      <c r="H24" s="142"/>
      <c r="I24" s="143">
        <v>50252504</v>
      </c>
      <c r="J24" s="156">
        <v>0</v>
      </c>
      <c r="N24" s="192">
        <v>19723804</v>
      </c>
    </row>
    <row r="25" spans="1:14" s="16" customFormat="1" ht="15.75" thickBot="1">
      <c r="A25" s="439" t="s">
        <v>189</v>
      </c>
      <c r="B25" s="440">
        <v>211050908</v>
      </c>
      <c r="C25" s="440">
        <v>58922635</v>
      </c>
      <c r="D25" s="440">
        <v>170909905</v>
      </c>
      <c r="E25" s="440">
        <v>99063638</v>
      </c>
      <c r="N25" s="192">
        <v>4371777</v>
      </c>
    </row>
    <row r="26" spans="1:5" s="16" customFormat="1" ht="14.25" customHeight="1" thickBot="1">
      <c r="A26" s="165" t="s">
        <v>214</v>
      </c>
      <c r="B26" s="166">
        <v>210695545</v>
      </c>
      <c r="C26" s="166">
        <v>355363</v>
      </c>
      <c r="D26" s="166">
        <v>151378375</v>
      </c>
      <c r="E26" s="167">
        <v>59672533</v>
      </c>
    </row>
    <row r="27" s="16" customFormat="1" ht="14.25"/>
    <row r="28" s="16" customFormat="1" ht="14.25"/>
    <row r="29" spans="1:16" s="16" customFormat="1" ht="15.75" thickBot="1">
      <c r="A29" s="63" t="s">
        <v>386</v>
      </c>
      <c r="B29" s="46"/>
      <c r="L29" s="837"/>
      <c r="M29" s="837"/>
      <c r="N29" s="837"/>
      <c r="O29" s="837"/>
      <c r="P29" s="837"/>
    </row>
    <row r="30" spans="1:7" s="16" customFormat="1" ht="15">
      <c r="A30" s="441" t="s">
        <v>154</v>
      </c>
      <c r="B30" s="442"/>
      <c r="C30" s="437" t="s">
        <v>187</v>
      </c>
      <c r="D30" s="438" t="s">
        <v>188</v>
      </c>
      <c r="G30" s="27" t="s">
        <v>385</v>
      </c>
    </row>
    <row r="31" spans="1:7" s="16" customFormat="1" ht="14.25" hidden="1">
      <c r="A31" s="79" t="s">
        <v>100</v>
      </c>
      <c r="B31" s="137"/>
      <c r="C31" s="138">
        <v>0</v>
      </c>
      <c r="D31" s="149">
        <v>0</v>
      </c>
      <c r="G31" s="69"/>
    </row>
    <row r="32" spans="1:7" s="16" customFormat="1" ht="14.25" hidden="1">
      <c r="A32" s="79" t="s">
        <v>456</v>
      </c>
      <c r="B32" s="137"/>
      <c r="C32" s="138">
        <v>0</v>
      </c>
      <c r="D32" s="149">
        <v>0</v>
      </c>
      <c r="G32" s="69"/>
    </row>
    <row r="33" spans="1:14" s="16" customFormat="1" ht="15" thickBot="1">
      <c r="A33" s="79" t="s">
        <v>462</v>
      </c>
      <c r="B33" s="140"/>
      <c r="C33" s="127">
        <v>425484</v>
      </c>
      <c r="D33" s="139">
        <v>0</v>
      </c>
      <c r="N33" s="192">
        <v>0</v>
      </c>
    </row>
    <row r="34" spans="1:14" s="16" customFormat="1" ht="13.5" customHeight="1" thickBot="1">
      <c r="A34" s="79" t="s">
        <v>495</v>
      </c>
      <c r="B34" s="176"/>
      <c r="C34" s="127">
        <v>0</v>
      </c>
      <c r="D34" s="149">
        <v>4000000</v>
      </c>
      <c r="G34" s="449" t="s">
        <v>479</v>
      </c>
      <c r="H34" s="450" t="s">
        <v>187</v>
      </c>
      <c r="I34" s="451" t="s">
        <v>188</v>
      </c>
      <c r="N34" s="192">
        <v>0</v>
      </c>
    </row>
    <row r="35" spans="1:14" s="16" customFormat="1" ht="15" thickBot="1">
      <c r="A35" s="443" t="s">
        <v>189</v>
      </c>
      <c r="B35" s="444"/>
      <c r="C35" s="706">
        <v>425484</v>
      </c>
      <c r="D35" s="708">
        <v>4000000</v>
      </c>
      <c r="G35" s="146"/>
      <c r="H35" s="121">
        <v>0</v>
      </c>
      <c r="I35" s="105">
        <v>0</v>
      </c>
      <c r="N35" s="17"/>
    </row>
    <row r="36" spans="1:14" s="16" customFormat="1" ht="15" thickBot="1">
      <c r="A36" s="141" t="s">
        <v>190</v>
      </c>
      <c r="B36" s="142"/>
      <c r="C36" s="707">
        <v>3446423</v>
      </c>
      <c r="D36" s="709">
        <v>4000000</v>
      </c>
      <c r="G36" s="146"/>
      <c r="H36" s="121">
        <v>0</v>
      </c>
      <c r="I36" s="105">
        <v>0</v>
      </c>
      <c r="N36" s="17"/>
    </row>
    <row r="37" spans="7:9" s="16" customFormat="1" ht="15.75" thickBot="1">
      <c r="G37" s="446" t="s">
        <v>189</v>
      </c>
      <c r="H37" s="447">
        <v>0</v>
      </c>
      <c r="I37" s="448">
        <v>0</v>
      </c>
    </row>
    <row r="38" spans="7:9" s="16" customFormat="1" ht="15" thickBot="1">
      <c r="G38" s="150" t="s">
        <v>190</v>
      </c>
      <c r="H38" s="151">
        <v>0</v>
      </c>
      <c r="I38" s="116">
        <v>0</v>
      </c>
    </row>
    <row r="39" spans="1:5" ht="14.25">
      <c r="A39" s="16"/>
      <c r="B39" s="16"/>
      <c r="C39" s="16"/>
      <c r="D39" s="16"/>
      <c r="E39" s="16"/>
    </row>
    <row r="40" spans="1:10" s="72" customFormat="1" ht="14.25">
      <c r="A40"/>
      <c r="B40"/>
      <c r="C40"/>
      <c r="D40"/>
      <c r="E40"/>
      <c r="G40"/>
      <c r="H40"/>
      <c r="I40"/>
      <c r="J40"/>
    </row>
    <row r="41" spans="1:10" s="72" customFormat="1" ht="14.25">
      <c r="A41" s="124" t="s">
        <v>713</v>
      </c>
      <c r="G41"/>
      <c r="H41"/>
      <c r="I41"/>
      <c r="J41"/>
    </row>
    <row r="42" spans="1:5" ht="14.25">
      <c r="A42" s="125" t="s">
        <v>714</v>
      </c>
      <c r="B42" s="72"/>
      <c r="C42" s="72"/>
      <c r="D42" s="72"/>
      <c r="E42" s="72"/>
    </row>
    <row r="49" spans="7:10" ht="12.75">
      <c r="G49" s="8"/>
      <c r="H49" s="8"/>
      <c r="I49" s="8"/>
      <c r="J49" s="8"/>
    </row>
    <row r="50" spans="7:10" ht="12.75">
      <c r="G50" s="8"/>
      <c r="H50" s="8"/>
      <c r="I50" s="8"/>
      <c r="J50" s="8"/>
    </row>
    <row r="54" spans="1:10" s="8" customFormat="1" ht="12.75">
      <c r="A54"/>
      <c r="B54"/>
      <c r="C54"/>
      <c r="D54"/>
      <c r="E54"/>
      <c r="F54" s="30"/>
      <c r="G54"/>
      <c r="H54"/>
      <c r="I54"/>
      <c r="J54"/>
    </row>
    <row r="55" spans="1:10" s="8" customFormat="1" ht="12.75">
      <c r="A55" s="12"/>
      <c r="B55" s="32"/>
      <c r="C55" s="32"/>
      <c r="E55" s="12"/>
      <c r="F55" s="30"/>
      <c r="G55"/>
      <c r="H55"/>
      <c r="I55"/>
      <c r="J55"/>
    </row>
    <row r="56" spans="1:5" ht="12.75">
      <c r="A56" s="7"/>
      <c r="B56" s="32"/>
      <c r="C56" s="32"/>
      <c r="D56" s="8"/>
      <c r="E56" s="7"/>
    </row>
  </sheetData>
  <sheetProtection/>
  <mergeCells count="3">
    <mergeCell ref="L29:P29"/>
    <mergeCell ref="A6:A8"/>
    <mergeCell ref="B6:F6"/>
  </mergeCells>
  <printOptions/>
  <pageMargins left="1.3385826771653544" right="0.984251968503937" top="0.4724409448818898" bottom="0.6299212598425197" header="0" footer="0.3937007874015748"/>
  <pageSetup fitToHeight="1" fitToWidth="1" horizontalDpi="600" verticalDpi="600" orientation="landscape" paperSize="9" scale="65" r:id="rId3"/>
  <headerFooter alignWithMargins="0">
    <oddFooter>&amp;C9</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K64"/>
  <sheetViews>
    <sheetView zoomScalePageLayoutView="0" workbookViewId="0" topLeftCell="A1">
      <selection activeCell="A1" sqref="A1:IV16384"/>
    </sheetView>
  </sheetViews>
  <sheetFormatPr defaultColWidth="11.421875" defaultRowHeight="12.75"/>
  <cols>
    <col min="1" max="1" width="28.57421875" style="0" customWidth="1"/>
    <col min="2" max="2" width="14.57421875" style="0" customWidth="1"/>
    <col min="3" max="3" width="15.28125" style="0" customWidth="1"/>
    <col min="4" max="4" width="14.8515625" style="0" customWidth="1"/>
    <col min="5" max="5" width="15.7109375" style="0" customWidth="1"/>
    <col min="6" max="6" width="11.7109375" style="0" customWidth="1"/>
    <col min="7" max="7" width="12.7109375" style="0" customWidth="1"/>
    <col min="8" max="8" width="11.57421875" style="0" customWidth="1"/>
    <col min="10" max="10" width="11.00390625" style="0" customWidth="1"/>
  </cols>
  <sheetData>
    <row r="1" ht="12.75">
      <c r="I1" s="18"/>
    </row>
    <row r="2" spans="1:9" ht="12.75">
      <c r="A2" s="3" t="s">
        <v>388</v>
      </c>
      <c r="I2" s="18"/>
    </row>
    <row r="3" ht="13.5" thickBot="1"/>
    <row r="4" spans="1:4" ht="19.5" customHeight="1">
      <c r="A4" s="462" t="s">
        <v>154</v>
      </c>
      <c r="B4" s="463"/>
      <c r="C4" s="464" t="s">
        <v>187</v>
      </c>
      <c r="D4" s="465" t="s">
        <v>188</v>
      </c>
    </row>
    <row r="5" spans="1:4" ht="12.75">
      <c r="A5" s="82" t="s">
        <v>284</v>
      </c>
      <c r="B5" s="13"/>
      <c r="C5" s="35">
        <v>0</v>
      </c>
      <c r="D5" s="76">
        <v>0</v>
      </c>
    </row>
    <row r="6" spans="1:4" ht="12.75">
      <c r="A6" s="82" t="s">
        <v>534</v>
      </c>
      <c r="B6" s="13"/>
      <c r="C6" s="35">
        <v>105223918</v>
      </c>
      <c r="D6" s="81">
        <v>0</v>
      </c>
    </row>
    <row r="7" spans="1:4" ht="12.75">
      <c r="A7" s="82" t="s">
        <v>525</v>
      </c>
      <c r="B7" s="13"/>
      <c r="C7" s="197">
        <v>35215917</v>
      </c>
      <c r="D7" s="81">
        <v>0</v>
      </c>
    </row>
    <row r="8" spans="1:4" ht="12.75">
      <c r="A8" s="557" t="s">
        <v>553</v>
      </c>
      <c r="B8" s="55"/>
      <c r="C8" s="197">
        <v>0</v>
      </c>
      <c r="D8" s="81">
        <v>0</v>
      </c>
    </row>
    <row r="9" spans="1:4" ht="12.75">
      <c r="A9" s="557" t="s">
        <v>283</v>
      </c>
      <c r="B9" s="55"/>
      <c r="C9" s="197">
        <v>23831748</v>
      </c>
      <c r="D9" s="81">
        <v>0</v>
      </c>
    </row>
    <row r="10" spans="1:4" ht="12.75">
      <c r="A10" s="557" t="s">
        <v>567</v>
      </c>
      <c r="B10" s="55"/>
      <c r="C10" s="197">
        <v>0</v>
      </c>
      <c r="D10" s="81"/>
    </row>
    <row r="11" spans="1:8" ht="12.75">
      <c r="A11" s="466" t="s">
        <v>189</v>
      </c>
      <c r="B11" s="469"/>
      <c r="C11" s="467">
        <v>164271583</v>
      </c>
      <c r="D11" s="468">
        <v>0</v>
      </c>
      <c r="G11" s="56">
        <v>0</v>
      </c>
      <c r="H11" s="704">
        <v>0</v>
      </c>
    </row>
    <row r="12" spans="1:8" ht="13.5" thickBot="1">
      <c r="A12" s="106" t="s">
        <v>190</v>
      </c>
      <c r="B12" s="88"/>
      <c r="C12" s="107">
        <v>214949134</v>
      </c>
      <c r="D12" s="89">
        <v>0</v>
      </c>
      <c r="H12" s="18"/>
    </row>
    <row r="15" ht="12.75">
      <c r="A15" s="3" t="s">
        <v>389</v>
      </c>
    </row>
    <row r="16" ht="13.5" thickBot="1">
      <c r="A16" s="69" t="s">
        <v>447</v>
      </c>
    </row>
    <row r="17" spans="1:3" ht="12.75">
      <c r="A17" s="470" t="s">
        <v>154</v>
      </c>
      <c r="B17" s="471" t="s">
        <v>187</v>
      </c>
      <c r="C17" s="472" t="s">
        <v>215</v>
      </c>
    </row>
    <row r="18" spans="1:3" ht="12.75">
      <c r="A18" s="114"/>
      <c r="B18" s="115">
        <v>0</v>
      </c>
      <c r="C18" s="90">
        <v>0</v>
      </c>
    </row>
    <row r="19" spans="1:3" ht="12.75">
      <c r="A19" s="114"/>
      <c r="B19" s="115">
        <v>0</v>
      </c>
      <c r="C19" s="90">
        <v>0</v>
      </c>
    </row>
    <row r="20" spans="1:3" ht="12.75">
      <c r="A20" s="114"/>
      <c r="B20" s="115">
        <v>0</v>
      </c>
      <c r="C20" s="90">
        <v>0</v>
      </c>
    </row>
    <row r="21" spans="1:3" ht="12.75">
      <c r="A21" s="473" t="s">
        <v>189</v>
      </c>
      <c r="B21" s="474">
        <v>0</v>
      </c>
      <c r="C21" s="475">
        <v>0</v>
      </c>
    </row>
    <row r="22" spans="1:3" ht="13.5" thickBot="1">
      <c r="A22" s="87" t="s">
        <v>190</v>
      </c>
      <c r="B22" s="91">
        <v>0</v>
      </c>
      <c r="C22" s="92">
        <v>0</v>
      </c>
    </row>
    <row r="25" spans="1:4" ht="12.75">
      <c r="A25" s="9" t="s">
        <v>419</v>
      </c>
      <c r="B25" s="6"/>
      <c r="C25" s="6"/>
      <c r="D25" s="6"/>
    </row>
    <row r="26" ht="13.5" thickBot="1"/>
    <row r="27" spans="1:7" ht="52.5" customHeight="1" thickBot="1">
      <c r="A27" s="512" t="s">
        <v>216</v>
      </c>
      <c r="B27" s="654" t="s">
        <v>217</v>
      </c>
      <c r="C27" s="711" t="s">
        <v>218</v>
      </c>
      <c r="D27" s="711" t="s">
        <v>300</v>
      </c>
      <c r="E27" s="711" t="s">
        <v>154</v>
      </c>
      <c r="F27" s="711" t="s">
        <v>230</v>
      </c>
      <c r="G27" s="655" t="s">
        <v>231</v>
      </c>
    </row>
    <row r="28" spans="1:10" ht="12.75">
      <c r="A28" s="93" t="s">
        <v>0</v>
      </c>
      <c r="B28" s="11" t="s">
        <v>452</v>
      </c>
      <c r="C28" s="4"/>
      <c r="D28" s="4"/>
      <c r="E28" s="4"/>
      <c r="F28" s="4"/>
      <c r="G28" s="653">
        <v>186110700</v>
      </c>
      <c r="H28" s="73"/>
      <c r="I28" s="674">
        <v>42735</v>
      </c>
      <c r="J28" s="674">
        <v>43100</v>
      </c>
    </row>
    <row r="29" spans="1:9" ht="12.75">
      <c r="A29" s="80" t="s">
        <v>501</v>
      </c>
      <c r="B29" s="4" t="s">
        <v>452</v>
      </c>
      <c r="C29" s="697" t="s">
        <v>589</v>
      </c>
      <c r="D29" s="651"/>
      <c r="E29" s="652" t="s">
        <v>582</v>
      </c>
      <c r="F29" s="37">
        <v>225284568</v>
      </c>
      <c r="G29" s="132">
        <v>0</v>
      </c>
      <c r="H29" s="73"/>
      <c r="I29" s="73"/>
    </row>
    <row r="30" spans="1:9" ht="12.75">
      <c r="A30" s="80" t="s">
        <v>502</v>
      </c>
      <c r="B30" s="4" t="s">
        <v>452</v>
      </c>
      <c r="C30" s="4"/>
      <c r="D30" s="177"/>
      <c r="E30" s="147"/>
      <c r="F30" s="132">
        <v>0</v>
      </c>
      <c r="G30" s="132">
        <v>0</v>
      </c>
      <c r="H30" s="73"/>
      <c r="I30" s="73"/>
    </row>
    <row r="31" spans="1:9" ht="12.75">
      <c r="A31" s="146" t="s">
        <v>577</v>
      </c>
      <c r="B31" s="145" t="s">
        <v>579</v>
      </c>
      <c r="C31" s="145"/>
      <c r="D31" s="4"/>
      <c r="E31" s="4"/>
      <c r="F31" s="4"/>
      <c r="G31" s="4"/>
      <c r="H31" s="73"/>
      <c r="I31" s="73"/>
    </row>
    <row r="32" spans="1:9" ht="13.5" thickBot="1">
      <c r="A32" s="80" t="s">
        <v>557</v>
      </c>
      <c r="B32" s="568" t="s">
        <v>558</v>
      </c>
      <c r="C32" s="568"/>
      <c r="D32" s="185"/>
      <c r="E32" s="544"/>
      <c r="F32" s="132">
        <v>0</v>
      </c>
      <c r="G32" s="132">
        <v>0</v>
      </c>
      <c r="H32" s="73"/>
      <c r="I32" s="73"/>
    </row>
    <row r="33" spans="1:9" ht="13.5" hidden="1" thickBot="1">
      <c r="A33" s="87"/>
      <c r="B33" s="91"/>
      <c r="C33" s="91"/>
      <c r="D33" s="157"/>
      <c r="E33" s="161"/>
      <c r="F33" s="158"/>
      <c r="G33" s="158"/>
      <c r="H33" s="73"/>
      <c r="I33" s="73"/>
    </row>
    <row r="34" spans="1:11" ht="13.5" thickBot="1">
      <c r="A34" s="477" t="s">
        <v>220</v>
      </c>
      <c r="B34" s="478"/>
      <c r="C34" s="478"/>
      <c r="D34" s="478"/>
      <c r="E34" s="478"/>
      <c r="F34" s="479">
        <v>225284568</v>
      </c>
      <c r="G34" s="479">
        <v>186110700</v>
      </c>
      <c r="K34" s="671">
        <v>0</v>
      </c>
    </row>
    <row r="35" spans="1:7" ht="21.75" customHeight="1">
      <c r="A35" s="842"/>
      <c r="B35" s="843"/>
      <c r="C35" s="843"/>
      <c r="D35" s="843"/>
      <c r="E35" s="843"/>
      <c r="F35" s="843"/>
      <c r="G35" s="843"/>
    </row>
    <row r="38" ht="12.75">
      <c r="A38" s="3" t="s">
        <v>408</v>
      </c>
    </row>
    <row r="39" ht="13.5" thickBot="1">
      <c r="A39" s="69" t="s">
        <v>447</v>
      </c>
    </row>
    <row r="40" spans="1:5" ht="38.25">
      <c r="A40" s="480" t="s">
        <v>163</v>
      </c>
      <c r="B40" s="481" t="s">
        <v>218</v>
      </c>
      <c r="C40" s="482" t="s">
        <v>221</v>
      </c>
      <c r="D40" s="482" t="s">
        <v>222</v>
      </c>
      <c r="E40" s="483" t="s">
        <v>223</v>
      </c>
    </row>
    <row r="41" spans="1:5" ht="12.75">
      <c r="A41" s="80"/>
      <c r="B41" s="546"/>
      <c r="C41" s="546"/>
      <c r="D41" s="546">
        <v>0</v>
      </c>
      <c r="E41" s="548">
        <v>0</v>
      </c>
    </row>
    <row r="42" spans="1:5" ht="12.75">
      <c r="A42" s="473" t="s">
        <v>189</v>
      </c>
      <c r="B42" s="485"/>
      <c r="C42" s="485"/>
      <c r="D42" s="485">
        <v>0</v>
      </c>
      <c r="E42" s="484">
        <v>0</v>
      </c>
    </row>
    <row r="43" spans="1:5" ht="13.5" thickBot="1">
      <c r="A43" s="87" t="s">
        <v>190</v>
      </c>
      <c r="B43" s="91"/>
      <c r="C43" s="91"/>
      <c r="D43" s="91">
        <v>0</v>
      </c>
      <c r="E43" s="92">
        <v>0</v>
      </c>
    </row>
    <row r="45" spans="1:2" ht="12.75">
      <c r="A45" s="45" t="s">
        <v>224</v>
      </c>
      <c r="B45" s="5"/>
    </row>
    <row r="46" ht="13.5" thickBot="1">
      <c r="A46" s="69"/>
    </row>
    <row r="47" spans="1:3" ht="13.5" thickBot="1">
      <c r="A47" s="605" t="s">
        <v>154</v>
      </c>
      <c r="B47" s="605" t="s">
        <v>225</v>
      </c>
      <c r="C47" s="605" t="s">
        <v>226</v>
      </c>
    </row>
    <row r="48" spans="1:3" s="8" customFormat="1" ht="12.75">
      <c r="A48" s="178" t="s">
        <v>563</v>
      </c>
      <c r="B48" s="37">
        <v>16268533</v>
      </c>
      <c r="C48" s="573"/>
    </row>
    <row r="49" spans="1:3" s="8" customFormat="1" ht="12.75">
      <c r="A49" s="178" t="s">
        <v>282</v>
      </c>
      <c r="B49" s="37">
        <v>81457048</v>
      </c>
      <c r="C49" s="573"/>
    </row>
    <row r="50" spans="1:3" s="8" customFormat="1" ht="12.75">
      <c r="A50" s="93" t="s">
        <v>548</v>
      </c>
      <c r="B50" s="37">
        <v>19640537</v>
      </c>
      <c r="C50" s="573"/>
    </row>
    <row r="51" spans="1:3" s="8" customFormat="1" ht="12.75" hidden="1">
      <c r="A51" s="93"/>
      <c r="B51" s="37"/>
      <c r="C51" s="573"/>
    </row>
    <row r="52" spans="1:3" s="8" customFormat="1" ht="12.75" hidden="1">
      <c r="A52" s="93"/>
      <c r="B52" s="37"/>
      <c r="C52" s="573"/>
    </row>
    <row r="53" spans="1:3" ht="12.75" hidden="1">
      <c r="A53" s="93"/>
      <c r="B53" s="37"/>
      <c r="C53" s="573"/>
    </row>
    <row r="54" spans="1:3" ht="12.75">
      <c r="A54" s="473" t="s">
        <v>227</v>
      </c>
      <c r="B54" s="433">
        <v>117366118</v>
      </c>
      <c r="C54" s="574">
        <v>0</v>
      </c>
    </row>
    <row r="55" spans="1:3" ht="13.5" thickBot="1">
      <c r="A55" s="87" t="s">
        <v>228</v>
      </c>
      <c r="B55" s="84">
        <v>64033048</v>
      </c>
      <c r="C55" s="92">
        <v>0</v>
      </c>
    </row>
    <row r="57" ht="12.75" hidden="1">
      <c r="B57">
        <v>0</v>
      </c>
    </row>
    <row r="58" ht="12.75" hidden="1"/>
    <row r="59" ht="12.75" hidden="1">
      <c r="B59">
        <v>0</v>
      </c>
    </row>
    <row r="60" spans="1:6" s="8" customFormat="1" ht="12.75" hidden="1">
      <c r="A60" s="12"/>
      <c r="B60" s="32"/>
      <c r="C60" s="32"/>
      <c r="E60" s="12"/>
      <c r="F60" s="30"/>
    </row>
    <row r="61" spans="1:6" s="8" customFormat="1" ht="12.75" hidden="1">
      <c r="A61" s="12"/>
      <c r="B61" s="32">
        <v>186110700</v>
      </c>
      <c r="C61" s="32"/>
      <c r="E61" s="12"/>
      <c r="F61" s="30"/>
    </row>
    <row r="62" spans="1:6" s="8" customFormat="1" ht="12.75">
      <c r="A62" s="7"/>
      <c r="B62" s="32"/>
      <c r="C62" s="32"/>
      <c r="E62" s="7"/>
      <c r="F62" s="30"/>
    </row>
    <row r="63" ht="12.75">
      <c r="A63" t="s">
        <v>713</v>
      </c>
    </row>
    <row r="64" ht="12.75">
      <c r="A64" t="s">
        <v>714</v>
      </c>
    </row>
  </sheetData>
  <sheetProtection/>
  <mergeCells count="1">
    <mergeCell ref="A35:G35"/>
  </mergeCells>
  <printOptions/>
  <pageMargins left="0.7480314960629921" right="0.5118110236220472" top="1.299212598425197" bottom="0.984251968503937" header="0.2362204724409449" footer="0.35433070866141736"/>
  <pageSetup fitToHeight="1" fitToWidth="1" horizontalDpi="600" verticalDpi="600" orientation="portrait" paperSize="9" scale="80" r:id="rId1"/>
  <headerFooter alignWithMargins="0">
    <oddFooter>&amp;C10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A1" sqref="A1:IV16384"/>
    </sheetView>
  </sheetViews>
  <sheetFormatPr defaultColWidth="11.421875" defaultRowHeight="12.75"/>
  <cols>
    <col min="1" max="1" width="25.140625" style="0" customWidth="1"/>
    <col min="2" max="2" width="17.28125" style="0" customWidth="1"/>
    <col min="3" max="3" width="15.7109375" style="0" customWidth="1"/>
    <col min="4" max="4" width="23.140625" style="0" bestFit="1" customWidth="1"/>
    <col min="5" max="5" width="23.421875" style="0" bestFit="1" customWidth="1"/>
    <col min="6" max="6" width="28.140625" style="0" bestFit="1" customWidth="1"/>
    <col min="7" max="7" width="3.28125" style="0" customWidth="1"/>
    <col min="8" max="9" width="11.421875" style="670" customWidth="1"/>
  </cols>
  <sheetData>
    <row r="1" spans="1:6" ht="12.75">
      <c r="A1" s="44"/>
      <c r="B1" s="44"/>
      <c r="C1" s="44"/>
      <c r="D1" s="44"/>
      <c r="E1" s="44"/>
      <c r="F1" s="44"/>
    </row>
    <row r="2" ht="12.75">
      <c r="A2" s="3" t="s">
        <v>229</v>
      </c>
    </row>
    <row r="3" ht="12.75">
      <c r="A3" s="3"/>
    </row>
    <row r="4" ht="4.5" customHeight="1" thickBot="1"/>
    <row r="5" spans="1:6" ht="12.75">
      <c r="A5" s="486"/>
      <c r="B5" s="463"/>
      <c r="C5" s="487" t="s">
        <v>446</v>
      </c>
      <c r="D5" s="488"/>
      <c r="E5" s="489"/>
      <c r="F5" s="489"/>
    </row>
    <row r="6" spans="1:6" ht="25.5">
      <c r="A6" s="490" t="s">
        <v>216</v>
      </c>
      <c r="B6" s="491" t="s">
        <v>390</v>
      </c>
      <c r="C6" s="492" t="s">
        <v>218</v>
      </c>
      <c r="D6" s="493" t="s">
        <v>154</v>
      </c>
      <c r="E6" s="721" t="s">
        <v>301</v>
      </c>
      <c r="F6" s="502" t="s">
        <v>302</v>
      </c>
    </row>
    <row r="7" spans="1:6" ht="12.75">
      <c r="A7" s="146" t="s">
        <v>0</v>
      </c>
      <c r="B7" s="145" t="s">
        <v>452</v>
      </c>
      <c r="C7" s="145"/>
      <c r="D7" s="145"/>
      <c r="E7" s="712"/>
      <c r="F7" s="35">
        <v>186110700</v>
      </c>
    </row>
    <row r="8" spans="1:6" ht="12.75">
      <c r="A8" s="146" t="s">
        <v>501</v>
      </c>
      <c r="B8" s="145" t="s">
        <v>452</v>
      </c>
      <c r="C8" s="145"/>
      <c r="D8" s="145" t="s">
        <v>582</v>
      </c>
      <c r="E8" s="180">
        <v>225284568</v>
      </c>
      <c r="F8" s="180">
        <v>0</v>
      </c>
    </row>
    <row r="9" spans="1:9" ht="12.75">
      <c r="A9" s="146" t="s">
        <v>502</v>
      </c>
      <c r="B9" s="145" t="s">
        <v>452</v>
      </c>
      <c r="C9" s="145"/>
      <c r="D9" s="145"/>
      <c r="E9" s="117">
        <v>0</v>
      </c>
      <c r="F9" s="180">
        <v>0</v>
      </c>
      <c r="H9" s="670" t="s">
        <v>480</v>
      </c>
      <c r="I9" s="670" t="s">
        <v>481</v>
      </c>
    </row>
    <row r="10" spans="1:6" ht="12.75">
      <c r="A10" s="146" t="s">
        <v>580</v>
      </c>
      <c r="B10" s="145" t="s">
        <v>579</v>
      </c>
      <c r="C10" s="145"/>
      <c r="D10" s="145"/>
      <c r="E10" s="117">
        <v>0</v>
      </c>
      <c r="F10" s="180">
        <v>0</v>
      </c>
    </row>
    <row r="11" spans="1:6" ht="12.75">
      <c r="A11" s="80" t="s">
        <v>557</v>
      </c>
      <c r="B11" s="145" t="s">
        <v>558</v>
      </c>
      <c r="C11" s="4"/>
      <c r="D11" s="4"/>
      <c r="E11" s="558">
        <v>0</v>
      </c>
      <c r="F11" s="81">
        <v>0</v>
      </c>
    </row>
    <row r="12" spans="1:9" ht="12.75">
      <c r="A12" s="494" t="s">
        <v>468</v>
      </c>
      <c r="B12" s="495"/>
      <c r="C12" s="495"/>
      <c r="D12" s="495"/>
      <c r="E12" s="496"/>
      <c r="F12" s="503"/>
      <c r="H12" s="671">
        <v>0</v>
      </c>
      <c r="I12" s="671">
        <v>225284568</v>
      </c>
    </row>
    <row r="13" spans="1:9" ht="13.5" thickBot="1">
      <c r="A13" s="504" t="s">
        <v>469</v>
      </c>
      <c r="B13" s="505"/>
      <c r="C13" s="505"/>
      <c r="D13" s="505"/>
      <c r="E13" s="506">
        <v>225284568</v>
      </c>
      <c r="F13" s="507">
        <v>186110700</v>
      </c>
      <c r="G13" s="8"/>
      <c r="H13" s="675" t="s">
        <v>21</v>
      </c>
      <c r="I13" s="676">
        <v>0</v>
      </c>
    </row>
    <row r="14" spans="1:9" ht="21" customHeight="1">
      <c r="A14" s="842"/>
      <c r="B14" s="842"/>
      <c r="C14" s="842"/>
      <c r="D14" s="842"/>
      <c r="E14" s="842"/>
      <c r="F14" s="842"/>
      <c r="G14" s="171"/>
      <c r="H14" s="675"/>
      <c r="I14" s="676"/>
    </row>
    <row r="15" spans="1:9" ht="12.75">
      <c r="A15" s="170"/>
      <c r="B15" s="170"/>
      <c r="C15" s="170"/>
      <c r="D15" s="170"/>
      <c r="E15" s="170"/>
      <c r="F15" s="170"/>
      <c r="G15" s="171"/>
      <c r="H15" s="675"/>
      <c r="I15" s="676"/>
    </row>
    <row r="16" spans="1:9" ht="17.25" customHeight="1">
      <c r="A16" s="3" t="s">
        <v>391</v>
      </c>
      <c r="I16" s="677">
        <v>225284568</v>
      </c>
    </row>
    <row r="17" ht="8.25" customHeight="1" thickBot="1">
      <c r="I17" s="671"/>
    </row>
    <row r="18" spans="1:9" s="1" customFormat="1" ht="26.25" thickBot="1">
      <c r="A18" s="476" t="s">
        <v>232</v>
      </c>
      <c r="B18" s="196" t="s">
        <v>390</v>
      </c>
      <c r="C18" s="196" t="s">
        <v>154</v>
      </c>
      <c r="D18" s="196" t="s">
        <v>347</v>
      </c>
      <c r="E18" s="497" t="s">
        <v>233</v>
      </c>
      <c r="F18" s="497" t="s">
        <v>154</v>
      </c>
      <c r="H18" s="678"/>
      <c r="I18" s="678"/>
    </row>
    <row r="19" spans="1:11" ht="12.75">
      <c r="A19" s="159" t="s">
        <v>0</v>
      </c>
      <c r="B19" s="160" t="s">
        <v>452</v>
      </c>
      <c r="C19" s="160"/>
      <c r="D19" s="160">
        <v>0</v>
      </c>
      <c r="E19" s="567">
        <v>0</v>
      </c>
      <c r="F19" s="168"/>
      <c r="K19" s="18"/>
    </row>
    <row r="20" spans="1:11" ht="12.75">
      <c r="A20" s="80" t="s">
        <v>501</v>
      </c>
      <c r="B20" s="4" t="s">
        <v>452</v>
      </c>
      <c r="C20" s="4"/>
      <c r="D20" s="35">
        <v>0</v>
      </c>
      <c r="E20" s="35">
        <v>0</v>
      </c>
      <c r="F20" s="90"/>
      <c r="K20" s="18"/>
    </row>
    <row r="21" spans="1:11" ht="12.75">
      <c r="A21" s="80" t="s">
        <v>502</v>
      </c>
      <c r="B21" s="4" t="s">
        <v>452</v>
      </c>
      <c r="C21" s="4"/>
      <c r="D21" s="35">
        <v>0</v>
      </c>
      <c r="E21" s="35">
        <v>0</v>
      </c>
      <c r="F21" s="90"/>
      <c r="K21" s="18"/>
    </row>
    <row r="22" spans="1:11" ht="12.75">
      <c r="A22" s="146" t="s">
        <v>580</v>
      </c>
      <c r="B22" s="145" t="s">
        <v>579</v>
      </c>
      <c r="C22" s="4"/>
      <c r="D22" s="4">
        <v>0</v>
      </c>
      <c r="E22" s="35">
        <v>0</v>
      </c>
      <c r="F22" s="90"/>
      <c r="K22" s="18"/>
    </row>
    <row r="23" spans="1:11" ht="13.5" thickBot="1">
      <c r="A23" s="80" t="s">
        <v>557</v>
      </c>
      <c r="B23" s="145" t="s">
        <v>558</v>
      </c>
      <c r="C23" s="91"/>
      <c r="D23" s="83">
        <v>0</v>
      </c>
      <c r="E23" s="83">
        <v>0</v>
      </c>
      <c r="F23" s="92"/>
      <c r="K23" s="18"/>
    </row>
    <row r="24" spans="1:6" ht="12.75">
      <c r="A24" s="473" t="s">
        <v>234</v>
      </c>
      <c r="B24" s="433"/>
      <c r="C24" s="433"/>
      <c r="D24" s="433">
        <v>0</v>
      </c>
      <c r="E24" s="433">
        <v>0</v>
      </c>
      <c r="F24" s="468"/>
    </row>
    <row r="25" spans="1:6" ht="15.75" customHeight="1" thickBot="1">
      <c r="A25" s="87" t="s">
        <v>235</v>
      </c>
      <c r="B25" s="108"/>
      <c r="C25" s="108"/>
      <c r="D25" s="108">
        <v>0</v>
      </c>
      <c r="E25" s="108">
        <v>0</v>
      </c>
      <c r="F25" s="109"/>
    </row>
    <row r="26" ht="12.75">
      <c r="F26" s="1"/>
    </row>
    <row r="28" ht="12.75">
      <c r="A28" s="3" t="s">
        <v>392</v>
      </c>
    </row>
    <row r="29" ht="3.75" customHeight="1">
      <c r="A29" s="3"/>
    </row>
    <row r="30" ht="12.75">
      <c r="A30" s="129" t="s">
        <v>395</v>
      </c>
    </row>
    <row r="31" ht="13.5" thickBot="1"/>
    <row r="32" spans="1:10" s="1" customFormat="1" ht="25.5">
      <c r="A32" s="459" t="s">
        <v>154</v>
      </c>
      <c r="B32" s="482" t="s">
        <v>236</v>
      </c>
      <c r="C32" s="498" t="s">
        <v>211</v>
      </c>
      <c r="D32" s="498" t="s">
        <v>237</v>
      </c>
      <c r="E32" s="483" t="s">
        <v>238</v>
      </c>
      <c r="H32" s="678"/>
      <c r="I32" s="670"/>
      <c r="J32"/>
    </row>
    <row r="33" spans="1:5" ht="12.75">
      <c r="A33" s="80" t="s">
        <v>239</v>
      </c>
      <c r="B33" s="35">
        <v>900000000</v>
      </c>
      <c r="C33" s="558">
        <v>0</v>
      </c>
      <c r="D33" s="4">
        <v>0</v>
      </c>
      <c r="E33" s="81">
        <v>900000000</v>
      </c>
    </row>
    <row r="34" spans="1:5" ht="12.75">
      <c r="A34" s="80" t="s">
        <v>240</v>
      </c>
      <c r="B34" s="4">
        <v>0</v>
      </c>
      <c r="C34" s="35">
        <v>0</v>
      </c>
      <c r="D34" s="4">
        <v>0</v>
      </c>
      <c r="E34" s="81">
        <v>0</v>
      </c>
    </row>
    <row r="35" spans="1:5" ht="12.75">
      <c r="A35" s="80" t="s">
        <v>135</v>
      </c>
      <c r="B35" s="35">
        <v>674440996.3482195</v>
      </c>
      <c r="C35" s="35">
        <v>0</v>
      </c>
      <c r="D35" s="4">
        <v>0</v>
      </c>
      <c r="E35" s="81">
        <v>674440996.3482195</v>
      </c>
    </row>
    <row r="36" spans="1:5" ht="12.75">
      <c r="A36" s="80" t="s">
        <v>241</v>
      </c>
      <c r="B36" s="558">
        <v>-365744255.5338304</v>
      </c>
      <c r="C36" s="301">
        <v>69139781</v>
      </c>
      <c r="D36" s="549"/>
      <c r="E36" s="81">
        <v>-296604474.5338304</v>
      </c>
    </row>
    <row r="37" spans="1:5" ht="12.75">
      <c r="A37" s="146" t="s">
        <v>554</v>
      </c>
      <c r="B37" s="558">
        <v>69139781.14999998</v>
      </c>
      <c r="C37" s="35">
        <v>-150376150</v>
      </c>
      <c r="D37" s="549">
        <v>-69139781</v>
      </c>
      <c r="E37" s="81">
        <v>-150376149.85000002</v>
      </c>
    </row>
    <row r="38" spans="1:10" s="3" customFormat="1" ht="18.75" customHeight="1" thickBot="1">
      <c r="A38" s="499" t="s">
        <v>242</v>
      </c>
      <c r="B38" s="500">
        <v>1277836521.9643888</v>
      </c>
      <c r="C38" s="500">
        <v>-81236369</v>
      </c>
      <c r="D38" s="500">
        <v>-69139781</v>
      </c>
      <c r="E38" s="501">
        <v>1127460371.9643888</v>
      </c>
      <c r="H38" s="679"/>
      <c r="I38" s="671">
        <v>0</v>
      </c>
      <c r="J38"/>
    </row>
    <row r="41" ht="12.75">
      <c r="A41" s="3" t="s">
        <v>393</v>
      </c>
    </row>
    <row r="42" ht="6.75" customHeight="1">
      <c r="A42" s="3"/>
    </row>
    <row r="43" ht="12.75">
      <c r="A43" s="129" t="s">
        <v>394</v>
      </c>
    </row>
    <row r="44" ht="7.5" customHeight="1" thickBot="1"/>
    <row r="45" spans="1:6" ht="26.25" thickBot="1">
      <c r="A45" s="459" t="s">
        <v>173</v>
      </c>
      <c r="B45" s="482" t="s">
        <v>243</v>
      </c>
      <c r="C45" s="498" t="s">
        <v>211</v>
      </c>
      <c r="D45" s="498" t="s">
        <v>237</v>
      </c>
      <c r="E45" s="482" t="s">
        <v>244</v>
      </c>
      <c r="F45" s="682" t="s">
        <v>245</v>
      </c>
    </row>
    <row r="46" spans="1:6" ht="18.75" customHeight="1" thickBot="1">
      <c r="A46" s="609" t="s">
        <v>246</v>
      </c>
      <c r="B46" s="610">
        <v>0</v>
      </c>
      <c r="C46" s="610">
        <v>0</v>
      </c>
      <c r="D46" s="10"/>
      <c r="E46" s="680">
        <v>24000000</v>
      </c>
      <c r="F46" s="683">
        <v>24000000</v>
      </c>
    </row>
    <row r="47" spans="1:6" ht="16.5" customHeight="1" thickBot="1">
      <c r="A47" s="38" t="s">
        <v>242</v>
      </c>
      <c r="B47" s="612">
        <v>0</v>
      </c>
      <c r="C47" s="612">
        <v>0</v>
      </c>
      <c r="D47" s="612"/>
      <c r="E47" s="681">
        <v>24000000</v>
      </c>
      <c r="F47" s="684">
        <v>24000000</v>
      </c>
    </row>
    <row r="48" spans="1:6" ht="15.75" customHeight="1" thickBot="1">
      <c r="A48" s="93" t="s">
        <v>571</v>
      </c>
      <c r="B48" s="11"/>
      <c r="C48" s="11"/>
      <c r="D48" s="11"/>
      <c r="E48" s="11"/>
      <c r="F48" s="611"/>
    </row>
    <row r="49" spans="1:6" ht="19.5" customHeight="1" thickBot="1">
      <c r="A49" s="64" t="s">
        <v>242</v>
      </c>
      <c r="B49" s="65"/>
      <c r="C49" s="65"/>
      <c r="D49" s="65"/>
      <c r="E49" s="65"/>
      <c r="F49" s="66"/>
    </row>
    <row r="57" spans="1:5" ht="12.75">
      <c r="A57" s="5" t="s">
        <v>713</v>
      </c>
      <c r="E57" s="22"/>
    </row>
    <row r="58" spans="1:3" ht="12.75">
      <c r="A58" s="5" t="s">
        <v>714</v>
      </c>
      <c r="C58" s="1"/>
    </row>
  </sheetData>
  <sheetProtection/>
  <mergeCells count="1">
    <mergeCell ref="A14:F14"/>
  </mergeCells>
  <printOptions/>
  <pageMargins left="0.75" right="0.75" top="1.4" bottom="1" header="0" footer="0.36"/>
  <pageSetup fitToHeight="1" fitToWidth="1" horizontalDpi="600" verticalDpi="600" orientation="portrait" paperSize="9" scale="17" r:id="rId1"/>
  <headerFooter alignWithMargins="0">
    <oddFooter>&amp;C11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138"/>
  <sheetViews>
    <sheetView zoomScale="90" zoomScaleNormal="90" zoomScalePageLayoutView="0" workbookViewId="0" topLeftCell="A1">
      <selection activeCell="A1" sqref="A1:IV16384"/>
    </sheetView>
  </sheetViews>
  <sheetFormatPr defaultColWidth="11.421875" defaultRowHeight="12.75"/>
  <cols>
    <col min="1" max="1" width="40.8515625" style="0" customWidth="1"/>
    <col min="2" max="2" width="15.57421875" style="0" customWidth="1"/>
    <col min="3" max="3" width="16.00390625" style="0" customWidth="1"/>
    <col min="4" max="4" width="14.28125" style="0" customWidth="1"/>
    <col min="5" max="5" width="21.7109375" style="0" customWidth="1"/>
    <col min="6" max="6" width="26.57421875" style="0" customWidth="1"/>
    <col min="7" max="7" width="15.28125" style="0" customWidth="1"/>
    <col min="8" max="8" width="13.140625" style="0" customWidth="1"/>
    <col min="9" max="9" width="11.8515625" style="0" bestFit="1" customWidth="1"/>
    <col min="10" max="10" width="11.57421875" style="0" bestFit="1" customWidth="1"/>
    <col min="11" max="11" width="11.8515625" style="0" bestFit="1" customWidth="1"/>
  </cols>
  <sheetData>
    <row r="1" spans="1:7" ht="12.75">
      <c r="A1" s="44"/>
      <c r="B1" s="44"/>
      <c r="C1" s="44"/>
      <c r="D1" s="44"/>
      <c r="E1" s="44"/>
      <c r="F1" s="44"/>
      <c r="G1" s="44"/>
    </row>
    <row r="2" ht="12.75">
      <c r="A2" s="45" t="s">
        <v>396</v>
      </c>
    </row>
    <row r="3" spans="1:9" ht="26.25" customHeight="1">
      <c r="A3" s="9" t="s">
        <v>247</v>
      </c>
      <c r="B3" s="6"/>
      <c r="C3" s="6"/>
      <c r="E3" s="45" t="s">
        <v>397</v>
      </c>
      <c r="F3" s="45"/>
      <c r="G3" s="2"/>
      <c r="H3" s="2"/>
      <c r="I3" s="29"/>
    </row>
    <row r="4" spans="1:9" ht="13.5" thickBot="1">
      <c r="A4" s="69" t="s">
        <v>447</v>
      </c>
      <c r="B4" s="6"/>
      <c r="C4" s="6"/>
      <c r="E4" s="69" t="s">
        <v>447</v>
      </c>
      <c r="F4" s="2"/>
      <c r="G4" s="2"/>
      <c r="H4" s="2"/>
      <c r="I4" s="8"/>
    </row>
    <row r="5" spans="1:9" ht="25.5" customHeight="1">
      <c r="A5" s="459" t="s">
        <v>154</v>
      </c>
      <c r="B5" s="460" t="s">
        <v>230</v>
      </c>
      <c r="C5" s="461" t="s">
        <v>231</v>
      </c>
      <c r="E5" s="480" t="s">
        <v>154</v>
      </c>
      <c r="F5" s="463"/>
      <c r="G5" s="460" t="s">
        <v>230</v>
      </c>
      <c r="H5" s="461" t="s">
        <v>231</v>
      </c>
      <c r="I5" s="8"/>
    </row>
    <row r="6" spans="1:9" s="14" customFormat="1" ht="19.5" customHeight="1">
      <c r="A6" s="110"/>
      <c r="B6" s="68">
        <v>0</v>
      </c>
      <c r="C6" s="68">
        <v>0</v>
      </c>
      <c r="D6" s="19"/>
      <c r="E6" s="80"/>
      <c r="F6" s="13"/>
      <c r="G6" s="35">
        <v>0</v>
      </c>
      <c r="H6" s="81">
        <v>0</v>
      </c>
      <c r="I6" s="30"/>
    </row>
    <row r="7" spans="1:9" ht="18.75" customHeight="1" thickBot="1">
      <c r="A7" s="499" t="s">
        <v>220</v>
      </c>
      <c r="B7" s="500">
        <v>0</v>
      </c>
      <c r="C7" s="500">
        <v>0</v>
      </c>
      <c r="E7" s="499" t="s">
        <v>220</v>
      </c>
      <c r="F7" s="508"/>
      <c r="G7" s="500">
        <v>0</v>
      </c>
      <c r="H7" s="501">
        <v>0</v>
      </c>
      <c r="I7" s="140"/>
    </row>
    <row r="8" ht="15.75" customHeight="1">
      <c r="D8" s="22"/>
    </row>
    <row r="9" spans="1:3" ht="13.5" thickBot="1">
      <c r="A9" s="45" t="s">
        <v>248</v>
      </c>
      <c r="B9" s="2"/>
      <c r="C9" s="2"/>
    </row>
    <row r="10" spans="1:3" ht="25.5">
      <c r="A10" s="480" t="s">
        <v>154</v>
      </c>
      <c r="B10" s="460" t="s">
        <v>230</v>
      </c>
      <c r="C10" s="461" t="s">
        <v>231</v>
      </c>
    </row>
    <row r="11" spans="1:3" ht="12.75" hidden="1">
      <c r="A11" s="79" t="s">
        <v>560</v>
      </c>
      <c r="B11" s="67">
        <v>0</v>
      </c>
      <c r="C11" s="67"/>
    </row>
    <row r="12" spans="1:3" ht="12.75" hidden="1">
      <c r="A12" s="79" t="s">
        <v>561</v>
      </c>
      <c r="B12" s="67">
        <v>0</v>
      </c>
      <c r="C12" s="67">
        <v>0</v>
      </c>
    </row>
    <row r="13" spans="1:3" ht="12.75">
      <c r="A13" s="79" t="s">
        <v>521</v>
      </c>
      <c r="B13" s="67">
        <v>13291280</v>
      </c>
      <c r="C13" s="67">
        <v>40626760</v>
      </c>
    </row>
    <row r="14" spans="1:3" ht="12.75">
      <c r="A14" s="79" t="s">
        <v>585</v>
      </c>
      <c r="B14" s="67">
        <v>0</v>
      </c>
      <c r="C14" s="67">
        <v>9198120</v>
      </c>
    </row>
    <row r="15" spans="1:3" ht="12.75" hidden="1">
      <c r="A15" s="79" t="s">
        <v>522</v>
      </c>
      <c r="B15" s="67"/>
      <c r="C15" s="67"/>
    </row>
    <row r="16" spans="1:3" ht="12.75">
      <c r="A16" s="79" t="s">
        <v>288</v>
      </c>
      <c r="B16" s="67">
        <v>2138384</v>
      </c>
      <c r="C16" s="67">
        <v>4623009</v>
      </c>
    </row>
    <row r="17" spans="1:3" ht="12.75" hidden="1">
      <c r="A17" s="79" t="s">
        <v>291</v>
      </c>
      <c r="B17" s="67">
        <v>0</v>
      </c>
      <c r="C17" s="67">
        <v>0</v>
      </c>
    </row>
    <row r="18" spans="1:3" ht="12.75" hidden="1">
      <c r="A18" s="79" t="s">
        <v>292</v>
      </c>
      <c r="B18" s="67">
        <v>0</v>
      </c>
      <c r="C18" s="67">
        <v>0</v>
      </c>
    </row>
    <row r="19" spans="1:3" ht="12.75" hidden="1">
      <c r="A19" s="79" t="s">
        <v>293</v>
      </c>
      <c r="B19" s="67">
        <v>0</v>
      </c>
      <c r="C19" s="67">
        <v>0</v>
      </c>
    </row>
    <row r="20" spans="1:3" ht="12.75" hidden="1">
      <c r="A20" s="79" t="s">
        <v>421</v>
      </c>
      <c r="B20" s="67"/>
      <c r="C20" s="67"/>
    </row>
    <row r="21" spans="1:3" ht="12.75" hidden="1">
      <c r="A21" s="79" t="s">
        <v>465</v>
      </c>
      <c r="B21" s="67">
        <v>0</v>
      </c>
      <c r="C21" s="67">
        <v>0</v>
      </c>
    </row>
    <row r="22" spans="1:3" ht="12.75">
      <c r="A22" s="79" t="s">
        <v>294</v>
      </c>
      <c r="B22" s="67">
        <v>0</v>
      </c>
      <c r="C22" s="67">
        <v>8740179</v>
      </c>
    </row>
    <row r="23" spans="1:3" ht="12.75" hidden="1">
      <c r="A23" s="79" t="s">
        <v>295</v>
      </c>
      <c r="B23" s="67">
        <v>0</v>
      </c>
      <c r="C23" s="67">
        <v>0</v>
      </c>
    </row>
    <row r="24" spans="1:3" ht="12.75" hidden="1">
      <c r="A24" s="79" t="s">
        <v>296</v>
      </c>
      <c r="B24" s="67"/>
      <c r="C24" s="67"/>
    </row>
    <row r="25" spans="1:3" ht="12.75" hidden="1">
      <c r="A25" s="79" t="s">
        <v>304</v>
      </c>
      <c r="B25" s="67">
        <v>0</v>
      </c>
      <c r="C25" s="67">
        <v>0</v>
      </c>
    </row>
    <row r="26" spans="1:3" ht="12.75" hidden="1">
      <c r="A26" s="79" t="s">
        <v>348</v>
      </c>
      <c r="B26" s="67"/>
      <c r="C26" s="67"/>
    </row>
    <row r="27" spans="1:3" ht="12.75" hidden="1">
      <c r="A27" s="79" t="s">
        <v>441</v>
      </c>
      <c r="B27" s="67">
        <v>0</v>
      </c>
      <c r="C27" s="67">
        <v>0</v>
      </c>
    </row>
    <row r="28" spans="1:3" ht="12.75" hidden="1">
      <c r="A28" s="79" t="s">
        <v>289</v>
      </c>
      <c r="B28" s="67">
        <v>0</v>
      </c>
      <c r="C28" s="67">
        <v>0</v>
      </c>
    </row>
    <row r="29" spans="1:11" ht="12.75">
      <c r="A29" s="79" t="s">
        <v>290</v>
      </c>
      <c r="B29" s="67">
        <v>300000</v>
      </c>
      <c r="C29" s="67"/>
      <c r="I29" s="670"/>
      <c r="J29" s="670"/>
      <c r="K29" s="670"/>
    </row>
    <row r="30" spans="1:11" ht="12.75">
      <c r="A30" s="79" t="s">
        <v>297</v>
      </c>
      <c r="B30" s="67">
        <v>1609212</v>
      </c>
      <c r="C30" s="67">
        <v>1694092</v>
      </c>
      <c r="I30" s="670"/>
      <c r="J30" s="670"/>
      <c r="K30" s="670"/>
    </row>
    <row r="31" spans="1:11" ht="13.5" thickBot="1">
      <c r="A31" s="499" t="s">
        <v>220</v>
      </c>
      <c r="B31" s="500">
        <v>17338876</v>
      </c>
      <c r="C31" s="500">
        <v>64882160</v>
      </c>
      <c r="D31" s="22"/>
      <c r="I31" s="671">
        <v>0</v>
      </c>
      <c r="J31" s="671">
        <v>0</v>
      </c>
      <c r="K31" s="670"/>
    </row>
    <row r="32" spans="9:11" ht="12.75">
      <c r="I32" s="670"/>
      <c r="J32" s="670"/>
      <c r="K32" s="670"/>
    </row>
    <row r="33" spans="9:11" ht="12.75">
      <c r="I33" s="670"/>
      <c r="J33" s="670"/>
      <c r="K33" s="670"/>
    </row>
    <row r="34" spans="1:11" ht="12.75">
      <c r="A34" s="3" t="s">
        <v>475</v>
      </c>
      <c r="I34" s="670"/>
      <c r="J34" s="670"/>
      <c r="K34" s="670"/>
    </row>
    <row r="35" spans="9:11" ht="13.5" thickBot="1">
      <c r="I35" s="670"/>
      <c r="J35" s="670"/>
      <c r="K35" s="670"/>
    </row>
    <row r="36" spans="1:11" ht="25.5">
      <c r="A36" s="195" t="s">
        <v>154</v>
      </c>
      <c r="B36" s="509" t="s">
        <v>230</v>
      </c>
      <c r="C36" s="510" t="s">
        <v>231</v>
      </c>
      <c r="I36" s="670"/>
      <c r="J36" s="670"/>
      <c r="K36" s="670"/>
    </row>
    <row r="37" spans="1:11" ht="12.75">
      <c r="A37" s="118" t="s">
        <v>322</v>
      </c>
      <c r="B37" s="35"/>
      <c r="C37" s="111"/>
      <c r="I37" s="670"/>
      <c r="J37" s="670"/>
      <c r="K37" s="670"/>
    </row>
    <row r="38" spans="1:11" ht="12.75" hidden="1">
      <c r="A38" s="162" t="s">
        <v>298</v>
      </c>
      <c r="B38" s="35"/>
      <c r="C38" s="81"/>
      <c r="I38" s="670"/>
      <c r="J38" s="670"/>
      <c r="K38" s="670"/>
    </row>
    <row r="39" spans="1:11" ht="12.75" hidden="1">
      <c r="A39" s="162" t="s">
        <v>303</v>
      </c>
      <c r="B39" s="35"/>
      <c r="C39" s="121">
        <v>0</v>
      </c>
      <c r="I39" s="670"/>
      <c r="J39" s="670"/>
      <c r="K39" s="670"/>
    </row>
    <row r="40" spans="1:11" s="14" customFormat="1" ht="12.75">
      <c r="A40" s="162" t="s">
        <v>523</v>
      </c>
      <c r="B40" s="35">
        <v>0</v>
      </c>
      <c r="C40" s="35">
        <v>2437560</v>
      </c>
      <c r="D40" s="71"/>
      <c r="E40"/>
      <c r="F40"/>
      <c r="G40"/>
      <c r="H40"/>
      <c r="I40" s="670"/>
      <c r="J40" s="670"/>
      <c r="K40" s="670"/>
    </row>
    <row r="41" spans="1:11" s="14" customFormat="1" ht="12.75" hidden="1">
      <c r="A41" s="162" t="s">
        <v>568</v>
      </c>
      <c r="B41" s="35">
        <v>0</v>
      </c>
      <c r="C41" s="35"/>
      <c r="D41" s="71"/>
      <c r="E41"/>
      <c r="F41"/>
      <c r="G41"/>
      <c r="H41"/>
      <c r="I41" s="670"/>
      <c r="J41" s="670"/>
      <c r="K41" s="670"/>
    </row>
    <row r="42" spans="1:11" s="14" customFormat="1" ht="12.75">
      <c r="A42" s="162" t="s">
        <v>464</v>
      </c>
      <c r="B42" s="35">
        <v>39063060</v>
      </c>
      <c r="C42" s="35">
        <v>12916974</v>
      </c>
      <c r="D42" s="71"/>
      <c r="E42"/>
      <c r="F42"/>
      <c r="G42"/>
      <c r="H42"/>
      <c r="I42" s="670"/>
      <c r="J42" s="670"/>
      <c r="K42" s="670"/>
    </row>
    <row r="43" spans="1:11" s="14" customFormat="1" ht="12.75">
      <c r="A43" s="162" t="s">
        <v>102</v>
      </c>
      <c r="B43" s="35">
        <v>223795</v>
      </c>
      <c r="C43" s="35">
        <v>1271512</v>
      </c>
      <c r="D43" s="71"/>
      <c r="E43"/>
      <c r="F43"/>
      <c r="G43"/>
      <c r="H43"/>
      <c r="I43" s="670"/>
      <c r="J43" s="670"/>
      <c r="K43" s="670"/>
    </row>
    <row r="44" spans="1:11" s="14" customFormat="1" ht="12.75" hidden="1">
      <c r="A44" s="162" t="s">
        <v>524</v>
      </c>
      <c r="B44" s="35">
        <v>0</v>
      </c>
      <c r="C44" s="35"/>
      <c r="D44" s="71"/>
      <c r="E44"/>
      <c r="F44"/>
      <c r="G44"/>
      <c r="H44"/>
      <c r="I44" s="670"/>
      <c r="J44" s="670"/>
      <c r="K44" s="670"/>
    </row>
    <row r="45" spans="1:11" s="14" customFormat="1" ht="12.75">
      <c r="A45" s="162" t="s">
        <v>471</v>
      </c>
      <c r="B45" s="35">
        <v>0</v>
      </c>
      <c r="C45" s="36">
        <v>3245563</v>
      </c>
      <c r="D45" s="71"/>
      <c r="E45"/>
      <c r="F45"/>
      <c r="G45"/>
      <c r="H45"/>
      <c r="I45" s="670"/>
      <c r="J45" s="670"/>
      <c r="K45" s="670"/>
    </row>
    <row r="46" spans="1:11" s="14" customFormat="1" ht="13.5" thickBot="1">
      <c r="A46" s="162" t="s">
        <v>305</v>
      </c>
      <c r="B46" s="35">
        <v>927273</v>
      </c>
      <c r="C46" s="76">
        <v>1500000</v>
      </c>
      <c r="D46" s="71"/>
      <c r="E46"/>
      <c r="F46"/>
      <c r="G46"/>
      <c r="H46"/>
      <c r="I46" s="670"/>
      <c r="J46" s="670"/>
      <c r="K46" s="670"/>
    </row>
    <row r="47" spans="1:11" s="14" customFormat="1" ht="13.5" hidden="1" thickBot="1">
      <c r="A47" s="162" t="s">
        <v>576</v>
      </c>
      <c r="B47" s="35">
        <v>0</v>
      </c>
      <c r="C47" s="76">
        <v>0</v>
      </c>
      <c r="D47" s="71"/>
      <c r="E47"/>
      <c r="F47"/>
      <c r="G47"/>
      <c r="H47"/>
      <c r="I47" s="670"/>
      <c r="J47" s="670"/>
      <c r="K47" s="670"/>
    </row>
    <row r="48" spans="1:11" s="14" customFormat="1" ht="13.5" thickBot="1">
      <c r="A48" s="512" t="s">
        <v>4</v>
      </c>
      <c r="B48" s="445">
        <v>40214128</v>
      </c>
      <c r="C48" s="445">
        <v>21371609</v>
      </c>
      <c r="D48" s="71"/>
      <c r="E48"/>
      <c r="F48"/>
      <c r="G48"/>
      <c r="H48"/>
      <c r="I48" s="671">
        <v>0</v>
      </c>
      <c r="J48" s="671">
        <v>0</v>
      </c>
      <c r="K48" s="670"/>
    </row>
    <row r="49" spans="1:11" s="14" customFormat="1" ht="13.5" thickBot="1">
      <c r="A49" s="515" t="s">
        <v>1</v>
      </c>
      <c r="B49" s="37"/>
      <c r="C49" s="516"/>
      <c r="D49" s="71"/>
      <c r="E49"/>
      <c r="F49"/>
      <c r="G49"/>
      <c r="H49"/>
      <c r="I49" s="670"/>
      <c r="J49" s="670"/>
      <c r="K49" s="670"/>
    </row>
    <row r="50" spans="1:11" s="14" customFormat="1" ht="13.5" customHeight="1" hidden="1" thickBot="1">
      <c r="A50" s="153"/>
      <c r="B50" s="18"/>
      <c r="C50" s="36"/>
      <c r="D50" s="71"/>
      <c r="E50"/>
      <c r="F50"/>
      <c r="G50"/>
      <c r="H50"/>
      <c r="I50" s="670"/>
      <c r="J50" s="670"/>
      <c r="K50" s="670"/>
    </row>
    <row r="51" spans="1:11" s="14" customFormat="1" ht="13.5" thickBot="1">
      <c r="A51" s="512" t="s">
        <v>3</v>
      </c>
      <c r="B51" s="513"/>
      <c r="C51" s="514"/>
      <c r="D51" s="71"/>
      <c r="E51"/>
      <c r="F51"/>
      <c r="G51"/>
      <c r="H51"/>
      <c r="I51" s="670"/>
      <c r="J51" s="670"/>
      <c r="K51" s="670"/>
    </row>
    <row r="52" spans="1:11" s="14" customFormat="1" ht="12.75">
      <c r="A52" s="118" t="s">
        <v>422</v>
      </c>
      <c r="B52" s="35"/>
      <c r="C52" s="81"/>
      <c r="D52" s="71"/>
      <c r="E52"/>
      <c r="F52"/>
      <c r="G52"/>
      <c r="H52"/>
      <c r="I52" s="670"/>
      <c r="J52" s="670"/>
      <c r="K52" s="670"/>
    </row>
    <row r="53" spans="1:11" s="14" customFormat="1" ht="12.75" hidden="1">
      <c r="A53" s="191" t="s">
        <v>306</v>
      </c>
      <c r="B53" s="35"/>
      <c r="C53" s="179"/>
      <c r="D53" s="71"/>
      <c r="E53" s="70"/>
      <c r="I53" s="670"/>
      <c r="J53" s="670"/>
      <c r="K53" s="670"/>
    </row>
    <row r="54" spans="1:11" s="14" customFormat="1" ht="12.75" hidden="1">
      <c r="A54" s="191" t="s">
        <v>307</v>
      </c>
      <c r="B54" s="35"/>
      <c r="C54" s="179"/>
      <c r="D54" s="71"/>
      <c r="E54" s="70"/>
      <c r="I54" s="670"/>
      <c r="J54" s="670"/>
      <c r="K54" s="670"/>
    </row>
    <row r="55" spans="1:11" s="14" customFormat="1" ht="12.75" hidden="1">
      <c r="A55" s="191" t="s">
        <v>308</v>
      </c>
      <c r="B55" s="35"/>
      <c r="C55" s="179"/>
      <c r="E55" s="70"/>
      <c r="I55" s="670"/>
      <c r="J55" s="670"/>
      <c r="K55" s="670"/>
    </row>
    <row r="56" spans="1:11" s="14" customFormat="1" ht="12.75" hidden="1">
      <c r="A56" s="191" t="s">
        <v>309</v>
      </c>
      <c r="B56" s="35"/>
      <c r="C56" s="179"/>
      <c r="E56" s="70"/>
      <c r="I56" s="670"/>
      <c r="J56" s="670"/>
      <c r="K56" s="670"/>
    </row>
    <row r="57" spans="1:11" s="14" customFormat="1" ht="12.75" hidden="1">
      <c r="A57" s="191" t="s">
        <v>310</v>
      </c>
      <c r="B57" s="35"/>
      <c r="C57" s="179"/>
      <c r="E57" s="70"/>
      <c r="I57" s="670"/>
      <c r="J57" s="670"/>
      <c r="K57" s="670"/>
    </row>
    <row r="58" spans="1:11" s="14" customFormat="1" ht="12.75" hidden="1">
      <c r="A58" s="191" t="s">
        <v>697</v>
      </c>
      <c r="B58" s="35"/>
      <c r="C58" s="179"/>
      <c r="E58" s="70"/>
      <c r="I58" s="670"/>
      <c r="J58" s="670"/>
      <c r="K58" s="670"/>
    </row>
    <row r="59" spans="1:11" s="14" customFormat="1" ht="12.75" hidden="1">
      <c r="A59" s="191" t="s">
        <v>311</v>
      </c>
      <c r="B59" s="35"/>
      <c r="C59" s="179"/>
      <c r="E59" s="70"/>
      <c r="I59" s="670"/>
      <c r="J59" s="670"/>
      <c r="K59" s="670"/>
    </row>
    <row r="60" spans="1:11" s="14" customFormat="1" ht="12.75" hidden="1">
      <c r="A60" s="191" t="s">
        <v>312</v>
      </c>
      <c r="B60" s="35"/>
      <c r="C60" s="179"/>
      <c r="E60" s="70"/>
      <c r="I60" s="670"/>
      <c r="J60" s="670"/>
      <c r="K60" s="670"/>
    </row>
    <row r="61" spans="1:11" ht="12.75" hidden="1">
      <c r="A61" s="191" t="s">
        <v>551</v>
      </c>
      <c r="B61" s="35"/>
      <c r="C61" s="179"/>
      <c r="E61" s="70"/>
      <c r="F61" s="14"/>
      <c r="H61" s="14"/>
      <c r="I61" s="672"/>
      <c r="J61" s="670"/>
      <c r="K61" s="670"/>
    </row>
    <row r="62" spans="1:11" ht="12.75" hidden="1">
      <c r="A62" s="191" t="s">
        <v>519</v>
      </c>
      <c r="B62" s="35"/>
      <c r="C62" s="179"/>
      <c r="E62" s="70"/>
      <c r="F62" s="14"/>
      <c r="H62" s="14"/>
      <c r="I62" s="672"/>
      <c r="J62" s="670"/>
      <c r="K62" s="670"/>
    </row>
    <row r="63" spans="1:11" ht="12.75" hidden="1">
      <c r="A63" s="191" t="s">
        <v>315</v>
      </c>
      <c r="B63" s="35"/>
      <c r="C63" s="179"/>
      <c r="F63" s="14"/>
      <c r="H63" s="14"/>
      <c r="I63" s="672"/>
      <c r="J63" s="670"/>
      <c r="K63" s="670"/>
    </row>
    <row r="64" spans="1:11" ht="12.75" hidden="1">
      <c r="A64" s="191" t="s">
        <v>496</v>
      </c>
      <c r="B64" s="35">
        <v>0</v>
      </c>
      <c r="C64" s="179">
        <v>0</v>
      </c>
      <c r="F64" s="25"/>
      <c r="H64" s="14"/>
      <c r="I64" s="672"/>
      <c r="J64" s="670"/>
      <c r="K64" s="670"/>
    </row>
    <row r="65" spans="1:11" ht="12.75" hidden="1">
      <c r="A65" s="191" t="s">
        <v>442</v>
      </c>
      <c r="B65" s="35"/>
      <c r="C65" s="179"/>
      <c r="F65" s="14"/>
      <c r="H65" s="14"/>
      <c r="I65" s="672"/>
      <c r="J65" s="670"/>
      <c r="K65" s="670"/>
    </row>
    <row r="66" spans="1:11" ht="12.75" hidden="1">
      <c r="A66" s="191" t="s">
        <v>317</v>
      </c>
      <c r="B66" s="35"/>
      <c r="C66" s="179"/>
      <c r="F66" s="25"/>
      <c r="H66" s="14"/>
      <c r="I66" s="672"/>
      <c r="J66" s="670"/>
      <c r="K66" s="670"/>
    </row>
    <row r="67" spans="1:11" ht="12.75" hidden="1">
      <c r="A67" s="191" t="s">
        <v>552</v>
      </c>
      <c r="B67" s="35"/>
      <c r="C67" s="179"/>
      <c r="F67" s="25"/>
      <c r="H67" s="14"/>
      <c r="I67" s="672"/>
      <c r="J67" s="670"/>
      <c r="K67" s="670"/>
    </row>
    <row r="68" spans="1:11" ht="12.75" hidden="1">
      <c r="A68" s="191" t="s">
        <v>319</v>
      </c>
      <c r="B68" s="35"/>
      <c r="C68" s="179"/>
      <c r="F68" s="25"/>
      <c r="H68" s="14"/>
      <c r="I68" s="672"/>
      <c r="J68" s="670"/>
      <c r="K68" s="670"/>
    </row>
    <row r="69" spans="1:11" ht="12.75" hidden="1">
      <c r="A69" s="191" t="s">
        <v>86</v>
      </c>
      <c r="B69" s="35">
        <v>0</v>
      </c>
      <c r="C69" s="179">
        <v>0</v>
      </c>
      <c r="F69" s="25"/>
      <c r="H69" s="14"/>
      <c r="I69" s="672"/>
      <c r="J69" s="670"/>
      <c r="K69" s="670"/>
    </row>
    <row r="70" spans="1:11" ht="12.75">
      <c r="A70" s="191" t="s">
        <v>504</v>
      </c>
      <c r="B70" s="154">
        <v>1106818</v>
      </c>
      <c r="C70" s="179">
        <v>25455</v>
      </c>
      <c r="F70" s="25"/>
      <c r="H70" s="14"/>
      <c r="I70" s="672"/>
      <c r="J70" s="670"/>
      <c r="K70" s="670"/>
    </row>
    <row r="71" spans="1:11" ht="12.75">
      <c r="A71" s="191" t="s">
        <v>506</v>
      </c>
      <c r="B71" s="154">
        <v>1874690</v>
      </c>
      <c r="C71" s="179">
        <v>211000</v>
      </c>
      <c r="F71" s="25"/>
      <c r="H71" s="14"/>
      <c r="I71" s="672"/>
      <c r="J71" s="670"/>
      <c r="K71" s="670"/>
    </row>
    <row r="72" spans="1:11" ht="12.75">
      <c r="A72" s="191" t="s">
        <v>416</v>
      </c>
      <c r="B72" s="154">
        <v>2378182</v>
      </c>
      <c r="C72" s="179">
        <v>1030792</v>
      </c>
      <c r="D72" s="24"/>
      <c r="F72" s="25"/>
      <c r="I72" s="670"/>
      <c r="J72" s="670"/>
      <c r="K72" s="670"/>
    </row>
    <row r="73" spans="1:11" ht="12.75">
      <c r="A73" s="191" t="s">
        <v>316</v>
      </c>
      <c r="B73" s="154">
        <v>5535724</v>
      </c>
      <c r="C73" s="179">
        <v>6510138</v>
      </c>
      <c r="F73" s="25"/>
      <c r="I73" s="670"/>
      <c r="J73" s="670"/>
      <c r="K73" s="670"/>
    </row>
    <row r="74" spans="1:11" ht="12.75">
      <c r="A74" s="191" t="s">
        <v>314</v>
      </c>
      <c r="B74" s="154">
        <v>1764963</v>
      </c>
      <c r="C74" s="179">
        <v>1750948</v>
      </c>
      <c r="I74" s="670"/>
      <c r="J74" s="670"/>
      <c r="K74" s="670"/>
    </row>
    <row r="75" spans="1:11" ht="12.75" hidden="1">
      <c r="A75" s="191" t="s">
        <v>578</v>
      </c>
      <c r="B75" s="154">
        <v>0</v>
      </c>
      <c r="C75" s="179">
        <v>0</v>
      </c>
      <c r="I75" s="670"/>
      <c r="J75" s="670"/>
      <c r="K75" s="670"/>
    </row>
    <row r="76" spans="1:11" ht="12.75" hidden="1">
      <c r="A76" s="191" t="s">
        <v>324</v>
      </c>
      <c r="B76" s="154"/>
      <c r="C76" s="179"/>
      <c r="I76" s="671"/>
      <c r="J76" s="671"/>
      <c r="K76" s="670"/>
    </row>
    <row r="77" spans="1:11" ht="12.75">
      <c r="A77" s="191" t="s">
        <v>472</v>
      </c>
      <c r="B77" s="154">
        <v>12090</v>
      </c>
      <c r="C77" s="179">
        <v>107095</v>
      </c>
      <c r="I77" s="671"/>
      <c r="J77" s="671"/>
      <c r="K77" s="670"/>
    </row>
    <row r="78" spans="1:11" ht="12.75" hidden="1">
      <c r="A78" s="191" t="s">
        <v>325</v>
      </c>
      <c r="B78" s="154"/>
      <c r="C78" s="179"/>
      <c r="I78" s="671"/>
      <c r="J78" s="671"/>
      <c r="K78" s="670"/>
    </row>
    <row r="79" spans="1:11" ht="12.75" hidden="1">
      <c r="A79" s="191" t="s">
        <v>99</v>
      </c>
      <c r="B79" s="154">
        <v>0</v>
      </c>
      <c r="C79" s="179">
        <v>0</v>
      </c>
      <c r="I79" s="671"/>
      <c r="J79" s="671"/>
      <c r="K79" s="670"/>
    </row>
    <row r="80" spans="1:11" ht="12.75" hidden="1">
      <c r="A80" s="191" t="s">
        <v>457</v>
      </c>
      <c r="B80" s="154">
        <v>0</v>
      </c>
      <c r="C80" s="179">
        <v>0</v>
      </c>
      <c r="I80" s="671"/>
      <c r="J80" s="671"/>
      <c r="K80" s="670"/>
    </row>
    <row r="81" spans="1:11" ht="12.75" hidden="1">
      <c r="A81" s="191" t="s">
        <v>477</v>
      </c>
      <c r="B81" s="154"/>
      <c r="C81" s="179"/>
      <c r="I81" s="671"/>
      <c r="J81" s="671"/>
      <c r="K81" s="670"/>
    </row>
    <row r="82" spans="1:11" ht="12.75" hidden="1">
      <c r="A82" s="191" t="s">
        <v>440</v>
      </c>
      <c r="B82" s="154">
        <v>0</v>
      </c>
      <c r="C82" s="179">
        <v>0</v>
      </c>
      <c r="I82" s="671"/>
      <c r="J82" s="671"/>
      <c r="K82" s="670"/>
    </row>
    <row r="83" spans="1:11" ht="12.75">
      <c r="A83" s="191" t="s">
        <v>465</v>
      </c>
      <c r="B83" s="154">
        <v>20440</v>
      </c>
      <c r="C83" s="179">
        <v>96368</v>
      </c>
      <c r="I83" s="671"/>
      <c r="J83" s="671"/>
      <c r="K83" s="670"/>
    </row>
    <row r="84" spans="1:11" ht="12.75" hidden="1">
      <c r="A84" s="191" t="s">
        <v>466</v>
      </c>
      <c r="B84" s="154"/>
      <c r="C84" s="179"/>
      <c r="I84" s="671"/>
      <c r="J84" s="671"/>
      <c r="K84" s="670"/>
    </row>
    <row r="85" spans="1:11" ht="12.75" hidden="1">
      <c r="A85" s="191" t="s">
        <v>439</v>
      </c>
      <c r="B85" s="154">
        <v>0</v>
      </c>
      <c r="C85" s="179">
        <v>0</v>
      </c>
      <c r="I85" s="671"/>
      <c r="J85" s="671"/>
      <c r="K85" s="670"/>
    </row>
    <row r="86" spans="1:11" ht="12.75">
      <c r="A86" s="191" t="s">
        <v>318</v>
      </c>
      <c r="B86" s="154">
        <v>40818</v>
      </c>
      <c r="C86" s="179">
        <v>1116137</v>
      </c>
      <c r="I86" s="671"/>
      <c r="J86" s="671"/>
      <c r="K86" s="670"/>
    </row>
    <row r="87" spans="1:11" ht="12.75">
      <c r="A87" s="191" t="s">
        <v>505</v>
      </c>
      <c r="B87" s="154">
        <v>1118383</v>
      </c>
      <c r="C87" s="179">
        <v>1632931</v>
      </c>
      <c r="I87" s="671"/>
      <c r="J87" s="671"/>
      <c r="K87" s="670"/>
    </row>
    <row r="88" spans="1:11" ht="12.75">
      <c r="A88" s="191" t="s">
        <v>313</v>
      </c>
      <c r="B88" s="154">
        <v>2462154</v>
      </c>
      <c r="C88" s="179">
        <v>6492631</v>
      </c>
      <c r="I88" s="671"/>
      <c r="J88" s="671"/>
      <c r="K88" s="670"/>
    </row>
    <row r="89" spans="1:11" ht="12.75">
      <c r="A89" s="191" t="s">
        <v>323</v>
      </c>
      <c r="B89" s="154">
        <v>890908</v>
      </c>
      <c r="C89" s="179">
        <v>0</v>
      </c>
      <c r="I89" s="671"/>
      <c r="J89" s="671"/>
      <c r="K89" s="670"/>
    </row>
    <row r="90" spans="1:11" ht="12.75" hidden="1">
      <c r="A90" s="191" t="s">
        <v>320</v>
      </c>
      <c r="B90" s="154"/>
      <c r="C90" s="179"/>
      <c r="I90" s="671"/>
      <c r="J90" s="671"/>
      <c r="K90" s="670"/>
    </row>
    <row r="91" spans="1:11" ht="12.75" hidden="1">
      <c r="A91" s="191" t="s">
        <v>460</v>
      </c>
      <c r="B91" s="154">
        <v>0</v>
      </c>
      <c r="C91" s="179">
        <v>0</v>
      </c>
      <c r="I91" s="671"/>
      <c r="J91" s="671"/>
      <c r="K91" s="670"/>
    </row>
    <row r="92" spans="1:11" ht="12.75" hidden="1">
      <c r="A92" s="191" t="s">
        <v>463</v>
      </c>
      <c r="B92" s="154">
        <v>0</v>
      </c>
      <c r="C92" s="179">
        <v>0</v>
      </c>
      <c r="I92" s="671"/>
      <c r="J92" s="671"/>
      <c r="K92" s="670"/>
    </row>
    <row r="93" spans="1:11" ht="12.75">
      <c r="A93" s="191" t="s">
        <v>321</v>
      </c>
      <c r="B93" s="154">
        <v>5683555</v>
      </c>
      <c r="C93" s="179">
        <v>5740308</v>
      </c>
      <c r="I93" s="671">
        <v>25909664</v>
      </c>
      <c r="J93" s="671">
        <v>0</v>
      </c>
      <c r="K93" s="670"/>
    </row>
    <row r="94" spans="1:11" ht="12.75">
      <c r="A94" s="191" t="s">
        <v>449</v>
      </c>
      <c r="B94" s="154">
        <v>3020939</v>
      </c>
      <c r="C94" s="179">
        <v>1336362</v>
      </c>
      <c r="I94" s="671"/>
      <c r="J94" s="671"/>
      <c r="K94" s="670"/>
    </row>
    <row r="95" spans="1:11" ht="13.5" thickBot="1">
      <c r="A95" s="511" t="s">
        <v>2</v>
      </c>
      <c r="B95" s="500">
        <v>25909664</v>
      </c>
      <c r="C95" s="500">
        <v>26050165</v>
      </c>
      <c r="I95" s="671">
        <v>0</v>
      </c>
      <c r="J95" s="671"/>
      <c r="K95" s="670"/>
    </row>
    <row r="96" spans="9:11" ht="12.75">
      <c r="I96" s="670"/>
      <c r="J96" s="670"/>
      <c r="K96" s="670"/>
    </row>
    <row r="97" spans="1:11" ht="25.5" customHeight="1">
      <c r="A97" s="3" t="s">
        <v>398</v>
      </c>
      <c r="I97" s="670"/>
      <c r="J97" s="670"/>
      <c r="K97" s="670"/>
    </row>
    <row r="98" spans="1:11" ht="13.5" thickBot="1">
      <c r="A98" s="69" t="s">
        <v>447</v>
      </c>
      <c r="I98" s="670"/>
      <c r="J98" s="670"/>
      <c r="K98" s="670"/>
    </row>
    <row r="99" spans="1:11" ht="25.5">
      <c r="A99" s="470" t="s">
        <v>90</v>
      </c>
      <c r="B99" s="460" t="s">
        <v>230</v>
      </c>
      <c r="C99" s="461" t="s">
        <v>249</v>
      </c>
      <c r="I99" s="670"/>
      <c r="J99" s="670"/>
      <c r="K99" s="670"/>
    </row>
    <row r="100" spans="1:11" ht="18" customHeight="1">
      <c r="A100" s="112"/>
      <c r="B100" s="550">
        <v>0</v>
      </c>
      <c r="C100" s="551">
        <v>0</v>
      </c>
      <c r="I100" s="670"/>
      <c r="J100" s="670"/>
      <c r="K100" s="670"/>
    </row>
    <row r="101" spans="1:11" s="8" customFormat="1" ht="12.75">
      <c r="A101" s="80"/>
      <c r="B101" s="545">
        <v>0</v>
      </c>
      <c r="C101" s="547">
        <v>0</v>
      </c>
      <c r="I101" s="673"/>
      <c r="J101" s="673"/>
      <c r="K101" s="673"/>
    </row>
    <row r="102" spans="1:11" ht="13.5" thickBot="1">
      <c r="A102" s="517" t="s">
        <v>220</v>
      </c>
      <c r="B102" s="552">
        <v>0</v>
      </c>
      <c r="C102" s="553">
        <v>0</v>
      </c>
      <c r="I102" s="670"/>
      <c r="J102" s="670"/>
      <c r="K102" s="670"/>
    </row>
    <row r="103" spans="1:11" ht="13.5" thickBot="1">
      <c r="A103" s="69"/>
      <c r="B103" s="8"/>
      <c r="C103" s="8"/>
      <c r="D103" s="22"/>
      <c r="I103" s="670"/>
      <c r="J103" s="670"/>
      <c r="K103" s="670"/>
    </row>
    <row r="104" spans="1:11" ht="25.5">
      <c r="A104" s="518" t="s">
        <v>399</v>
      </c>
      <c r="B104" s="460" t="s">
        <v>230</v>
      </c>
      <c r="C104" s="461" t="s">
        <v>249</v>
      </c>
      <c r="I104" s="670"/>
      <c r="J104" s="670"/>
      <c r="K104" s="670"/>
    </row>
    <row r="105" spans="1:11" ht="12.75">
      <c r="A105" s="80" t="s">
        <v>326</v>
      </c>
      <c r="B105" s="35">
        <v>1218804</v>
      </c>
      <c r="C105" s="35">
        <v>821055</v>
      </c>
      <c r="I105" s="670"/>
      <c r="J105" s="670"/>
      <c r="K105" s="670"/>
    </row>
    <row r="106" spans="1:11" ht="13.5" thickBot="1">
      <c r="A106" s="519" t="s">
        <v>220</v>
      </c>
      <c r="B106" s="520">
        <v>1218804</v>
      </c>
      <c r="C106" s="520">
        <v>821055</v>
      </c>
      <c r="I106" s="670"/>
      <c r="J106" s="670"/>
      <c r="K106" s="670"/>
    </row>
    <row r="107" spans="6:11" ht="12.75">
      <c r="F107" s="9" t="s">
        <v>401</v>
      </c>
      <c r="G107" s="6"/>
      <c r="I107" s="670"/>
      <c r="J107" s="670"/>
      <c r="K107" s="670"/>
    </row>
    <row r="108" spans="6:11" ht="13.5" thickBot="1">
      <c r="F108" s="69" t="s">
        <v>447</v>
      </c>
      <c r="G108" s="1"/>
      <c r="I108" s="670"/>
      <c r="J108" s="670"/>
      <c r="K108" s="670"/>
    </row>
    <row r="109" spans="1:11" ht="33.75" customHeight="1">
      <c r="A109" s="3" t="s">
        <v>400</v>
      </c>
      <c r="F109" s="529" t="s">
        <v>250</v>
      </c>
      <c r="G109" s="532" t="s">
        <v>230</v>
      </c>
      <c r="H109" s="533" t="s">
        <v>231</v>
      </c>
      <c r="I109" s="670"/>
      <c r="J109" s="670"/>
      <c r="K109" s="670"/>
    </row>
    <row r="110" spans="1:11" s="14" customFormat="1" ht="13.5" thickBot="1">
      <c r="A110"/>
      <c r="B110"/>
      <c r="C110"/>
      <c r="D110"/>
      <c r="F110" s="113" t="s">
        <v>101</v>
      </c>
      <c r="G110" s="35">
        <v>0</v>
      </c>
      <c r="H110" s="81">
        <v>0</v>
      </c>
      <c r="I110" s="670"/>
      <c r="J110" s="670"/>
      <c r="K110" s="670"/>
    </row>
    <row r="111" spans="1:11" ht="26.25" thickBot="1">
      <c r="A111" s="845" t="s">
        <v>292</v>
      </c>
      <c r="B111" s="846"/>
      <c r="C111" s="461" t="s">
        <v>230</v>
      </c>
      <c r="D111" s="470" t="s">
        <v>231</v>
      </c>
      <c r="F111" s="527" t="s">
        <v>242</v>
      </c>
      <c r="G111" s="520">
        <v>0</v>
      </c>
      <c r="H111" s="528">
        <v>0</v>
      </c>
      <c r="I111" s="670"/>
      <c r="J111" s="670"/>
      <c r="K111" s="670"/>
    </row>
    <row r="112" spans="1:11" ht="13.5" thickBot="1">
      <c r="A112" s="130" t="s">
        <v>268</v>
      </c>
      <c r="B112" s="29"/>
      <c r="C112" s="58">
        <v>0</v>
      </c>
      <c r="D112" s="630">
        <v>6241003</v>
      </c>
      <c r="E112" s="22"/>
      <c r="F112" s="12"/>
      <c r="G112" s="8"/>
      <c r="H112" s="8"/>
      <c r="I112" s="670"/>
      <c r="J112" s="671">
        <v>0</v>
      </c>
      <c r="K112" s="671">
        <v>140420</v>
      </c>
    </row>
    <row r="113" spans="1:11" ht="12.75">
      <c r="A113" s="130" t="s">
        <v>72</v>
      </c>
      <c r="B113" s="8"/>
      <c r="C113" s="58">
        <v>140420</v>
      </c>
      <c r="D113" s="554">
        <v>0</v>
      </c>
      <c r="E113" s="22"/>
      <c r="F113" s="529" t="s">
        <v>93</v>
      </c>
      <c r="G113" s="530"/>
      <c r="H113" s="531"/>
      <c r="I113" s="670"/>
      <c r="J113" s="671"/>
      <c r="K113" s="671"/>
    </row>
    <row r="114" spans="1:11" ht="12.75">
      <c r="A114" s="844" t="s">
        <v>220</v>
      </c>
      <c r="B114" s="844"/>
      <c r="C114" s="525">
        <v>140420</v>
      </c>
      <c r="D114" s="526">
        <v>6241003</v>
      </c>
      <c r="F114" s="113" t="s">
        <v>103</v>
      </c>
      <c r="G114" s="35">
        <v>0</v>
      </c>
      <c r="H114" s="81">
        <v>0</v>
      </c>
      <c r="I114" s="670"/>
      <c r="J114" s="670"/>
      <c r="K114" s="670"/>
    </row>
    <row r="115" spans="1:11" ht="13.5" thickBot="1">
      <c r="A115" s="618" t="s">
        <v>327</v>
      </c>
      <c r="B115" s="616"/>
      <c r="C115" s="617"/>
      <c r="D115" s="613"/>
      <c r="F115" s="527" t="s">
        <v>242</v>
      </c>
      <c r="G115" s="520">
        <v>0</v>
      </c>
      <c r="H115" s="528">
        <v>0</v>
      </c>
      <c r="I115" s="670"/>
      <c r="J115" s="670"/>
      <c r="K115" s="670"/>
    </row>
    <row r="116" spans="1:11" ht="12.75">
      <c r="A116" s="614"/>
      <c r="B116" s="615"/>
      <c r="C116" s="31">
        <v>0</v>
      </c>
      <c r="D116" s="131">
        <v>0</v>
      </c>
      <c r="I116" s="670"/>
      <c r="J116" s="670"/>
      <c r="K116" s="670"/>
    </row>
    <row r="117" spans="1:11" ht="13.5" thickBot="1">
      <c r="A117" s="521" t="s">
        <v>220</v>
      </c>
      <c r="B117" s="522"/>
      <c r="C117" s="523">
        <v>0</v>
      </c>
      <c r="D117" s="524">
        <v>0</v>
      </c>
      <c r="I117" s="670"/>
      <c r="J117" s="670"/>
      <c r="K117" s="670"/>
    </row>
    <row r="118" spans="9:11" ht="12.75">
      <c r="I118" s="670"/>
      <c r="J118" s="670"/>
      <c r="K118" s="670"/>
    </row>
    <row r="119" spans="9:11" ht="12.75" hidden="1">
      <c r="I119" s="670"/>
      <c r="J119" s="670"/>
      <c r="K119" s="670"/>
    </row>
    <row r="120" spans="9:11" ht="12.75" hidden="1">
      <c r="I120" s="670"/>
      <c r="J120" s="670"/>
      <c r="K120" s="670"/>
    </row>
    <row r="121" spans="9:11" ht="12.75" hidden="1">
      <c r="I121" s="670"/>
      <c r="J121" s="670"/>
      <c r="K121" s="670"/>
    </row>
    <row r="122" spans="9:11" ht="12.75" hidden="1">
      <c r="I122" s="670"/>
      <c r="J122" s="670"/>
      <c r="K122" s="670"/>
    </row>
    <row r="123" spans="9:11" ht="12.75" hidden="1">
      <c r="I123" s="670"/>
      <c r="J123" s="670"/>
      <c r="K123" s="670"/>
    </row>
    <row r="124" spans="9:11" ht="12.75" hidden="1">
      <c r="I124" s="670"/>
      <c r="J124" s="670"/>
      <c r="K124" s="670"/>
    </row>
    <row r="125" spans="9:11" ht="12.75" hidden="1">
      <c r="I125" s="670"/>
      <c r="J125" s="670"/>
      <c r="K125" s="670"/>
    </row>
    <row r="126" spans="9:11" ht="12.75">
      <c r="I126" s="670"/>
      <c r="J126" s="670"/>
      <c r="K126" s="670"/>
    </row>
    <row r="127" spans="9:11" ht="12.75">
      <c r="I127" s="670"/>
      <c r="J127" s="670"/>
      <c r="K127" s="670"/>
    </row>
    <row r="128" spans="1:11" ht="12.75">
      <c r="A128" t="s">
        <v>713</v>
      </c>
      <c r="I128" s="670"/>
      <c r="J128" s="670"/>
      <c r="K128" s="670"/>
    </row>
    <row r="129" spans="1:11" ht="12.75">
      <c r="A129" t="s">
        <v>714</v>
      </c>
      <c r="I129" s="670"/>
      <c r="J129" s="670"/>
      <c r="K129" s="670"/>
    </row>
    <row r="130" spans="9:11" ht="12.75">
      <c r="I130" s="670"/>
      <c r="J130" s="670"/>
      <c r="K130" s="670"/>
    </row>
    <row r="131" spans="9:11" ht="12.75">
      <c r="I131" s="670"/>
      <c r="J131" s="670"/>
      <c r="K131" s="670"/>
    </row>
    <row r="132" spans="9:11" ht="12.75">
      <c r="I132" s="670"/>
      <c r="J132" s="670"/>
      <c r="K132" s="670"/>
    </row>
    <row r="133" spans="9:11" ht="12.75">
      <c r="I133" s="670"/>
      <c r="J133" s="670"/>
      <c r="K133" s="670"/>
    </row>
    <row r="134" spans="9:11" ht="12.75">
      <c r="I134" s="670"/>
      <c r="J134" s="670"/>
      <c r="K134" s="670"/>
    </row>
    <row r="135" spans="9:11" ht="12.75">
      <c r="I135" s="670"/>
      <c r="J135" s="670"/>
      <c r="K135" s="670"/>
    </row>
    <row r="136" spans="9:11" ht="12.75">
      <c r="I136" s="670"/>
      <c r="J136" s="670"/>
      <c r="K136" s="670"/>
    </row>
    <row r="137" spans="9:11" ht="12.75">
      <c r="I137" s="670"/>
      <c r="J137" s="670"/>
      <c r="K137" s="670"/>
    </row>
    <row r="138" spans="9:11" ht="12.75">
      <c r="I138" s="670"/>
      <c r="J138" s="670"/>
      <c r="K138" s="670"/>
    </row>
  </sheetData>
  <sheetProtection/>
  <mergeCells count="2">
    <mergeCell ref="A114:B114"/>
    <mergeCell ref="A111:B111"/>
  </mergeCells>
  <printOptions/>
  <pageMargins left="0.75" right="0.65" top="1.19" bottom="0.62" header="0" footer="0.36"/>
  <pageSetup fitToHeight="1" fitToWidth="1" horizontalDpi="600" verticalDpi="600" orientation="portrait" paperSize="9" scale="54" r:id="rId1"/>
  <headerFooter alignWithMargins="0">
    <oddFooter>&amp;C&amp;12 12</oddFooter>
  </headerFooter>
</worksheet>
</file>

<file path=xl/worksheets/sheet14.xml><?xml version="1.0" encoding="utf-8"?>
<worksheet xmlns="http://schemas.openxmlformats.org/spreadsheetml/2006/main" xmlns:r="http://schemas.openxmlformats.org/officeDocument/2006/relationships">
  <sheetPr>
    <tabColor theme="6" tint="-0.24997000396251678"/>
  </sheetPr>
  <dimension ref="A2:F38"/>
  <sheetViews>
    <sheetView zoomScalePageLayoutView="0" workbookViewId="0" topLeftCell="A1">
      <selection activeCell="A1" sqref="A1:IV16384"/>
    </sheetView>
  </sheetViews>
  <sheetFormatPr defaultColWidth="11.421875" defaultRowHeight="12.75"/>
  <cols>
    <col min="1" max="1" width="86.140625" style="0" customWidth="1"/>
    <col min="2" max="2" width="21.57421875" style="0" customWidth="1"/>
  </cols>
  <sheetData>
    <row r="2" ht="15">
      <c r="A2" s="49" t="s">
        <v>402</v>
      </c>
    </row>
    <row r="3" ht="15.75">
      <c r="A3" s="52"/>
    </row>
    <row r="4" spans="1:6" ht="12.75">
      <c r="A4" s="50" t="s">
        <v>403</v>
      </c>
      <c r="F4" s="182"/>
    </row>
    <row r="5" ht="12.75">
      <c r="A5" s="48"/>
    </row>
    <row r="6" ht="25.5">
      <c r="A6" s="172" t="s">
        <v>494</v>
      </c>
    </row>
    <row r="7" ht="12.75">
      <c r="A7" s="50"/>
    </row>
    <row r="8" ht="12.75">
      <c r="A8" s="50" t="s">
        <v>404</v>
      </c>
    </row>
    <row r="9" ht="12.75">
      <c r="A9" s="50" t="s">
        <v>405</v>
      </c>
    </row>
    <row r="10" ht="12.75">
      <c r="A10" s="48"/>
    </row>
    <row r="11" ht="12.75">
      <c r="A11" s="74" t="s">
        <v>406</v>
      </c>
    </row>
    <row r="12" ht="12.75">
      <c r="A12" s="48"/>
    </row>
    <row r="13" spans="1:6" ht="51.75" customHeight="1">
      <c r="A13" s="51" t="s">
        <v>588</v>
      </c>
      <c r="B13" s="53"/>
      <c r="C13" s="53"/>
      <c r="D13" s="53"/>
      <c r="E13" s="53"/>
      <c r="F13" s="53"/>
    </row>
    <row r="14" ht="15">
      <c r="A14" s="49" t="s">
        <v>407</v>
      </c>
    </row>
    <row r="15" ht="12.75">
      <c r="A15" s="48"/>
    </row>
    <row r="16" spans="1:2" ht="25.5">
      <c r="A16" s="51" t="s">
        <v>702</v>
      </c>
      <c r="B16" s="163"/>
    </row>
    <row r="17" ht="12.75">
      <c r="A17" s="51"/>
    </row>
    <row r="18" ht="15">
      <c r="A18" s="49" t="s">
        <v>415</v>
      </c>
    </row>
    <row r="19" ht="15">
      <c r="A19" s="47" t="s">
        <v>418</v>
      </c>
    </row>
    <row r="20" ht="12.75">
      <c r="A20" s="48"/>
    </row>
    <row r="21" ht="25.5">
      <c r="A21" s="51" t="s">
        <v>409</v>
      </c>
    </row>
    <row r="22" ht="12.75">
      <c r="A22" s="48"/>
    </row>
    <row r="23" ht="15">
      <c r="A23" s="49" t="s">
        <v>410</v>
      </c>
    </row>
    <row r="24" ht="12.75">
      <c r="A24" s="48"/>
    </row>
    <row r="25" ht="25.5">
      <c r="A25" s="51" t="s">
        <v>411</v>
      </c>
    </row>
    <row r="26" ht="12.75">
      <c r="A26" s="48"/>
    </row>
    <row r="27" ht="15">
      <c r="A27" s="49" t="s">
        <v>412</v>
      </c>
    </row>
    <row r="28" ht="8.25" customHeight="1">
      <c r="A28" s="48"/>
    </row>
    <row r="29" ht="25.5">
      <c r="A29" s="51" t="s">
        <v>413</v>
      </c>
    </row>
    <row r="30" ht="12.75">
      <c r="A30" s="48"/>
    </row>
    <row r="31" ht="15">
      <c r="A31" s="75" t="s">
        <v>414</v>
      </c>
    </row>
    <row r="32" ht="5.25" customHeight="1">
      <c r="A32" s="48"/>
    </row>
    <row r="33" ht="12.75">
      <c r="A33" s="51" t="s">
        <v>444</v>
      </c>
    </row>
    <row r="34" ht="66" customHeight="1">
      <c r="A34" s="126"/>
    </row>
    <row r="35" ht="16.5" customHeight="1">
      <c r="A35" s="51" t="s">
        <v>715</v>
      </c>
    </row>
    <row r="36" ht="12.75">
      <c r="A36" s="51" t="s">
        <v>716</v>
      </c>
    </row>
    <row r="37" ht="12.75">
      <c r="A37" s="51"/>
    </row>
    <row r="38" ht="12.75">
      <c r="A38" s="51"/>
    </row>
  </sheetData>
  <sheetProtection/>
  <printOptions/>
  <pageMargins left="0.94" right="0.71" top="1.28" bottom="1" header="0" footer="0.37"/>
  <pageSetup horizontalDpi="600" verticalDpi="600" orientation="portrait" paperSize="9" r:id="rId1"/>
  <headerFooter alignWithMargins="0">
    <oddFooter>&amp;C13</oddFooter>
  </headerFooter>
</worksheet>
</file>

<file path=xl/worksheets/sheet15.xml><?xml version="1.0" encoding="utf-8"?>
<worksheet xmlns="http://schemas.openxmlformats.org/spreadsheetml/2006/main" xmlns:r="http://schemas.openxmlformats.org/officeDocument/2006/relationships">
  <dimension ref="A1:E14"/>
  <sheetViews>
    <sheetView zoomScalePageLayoutView="0" workbookViewId="0" topLeftCell="A1">
      <selection activeCell="C27" sqref="C27"/>
    </sheetView>
  </sheetViews>
  <sheetFormatPr defaultColWidth="11.421875" defaultRowHeight="12.75"/>
  <cols>
    <col min="1" max="1" width="29.421875" style="0" customWidth="1"/>
    <col min="4" max="4" width="13.7109375" style="0" customWidth="1"/>
  </cols>
  <sheetData>
    <row r="1" spans="1:5" ht="12.75">
      <c r="A1" s="847" t="s">
        <v>590</v>
      </c>
      <c r="B1" s="847"/>
      <c r="C1" s="847"/>
      <c r="D1" s="847"/>
      <c r="E1" s="847"/>
    </row>
    <row r="2" ht="12.75">
      <c r="A2" t="s">
        <v>720</v>
      </c>
    </row>
    <row r="4" spans="1:5" ht="25.5">
      <c r="A4" s="416" t="s">
        <v>163</v>
      </c>
      <c r="B4" s="417" t="s">
        <v>164</v>
      </c>
      <c r="C4" s="417" t="s">
        <v>165</v>
      </c>
      <c r="D4" s="417" t="s">
        <v>166</v>
      </c>
      <c r="E4" s="417" t="s">
        <v>591</v>
      </c>
    </row>
    <row r="5" spans="1:5" ht="12.75">
      <c r="A5" s="390" t="s">
        <v>169</v>
      </c>
      <c r="B5" s="198"/>
      <c r="C5" s="391"/>
      <c r="D5" s="701"/>
      <c r="E5" s="703"/>
    </row>
    <row r="6" spans="1:5" ht="12.75">
      <c r="A6" s="562" t="s">
        <v>555</v>
      </c>
      <c r="B6" s="699" t="s">
        <v>532</v>
      </c>
      <c r="C6" s="563">
        <v>30</v>
      </c>
      <c r="D6" s="702">
        <v>30000000</v>
      </c>
      <c r="E6" s="703">
        <v>1</v>
      </c>
    </row>
    <row r="7" spans="1:5" ht="12.75" hidden="1">
      <c r="A7" s="562"/>
      <c r="B7" s="699"/>
      <c r="C7" s="563"/>
      <c r="D7" s="702"/>
      <c r="E7" s="703"/>
    </row>
    <row r="8" spans="1:5" ht="13.5" thickBot="1">
      <c r="A8" s="562" t="s">
        <v>586</v>
      </c>
      <c r="B8" s="699" t="s">
        <v>532</v>
      </c>
      <c r="C8" s="563">
        <v>14</v>
      </c>
      <c r="D8" s="702">
        <v>95598408</v>
      </c>
      <c r="E8" s="703">
        <v>0.1</v>
      </c>
    </row>
    <row r="9" spans="1:5" ht="13.5" thickBot="1">
      <c r="A9" s="421" t="s">
        <v>170</v>
      </c>
      <c r="B9" s="422"/>
      <c r="C9" s="422"/>
      <c r="D9" s="572">
        <v>125598408</v>
      </c>
      <c r="E9" s="700">
        <v>1.1</v>
      </c>
    </row>
    <row r="13" ht="12.75">
      <c r="A13" t="s">
        <v>718</v>
      </c>
    </row>
    <row r="14" ht="12.75">
      <c r="A14" t="s">
        <v>719</v>
      </c>
    </row>
  </sheetData>
  <sheetProtection/>
  <mergeCells count="1">
    <mergeCell ref="A1:E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29" sqref="A29:IV29"/>
    </sheetView>
  </sheetViews>
  <sheetFormatPr defaultColWidth="11.421875" defaultRowHeight="12.7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23"/>
  <sheetViews>
    <sheetView zoomScalePageLayoutView="0" workbookViewId="0" topLeftCell="A1">
      <selection activeCell="C21" sqref="C21"/>
    </sheetView>
  </sheetViews>
  <sheetFormatPr defaultColWidth="11.421875" defaultRowHeight="12.75"/>
  <cols>
    <col min="1" max="1" width="40.140625" style="14" customWidth="1"/>
    <col min="2" max="2" width="13.57421875" style="14" bestFit="1" customWidth="1"/>
    <col min="3" max="3" width="14.57421875" style="555" bestFit="1" customWidth="1"/>
    <col min="4" max="4" width="13.57421875" style="0" bestFit="1" customWidth="1"/>
  </cols>
  <sheetData>
    <row r="1" spans="4:5" ht="12.75">
      <c r="D1" t="s">
        <v>572</v>
      </c>
      <c r="E1" t="s">
        <v>573</v>
      </c>
    </row>
    <row r="2" spans="1:7" ht="13.5" thickBot="1">
      <c r="A2" s="26" t="s">
        <v>515</v>
      </c>
      <c r="B2" s="148">
        <v>32782.01</v>
      </c>
      <c r="C2" s="555">
        <f>B2*G2</f>
        <v>186683056.7068</v>
      </c>
      <c r="D2" s="555">
        <v>176494054</v>
      </c>
      <c r="E2" s="608">
        <f>C2-D2</f>
        <v>10189002.706800014</v>
      </c>
      <c r="F2" t="s">
        <v>18</v>
      </c>
      <c r="G2" s="621">
        <v>5694.68</v>
      </c>
    </row>
    <row r="3" spans="1:7" ht="13.5" thickBot="1">
      <c r="A3" s="26" t="s">
        <v>516</v>
      </c>
      <c r="B3" s="148">
        <v>1013.76</v>
      </c>
      <c r="C3" s="555">
        <f>G2*B3</f>
        <v>5773038.796800001</v>
      </c>
      <c r="D3" s="555">
        <v>4937853</v>
      </c>
      <c r="E3" s="608">
        <f aca="true" t="shared" si="0" ref="E3:E10">C3-D3</f>
        <v>835185.7968000006</v>
      </c>
      <c r="F3" t="s">
        <v>22</v>
      </c>
      <c r="G3" s="621">
        <v>5710.73</v>
      </c>
    </row>
    <row r="4" spans="1:5" ht="12.75">
      <c r="A4" s="26" t="s">
        <v>559</v>
      </c>
      <c r="B4" s="148">
        <v>0.9</v>
      </c>
      <c r="C4" s="555">
        <f>G2*B4</f>
        <v>5125.212</v>
      </c>
      <c r="D4" s="555">
        <v>185022</v>
      </c>
      <c r="E4" s="608">
        <f t="shared" si="0"/>
        <v>-179896.788</v>
      </c>
    </row>
    <row r="5" spans="1:5" ht="12.75">
      <c r="A5" s="594" t="s">
        <v>565</v>
      </c>
      <c r="B5" s="595">
        <v>1000</v>
      </c>
      <c r="C5" s="555">
        <f>G2*B5</f>
        <v>5694680</v>
      </c>
      <c r="D5" s="555">
        <v>5579970</v>
      </c>
      <c r="E5" s="608">
        <f t="shared" si="0"/>
        <v>114710</v>
      </c>
    </row>
    <row r="6" spans="1:5" ht="13.5">
      <c r="A6" s="26" t="s">
        <v>549</v>
      </c>
      <c r="B6" s="622">
        <v>34436.57</v>
      </c>
      <c r="C6" s="555">
        <f>G2*B6</f>
        <v>196105246.4476</v>
      </c>
      <c r="D6" s="555">
        <f>194191199</f>
        <v>194191199</v>
      </c>
      <c r="E6" s="608">
        <f t="shared" si="0"/>
        <v>1914047.447600007</v>
      </c>
    </row>
    <row r="7" spans="1:7" ht="12.75">
      <c r="A7" s="26" t="s">
        <v>526</v>
      </c>
      <c r="E7" s="608">
        <f t="shared" si="0"/>
        <v>0</v>
      </c>
      <c r="F7" s="624">
        <v>4.98</v>
      </c>
      <c r="G7" t="s">
        <v>574</v>
      </c>
    </row>
    <row r="8" spans="1:5" ht="13.5">
      <c r="A8" s="26" t="s">
        <v>567</v>
      </c>
      <c r="B8" s="625">
        <v>2121.0420198421557</v>
      </c>
      <c r="C8" s="555">
        <f>B8*G3</f>
        <v>12112698.293973193</v>
      </c>
      <c r="D8" s="555">
        <f>12705727+82500</f>
        <v>12788227</v>
      </c>
      <c r="E8" s="608">
        <f t="shared" si="0"/>
        <v>-675528.7060268074</v>
      </c>
    </row>
    <row r="9" spans="1:5" ht="13.5">
      <c r="A9" s="26" t="s">
        <v>518</v>
      </c>
      <c r="B9" s="623">
        <v>38922.281330283135</v>
      </c>
      <c r="C9" s="555">
        <f>B9*G2</f>
        <v>221649937.04593676</v>
      </c>
      <c r="D9" s="555">
        <v>214236581</v>
      </c>
      <c r="E9" s="608">
        <f t="shared" si="0"/>
        <v>7413356.045936763</v>
      </c>
    </row>
    <row r="10" spans="1:5" ht="12.75">
      <c r="A10" s="26" t="s">
        <v>553</v>
      </c>
      <c r="B10" s="571">
        <v>11084.92</v>
      </c>
      <c r="C10" s="555">
        <f>G2*B10</f>
        <v>63125072.225600004</v>
      </c>
      <c r="D10" s="555">
        <v>59867006</v>
      </c>
      <c r="E10" s="608">
        <f t="shared" si="0"/>
        <v>3258066.225600004</v>
      </c>
    </row>
    <row r="13" spans="1:2" ht="12.75">
      <c r="A13" s="26" t="s">
        <v>515</v>
      </c>
      <c r="B13" s="627">
        <v>10189002.706800014</v>
      </c>
    </row>
    <row r="14" spans="1:2" ht="12.75">
      <c r="A14" s="26" t="s">
        <v>516</v>
      </c>
      <c r="B14" s="627">
        <v>835185.7968000006</v>
      </c>
    </row>
    <row r="15" spans="1:3" ht="12.75">
      <c r="A15" s="26" t="s">
        <v>559</v>
      </c>
      <c r="C15" s="555">
        <v>179897</v>
      </c>
    </row>
    <row r="16" spans="1:2" ht="12.75">
      <c r="A16" s="594" t="s">
        <v>565</v>
      </c>
      <c r="B16" s="627">
        <v>114710</v>
      </c>
    </row>
    <row r="17" spans="1:2" ht="12.75">
      <c r="A17" s="26" t="s">
        <v>549</v>
      </c>
      <c r="B17" s="608">
        <v>1914047.447600007</v>
      </c>
    </row>
    <row r="18" spans="1:2" ht="12.75">
      <c r="A18" s="26" t="s">
        <v>567</v>
      </c>
      <c r="B18" s="627">
        <v>675529</v>
      </c>
    </row>
    <row r="19" spans="1:3" ht="12.75">
      <c r="A19" s="26" t="s">
        <v>518</v>
      </c>
      <c r="C19" s="608">
        <v>7413356.045936763</v>
      </c>
    </row>
    <row r="20" spans="1:3" ht="12.75">
      <c r="A20" s="26" t="s">
        <v>553</v>
      </c>
      <c r="C20" s="555">
        <v>3258066</v>
      </c>
    </row>
    <row r="21" spans="1:3" ht="12.75">
      <c r="A21" s="26" t="s">
        <v>575</v>
      </c>
      <c r="C21" s="555">
        <v>2877156</v>
      </c>
    </row>
    <row r="22" spans="2:3" ht="12.75">
      <c r="B22" s="626">
        <f>SUM(B13:B21)</f>
        <v>13728474.951200021</v>
      </c>
      <c r="C22" s="626">
        <f>SUM(C13:C21)</f>
        <v>13728475.045936763</v>
      </c>
    </row>
    <row r="23" ht="12.75">
      <c r="D23" s="608">
        <f>B22-C22</f>
        <v>-0.09473674185574055</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C23" sqref="C23"/>
    </sheetView>
  </sheetViews>
  <sheetFormatPr defaultColWidth="11.421875" defaultRowHeight="12.7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59"/>
  <sheetViews>
    <sheetView zoomScalePageLayoutView="0" workbookViewId="0" topLeftCell="A16">
      <selection activeCell="G77" sqref="G77:G79"/>
    </sheetView>
  </sheetViews>
  <sheetFormatPr defaultColWidth="11.421875" defaultRowHeight="12.75"/>
  <cols>
    <col min="3" max="3" width="14.140625" style="0" customWidth="1"/>
  </cols>
  <sheetData>
    <row r="1" spans="1:9" ht="12.75">
      <c r="A1" s="722" t="s">
        <v>649</v>
      </c>
      <c r="B1" s="715"/>
      <c r="C1" s="715"/>
      <c r="D1" s="715"/>
      <c r="E1" s="715"/>
      <c r="F1" s="715"/>
      <c r="G1" s="715"/>
      <c r="H1" s="715"/>
      <c r="I1" s="715"/>
    </row>
    <row r="2" spans="1:9" ht="12.75">
      <c r="A2" s="723"/>
      <c r="B2" s="715"/>
      <c r="C2" s="715"/>
      <c r="D2" s="715"/>
      <c r="E2" s="715"/>
      <c r="F2" s="715"/>
      <c r="G2" s="715"/>
      <c r="H2" s="715"/>
      <c r="I2" s="715"/>
    </row>
    <row r="3" spans="1:9" ht="12.75">
      <c r="A3" s="724" t="s">
        <v>650</v>
      </c>
      <c r="B3" s="724"/>
      <c r="C3" s="724"/>
      <c r="D3" s="724"/>
      <c r="E3" s="724"/>
      <c r="F3" s="724"/>
      <c r="G3" s="724"/>
      <c r="H3" s="724"/>
      <c r="I3" s="724"/>
    </row>
    <row r="4" spans="1:9" ht="12.75">
      <c r="A4" s="724"/>
      <c r="B4" s="715"/>
      <c r="C4" s="715"/>
      <c r="D4" s="715"/>
      <c r="E4" s="715"/>
      <c r="F4" s="715"/>
      <c r="G4" s="715"/>
      <c r="H4" s="715"/>
      <c r="I4" s="715"/>
    </row>
    <row r="5" spans="1:9" ht="12.75">
      <c r="A5" s="724" t="s">
        <v>651</v>
      </c>
      <c r="B5" s="715"/>
      <c r="C5" s="715"/>
      <c r="D5" s="724" t="s">
        <v>652</v>
      </c>
      <c r="E5" s="715"/>
      <c r="F5" s="715"/>
      <c r="G5" s="715"/>
      <c r="H5" s="715"/>
      <c r="I5" s="715"/>
    </row>
    <row r="6" spans="1:9" ht="12.75">
      <c r="A6" s="724" t="s">
        <v>653</v>
      </c>
      <c r="B6" s="715"/>
      <c r="C6" s="715"/>
      <c r="D6" s="724" t="s">
        <v>652</v>
      </c>
      <c r="E6" s="715"/>
      <c r="F6" s="715"/>
      <c r="G6" s="715"/>
      <c r="H6" s="715"/>
      <c r="I6" s="715"/>
    </row>
    <row r="7" spans="1:9" ht="12.75">
      <c r="A7" s="724" t="s">
        <v>654</v>
      </c>
      <c r="B7" s="715"/>
      <c r="C7" s="715"/>
      <c r="D7" s="724" t="s">
        <v>652</v>
      </c>
      <c r="E7" s="715"/>
      <c r="F7" s="715"/>
      <c r="G7" s="715"/>
      <c r="H7" s="715"/>
      <c r="I7" s="715"/>
    </row>
    <row r="8" spans="1:9" ht="12.75">
      <c r="A8" s="724" t="s">
        <v>655</v>
      </c>
      <c r="B8" s="715"/>
      <c r="C8" s="715"/>
      <c r="D8" s="724" t="s">
        <v>656</v>
      </c>
      <c r="E8" s="715"/>
      <c r="F8" s="715"/>
      <c r="G8" s="715"/>
      <c r="H8" s="715"/>
      <c r="I8" s="715"/>
    </row>
    <row r="9" spans="1:9" ht="12.75">
      <c r="A9" s="725"/>
      <c r="B9" s="715"/>
      <c r="C9" s="715"/>
      <c r="D9" s="715"/>
      <c r="E9" s="715"/>
      <c r="F9" s="715"/>
      <c r="G9" s="715"/>
      <c r="H9" s="715"/>
      <c r="I9" s="715"/>
    </row>
    <row r="10" spans="1:9" ht="12.75">
      <c r="A10" s="725" t="s">
        <v>657</v>
      </c>
      <c r="B10" s="715"/>
      <c r="C10" s="715"/>
      <c r="D10" s="715"/>
      <c r="E10" s="715"/>
      <c r="F10" s="715"/>
      <c r="G10" s="715"/>
      <c r="H10" s="715"/>
      <c r="I10" s="715"/>
    </row>
    <row r="11" spans="1:9" ht="13.5" thickBot="1">
      <c r="A11" s="725"/>
      <c r="B11" s="715"/>
      <c r="C11" s="715"/>
      <c r="D11" s="715"/>
      <c r="E11" s="715"/>
      <c r="F11" s="715"/>
      <c r="G11" s="715"/>
      <c r="H11" s="715"/>
      <c r="I11" s="715"/>
    </row>
    <row r="12" spans="1:9" ht="45.75" thickBot="1">
      <c r="A12" s="726" t="s">
        <v>658</v>
      </c>
      <c r="B12" s="727" t="s">
        <v>659</v>
      </c>
      <c r="C12" s="727" t="s">
        <v>660</v>
      </c>
      <c r="D12" s="727" t="s">
        <v>661</v>
      </c>
      <c r="E12" s="727" t="s">
        <v>662</v>
      </c>
      <c r="F12" s="727" t="s">
        <v>663</v>
      </c>
      <c r="G12" s="727" t="s">
        <v>664</v>
      </c>
      <c r="H12" s="727" t="s">
        <v>665</v>
      </c>
      <c r="I12" s="728" t="s">
        <v>666</v>
      </c>
    </row>
    <row r="13" spans="1:9" ht="23.25" thickBot="1">
      <c r="A13" s="729">
        <v>1</v>
      </c>
      <c r="B13" s="730" t="s">
        <v>667</v>
      </c>
      <c r="C13" s="731">
        <v>1</v>
      </c>
      <c r="D13" s="731" t="s">
        <v>668</v>
      </c>
      <c r="E13" s="731">
        <v>240</v>
      </c>
      <c r="F13" s="732" t="s">
        <v>669</v>
      </c>
      <c r="G13" s="731">
        <v>240</v>
      </c>
      <c r="H13" s="733">
        <v>240000000</v>
      </c>
      <c r="I13" s="734">
        <v>0.2667</v>
      </c>
    </row>
    <row r="14" spans="1:9" ht="23.25" thickBot="1">
      <c r="A14" s="729">
        <v>3</v>
      </c>
      <c r="B14" s="730" t="s">
        <v>670</v>
      </c>
      <c r="C14" s="731">
        <v>1</v>
      </c>
      <c r="D14" s="731" t="s">
        <v>671</v>
      </c>
      <c r="E14" s="731">
        <v>240</v>
      </c>
      <c r="F14" s="732" t="s">
        <v>669</v>
      </c>
      <c r="G14" s="731">
        <v>240</v>
      </c>
      <c r="H14" s="733">
        <v>240000000</v>
      </c>
      <c r="I14" s="734">
        <v>0.2667</v>
      </c>
    </row>
    <row r="15" spans="1:9" ht="13.5" thickBot="1">
      <c r="A15" s="735">
        <v>4</v>
      </c>
      <c r="B15" s="730" t="s">
        <v>667</v>
      </c>
      <c r="C15" s="731">
        <v>1</v>
      </c>
      <c r="D15" s="731" t="s">
        <v>672</v>
      </c>
      <c r="E15" s="731">
        <v>50</v>
      </c>
      <c r="F15" s="731" t="s">
        <v>669</v>
      </c>
      <c r="G15" s="731">
        <v>50</v>
      </c>
      <c r="H15" s="733">
        <v>50000000</v>
      </c>
      <c r="I15" s="734">
        <v>0.0556</v>
      </c>
    </row>
    <row r="16" spans="1:9" ht="13.5" thickBot="1">
      <c r="A16" s="735">
        <v>5</v>
      </c>
      <c r="B16" s="730" t="s">
        <v>670</v>
      </c>
      <c r="C16" s="731">
        <v>1</v>
      </c>
      <c r="D16" s="731" t="s">
        <v>673</v>
      </c>
      <c r="E16" s="731">
        <v>50</v>
      </c>
      <c r="F16" s="731" t="s">
        <v>669</v>
      </c>
      <c r="G16" s="731">
        <v>50</v>
      </c>
      <c r="H16" s="733">
        <v>50000000</v>
      </c>
      <c r="I16" s="734">
        <v>0.0556</v>
      </c>
    </row>
    <row r="17" spans="1:9" ht="13.5" thickBot="1">
      <c r="A17" s="735">
        <v>6</v>
      </c>
      <c r="B17" s="730" t="s">
        <v>667</v>
      </c>
      <c r="C17" s="731">
        <v>1</v>
      </c>
      <c r="D17" s="731" t="s">
        <v>674</v>
      </c>
      <c r="E17" s="731">
        <v>160</v>
      </c>
      <c r="F17" s="731" t="s">
        <v>669</v>
      </c>
      <c r="G17" s="731">
        <v>160</v>
      </c>
      <c r="H17" s="733">
        <v>160000000</v>
      </c>
      <c r="I17" s="734">
        <v>0.1778</v>
      </c>
    </row>
    <row r="18" spans="1:9" ht="13.5" thickBot="1">
      <c r="A18" s="735">
        <v>7</v>
      </c>
      <c r="B18" s="730" t="s">
        <v>670</v>
      </c>
      <c r="C18" s="731">
        <v>1</v>
      </c>
      <c r="D18" s="731" t="s">
        <v>675</v>
      </c>
      <c r="E18" s="731">
        <v>160</v>
      </c>
      <c r="F18" s="731" t="s">
        <v>669</v>
      </c>
      <c r="G18" s="731">
        <v>160</v>
      </c>
      <c r="H18" s="733">
        <v>160000000</v>
      </c>
      <c r="I18" s="734">
        <v>0.1778</v>
      </c>
    </row>
    <row r="19" spans="1:9" ht="13.5" thickBot="1">
      <c r="A19" s="736"/>
      <c r="B19" s="737"/>
      <c r="C19" s="737"/>
      <c r="D19" s="731" t="s">
        <v>242</v>
      </c>
      <c r="E19" s="731">
        <v>900</v>
      </c>
      <c r="F19" s="737"/>
      <c r="G19" s="731">
        <v>900</v>
      </c>
      <c r="H19" s="733">
        <v>900000000</v>
      </c>
      <c r="I19" s="737"/>
    </row>
    <row r="20" spans="1:9" ht="12.75">
      <c r="A20" s="725"/>
      <c r="B20" s="715"/>
      <c r="C20" s="715"/>
      <c r="D20" s="715"/>
      <c r="E20" s="715"/>
      <c r="F20" s="715"/>
      <c r="G20" s="715"/>
      <c r="H20" s="715"/>
      <c r="I20" s="715"/>
    </row>
    <row r="21" spans="1:9" ht="12.75">
      <c r="A21" s="725" t="s">
        <v>676</v>
      </c>
      <c r="B21" s="715"/>
      <c r="C21" s="715"/>
      <c r="D21" s="715"/>
      <c r="E21" s="715"/>
      <c r="F21" s="715"/>
      <c r="G21" s="715"/>
      <c r="H21" s="715"/>
      <c r="I21" s="715"/>
    </row>
    <row r="22" spans="1:9" ht="13.5" thickBot="1">
      <c r="A22" s="725"/>
      <c r="B22" s="715"/>
      <c r="C22" s="715"/>
      <c r="D22" s="715"/>
      <c r="E22" s="715"/>
      <c r="F22" s="715"/>
      <c r="G22" s="715"/>
      <c r="H22" s="715"/>
      <c r="I22" s="715"/>
    </row>
    <row r="23" spans="1:9" ht="45.75" thickBot="1">
      <c r="A23" s="726" t="s">
        <v>658</v>
      </c>
      <c r="B23" s="727" t="s">
        <v>659</v>
      </c>
      <c r="C23" s="727" t="s">
        <v>660</v>
      </c>
      <c r="D23" s="727" t="s">
        <v>661</v>
      </c>
      <c r="E23" s="727" t="s">
        <v>662</v>
      </c>
      <c r="F23" s="727" t="s">
        <v>663</v>
      </c>
      <c r="G23" s="727" t="s">
        <v>664</v>
      </c>
      <c r="H23" s="727" t="s">
        <v>665</v>
      </c>
      <c r="I23" s="728" t="s">
        <v>666</v>
      </c>
    </row>
    <row r="24" spans="1:9" ht="23.25" thickBot="1">
      <c r="A24" s="729">
        <v>1</v>
      </c>
      <c r="B24" s="730" t="s">
        <v>667</v>
      </c>
      <c r="C24" s="731">
        <v>1</v>
      </c>
      <c r="D24" s="731" t="s">
        <v>668</v>
      </c>
      <c r="E24" s="731">
        <v>240</v>
      </c>
      <c r="F24" s="732" t="s">
        <v>669</v>
      </c>
      <c r="G24" s="731">
        <v>240</v>
      </c>
      <c r="H24" s="733">
        <v>240000000</v>
      </c>
      <c r="I24" s="734">
        <v>0.2667</v>
      </c>
    </row>
    <row r="25" spans="1:9" ht="23.25" thickBot="1">
      <c r="A25" s="729">
        <v>3</v>
      </c>
      <c r="B25" s="730" t="s">
        <v>670</v>
      </c>
      <c r="C25" s="731">
        <v>1</v>
      </c>
      <c r="D25" s="731" t="s">
        <v>671</v>
      </c>
      <c r="E25" s="731">
        <v>240</v>
      </c>
      <c r="F25" s="732" t="s">
        <v>669</v>
      </c>
      <c r="G25" s="731">
        <v>240</v>
      </c>
      <c r="H25" s="733">
        <v>240000000</v>
      </c>
      <c r="I25" s="734">
        <v>0.2667</v>
      </c>
    </row>
    <row r="26" spans="1:9" ht="13.5" thickBot="1">
      <c r="A26" s="735">
        <v>4</v>
      </c>
      <c r="B26" s="730" t="s">
        <v>667</v>
      </c>
      <c r="C26" s="731">
        <v>1</v>
      </c>
      <c r="D26" s="731" t="s">
        <v>672</v>
      </c>
      <c r="E26" s="731">
        <v>50</v>
      </c>
      <c r="F26" s="731" t="s">
        <v>669</v>
      </c>
      <c r="G26" s="731">
        <v>50</v>
      </c>
      <c r="H26" s="733">
        <v>50000000</v>
      </c>
      <c r="I26" s="734">
        <v>0.0556</v>
      </c>
    </row>
    <row r="27" spans="1:9" ht="13.5" thickBot="1">
      <c r="A27" s="735">
        <v>5</v>
      </c>
      <c r="B27" s="730" t="s">
        <v>670</v>
      </c>
      <c r="C27" s="731">
        <v>1</v>
      </c>
      <c r="D27" s="731" t="s">
        <v>673</v>
      </c>
      <c r="E27" s="731">
        <v>50</v>
      </c>
      <c r="F27" s="731" t="s">
        <v>669</v>
      </c>
      <c r="G27" s="731">
        <v>50</v>
      </c>
      <c r="H27" s="733">
        <v>50000000</v>
      </c>
      <c r="I27" s="734">
        <v>0.0556</v>
      </c>
    </row>
    <row r="28" spans="1:9" ht="13.5" thickBot="1">
      <c r="A28" s="735">
        <v>6</v>
      </c>
      <c r="B28" s="730" t="s">
        <v>667</v>
      </c>
      <c r="C28" s="731">
        <v>1</v>
      </c>
      <c r="D28" s="731" t="s">
        <v>674</v>
      </c>
      <c r="E28" s="731">
        <v>160</v>
      </c>
      <c r="F28" s="731" t="s">
        <v>669</v>
      </c>
      <c r="G28" s="731">
        <v>160</v>
      </c>
      <c r="H28" s="733">
        <v>160000000</v>
      </c>
      <c r="I28" s="734">
        <v>0.1778</v>
      </c>
    </row>
    <row r="29" spans="1:9" ht="13.5" thickBot="1">
      <c r="A29" s="735">
        <v>7</v>
      </c>
      <c r="B29" s="730" t="s">
        <v>670</v>
      </c>
      <c r="C29" s="731">
        <v>1</v>
      </c>
      <c r="D29" s="731" t="s">
        <v>675</v>
      </c>
      <c r="E29" s="731">
        <v>160</v>
      </c>
      <c r="F29" s="731" t="s">
        <v>669</v>
      </c>
      <c r="G29" s="731">
        <v>160</v>
      </c>
      <c r="H29" s="733">
        <v>160000000</v>
      </c>
      <c r="I29" s="734">
        <v>0.1778</v>
      </c>
    </row>
    <row r="30" spans="1:9" ht="13.5" thickBot="1">
      <c r="A30" s="736"/>
      <c r="B30" s="737"/>
      <c r="C30" s="737"/>
      <c r="D30" s="731" t="s">
        <v>242</v>
      </c>
      <c r="E30" s="731">
        <v>900</v>
      </c>
      <c r="F30" s="737"/>
      <c r="G30" s="731">
        <v>900</v>
      </c>
      <c r="H30" s="733">
        <v>900000000</v>
      </c>
      <c r="I30" s="737"/>
    </row>
    <row r="31" spans="1:9" ht="12.75">
      <c r="A31" s="738"/>
      <c r="B31" s="715"/>
      <c r="C31" s="715"/>
      <c r="D31" s="715"/>
      <c r="E31" s="715"/>
      <c r="F31" s="715"/>
      <c r="G31" s="715"/>
      <c r="H31" s="715"/>
      <c r="I31" s="715"/>
    </row>
    <row r="32" spans="1:9" ht="12.75">
      <c r="A32" s="722" t="s">
        <v>677</v>
      </c>
      <c r="B32" s="715"/>
      <c r="C32" s="715"/>
      <c r="D32" s="715"/>
      <c r="E32" s="715"/>
      <c r="F32" s="715"/>
      <c r="G32" s="715"/>
      <c r="H32" s="715"/>
      <c r="I32" s="715"/>
    </row>
    <row r="33" spans="1:5" ht="13.5" thickBot="1">
      <c r="A33" s="738"/>
      <c r="B33" s="715"/>
      <c r="C33" s="715"/>
      <c r="D33" s="715"/>
      <c r="E33" s="715"/>
    </row>
    <row r="34" spans="1:5" ht="24.75" customHeight="1">
      <c r="A34" s="739" t="s">
        <v>678</v>
      </c>
      <c r="B34" s="761" t="s">
        <v>679</v>
      </c>
      <c r="C34" s="762"/>
      <c r="D34" s="756" t="s">
        <v>680</v>
      </c>
      <c r="E34" s="757"/>
    </row>
    <row r="35" spans="1:5" ht="35.25" customHeight="1" thickBot="1">
      <c r="A35" s="739" t="s">
        <v>678</v>
      </c>
      <c r="B35" s="763" t="s">
        <v>681</v>
      </c>
      <c r="C35" s="764"/>
      <c r="D35" s="758" t="s">
        <v>682</v>
      </c>
      <c r="E35" s="759"/>
    </row>
    <row r="36" spans="1:5" ht="12.75">
      <c r="A36" s="725"/>
      <c r="B36" s="715"/>
      <c r="C36" s="715"/>
      <c r="D36" s="715"/>
      <c r="E36" s="715"/>
    </row>
    <row r="37" spans="1:5" ht="12.75">
      <c r="A37" s="725"/>
      <c r="B37" s="715"/>
      <c r="C37" s="715"/>
      <c r="D37" s="715"/>
      <c r="E37" s="715"/>
    </row>
    <row r="38" spans="1:5" ht="12.75">
      <c r="A38" s="722" t="s">
        <v>683</v>
      </c>
      <c r="B38" s="715"/>
      <c r="C38" s="715"/>
      <c r="D38" s="715"/>
      <c r="E38" s="715"/>
    </row>
    <row r="41" spans="1:5" ht="48">
      <c r="A41" s="740" t="s">
        <v>684</v>
      </c>
      <c r="B41" s="760" t="s">
        <v>685</v>
      </c>
      <c r="C41" s="760"/>
      <c r="D41" s="740" t="s">
        <v>390</v>
      </c>
      <c r="E41" s="740" t="s">
        <v>686</v>
      </c>
    </row>
    <row r="42" spans="1:5" ht="12.75">
      <c r="A42" s="741" t="s">
        <v>687</v>
      </c>
      <c r="B42" s="755" t="s">
        <v>640</v>
      </c>
      <c r="C42" s="755"/>
      <c r="D42" s="741" t="s">
        <v>452</v>
      </c>
      <c r="E42" s="742">
        <v>0.5</v>
      </c>
    </row>
    <row r="43" spans="1:5" ht="12.75">
      <c r="A43" s="741" t="s">
        <v>687</v>
      </c>
      <c r="B43" s="755" t="s">
        <v>639</v>
      </c>
      <c r="C43" s="755"/>
      <c r="D43" s="741" t="s">
        <v>452</v>
      </c>
      <c r="E43" s="742">
        <v>0.5</v>
      </c>
    </row>
    <row r="44" spans="1:5" ht="12.75">
      <c r="A44" s="741" t="s">
        <v>688</v>
      </c>
      <c r="B44" s="755" t="s">
        <v>345</v>
      </c>
      <c r="C44" s="755"/>
      <c r="D44" s="743"/>
      <c r="E44" s="744"/>
    </row>
    <row r="45" spans="1:5" ht="12.75">
      <c r="A45" s="741" t="s">
        <v>689</v>
      </c>
      <c r="B45" s="755" t="s">
        <v>640</v>
      </c>
      <c r="C45" s="755"/>
      <c r="D45" s="741" t="s">
        <v>452</v>
      </c>
      <c r="E45" s="742">
        <v>0.5</v>
      </c>
    </row>
    <row r="46" spans="1:5" ht="12.75">
      <c r="A46" s="741" t="s">
        <v>689</v>
      </c>
      <c r="B46" s="755" t="s">
        <v>639</v>
      </c>
      <c r="C46" s="755"/>
      <c r="D46" s="741" t="s">
        <v>452</v>
      </c>
      <c r="E46" s="742">
        <v>0.5</v>
      </c>
    </row>
    <row r="47" spans="1:5" ht="12.75">
      <c r="A47" s="741" t="s">
        <v>690</v>
      </c>
      <c r="B47" s="755" t="s">
        <v>640</v>
      </c>
      <c r="C47" s="755"/>
      <c r="D47" s="745" t="s">
        <v>287</v>
      </c>
      <c r="E47" s="744"/>
    </row>
    <row r="48" spans="1:5" ht="12.75">
      <c r="A48" s="741" t="s">
        <v>690</v>
      </c>
      <c r="B48" s="755" t="s">
        <v>639</v>
      </c>
      <c r="C48" s="755"/>
      <c r="D48" s="745" t="s">
        <v>691</v>
      </c>
      <c r="E48" s="744"/>
    </row>
    <row r="49" spans="1:5" ht="12.75">
      <c r="A49" s="741" t="s">
        <v>690</v>
      </c>
      <c r="B49" s="755" t="s">
        <v>705</v>
      </c>
      <c r="C49" s="755"/>
      <c r="D49" s="745" t="s">
        <v>642</v>
      </c>
      <c r="E49" s="744"/>
    </row>
    <row r="50" spans="1:5" ht="12.75">
      <c r="A50" s="741" t="s">
        <v>690</v>
      </c>
      <c r="B50" s="755" t="s">
        <v>580</v>
      </c>
      <c r="C50" s="755"/>
      <c r="D50" s="745" t="s">
        <v>579</v>
      </c>
      <c r="E50" s="744"/>
    </row>
    <row r="51" spans="1:5" ht="12.75">
      <c r="A51" s="741" t="s">
        <v>690</v>
      </c>
      <c r="B51" s="755" t="s">
        <v>692</v>
      </c>
      <c r="C51" s="755"/>
      <c r="D51" s="745" t="s">
        <v>558</v>
      </c>
      <c r="E51" s="744"/>
    </row>
    <row r="52" spans="1:5" ht="12.75">
      <c r="A52" s="741" t="s">
        <v>690</v>
      </c>
      <c r="B52" s="755" t="s">
        <v>580</v>
      </c>
      <c r="C52" s="755"/>
      <c r="D52" s="745" t="s">
        <v>693</v>
      </c>
      <c r="E52" s="744"/>
    </row>
    <row r="53" spans="1:5" ht="12.75">
      <c r="A53" s="741" t="s">
        <v>690</v>
      </c>
      <c r="B53" s="755" t="s">
        <v>640</v>
      </c>
      <c r="C53" s="755"/>
      <c r="D53" s="745" t="s">
        <v>694</v>
      </c>
      <c r="E53" s="744"/>
    </row>
    <row r="54" spans="1:5" ht="12.75">
      <c r="A54" s="741" t="s">
        <v>690</v>
      </c>
      <c r="B54" s="755" t="s">
        <v>695</v>
      </c>
      <c r="C54" s="755"/>
      <c r="D54" s="745" t="s">
        <v>694</v>
      </c>
      <c r="E54" s="744"/>
    </row>
    <row r="55" spans="1:5" ht="12.75">
      <c r="A55" s="741" t="s">
        <v>690</v>
      </c>
      <c r="B55" s="755" t="s">
        <v>696</v>
      </c>
      <c r="C55" s="755"/>
      <c r="D55" s="745" t="s">
        <v>694</v>
      </c>
      <c r="E55" s="744"/>
    </row>
    <row r="58" spans="1:5" ht="12.75">
      <c r="A58" s="720" t="s">
        <v>706</v>
      </c>
      <c r="B58" s="715"/>
      <c r="C58" s="715"/>
      <c r="D58" s="715"/>
      <c r="E58" s="715"/>
    </row>
    <row r="59" spans="1:5" ht="12.75">
      <c r="A59" s="720" t="s">
        <v>707</v>
      </c>
      <c r="B59" s="715"/>
      <c r="C59" s="715"/>
      <c r="D59" s="715"/>
      <c r="E59" s="715"/>
    </row>
  </sheetData>
  <sheetProtection/>
  <mergeCells count="19">
    <mergeCell ref="D34:E34"/>
    <mergeCell ref="D35:E35"/>
    <mergeCell ref="B41:C41"/>
    <mergeCell ref="B50:C50"/>
    <mergeCell ref="B51:C51"/>
    <mergeCell ref="B53:C53"/>
    <mergeCell ref="B42:C42"/>
    <mergeCell ref="B34:C34"/>
    <mergeCell ref="B35:C35"/>
    <mergeCell ref="B43:C43"/>
    <mergeCell ref="B44:C44"/>
    <mergeCell ref="B45:C45"/>
    <mergeCell ref="B52:C52"/>
    <mergeCell ref="B54:C54"/>
    <mergeCell ref="B55:C55"/>
    <mergeCell ref="B46:C46"/>
    <mergeCell ref="B47:C47"/>
    <mergeCell ref="B48:C48"/>
    <mergeCell ref="B49:C4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I92"/>
  <sheetViews>
    <sheetView zoomScale="90" zoomScaleNormal="90" zoomScalePageLayoutView="0" workbookViewId="0" topLeftCell="A80">
      <selection activeCell="D82" sqref="D82"/>
    </sheetView>
  </sheetViews>
  <sheetFormatPr defaultColWidth="11.421875" defaultRowHeight="12.75"/>
  <cols>
    <col min="1" max="1" width="42.57421875" style="210" customWidth="1"/>
    <col min="2" max="2" width="17.8515625" style="210" bestFit="1" customWidth="1"/>
    <col min="3" max="3" width="17.00390625" style="210" bestFit="1" customWidth="1"/>
    <col min="4" max="4" width="43.57421875" style="210" bestFit="1" customWidth="1"/>
    <col min="5" max="5" width="16.7109375" style="210" bestFit="1" customWidth="1"/>
    <col min="6" max="6" width="17.00390625" style="210" bestFit="1" customWidth="1"/>
    <col min="7" max="7" width="14.28125" style="688" bestFit="1" customWidth="1"/>
    <col min="8" max="8" width="12.7109375" style="688" bestFit="1" customWidth="1"/>
    <col min="9" max="9" width="15.8515625" style="688" customWidth="1"/>
    <col min="10" max="16384" width="11.421875" style="210" customWidth="1"/>
  </cols>
  <sheetData>
    <row r="1" spans="1:6" ht="12.75">
      <c r="A1" s="774"/>
      <c r="B1" s="774"/>
      <c r="C1" s="774"/>
      <c r="D1" s="774"/>
      <c r="E1" s="774"/>
      <c r="F1" s="774"/>
    </row>
    <row r="2" spans="1:6" ht="12.75">
      <c r="A2" s="240"/>
      <c r="B2" s="240"/>
      <c r="C2" s="240"/>
      <c r="D2" s="240"/>
      <c r="E2" s="240"/>
      <c r="F2" s="240"/>
    </row>
    <row r="3" spans="1:6" ht="20.25">
      <c r="A3" s="776" t="s">
        <v>503</v>
      </c>
      <c r="B3" s="776"/>
      <c r="C3" s="776"/>
      <c r="D3" s="776"/>
      <c r="E3" s="776"/>
      <c r="F3" s="776"/>
    </row>
    <row r="4" spans="1:6" ht="15">
      <c r="A4" s="777" t="s">
        <v>708</v>
      </c>
      <c r="B4" s="777"/>
      <c r="C4" s="777"/>
      <c r="D4" s="777"/>
      <c r="E4" s="777"/>
      <c r="F4" s="777"/>
    </row>
    <row r="5" spans="1:6" ht="12.75">
      <c r="A5" s="774" t="s">
        <v>424</v>
      </c>
      <c r="B5" s="774"/>
      <c r="C5" s="774"/>
      <c r="D5" s="774"/>
      <c r="E5" s="774"/>
      <c r="F5" s="774"/>
    </row>
    <row r="6" spans="1:6" ht="13.5" thickBot="1">
      <c r="A6" s="241"/>
      <c r="B6" s="241"/>
      <c r="C6" s="241"/>
      <c r="D6" s="241"/>
      <c r="E6" s="241"/>
      <c r="F6" s="241"/>
    </row>
    <row r="7" spans="1:6" ht="31.5">
      <c r="A7" s="242" t="s">
        <v>18</v>
      </c>
      <c r="B7" s="243" t="s">
        <v>19</v>
      </c>
      <c r="C7" s="243" t="s">
        <v>20</v>
      </c>
      <c r="D7" s="244" t="s">
        <v>22</v>
      </c>
      <c r="E7" s="243" t="s">
        <v>19</v>
      </c>
      <c r="F7" s="245" t="s">
        <v>20</v>
      </c>
    </row>
    <row r="8" spans="1:6" ht="18.75" customHeight="1">
      <c r="A8" s="246" t="s">
        <v>23</v>
      </c>
      <c r="B8" s="247"/>
      <c r="C8" s="247"/>
      <c r="D8" s="248" t="s">
        <v>36</v>
      </c>
      <c r="E8" s="249"/>
      <c r="F8" s="250"/>
    </row>
    <row r="9" spans="1:6" ht="12.75">
      <c r="A9" s="251"/>
      <c r="B9" s="247"/>
      <c r="C9" s="247"/>
      <c r="D9" s="233"/>
      <c r="E9" s="247"/>
      <c r="F9" s="252"/>
    </row>
    <row r="10" spans="1:6" ht="12.75">
      <c r="A10" s="253" t="s">
        <v>257</v>
      </c>
      <c r="B10" s="247"/>
      <c r="C10" s="247"/>
      <c r="D10" s="254" t="s">
        <v>37</v>
      </c>
      <c r="E10" s="255"/>
      <c r="F10" s="256"/>
    </row>
    <row r="11" spans="1:7" ht="12.75">
      <c r="A11" s="257" t="s">
        <v>24</v>
      </c>
      <c r="B11" s="255">
        <v>0</v>
      </c>
      <c r="C11" s="255">
        <v>0</v>
      </c>
      <c r="D11" s="233" t="s">
        <v>256</v>
      </c>
      <c r="E11" s="255">
        <v>164271583</v>
      </c>
      <c r="F11" s="256">
        <v>214949134</v>
      </c>
      <c r="G11" s="689"/>
    </row>
    <row r="12" spans="1:7" ht="12.75">
      <c r="A12" s="257" t="s">
        <v>25</v>
      </c>
      <c r="B12" s="255">
        <v>0</v>
      </c>
      <c r="C12" s="255">
        <v>0</v>
      </c>
      <c r="D12" s="233" t="s">
        <v>259</v>
      </c>
      <c r="E12" s="255">
        <v>181588724</v>
      </c>
      <c r="F12" s="256">
        <v>45880727</v>
      </c>
      <c r="G12" s="689"/>
    </row>
    <row r="13" spans="1:6" ht="12.75">
      <c r="A13" s="257" t="s">
        <v>26</v>
      </c>
      <c r="B13" s="255">
        <v>339314606</v>
      </c>
      <c r="C13" s="255">
        <v>406301330.6211</v>
      </c>
      <c r="D13" s="233" t="s">
        <v>39</v>
      </c>
      <c r="E13" s="255">
        <v>0</v>
      </c>
      <c r="F13" s="256">
        <v>0</v>
      </c>
    </row>
    <row r="14" spans="1:6" ht="12.75">
      <c r="A14" s="229"/>
      <c r="B14" s="538">
        <v>339314606</v>
      </c>
      <c r="C14" s="538">
        <v>406301330.6211</v>
      </c>
      <c r="D14" s="233" t="s">
        <v>260</v>
      </c>
      <c r="E14" s="255">
        <v>225284568</v>
      </c>
      <c r="F14" s="256">
        <v>186110700</v>
      </c>
    </row>
    <row r="15" spans="1:6" ht="12.75">
      <c r="A15" s="773" t="s">
        <v>258</v>
      </c>
      <c r="B15" s="255"/>
      <c r="C15" s="255"/>
      <c r="D15" s="233" t="s">
        <v>261</v>
      </c>
      <c r="E15" s="255">
        <v>0</v>
      </c>
      <c r="F15" s="256">
        <v>0</v>
      </c>
    </row>
    <row r="16" spans="1:6" ht="12.75">
      <c r="A16" s="773"/>
      <c r="B16" s="255"/>
      <c r="C16" s="255"/>
      <c r="D16" s="233" t="s">
        <v>262</v>
      </c>
      <c r="E16" s="255">
        <v>0</v>
      </c>
      <c r="F16" s="256">
        <v>0</v>
      </c>
    </row>
    <row r="17" spans="1:6" ht="12.75">
      <c r="A17" s="257" t="s">
        <v>426</v>
      </c>
      <c r="B17" s="255">
        <v>0</v>
      </c>
      <c r="C17" s="255">
        <v>0</v>
      </c>
      <c r="D17" s="233"/>
      <c r="E17" s="539">
        <v>571144875</v>
      </c>
      <c r="F17" s="540">
        <v>446940561</v>
      </c>
    </row>
    <row r="18" spans="1:6" ht="12.75">
      <c r="A18" s="257" t="s">
        <v>427</v>
      </c>
      <c r="B18" s="255">
        <v>125598408</v>
      </c>
      <c r="C18" s="255">
        <v>150192620</v>
      </c>
      <c r="D18" s="775" t="s">
        <v>263</v>
      </c>
      <c r="E18" s="255"/>
      <c r="F18" s="256"/>
    </row>
    <row r="19" spans="1:6" ht="12.75">
      <c r="A19" s="257" t="s">
        <v>428</v>
      </c>
      <c r="B19" s="255">
        <v>-24000000</v>
      </c>
      <c r="C19" s="255">
        <v>-24000000</v>
      </c>
      <c r="D19" s="775"/>
      <c r="E19" s="255"/>
      <c r="F19" s="256"/>
    </row>
    <row r="20" spans="1:6" ht="12.75">
      <c r="A20" s="257"/>
      <c r="B20" s="538">
        <v>101598408</v>
      </c>
      <c r="C20" s="538">
        <v>126192620</v>
      </c>
      <c r="D20" s="233" t="s">
        <v>491</v>
      </c>
      <c r="E20" s="255">
        <v>0</v>
      </c>
      <c r="F20" s="256">
        <v>0</v>
      </c>
    </row>
    <row r="21" spans="1:6" ht="12.75">
      <c r="A21" s="259" t="s">
        <v>7</v>
      </c>
      <c r="B21" s="255"/>
      <c r="C21" s="255"/>
      <c r="D21" s="233" t="s">
        <v>492</v>
      </c>
      <c r="E21" s="255">
        <v>0</v>
      </c>
      <c r="F21" s="256">
        <v>0</v>
      </c>
    </row>
    <row r="22" spans="1:6" ht="12.75">
      <c r="A22" s="257" t="s">
        <v>429</v>
      </c>
      <c r="B22" s="255">
        <v>236547942</v>
      </c>
      <c r="C22" s="255">
        <v>243461406.70760003</v>
      </c>
      <c r="D22" s="233" t="s">
        <v>493</v>
      </c>
      <c r="E22" s="255">
        <v>0</v>
      </c>
      <c r="F22" s="256">
        <v>0</v>
      </c>
    </row>
    <row r="23" spans="1:6" ht="12.75">
      <c r="A23" s="257" t="s">
        <v>28</v>
      </c>
      <c r="B23" s="255">
        <v>171309732.5</v>
      </c>
      <c r="C23" s="255">
        <v>117572522.5</v>
      </c>
      <c r="D23" s="233"/>
      <c r="E23" s="258">
        <v>0</v>
      </c>
      <c r="F23" s="260">
        <v>0</v>
      </c>
    </row>
    <row r="24" spans="1:6" ht="12.75">
      <c r="A24" s="257" t="s">
        <v>29</v>
      </c>
      <c r="B24" s="255">
        <v>53519184</v>
      </c>
      <c r="C24" s="255">
        <v>22519374</v>
      </c>
      <c r="D24" s="261" t="s">
        <v>41</v>
      </c>
      <c r="E24" s="255"/>
      <c r="F24" s="256"/>
    </row>
    <row r="25" spans="1:6" ht="12.75">
      <c r="A25" s="257" t="s">
        <v>8</v>
      </c>
      <c r="B25" s="255">
        <v>0</v>
      </c>
      <c r="C25" s="255">
        <v>0</v>
      </c>
      <c r="D25" s="233" t="s">
        <v>42</v>
      </c>
      <c r="E25" s="255">
        <v>19640537</v>
      </c>
      <c r="F25" s="256">
        <v>8734009</v>
      </c>
    </row>
    <row r="26" spans="1:6" ht="12.75">
      <c r="A26" s="257" t="s">
        <v>30</v>
      </c>
      <c r="B26" s="255">
        <v>0</v>
      </c>
      <c r="C26" s="255">
        <v>0</v>
      </c>
      <c r="D26" s="233" t="s">
        <v>430</v>
      </c>
      <c r="E26" s="255">
        <v>0</v>
      </c>
      <c r="F26" s="256">
        <v>5065974</v>
      </c>
    </row>
    <row r="27" spans="1:6" ht="12.75">
      <c r="A27" s="257" t="s">
        <v>31</v>
      </c>
      <c r="B27" s="255">
        <v>0</v>
      </c>
      <c r="C27" s="255">
        <v>0</v>
      </c>
      <c r="D27" s="233" t="s">
        <v>330</v>
      </c>
      <c r="E27" s="255">
        <v>0</v>
      </c>
      <c r="F27" s="256">
        <v>0</v>
      </c>
    </row>
    <row r="28" spans="1:6" ht="12.75">
      <c r="A28" s="257" t="s">
        <v>431</v>
      </c>
      <c r="B28" s="255">
        <v>0</v>
      </c>
      <c r="C28" s="255">
        <v>0</v>
      </c>
      <c r="D28" s="233" t="s">
        <v>43</v>
      </c>
      <c r="E28" s="255">
        <v>19723804</v>
      </c>
      <c r="F28" s="256">
        <v>4371777</v>
      </c>
    </row>
    <row r="29" spans="1:6" ht="12.75">
      <c r="A29" s="257" t="s">
        <v>537</v>
      </c>
      <c r="B29" s="255">
        <v>0</v>
      </c>
      <c r="C29" s="255">
        <v>0</v>
      </c>
      <c r="D29" s="233"/>
      <c r="E29" s="539">
        <v>39364341</v>
      </c>
      <c r="F29" s="540">
        <v>18171760</v>
      </c>
    </row>
    <row r="30" spans="1:6" ht="12.75">
      <c r="A30" s="257" t="s">
        <v>32</v>
      </c>
      <c r="B30" s="255">
        <v>0</v>
      </c>
      <c r="C30" s="255">
        <v>0</v>
      </c>
      <c r="D30" s="261" t="s">
        <v>44</v>
      </c>
      <c r="E30" s="255"/>
      <c r="F30" s="256"/>
    </row>
    <row r="31" spans="1:6" ht="12.75">
      <c r="A31" s="257"/>
      <c r="B31" s="538">
        <v>461376858.5</v>
      </c>
      <c r="C31" s="538">
        <v>383553303.2076</v>
      </c>
      <c r="D31" s="233" t="s">
        <v>45</v>
      </c>
      <c r="E31" s="255">
        <v>0</v>
      </c>
      <c r="F31" s="256">
        <v>0</v>
      </c>
    </row>
    <row r="32" spans="1:6" ht="12.75">
      <c r="A32" s="259" t="s">
        <v>33</v>
      </c>
      <c r="B32" s="255"/>
      <c r="C32" s="255"/>
      <c r="D32" s="233" t="s">
        <v>299</v>
      </c>
      <c r="E32" s="255">
        <v>0</v>
      </c>
      <c r="F32" s="256">
        <v>0</v>
      </c>
    </row>
    <row r="33" spans="1:6" ht="12.75">
      <c r="A33" s="257" t="s">
        <v>459</v>
      </c>
      <c r="B33" s="255">
        <v>425484</v>
      </c>
      <c r="C33" s="255">
        <v>3446423</v>
      </c>
      <c r="D33" s="233" t="s">
        <v>264</v>
      </c>
      <c r="E33" s="255">
        <v>97725581</v>
      </c>
      <c r="F33" s="256">
        <v>64033048</v>
      </c>
    </row>
    <row r="34" spans="1:6" ht="13.5" thickBot="1">
      <c r="A34" s="257"/>
      <c r="B34" s="538">
        <v>425484</v>
      </c>
      <c r="C34" s="538">
        <v>3446423</v>
      </c>
      <c r="D34" s="233"/>
      <c r="E34" s="258">
        <v>97725581</v>
      </c>
      <c r="F34" s="260">
        <v>64033048</v>
      </c>
    </row>
    <row r="35" spans="1:6" ht="13.5" thickBot="1">
      <c r="A35" s="262" t="s">
        <v>34</v>
      </c>
      <c r="B35" s="263">
        <v>902715356.5</v>
      </c>
      <c r="C35" s="263">
        <v>919493676.8287001</v>
      </c>
      <c r="D35" s="264" t="s">
        <v>46</v>
      </c>
      <c r="E35" s="265">
        <v>708234797</v>
      </c>
      <c r="F35" s="266">
        <v>529145369</v>
      </c>
    </row>
    <row r="36" spans="1:6" ht="12.75">
      <c r="A36" s="267"/>
      <c r="B36" s="255"/>
      <c r="C36" s="255"/>
      <c r="D36" s="207"/>
      <c r="E36" s="255"/>
      <c r="F36" s="256"/>
    </row>
    <row r="37" spans="1:6" ht="12.75">
      <c r="A37" s="246" t="s">
        <v>35</v>
      </c>
      <c r="B37" s="255"/>
      <c r="C37" s="255"/>
      <c r="D37" s="248" t="s">
        <v>47</v>
      </c>
      <c r="E37" s="255"/>
      <c r="F37" s="256"/>
    </row>
    <row r="38" spans="1:6" ht="12.75">
      <c r="A38" s="267"/>
      <c r="B38" s="255"/>
      <c r="C38" s="255"/>
      <c r="D38" s="233"/>
      <c r="E38" s="255"/>
      <c r="F38" s="256"/>
    </row>
    <row r="39" spans="1:6" ht="12.75">
      <c r="A39" s="253" t="s">
        <v>9</v>
      </c>
      <c r="B39" s="255"/>
      <c r="C39" s="255"/>
      <c r="D39" s="254" t="s">
        <v>48</v>
      </c>
      <c r="E39" s="255"/>
      <c r="F39" s="256"/>
    </row>
    <row r="40" spans="1:6" ht="12.75">
      <c r="A40" s="257" t="s">
        <v>426</v>
      </c>
      <c r="B40" s="255"/>
      <c r="C40" s="255"/>
      <c r="D40" s="233" t="s">
        <v>14</v>
      </c>
      <c r="E40" s="255">
        <v>0</v>
      </c>
      <c r="F40" s="256">
        <v>0</v>
      </c>
    </row>
    <row r="41" spans="1:6" ht="12.75">
      <c r="A41" s="257" t="s">
        <v>427</v>
      </c>
      <c r="B41" s="255">
        <v>0</v>
      </c>
      <c r="C41" s="255">
        <v>0</v>
      </c>
      <c r="D41" s="233" t="s">
        <v>425</v>
      </c>
      <c r="E41" s="255">
        <v>0</v>
      </c>
      <c r="F41" s="256">
        <v>0</v>
      </c>
    </row>
    <row r="42" spans="1:6" ht="12.75">
      <c r="A42" s="257" t="s">
        <v>10</v>
      </c>
      <c r="B42" s="255">
        <v>750000000</v>
      </c>
      <c r="C42" s="255">
        <v>750000000</v>
      </c>
      <c r="D42" s="233" t="s">
        <v>432</v>
      </c>
      <c r="E42" s="255">
        <v>0</v>
      </c>
      <c r="F42" s="256">
        <v>0</v>
      </c>
    </row>
    <row r="43" spans="1:6" ht="12.75">
      <c r="A43" s="257" t="s">
        <v>428</v>
      </c>
      <c r="B43" s="255">
        <v>0</v>
      </c>
      <c r="C43" s="255">
        <v>0</v>
      </c>
      <c r="D43" s="233" t="s">
        <v>39</v>
      </c>
      <c r="E43" s="255">
        <v>0</v>
      </c>
      <c r="F43" s="256">
        <v>0</v>
      </c>
    </row>
    <row r="44" spans="1:6" ht="12.75">
      <c r="A44" s="257"/>
      <c r="B44" s="538">
        <v>750000000</v>
      </c>
      <c r="C44" s="539">
        <v>750000000</v>
      </c>
      <c r="D44" s="233" t="s">
        <v>265</v>
      </c>
      <c r="E44" s="255">
        <v>0</v>
      </c>
      <c r="F44" s="256">
        <v>0</v>
      </c>
    </row>
    <row r="45" spans="1:6" ht="12.75">
      <c r="A45" s="259" t="s">
        <v>7</v>
      </c>
      <c r="B45" s="255"/>
      <c r="C45" s="255"/>
      <c r="D45" s="233" t="s">
        <v>461</v>
      </c>
      <c r="E45" s="255">
        <v>0</v>
      </c>
      <c r="F45" s="256">
        <v>0</v>
      </c>
    </row>
    <row r="46" spans="1:6" ht="12.75">
      <c r="A46" s="257" t="s">
        <v>429</v>
      </c>
      <c r="B46" s="255"/>
      <c r="C46" s="255"/>
      <c r="D46" s="233"/>
      <c r="E46" s="258">
        <v>0</v>
      </c>
      <c r="F46" s="260">
        <v>0</v>
      </c>
    </row>
    <row r="47" spans="1:6" ht="12.75">
      <c r="A47" s="257" t="s">
        <v>29</v>
      </c>
      <c r="B47" s="255"/>
      <c r="C47" s="255"/>
      <c r="D47" s="261" t="s">
        <v>15</v>
      </c>
      <c r="E47" s="258"/>
      <c r="F47" s="260"/>
    </row>
    <row r="48" spans="1:6" ht="12.75">
      <c r="A48" s="257" t="s">
        <v>434</v>
      </c>
      <c r="B48" s="255">
        <v>0</v>
      </c>
      <c r="C48" s="255">
        <v>0</v>
      </c>
      <c r="D48" s="233" t="s">
        <v>49</v>
      </c>
      <c r="E48" s="255">
        <v>0</v>
      </c>
      <c r="F48" s="256">
        <v>0</v>
      </c>
    </row>
    <row r="49" spans="1:6" ht="12.75">
      <c r="A49" s="257" t="s">
        <v>8</v>
      </c>
      <c r="B49" s="255">
        <v>0</v>
      </c>
      <c r="C49" s="255">
        <v>0</v>
      </c>
      <c r="D49" s="233" t="s">
        <v>40</v>
      </c>
      <c r="E49" s="255">
        <v>0</v>
      </c>
      <c r="F49" s="256">
        <v>0</v>
      </c>
    </row>
    <row r="50" spans="1:6" ht="12.75">
      <c r="A50" s="257" t="s">
        <v>30</v>
      </c>
      <c r="B50" s="255">
        <v>0</v>
      </c>
      <c r="C50" s="255">
        <v>0</v>
      </c>
      <c r="D50" s="233"/>
      <c r="E50" s="258">
        <v>0</v>
      </c>
      <c r="F50" s="260">
        <v>0</v>
      </c>
    </row>
    <row r="51" spans="1:6" ht="12.75">
      <c r="A51" s="257" t="s">
        <v>31</v>
      </c>
      <c r="B51" s="255"/>
      <c r="C51" s="255"/>
      <c r="D51" s="261" t="s">
        <v>16</v>
      </c>
      <c r="E51" s="258"/>
      <c r="F51" s="260"/>
    </row>
    <row r="52" spans="1:6" ht="12.75">
      <c r="A52" s="257" t="s">
        <v>435</v>
      </c>
      <c r="B52" s="255">
        <v>0</v>
      </c>
      <c r="C52" s="255">
        <v>0</v>
      </c>
      <c r="D52" s="233" t="s">
        <v>436</v>
      </c>
      <c r="E52" s="255">
        <v>0</v>
      </c>
      <c r="F52" s="256">
        <v>0</v>
      </c>
    </row>
    <row r="53" spans="1:6" ht="12.75">
      <c r="A53" s="257" t="s">
        <v>11</v>
      </c>
      <c r="B53" s="255"/>
      <c r="C53" s="255"/>
      <c r="D53" s="233" t="s">
        <v>17</v>
      </c>
      <c r="E53" s="255">
        <v>0</v>
      </c>
      <c r="F53" s="256">
        <v>0</v>
      </c>
    </row>
    <row r="54" spans="1:6" ht="12.75">
      <c r="A54" s="257" t="s">
        <v>437</v>
      </c>
      <c r="B54" s="255"/>
      <c r="C54" s="255"/>
      <c r="D54" s="233" t="s">
        <v>266</v>
      </c>
      <c r="E54" s="255">
        <v>0</v>
      </c>
      <c r="F54" s="256">
        <v>0</v>
      </c>
    </row>
    <row r="55" spans="1:6" ht="13.5" thickBot="1">
      <c r="A55" s="257" t="s">
        <v>32</v>
      </c>
      <c r="B55" s="255">
        <v>0</v>
      </c>
      <c r="C55" s="255">
        <v>0</v>
      </c>
      <c r="D55" s="233"/>
      <c r="E55" s="258">
        <v>0</v>
      </c>
      <c r="F55" s="260">
        <v>0</v>
      </c>
    </row>
    <row r="56" spans="1:6" ht="13.5" thickBot="1">
      <c r="A56" s="257"/>
      <c r="B56" s="258">
        <v>0</v>
      </c>
      <c r="C56" s="258">
        <v>0</v>
      </c>
      <c r="D56" s="541" t="s">
        <v>251</v>
      </c>
      <c r="E56" s="265">
        <v>0</v>
      </c>
      <c r="F56" s="271">
        <v>0</v>
      </c>
    </row>
    <row r="57" spans="1:6" ht="12.75">
      <c r="A57" s="253" t="s">
        <v>12</v>
      </c>
      <c r="B57" s="255"/>
      <c r="C57" s="255"/>
      <c r="D57" s="207"/>
      <c r="E57" s="255"/>
      <c r="F57" s="256"/>
    </row>
    <row r="58" spans="1:6" ht="13.5" thickBot="1">
      <c r="A58" s="257" t="s">
        <v>252</v>
      </c>
      <c r="B58" s="255">
        <v>187743617</v>
      </c>
      <c r="C58" s="255">
        <v>181643124</v>
      </c>
      <c r="D58" s="233"/>
      <c r="E58" s="255"/>
      <c r="F58" s="256"/>
    </row>
    <row r="59" spans="1:6" ht="13.5" thickBot="1">
      <c r="A59" s="257" t="s">
        <v>438</v>
      </c>
      <c r="B59" s="255">
        <v>-107827443</v>
      </c>
      <c r="C59" s="255">
        <v>-107827443</v>
      </c>
      <c r="D59" s="541" t="s">
        <v>50</v>
      </c>
      <c r="E59" s="265">
        <v>708234797</v>
      </c>
      <c r="F59" s="269">
        <v>529145369</v>
      </c>
    </row>
    <row r="60" spans="1:6" ht="12.75">
      <c r="A60" s="257"/>
      <c r="B60" s="538">
        <v>79916174</v>
      </c>
      <c r="C60" s="539">
        <v>73815681</v>
      </c>
      <c r="D60" s="233"/>
      <c r="E60" s="255"/>
      <c r="F60" s="256"/>
    </row>
    <row r="61" spans="1:6" ht="15">
      <c r="A61" s="259" t="s">
        <v>13</v>
      </c>
      <c r="B61" s="255"/>
      <c r="C61" s="255"/>
      <c r="D61" s="542" t="s">
        <v>51</v>
      </c>
      <c r="E61" s="255"/>
      <c r="F61" s="256"/>
    </row>
    <row r="62" spans="1:6" ht="12.75">
      <c r="A62" s="257" t="s">
        <v>53</v>
      </c>
      <c r="B62" s="255">
        <v>39063060</v>
      </c>
      <c r="C62" s="255">
        <v>0</v>
      </c>
      <c r="D62" s="207"/>
      <c r="E62" s="255"/>
      <c r="F62" s="256"/>
    </row>
    <row r="63" spans="1:8" ht="12.75">
      <c r="A63" s="257" t="s">
        <v>54</v>
      </c>
      <c r="B63" s="255">
        <v>0</v>
      </c>
      <c r="C63" s="255">
        <v>0</v>
      </c>
      <c r="D63" s="233"/>
      <c r="E63" s="255"/>
      <c r="F63" s="256"/>
      <c r="H63" s="689"/>
    </row>
    <row r="64" spans="1:6" ht="13.5" thickBot="1">
      <c r="A64" s="257" t="s">
        <v>509</v>
      </c>
      <c r="B64" s="255">
        <v>11607162</v>
      </c>
      <c r="C64" s="255">
        <v>11607162</v>
      </c>
      <c r="D64" s="233" t="s">
        <v>52</v>
      </c>
      <c r="E64" s="255"/>
      <c r="F64" s="256"/>
    </row>
    <row r="65" spans="1:9" ht="13.5" thickBot="1">
      <c r="A65" s="257" t="s">
        <v>510</v>
      </c>
      <c r="B65" s="255">
        <v>-10852617</v>
      </c>
      <c r="C65" s="255">
        <v>-10852617</v>
      </c>
      <c r="D65" s="233" t="s">
        <v>423</v>
      </c>
      <c r="E65" s="269">
        <v>1127460371.9643893</v>
      </c>
      <c r="F65" s="269">
        <v>1277836521.9643893</v>
      </c>
      <c r="H65" s="689">
        <v>0.9643893241882324</v>
      </c>
      <c r="I65" s="689">
        <v>1277836521.9643893</v>
      </c>
    </row>
    <row r="66" spans="1:6" ht="12.75">
      <c r="A66" s="257" t="s">
        <v>527</v>
      </c>
      <c r="B66" s="220">
        <v>78818182</v>
      </c>
      <c r="C66" s="255">
        <v>78818182</v>
      </c>
      <c r="D66" s="233"/>
      <c r="E66" s="255"/>
      <c r="F66" s="260"/>
    </row>
    <row r="67" spans="1:6" ht="12.75">
      <c r="A67" s="257" t="s">
        <v>528</v>
      </c>
      <c r="B67" s="220">
        <v>-76500000</v>
      </c>
      <c r="C67" s="255">
        <v>-76500000</v>
      </c>
      <c r="D67" s="233"/>
      <c r="E67" s="255"/>
      <c r="F67" s="260"/>
    </row>
    <row r="68" spans="1:6" ht="12.75">
      <c r="A68" s="257" t="s">
        <v>529</v>
      </c>
      <c r="B68" s="220">
        <v>120953609</v>
      </c>
      <c r="C68" s="255">
        <v>120625564</v>
      </c>
      <c r="D68" s="233"/>
      <c r="E68" s="255"/>
      <c r="F68" s="260"/>
    </row>
    <row r="69" spans="1:6" ht="12.75">
      <c r="A69" s="257" t="s">
        <v>530</v>
      </c>
      <c r="B69" s="220">
        <v>-64025758</v>
      </c>
      <c r="C69" s="255">
        <v>-64025758</v>
      </c>
      <c r="D69" s="233"/>
      <c r="E69" s="255"/>
      <c r="F69" s="260"/>
    </row>
    <row r="70" spans="1:6" ht="12.75" customHeight="1" hidden="1">
      <c r="A70" s="257"/>
      <c r="B70" s="220"/>
      <c r="C70" s="255"/>
      <c r="D70" s="233"/>
      <c r="E70" s="255"/>
      <c r="F70" s="260"/>
    </row>
    <row r="71" spans="1:6" ht="12.75">
      <c r="A71" s="257"/>
      <c r="B71" s="538">
        <v>99063638</v>
      </c>
      <c r="C71" s="539">
        <v>59672533</v>
      </c>
      <c r="D71" s="233"/>
      <c r="E71" s="255"/>
      <c r="F71" s="256"/>
    </row>
    <row r="72" spans="1:6" ht="12.75">
      <c r="A72" s="229"/>
      <c r="B72" s="255"/>
      <c r="C72" s="255"/>
      <c r="D72" s="233"/>
      <c r="E72" s="255"/>
      <c r="F72" s="256"/>
    </row>
    <row r="73" spans="1:6" ht="12.75">
      <c r="A73" s="270" t="s">
        <v>489</v>
      </c>
      <c r="B73" s="255">
        <v>4000000</v>
      </c>
      <c r="C73" s="255">
        <v>4000000</v>
      </c>
      <c r="D73" s="233"/>
      <c r="E73" s="255"/>
      <c r="F73" s="256"/>
    </row>
    <row r="74" spans="1:6" ht="12.75">
      <c r="A74" s="257" t="s">
        <v>490</v>
      </c>
      <c r="B74" s="538">
        <v>4000000</v>
      </c>
      <c r="C74" s="539">
        <v>4000000</v>
      </c>
      <c r="D74" s="233"/>
      <c r="E74" s="255"/>
      <c r="F74" s="256"/>
    </row>
    <row r="75" spans="1:6" ht="13.5" thickBot="1">
      <c r="A75" s="270"/>
      <c r="B75" s="255"/>
      <c r="C75" s="255"/>
      <c r="D75" s="233"/>
      <c r="E75" s="255"/>
      <c r="F75" s="256"/>
    </row>
    <row r="76" spans="1:6" ht="20.25" customHeight="1" thickBot="1">
      <c r="A76" s="268" t="s">
        <v>55</v>
      </c>
      <c r="B76" s="263">
        <v>932979812</v>
      </c>
      <c r="C76" s="265">
        <v>887488214</v>
      </c>
      <c r="D76" s="233"/>
      <c r="E76" s="255"/>
      <c r="F76" s="256"/>
    </row>
    <row r="77" spans="1:6" ht="17.25" customHeight="1">
      <c r="A77" s="257"/>
      <c r="B77" s="255"/>
      <c r="C77" s="255"/>
      <c r="D77" s="233"/>
      <c r="E77" s="255"/>
      <c r="F77" s="256"/>
    </row>
    <row r="78" spans="1:6" ht="12.75">
      <c r="A78" s="270"/>
      <c r="B78" s="255"/>
      <c r="C78" s="255"/>
      <c r="D78" s="208"/>
      <c r="E78" s="255"/>
      <c r="F78" s="256"/>
    </row>
    <row r="79" spans="1:6" ht="13.5" thickBot="1">
      <c r="A79" s="272"/>
      <c r="B79" s="255"/>
      <c r="C79" s="255"/>
      <c r="D79" s="233"/>
      <c r="E79" s="273"/>
      <c r="F79" s="274"/>
    </row>
    <row r="80" spans="1:8" ht="16.5" thickBot="1">
      <c r="A80" s="536" t="s">
        <v>56</v>
      </c>
      <c r="B80" s="569">
        <v>1835695168.5</v>
      </c>
      <c r="C80" s="570">
        <v>1806981890.8287</v>
      </c>
      <c r="D80" s="537" t="s">
        <v>57</v>
      </c>
      <c r="E80" s="569">
        <v>1835695168.9643893</v>
      </c>
      <c r="F80" s="570">
        <v>1806981890.9643893</v>
      </c>
      <c r="G80" s="689">
        <v>-0.13568925857543945</v>
      </c>
      <c r="H80" s="689">
        <v>-0.4643893241882324</v>
      </c>
    </row>
    <row r="81" spans="1:5" ht="16.5" customHeight="1">
      <c r="A81" s="275"/>
      <c r="B81" s="276"/>
      <c r="C81" s="276"/>
      <c r="D81" s="277"/>
      <c r="E81" s="276"/>
    </row>
    <row r="82" spans="1:5" ht="18.75" customHeight="1" thickBot="1">
      <c r="A82" s="275" t="s">
        <v>536</v>
      </c>
      <c r="B82" s="276"/>
      <c r="C82" s="276"/>
      <c r="D82" s="277"/>
      <c r="E82" s="276"/>
    </row>
    <row r="83" spans="1:9" s="233" customFormat="1" ht="12.75">
      <c r="A83" s="767" t="s">
        <v>328</v>
      </c>
      <c r="B83" s="765" t="s">
        <v>19</v>
      </c>
      <c r="C83" s="765" t="s">
        <v>20</v>
      </c>
      <c r="D83" s="769" t="s">
        <v>328</v>
      </c>
      <c r="E83" s="765" t="s">
        <v>19</v>
      </c>
      <c r="F83" s="771" t="s">
        <v>20</v>
      </c>
      <c r="G83" s="690"/>
      <c r="H83" s="690"/>
      <c r="I83" s="690"/>
    </row>
    <row r="84" spans="1:9" s="233" customFormat="1" ht="12.75">
      <c r="A84" s="768"/>
      <c r="B84" s="766"/>
      <c r="C84" s="766"/>
      <c r="D84" s="770"/>
      <c r="E84" s="766"/>
      <c r="F84" s="772"/>
      <c r="G84" s="690"/>
      <c r="H84" s="690"/>
      <c r="I84" s="690"/>
    </row>
    <row r="85" spans="1:9" s="233" customFormat="1" ht="12.75">
      <c r="A85" s="278" t="s">
        <v>58</v>
      </c>
      <c r="B85" s="279">
        <v>0</v>
      </c>
      <c r="C85" s="279">
        <v>0</v>
      </c>
      <c r="D85" s="280" t="s">
        <v>60</v>
      </c>
      <c r="E85" s="279">
        <v>0</v>
      </c>
      <c r="F85" s="281">
        <v>0</v>
      </c>
      <c r="G85" s="690"/>
      <c r="H85" s="690"/>
      <c r="I85" s="690"/>
    </row>
    <row r="86" spans="1:9" s="233" customFormat="1" ht="13.5" thickBot="1">
      <c r="A86" s="282" t="s">
        <v>59</v>
      </c>
      <c r="B86" s="283"/>
      <c r="C86" s="283"/>
      <c r="D86" s="284" t="s">
        <v>61</v>
      </c>
      <c r="E86" s="283"/>
      <c r="F86" s="285"/>
      <c r="G86" s="690"/>
      <c r="H86" s="690"/>
      <c r="I86" s="690"/>
    </row>
    <row r="87" spans="2:9" s="233" customFormat="1" ht="12.75">
      <c r="B87" s="286"/>
      <c r="C87" s="286"/>
      <c r="E87" s="286"/>
      <c r="F87" s="286"/>
      <c r="G87" s="690"/>
      <c r="H87" s="690"/>
      <c r="I87" s="690"/>
    </row>
    <row r="88" spans="2:9" s="233" customFormat="1" ht="12.75">
      <c r="B88" s="286"/>
      <c r="C88" s="286"/>
      <c r="E88" s="286"/>
      <c r="F88" s="198"/>
      <c r="G88" s="688"/>
      <c r="H88" s="688"/>
      <c r="I88" s="690"/>
    </row>
    <row r="89" spans="1:5" ht="12.75">
      <c r="A89" s="234" t="s">
        <v>507</v>
      </c>
      <c r="B89" s="198"/>
      <c r="C89" s="234" t="s">
        <v>508</v>
      </c>
      <c r="D89" s="198"/>
      <c r="E89" s="234"/>
    </row>
    <row r="90" spans="1:5" ht="12.75">
      <c r="A90" s="234" t="s">
        <v>287</v>
      </c>
      <c r="B90" s="198"/>
      <c r="C90" s="234" t="s">
        <v>329</v>
      </c>
      <c r="D90" s="233"/>
      <c r="E90" s="234"/>
    </row>
    <row r="91" spans="1:5" ht="12.75">
      <c r="A91" s="208"/>
      <c r="B91" s="287"/>
      <c r="C91" s="287"/>
      <c r="D91" s="208"/>
      <c r="E91" s="233"/>
    </row>
    <row r="92" spans="1:5" ht="12.75">
      <c r="A92" s="288"/>
      <c r="B92" s="287"/>
      <c r="C92" s="287"/>
      <c r="D92" s="287"/>
      <c r="E92" s="287"/>
    </row>
  </sheetData>
  <sheetProtection/>
  <mergeCells count="12">
    <mergeCell ref="A15:A16"/>
    <mergeCell ref="A1:F1"/>
    <mergeCell ref="D18:D19"/>
    <mergeCell ref="A3:F3"/>
    <mergeCell ref="A4:F4"/>
    <mergeCell ref="A5:F5"/>
    <mergeCell ref="E83:E84"/>
    <mergeCell ref="C83:C84"/>
    <mergeCell ref="B83:B84"/>
    <mergeCell ref="A83:A84"/>
    <mergeCell ref="D83:D84"/>
    <mergeCell ref="F83:F84"/>
  </mergeCells>
  <printOptions horizontalCentered="1" verticalCentered="1"/>
  <pageMargins left="0.4330708661417323" right="0.1968503937007874" top="1.4960629921259843" bottom="0.7874015748031497" header="0" footer="0.31496062992125984"/>
  <pageSetup fitToHeight="1" fitToWidth="1" horizontalDpi="600" verticalDpi="600" orientation="portrait" paperSize="9" scale="57" r:id="rId1"/>
  <headerFooter alignWithMargins="0">
    <oddFooter>&amp;C1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90"/>
  <sheetViews>
    <sheetView zoomScale="115" zoomScaleNormal="115" zoomScaleSheetLayoutView="100" zoomScalePageLayoutView="0" workbookViewId="0" topLeftCell="A59">
      <selection activeCell="A70" sqref="A1:IV16384"/>
    </sheetView>
  </sheetViews>
  <sheetFormatPr defaultColWidth="11.421875" defaultRowHeight="12.75"/>
  <cols>
    <col min="1" max="1" width="69.57421875" style="198" customWidth="1"/>
    <col min="2" max="2" width="18.421875" style="198" customWidth="1"/>
    <col min="3" max="3" width="19.57421875" style="200" customWidth="1"/>
    <col min="4" max="4" width="11.7109375" style="688" bestFit="1" customWidth="1"/>
    <col min="5" max="5" width="13.421875" style="688" customWidth="1"/>
    <col min="6" max="6" width="13.8515625" style="688" customWidth="1"/>
    <col min="7" max="7" width="8.140625" style="688" bestFit="1" customWidth="1"/>
    <col min="8" max="8" width="9.421875" style="688" bestFit="1" customWidth="1"/>
    <col min="9" max="14" width="11.421875" style="688" customWidth="1"/>
    <col min="15" max="16384" width="11.421875" style="198" customWidth="1"/>
  </cols>
  <sheetData>
    <row r="1" spans="1:6" ht="15.75">
      <c r="A1" s="779" t="s">
        <v>503</v>
      </c>
      <c r="B1" s="779"/>
      <c r="C1" s="779"/>
      <c r="D1" s="691"/>
      <c r="E1" s="691"/>
      <c r="F1" s="691"/>
    </row>
    <row r="2" spans="1:6" ht="15.75">
      <c r="A2" s="209"/>
      <c r="B2" s="209"/>
      <c r="C2" s="211"/>
      <c r="D2" s="691"/>
      <c r="E2" s="691"/>
      <c r="F2" s="691"/>
    </row>
    <row r="3" spans="1:6" ht="15">
      <c r="A3" s="780" t="s">
        <v>598</v>
      </c>
      <c r="B3" s="780"/>
      <c r="C3" s="780"/>
      <c r="D3" s="692"/>
      <c r="E3" s="692"/>
      <c r="F3" s="692"/>
    </row>
    <row r="4" spans="1:6" ht="12.75">
      <c r="A4" s="781" t="s">
        <v>709</v>
      </c>
      <c r="B4" s="781"/>
      <c r="C4" s="781"/>
      <c r="D4" s="692"/>
      <c r="E4" s="692"/>
      <c r="F4" s="692"/>
    </row>
    <row r="5" spans="1:6" ht="12.75">
      <c r="A5" s="781" t="s">
        <v>338</v>
      </c>
      <c r="B5" s="781"/>
      <c r="C5" s="781"/>
      <c r="D5" s="692"/>
      <c r="E5" s="692"/>
      <c r="F5" s="692"/>
    </row>
    <row r="6" spans="1:6" ht="13.5" thickBot="1">
      <c r="A6" s="212"/>
      <c r="B6" s="212"/>
      <c r="C6" s="213"/>
      <c r="D6" s="692"/>
      <c r="E6" s="692"/>
      <c r="F6" s="692"/>
    </row>
    <row r="7" spans="1:8" ht="12.75" customHeight="1">
      <c r="A7" s="784"/>
      <c r="B7" s="786" t="s">
        <v>19</v>
      </c>
      <c r="C7" s="788" t="s">
        <v>267</v>
      </c>
      <c r="D7" s="693" t="s">
        <v>417</v>
      </c>
      <c r="E7" s="693" t="s">
        <v>483</v>
      </c>
      <c r="F7" s="693" t="s">
        <v>484</v>
      </c>
      <c r="H7" s="694" t="s">
        <v>485</v>
      </c>
    </row>
    <row r="8" spans="1:6" ht="12.75">
      <c r="A8" s="785"/>
      <c r="B8" s="787"/>
      <c r="C8" s="789"/>
      <c r="D8" s="688">
        <v>2013</v>
      </c>
      <c r="E8" s="688">
        <v>2012</v>
      </c>
      <c r="F8" s="688">
        <v>2012</v>
      </c>
    </row>
    <row r="9" spans="1:3" ht="12.75">
      <c r="A9" s="214" t="s">
        <v>62</v>
      </c>
      <c r="B9" s="215"/>
      <c r="C9" s="662"/>
    </row>
    <row r="10" spans="1:3" ht="12.75">
      <c r="A10" s="217" t="s">
        <v>63</v>
      </c>
      <c r="B10" s="218"/>
      <c r="C10" s="663"/>
    </row>
    <row r="11" spans="1:8" ht="12.75">
      <c r="A11" s="199" t="s">
        <v>482</v>
      </c>
      <c r="B11" s="220">
        <v>0</v>
      </c>
      <c r="C11" s="603">
        <v>10620000</v>
      </c>
      <c r="D11" s="689">
        <v>0</v>
      </c>
      <c r="E11" s="689"/>
      <c r="F11" s="689"/>
      <c r="G11" s="689"/>
      <c r="H11" s="688" t="s">
        <v>486</v>
      </c>
    </row>
    <row r="12" spans="1:6" ht="12.75">
      <c r="A12" s="199" t="s">
        <v>448</v>
      </c>
      <c r="B12" s="220">
        <v>43508914</v>
      </c>
      <c r="C12" s="603">
        <v>102647914</v>
      </c>
      <c r="D12" s="689"/>
      <c r="F12" s="689"/>
    </row>
    <row r="13" spans="1:3" ht="12.75">
      <c r="A13" s="199"/>
      <c r="B13" s="222"/>
      <c r="C13" s="664"/>
    </row>
    <row r="14" spans="1:3" ht="12.75">
      <c r="A14" s="217" t="s">
        <v>65</v>
      </c>
      <c r="B14" s="222"/>
      <c r="C14" s="664"/>
    </row>
    <row r="15" spans="1:4" ht="12.75">
      <c r="A15" s="199" t="s">
        <v>64</v>
      </c>
      <c r="B15" s="222">
        <v>0</v>
      </c>
      <c r="C15" s="664">
        <v>0</v>
      </c>
      <c r="D15" s="689"/>
    </row>
    <row r="16" spans="1:3" ht="12.75">
      <c r="A16" s="199" t="s">
        <v>66</v>
      </c>
      <c r="B16" s="222">
        <v>0</v>
      </c>
      <c r="C16" s="664">
        <v>0</v>
      </c>
    </row>
    <row r="17" spans="1:3" ht="8.25" customHeight="1">
      <c r="A17" s="199"/>
      <c r="B17" s="222"/>
      <c r="C17" s="664"/>
    </row>
    <row r="18" spans="1:3" ht="12.75">
      <c r="A18" s="217" t="s">
        <v>67</v>
      </c>
      <c r="B18" s="222"/>
      <c r="C18" s="664"/>
    </row>
    <row r="19" spans="1:3" ht="12.75">
      <c r="A19" s="199" t="s">
        <v>331</v>
      </c>
      <c r="B19" s="222">
        <v>0</v>
      </c>
      <c r="C19" s="664">
        <v>0</v>
      </c>
    </row>
    <row r="20" spans="1:3" ht="12.75">
      <c r="A20" s="199" t="s">
        <v>68</v>
      </c>
      <c r="B20" s="220">
        <v>0</v>
      </c>
      <c r="C20" s="603">
        <v>0</v>
      </c>
    </row>
    <row r="21" spans="1:3" ht="6" customHeight="1">
      <c r="A21" s="199"/>
      <c r="B21" s="222"/>
      <c r="C21" s="664"/>
    </row>
    <row r="22" spans="1:3" ht="12.75">
      <c r="A22" s="217" t="s">
        <v>69</v>
      </c>
      <c r="B22" s="222"/>
      <c r="C22" s="664"/>
    </row>
    <row r="23" spans="1:3" ht="12.75">
      <c r="A23" s="199" t="s">
        <v>70</v>
      </c>
      <c r="B23" s="220">
        <v>0</v>
      </c>
      <c r="C23" s="603">
        <v>0</v>
      </c>
    </row>
    <row r="24" spans="1:3" ht="12.75">
      <c r="A24" s="199" t="s">
        <v>71</v>
      </c>
      <c r="B24" s="220">
        <v>55310269</v>
      </c>
      <c r="C24" s="603">
        <v>52256596</v>
      </c>
    </row>
    <row r="25" spans="1:3" ht="12.75">
      <c r="A25" s="199" t="s">
        <v>268</v>
      </c>
      <c r="B25" s="220">
        <v>0</v>
      </c>
      <c r="C25" s="603">
        <v>6241003</v>
      </c>
    </row>
    <row r="26" spans="1:7" ht="12.75">
      <c r="A26" s="199" t="s">
        <v>72</v>
      </c>
      <c r="B26" s="220">
        <v>140420</v>
      </c>
      <c r="C26" s="603">
        <v>0</v>
      </c>
      <c r="D26" s="689">
        <v>0</v>
      </c>
      <c r="E26" s="689"/>
      <c r="F26" s="689"/>
      <c r="G26" s="689"/>
    </row>
    <row r="27" spans="1:3" ht="12.75">
      <c r="A27" s="199" t="s">
        <v>73</v>
      </c>
      <c r="B27" s="222">
        <v>0</v>
      </c>
      <c r="C27" s="664">
        <v>0</v>
      </c>
    </row>
    <row r="28" spans="1:5" ht="12.75">
      <c r="A28" s="199" t="s">
        <v>269</v>
      </c>
      <c r="B28" s="220">
        <v>0</v>
      </c>
      <c r="C28" s="603">
        <v>0</v>
      </c>
      <c r="D28" s="689">
        <v>0</v>
      </c>
      <c r="E28" s="689"/>
    </row>
    <row r="29" spans="1:7" ht="12.75">
      <c r="A29" s="199" t="s">
        <v>270</v>
      </c>
      <c r="B29" s="220">
        <v>0</v>
      </c>
      <c r="C29" s="603">
        <v>0</v>
      </c>
      <c r="D29" s="689"/>
      <c r="E29" s="689"/>
      <c r="F29" s="689"/>
      <c r="G29" s="689"/>
    </row>
    <row r="30" spans="1:3" ht="9" customHeight="1">
      <c r="A30" s="199"/>
      <c r="B30" s="222"/>
      <c r="C30" s="664"/>
    </row>
    <row r="31" spans="1:5" ht="12.75">
      <c r="A31" s="199" t="s">
        <v>271</v>
      </c>
      <c r="B31" s="220">
        <v>17338876</v>
      </c>
      <c r="C31" s="603">
        <v>64882160</v>
      </c>
      <c r="D31" s="689">
        <v>0</v>
      </c>
      <c r="E31" s="689"/>
    </row>
    <row r="32" spans="1:3" ht="7.5" customHeight="1">
      <c r="A32" s="199"/>
      <c r="B32" s="218"/>
      <c r="C32" s="663"/>
    </row>
    <row r="33" spans="1:4" ht="15">
      <c r="A33" s="223" t="s">
        <v>332</v>
      </c>
      <c r="B33" s="224">
        <v>116298479</v>
      </c>
      <c r="C33" s="665">
        <v>236647673</v>
      </c>
      <c r="D33" s="689"/>
    </row>
    <row r="34" spans="1:3" ht="12.75">
      <c r="A34" s="199"/>
      <c r="B34" s="218"/>
      <c r="C34" s="663"/>
    </row>
    <row r="35" spans="1:3" ht="12.75">
      <c r="A35" s="225" t="s">
        <v>74</v>
      </c>
      <c r="B35" s="218"/>
      <c r="C35" s="663"/>
    </row>
    <row r="36" spans="1:3" ht="12.75">
      <c r="A36" s="199" t="s">
        <v>75</v>
      </c>
      <c r="B36" s="220">
        <v>3352110</v>
      </c>
      <c r="C36" s="603">
        <v>21692448</v>
      </c>
    </row>
    <row r="37" spans="1:3" ht="12.75">
      <c r="A37" s="199" t="s">
        <v>76</v>
      </c>
      <c r="B37" s="220">
        <v>0</v>
      </c>
      <c r="C37" s="603">
        <v>6217833</v>
      </c>
    </row>
    <row r="38" spans="1:5" ht="12.75">
      <c r="A38" s="199" t="s">
        <v>278</v>
      </c>
      <c r="B38" s="226">
        <v>40214128</v>
      </c>
      <c r="C38" s="666">
        <v>21371609</v>
      </c>
      <c r="D38" s="689">
        <v>0</v>
      </c>
      <c r="E38" s="689"/>
    </row>
    <row r="39" spans="1:4" ht="12.75">
      <c r="A39" s="225" t="s">
        <v>77</v>
      </c>
      <c r="B39" s="227">
        <v>72732241</v>
      </c>
      <c r="C39" s="667">
        <v>187365783</v>
      </c>
      <c r="D39" s="689"/>
    </row>
    <row r="40" spans="1:3" ht="18.75" customHeight="1">
      <c r="A40" s="199" t="s">
        <v>78</v>
      </c>
      <c r="B40" s="220">
        <v>0</v>
      </c>
      <c r="C40" s="603">
        <v>0</v>
      </c>
    </row>
    <row r="41" spans="1:3" ht="12.75">
      <c r="A41" s="199" t="s">
        <v>79</v>
      </c>
      <c r="B41" s="220">
        <v>0</v>
      </c>
      <c r="C41" s="603">
        <v>0</v>
      </c>
    </row>
    <row r="42" spans="1:3" ht="12.75">
      <c r="A42" s="199" t="s">
        <v>80</v>
      </c>
      <c r="B42" s="220">
        <v>0</v>
      </c>
      <c r="C42" s="603">
        <v>0</v>
      </c>
    </row>
    <row r="43" spans="1:3" ht="12.75">
      <c r="A43" s="199" t="s">
        <v>277</v>
      </c>
      <c r="B43" s="226">
        <v>0</v>
      </c>
      <c r="C43" s="666">
        <v>0</v>
      </c>
    </row>
    <row r="44" spans="1:3" ht="12.75">
      <c r="A44" s="199"/>
      <c r="B44" s="227">
        <v>0</v>
      </c>
      <c r="C44" s="667">
        <v>0</v>
      </c>
    </row>
    <row r="45" spans="1:3" ht="12.75">
      <c r="A45" s="225" t="s">
        <v>81</v>
      </c>
      <c r="B45" s="228"/>
      <c r="C45" s="601"/>
    </row>
    <row r="46" spans="1:4" ht="12.75">
      <c r="A46" s="199" t="s">
        <v>82</v>
      </c>
      <c r="B46" s="220">
        <v>173342689</v>
      </c>
      <c r="C46" s="603">
        <v>178782371</v>
      </c>
      <c r="D46" s="695"/>
    </row>
    <row r="47" spans="1:3" ht="12.75">
      <c r="A47" s="199" t="s">
        <v>83</v>
      </c>
      <c r="B47" s="220">
        <v>0</v>
      </c>
      <c r="C47" s="603">
        <v>0</v>
      </c>
    </row>
    <row r="48" spans="1:3" ht="12.75">
      <c r="A48" s="199" t="s">
        <v>84</v>
      </c>
      <c r="B48" s="220">
        <v>10570134</v>
      </c>
      <c r="C48" s="603">
        <v>8535245</v>
      </c>
    </row>
    <row r="49" spans="1:3" ht="12.75">
      <c r="A49" s="199" t="s">
        <v>85</v>
      </c>
      <c r="B49" s="220">
        <v>30181820</v>
      </c>
      <c r="C49" s="603">
        <v>28571430</v>
      </c>
    </row>
    <row r="50" spans="1:3" ht="12.75">
      <c r="A50" s="199" t="s">
        <v>86</v>
      </c>
      <c r="B50" s="220">
        <v>2446582</v>
      </c>
      <c r="C50" s="603">
        <v>2301157</v>
      </c>
    </row>
    <row r="51" spans="1:3" ht="12.75">
      <c r="A51" s="199" t="s">
        <v>454</v>
      </c>
      <c r="B51" s="220">
        <v>3911847</v>
      </c>
      <c r="C51" s="603">
        <v>1336362</v>
      </c>
    </row>
    <row r="52" spans="1:3" ht="12.75">
      <c r="A52" s="199" t="s">
        <v>87</v>
      </c>
      <c r="B52" s="220">
        <v>354955</v>
      </c>
      <c r="C52" s="603">
        <v>489078</v>
      </c>
    </row>
    <row r="53" spans="1:3" ht="12.75">
      <c r="A53" s="199" t="s">
        <v>88</v>
      </c>
      <c r="B53" s="220">
        <v>1988100</v>
      </c>
      <c r="C53" s="603">
        <v>1969500</v>
      </c>
    </row>
    <row r="54" spans="1:5" ht="12.75">
      <c r="A54" s="229" t="s">
        <v>276</v>
      </c>
      <c r="B54" s="226">
        <v>21997817</v>
      </c>
      <c r="C54" s="666">
        <v>24713803</v>
      </c>
      <c r="E54" s="689"/>
    </row>
    <row r="55" spans="1:3" ht="12.75">
      <c r="A55" s="199"/>
      <c r="B55" s="227">
        <v>244793944</v>
      </c>
      <c r="C55" s="667">
        <v>246698946</v>
      </c>
    </row>
    <row r="56" spans="1:3" ht="6.75" customHeight="1">
      <c r="A56" s="199"/>
      <c r="B56" s="228"/>
      <c r="C56" s="601"/>
    </row>
    <row r="57" spans="1:3" ht="15.75" thickBot="1">
      <c r="A57" s="223" t="s">
        <v>89</v>
      </c>
      <c r="B57" s="543">
        <v>-172061703</v>
      </c>
      <c r="C57" s="668">
        <v>-59333163</v>
      </c>
    </row>
    <row r="58" spans="1:3" ht="12.75">
      <c r="A58" s="199"/>
      <c r="B58" s="228"/>
      <c r="C58" s="601"/>
    </row>
    <row r="59" spans="1:3" ht="12.75">
      <c r="A59" s="225" t="s">
        <v>275</v>
      </c>
      <c r="B59" s="228"/>
      <c r="C59" s="601"/>
    </row>
    <row r="60" spans="1:3" ht="12.75">
      <c r="A60" s="199" t="s">
        <v>90</v>
      </c>
      <c r="B60" s="228">
        <v>0</v>
      </c>
      <c r="C60" s="601">
        <v>0</v>
      </c>
    </row>
    <row r="61" spans="1:3" ht="12.75">
      <c r="A61" s="199" t="s">
        <v>443</v>
      </c>
      <c r="B61" s="220">
        <v>1218804</v>
      </c>
      <c r="C61" s="603">
        <v>821055</v>
      </c>
    </row>
    <row r="62" spans="1:3" ht="12.75">
      <c r="A62" s="199" t="s">
        <v>420</v>
      </c>
      <c r="B62" s="220">
        <v>0</v>
      </c>
      <c r="C62" s="603">
        <v>0</v>
      </c>
    </row>
    <row r="63" spans="1:3" ht="12.75">
      <c r="A63" s="225" t="s">
        <v>91</v>
      </c>
      <c r="B63" s="220"/>
      <c r="C63" s="603"/>
    </row>
    <row r="64" spans="1:3" ht="12.75">
      <c r="A64" s="199" t="s">
        <v>421</v>
      </c>
      <c r="B64" s="220">
        <v>0</v>
      </c>
      <c r="C64" s="603">
        <v>0</v>
      </c>
    </row>
    <row r="65" spans="1:3" ht="12.75">
      <c r="A65" s="199" t="s">
        <v>273</v>
      </c>
      <c r="B65" s="220">
        <v>22904357</v>
      </c>
      <c r="C65" s="603">
        <v>0</v>
      </c>
    </row>
    <row r="66" spans="1:3" ht="12.75">
      <c r="A66" s="225" t="s">
        <v>92</v>
      </c>
      <c r="B66" s="220"/>
      <c r="C66" s="603"/>
    </row>
    <row r="67" spans="1:3" ht="12.75">
      <c r="A67" s="199" t="s">
        <v>274</v>
      </c>
      <c r="B67" s="220">
        <v>0</v>
      </c>
      <c r="C67" s="603">
        <v>0</v>
      </c>
    </row>
    <row r="68" spans="1:3" ht="12.75">
      <c r="A68" s="199" t="s">
        <v>273</v>
      </c>
      <c r="B68" s="220">
        <v>0</v>
      </c>
      <c r="C68" s="603">
        <v>0</v>
      </c>
    </row>
    <row r="69" spans="1:3" ht="12.75">
      <c r="A69" s="199" t="s">
        <v>272</v>
      </c>
      <c r="B69" s="220">
        <v>0</v>
      </c>
      <c r="C69" s="603">
        <v>0</v>
      </c>
    </row>
    <row r="70" spans="1:3" ht="12.75">
      <c r="A70" s="199" t="s">
        <v>94</v>
      </c>
      <c r="B70" s="220">
        <v>0</v>
      </c>
      <c r="C70" s="603">
        <v>0</v>
      </c>
    </row>
    <row r="71" spans="1:3" ht="12.75">
      <c r="A71" s="199" t="s">
        <v>93</v>
      </c>
      <c r="B71" s="220">
        <v>0</v>
      </c>
      <c r="C71" s="603">
        <v>0</v>
      </c>
    </row>
    <row r="72" spans="1:3" ht="12.75">
      <c r="A72" s="225" t="s">
        <v>95</v>
      </c>
      <c r="B72" s="228"/>
      <c r="C72" s="601"/>
    </row>
    <row r="73" spans="1:3" ht="12.75">
      <c r="A73" s="199" t="s">
        <v>96</v>
      </c>
      <c r="B73" s="228">
        <v>0</v>
      </c>
      <c r="C73" s="601">
        <v>0</v>
      </c>
    </row>
    <row r="74" spans="1:3" ht="12.75">
      <c r="A74" s="199" t="s">
        <v>97</v>
      </c>
      <c r="B74" s="228">
        <v>0</v>
      </c>
      <c r="C74" s="601">
        <v>0</v>
      </c>
    </row>
    <row r="75" spans="1:3" ht="9" customHeight="1">
      <c r="A75" s="199"/>
      <c r="B75" s="228"/>
      <c r="C75" s="601"/>
    </row>
    <row r="76" spans="1:5" ht="15.75" thickBot="1">
      <c r="A76" s="223" t="s">
        <v>98</v>
      </c>
      <c r="B76" s="543">
        <v>-150376150</v>
      </c>
      <c r="C76" s="668">
        <v>-60154218</v>
      </c>
      <c r="D76" s="689">
        <v>0</v>
      </c>
      <c r="E76" s="689"/>
    </row>
    <row r="77" spans="1:3" ht="12.75">
      <c r="A77" s="199"/>
      <c r="B77" s="228"/>
      <c r="C77" s="601"/>
    </row>
    <row r="78" spans="1:3" ht="12.75">
      <c r="A78" s="230" t="s">
        <v>99</v>
      </c>
      <c r="B78" s="231">
        <v>0</v>
      </c>
      <c r="C78" s="669">
        <v>0</v>
      </c>
    </row>
    <row r="79" spans="1:3" ht="13.5" thickBot="1">
      <c r="A79" s="199" t="s">
        <v>286</v>
      </c>
      <c r="B79" s="228">
        <v>0</v>
      </c>
      <c r="C79" s="601">
        <v>0</v>
      </c>
    </row>
    <row r="80" spans="1:5" ht="15.75" thickBot="1">
      <c r="A80" s="289" t="s">
        <v>104</v>
      </c>
      <c r="B80" s="661">
        <v>-150376150</v>
      </c>
      <c r="C80" s="661">
        <v>-60154218</v>
      </c>
      <c r="D80" s="689">
        <v>0</v>
      </c>
      <c r="E80" s="689">
        <v>-0.4661696255207062</v>
      </c>
    </row>
    <row r="81" spans="1:14" s="203" customFormat="1" ht="9" customHeight="1">
      <c r="A81" s="232"/>
      <c r="B81" s="232"/>
      <c r="C81" s="201"/>
      <c r="D81" s="690"/>
      <c r="E81" s="690"/>
      <c r="F81" s="690"/>
      <c r="G81" s="690"/>
      <c r="H81" s="690"/>
      <c r="I81" s="690"/>
      <c r="J81" s="690"/>
      <c r="K81" s="690"/>
      <c r="L81" s="690"/>
      <c r="M81" s="690"/>
      <c r="N81" s="690"/>
    </row>
    <row r="82" spans="1:3" ht="12.75">
      <c r="A82" s="782" t="s">
        <v>535</v>
      </c>
      <c r="B82" s="783"/>
      <c r="C82" s="783"/>
    </row>
    <row r="83" spans="1:3" ht="12.75">
      <c r="A83" s="207"/>
      <c r="B83" s="631"/>
      <c r="C83" s="204"/>
    </row>
    <row r="84" spans="1:3" ht="12.75">
      <c r="A84" s="207"/>
      <c r="B84" s="632"/>
      <c r="C84" s="204"/>
    </row>
    <row r="86" spans="1:14" s="203" customFormat="1" ht="12.75">
      <c r="A86" s="205"/>
      <c r="B86" s="206"/>
      <c r="C86" s="202"/>
      <c r="D86" s="690"/>
      <c r="E86" s="696"/>
      <c r="F86" s="696"/>
      <c r="G86" s="690"/>
      <c r="H86" s="690"/>
      <c r="I86" s="690"/>
      <c r="J86" s="690"/>
      <c r="K86" s="690"/>
      <c r="L86" s="690"/>
      <c r="M86" s="690"/>
      <c r="N86" s="690"/>
    </row>
    <row r="87" spans="1:14" s="203" customFormat="1" ht="12.75">
      <c r="A87" s="234" t="s">
        <v>517</v>
      </c>
      <c r="B87" s="778"/>
      <c r="C87" s="778"/>
      <c r="D87" s="690"/>
      <c r="E87" s="688"/>
      <c r="F87" s="690"/>
      <c r="G87" s="690"/>
      <c r="H87" s="690"/>
      <c r="I87" s="690"/>
      <c r="J87" s="690"/>
      <c r="K87" s="690"/>
      <c r="L87" s="690"/>
      <c r="M87" s="690"/>
      <c r="N87" s="690"/>
    </row>
    <row r="88" spans="1:14" s="203" customFormat="1" ht="12.75">
      <c r="A88" s="234" t="s">
        <v>497</v>
      </c>
      <c r="B88" s="234"/>
      <c r="D88" s="690"/>
      <c r="E88" s="688"/>
      <c r="F88" s="690"/>
      <c r="G88" s="690"/>
      <c r="H88" s="690"/>
      <c r="I88" s="690"/>
      <c r="J88" s="690"/>
      <c r="K88" s="690"/>
      <c r="L88" s="690"/>
      <c r="M88" s="690"/>
      <c r="N88" s="690"/>
    </row>
    <row r="89" spans="1:3" ht="12.75">
      <c r="A89" s="235"/>
      <c r="B89" s="236"/>
      <c r="C89" s="237"/>
    </row>
    <row r="90" spans="1:3" ht="12.75">
      <c r="A90" s="235"/>
      <c r="B90" s="238"/>
      <c r="C90" s="239"/>
    </row>
  </sheetData>
  <sheetProtection/>
  <mergeCells count="9">
    <mergeCell ref="B87:C87"/>
    <mergeCell ref="A1:C1"/>
    <mergeCell ref="A3:C3"/>
    <mergeCell ref="A4:C4"/>
    <mergeCell ref="A5:C5"/>
    <mergeCell ref="A82:C82"/>
    <mergeCell ref="A7:A8"/>
    <mergeCell ref="B7:B8"/>
    <mergeCell ref="C7:C8"/>
  </mergeCells>
  <printOptions horizontalCentered="1" verticalCentered="1"/>
  <pageMargins left="0.5905511811023623" right="0.3937007874015748" top="0.8661417322834646" bottom="0.8267716535433072" header="0" footer="0.31496062992125984"/>
  <pageSetup fitToHeight="1" fitToWidth="1" horizontalDpi="600" verticalDpi="600" orientation="portrait" paperSize="9" scale="66"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70"/>
  <sheetViews>
    <sheetView workbookViewId="0" topLeftCell="A1">
      <selection activeCell="A1" sqref="A1:IV16384"/>
    </sheetView>
  </sheetViews>
  <sheetFormatPr defaultColWidth="11.421875" defaultRowHeight="12.75"/>
  <cols>
    <col min="1" max="1" width="58.140625" style="0" customWidth="1"/>
    <col min="2" max="2" width="14.140625" style="0" customWidth="1"/>
    <col min="3" max="3" width="16.28125" style="0" customWidth="1"/>
    <col min="4" max="4" width="12.57421875" style="0" customWidth="1"/>
    <col min="5" max="5" width="14.00390625" style="0" customWidth="1"/>
    <col min="6" max="6" width="13.28125" style="0" bestFit="1" customWidth="1"/>
  </cols>
  <sheetData>
    <row r="1" spans="1:3" ht="18.75" customHeight="1">
      <c r="A1" s="1"/>
      <c r="B1" s="1"/>
      <c r="C1" s="1"/>
    </row>
    <row r="2" spans="1:5" ht="18.75" customHeight="1">
      <c r="A2" s="747" t="s">
        <v>503</v>
      </c>
      <c r="B2" s="747"/>
      <c r="C2" s="747"/>
      <c r="D2" s="583"/>
      <c r="E2" s="583"/>
    </row>
    <row r="3" spans="1:5" ht="18.75" customHeight="1">
      <c r="A3" s="576"/>
      <c r="B3" s="576"/>
      <c r="C3" s="576"/>
      <c r="D3" s="583"/>
      <c r="E3" s="583"/>
    </row>
    <row r="4" spans="1:3" ht="15">
      <c r="A4" s="748" t="s">
        <v>105</v>
      </c>
      <c r="B4" s="748"/>
      <c r="C4" s="748"/>
    </row>
    <row r="5" spans="1:3" ht="16.5" customHeight="1">
      <c r="A5" s="636" t="s">
        <v>709</v>
      </c>
      <c r="B5" s="6"/>
      <c r="C5" s="6"/>
    </row>
    <row r="6" spans="1:3" ht="12.75">
      <c r="A6" s="1" t="s">
        <v>338</v>
      </c>
      <c r="B6" s="1"/>
      <c r="C6" s="1"/>
    </row>
    <row r="7" spans="1:3" ht="13.5" thickBot="1">
      <c r="A7" s="1"/>
      <c r="B7" s="1"/>
      <c r="C7" s="1"/>
    </row>
    <row r="8" spans="1:3" ht="12.75">
      <c r="A8" s="635"/>
      <c r="B8" s="637" t="s">
        <v>19</v>
      </c>
      <c r="C8" s="637" t="s">
        <v>141</v>
      </c>
    </row>
    <row r="9" spans="1:3" ht="23.25" customHeight="1" thickBot="1">
      <c r="A9" s="639" t="s">
        <v>106</v>
      </c>
      <c r="B9" s="638"/>
      <c r="C9" s="638"/>
    </row>
    <row r="10" spans="1:3" ht="12.75">
      <c r="A10" s="577"/>
      <c r="B10" s="33"/>
      <c r="C10" s="630"/>
    </row>
    <row r="11" spans="1:3" ht="15.75" customHeight="1">
      <c r="A11" s="86" t="s">
        <v>107</v>
      </c>
      <c r="B11" s="33">
        <v>69034313</v>
      </c>
      <c r="C11" s="630">
        <v>195518327.8912</v>
      </c>
    </row>
    <row r="12" spans="1:3" ht="15.75" customHeight="1">
      <c r="A12" s="86" t="s">
        <v>108</v>
      </c>
      <c r="B12" s="33">
        <v>-112017570</v>
      </c>
      <c r="C12" s="630">
        <v>-101796556</v>
      </c>
    </row>
    <row r="13" spans="1:3" ht="15.75" customHeight="1">
      <c r="A13" s="86" t="s">
        <v>109</v>
      </c>
      <c r="B13" s="33">
        <v>-3138515</v>
      </c>
      <c r="C13" s="630">
        <v>-5160104</v>
      </c>
    </row>
    <row r="14" spans="1:3" ht="15.75" customHeight="1">
      <c r="A14" s="578" t="s">
        <v>335</v>
      </c>
      <c r="B14" s="33"/>
      <c r="C14" s="630"/>
    </row>
    <row r="15" spans="1:3" ht="15.75" customHeight="1">
      <c r="A15" s="578" t="s">
        <v>334</v>
      </c>
      <c r="B15" s="579">
        <v>-46121772</v>
      </c>
      <c r="C15" s="642">
        <v>88561667.8912</v>
      </c>
    </row>
    <row r="16" spans="1:3" ht="15.75" customHeight="1">
      <c r="A16" s="578"/>
      <c r="B16" s="33"/>
      <c r="C16" s="630"/>
    </row>
    <row r="17" spans="1:3" ht="15.75" customHeight="1">
      <c r="A17" s="578" t="s">
        <v>110</v>
      </c>
      <c r="B17" s="33"/>
      <c r="C17" s="630"/>
    </row>
    <row r="18" spans="1:3" ht="15.75" customHeight="1">
      <c r="A18" s="86" t="s">
        <v>111</v>
      </c>
      <c r="B18" s="33">
        <v>0</v>
      </c>
      <c r="C18" s="630">
        <v>0</v>
      </c>
    </row>
    <row r="19" spans="1:3" ht="15.75" customHeight="1">
      <c r="A19" s="86"/>
      <c r="B19" s="33"/>
      <c r="C19" s="630"/>
    </row>
    <row r="20" spans="1:3" ht="15.75" customHeight="1">
      <c r="A20" s="578" t="s">
        <v>112</v>
      </c>
      <c r="B20" s="33"/>
      <c r="C20" s="630"/>
    </row>
    <row r="21" spans="1:3" ht="15.75" customHeight="1">
      <c r="A21" s="580" t="s">
        <v>113</v>
      </c>
      <c r="B21" s="33">
        <v>-10866572</v>
      </c>
      <c r="C21" s="630">
        <v>-203742052.9656</v>
      </c>
    </row>
    <row r="22" spans="1:3" ht="15.75" customHeight="1">
      <c r="A22" s="580"/>
      <c r="B22" s="33"/>
      <c r="C22" s="630"/>
    </row>
    <row r="23" spans="1:3" ht="15.75" customHeight="1">
      <c r="A23" s="578" t="s">
        <v>115</v>
      </c>
      <c r="B23" s="579">
        <v>-56988344</v>
      </c>
      <c r="C23" s="642">
        <v>-115180385.07440001</v>
      </c>
    </row>
    <row r="24" spans="1:3" ht="15.75" customHeight="1">
      <c r="A24" s="580" t="s">
        <v>337</v>
      </c>
      <c r="B24" s="33">
        <v>-10906528</v>
      </c>
      <c r="C24" s="630">
        <v>-2172520</v>
      </c>
    </row>
    <row r="25" spans="1:4" ht="15.75" customHeight="1">
      <c r="A25" s="578" t="s">
        <v>114</v>
      </c>
      <c r="B25" s="579">
        <v>-67894872</v>
      </c>
      <c r="C25" s="642">
        <v>-117352905.07440001</v>
      </c>
      <c r="D25" s="18"/>
    </row>
    <row r="26" spans="1:3" ht="15.75" customHeight="1">
      <c r="A26" s="578"/>
      <c r="B26" s="579"/>
      <c r="C26" s="642"/>
    </row>
    <row r="27" spans="1:3" ht="15.75" customHeight="1">
      <c r="A27" s="581" t="s">
        <v>116</v>
      </c>
      <c r="B27" s="33"/>
      <c r="C27" s="630"/>
    </row>
    <row r="28" spans="1:3" ht="15.75" customHeight="1">
      <c r="A28" s="580" t="s">
        <v>117</v>
      </c>
      <c r="B28" s="33">
        <v>0</v>
      </c>
      <c r="C28" s="630">
        <v>0</v>
      </c>
    </row>
    <row r="29" spans="1:3" ht="15.75" customHeight="1">
      <c r="A29" s="580" t="s">
        <v>450</v>
      </c>
      <c r="B29" s="33">
        <v>24594212</v>
      </c>
      <c r="C29" s="630">
        <v>0</v>
      </c>
    </row>
    <row r="30" spans="1:3" ht="15.75" customHeight="1">
      <c r="A30" s="580" t="s">
        <v>118</v>
      </c>
      <c r="B30" s="33">
        <v>0</v>
      </c>
      <c r="C30" s="630">
        <v>0</v>
      </c>
    </row>
    <row r="31" spans="1:3" ht="15.75" customHeight="1">
      <c r="A31" s="580" t="s">
        <v>119</v>
      </c>
      <c r="B31" s="33">
        <v>-45491598</v>
      </c>
      <c r="C31" s="630">
        <v>-478333</v>
      </c>
    </row>
    <row r="32" spans="1:3" ht="15.75" customHeight="1">
      <c r="A32" s="580" t="s">
        <v>455</v>
      </c>
      <c r="B32" s="33">
        <v>0</v>
      </c>
      <c r="C32" s="630">
        <v>0</v>
      </c>
    </row>
    <row r="33" spans="1:3" ht="15.75" customHeight="1">
      <c r="A33" s="580" t="s">
        <v>333</v>
      </c>
      <c r="B33" s="33">
        <v>0</v>
      </c>
      <c r="C33" s="630">
        <v>0</v>
      </c>
    </row>
    <row r="34" spans="1:3" ht="15.75" customHeight="1">
      <c r="A34" s="580" t="s">
        <v>120</v>
      </c>
      <c r="B34" s="33">
        <v>140420</v>
      </c>
      <c r="C34" s="630">
        <v>6241003</v>
      </c>
    </row>
    <row r="35" spans="1:3" ht="15.75" customHeight="1">
      <c r="A35" s="580" t="s">
        <v>121</v>
      </c>
      <c r="B35" s="33">
        <v>0</v>
      </c>
      <c r="C35" s="630">
        <v>0</v>
      </c>
    </row>
    <row r="36" spans="1:4" ht="15.75" customHeight="1">
      <c r="A36" s="578" t="s">
        <v>122</v>
      </c>
      <c r="B36" s="579">
        <v>-20756966</v>
      </c>
      <c r="C36" s="642">
        <v>5762670</v>
      </c>
      <c r="D36" s="620" t="e">
        <v>#REF!</v>
      </c>
    </row>
    <row r="37" spans="1:3" ht="15.75" customHeight="1">
      <c r="A37" s="581" t="s">
        <v>123</v>
      </c>
      <c r="B37" s="33"/>
      <c r="C37" s="630"/>
    </row>
    <row r="38" spans="1:3" ht="15.75" customHeight="1">
      <c r="A38" s="581"/>
      <c r="B38" s="33"/>
      <c r="C38" s="630"/>
    </row>
    <row r="39" spans="1:3" ht="15.75" customHeight="1">
      <c r="A39" s="580" t="s">
        <v>124</v>
      </c>
      <c r="B39" s="33">
        <v>0</v>
      </c>
      <c r="C39" s="630">
        <v>0</v>
      </c>
    </row>
    <row r="40" spans="1:3" ht="15.75" customHeight="1">
      <c r="A40" s="580" t="s">
        <v>125</v>
      </c>
      <c r="B40" s="33">
        <v>21665113</v>
      </c>
      <c r="C40" s="630">
        <v>7822756</v>
      </c>
    </row>
    <row r="41" spans="1:3" ht="15.75" customHeight="1">
      <c r="A41" s="580" t="s">
        <v>126</v>
      </c>
      <c r="B41" s="33">
        <v>0</v>
      </c>
      <c r="C41" s="630">
        <v>0</v>
      </c>
    </row>
    <row r="42" spans="1:3" ht="15.75" customHeight="1">
      <c r="A42" s="580" t="s">
        <v>127</v>
      </c>
      <c r="B42" s="33"/>
      <c r="C42" s="630"/>
    </row>
    <row r="43" spans="1:3" ht="15.75" customHeight="1">
      <c r="A43" s="578" t="s">
        <v>128</v>
      </c>
      <c r="B43" s="579">
        <v>21665113</v>
      </c>
      <c r="C43" s="642">
        <v>7822756</v>
      </c>
    </row>
    <row r="44" spans="1:3" ht="15.75" customHeight="1">
      <c r="A44" s="578"/>
      <c r="B44" s="33"/>
      <c r="C44" s="630"/>
    </row>
    <row r="45" spans="1:4" ht="15.75" customHeight="1">
      <c r="A45" s="578" t="s">
        <v>129</v>
      </c>
      <c r="B45" s="579">
        <v>-66986725</v>
      </c>
      <c r="C45" s="642">
        <v>-103767479.07440001</v>
      </c>
      <c r="D45" s="584"/>
    </row>
    <row r="46" spans="1:3" s="8" customFormat="1" ht="15.75" customHeight="1" thickBot="1">
      <c r="A46" s="580" t="s">
        <v>336</v>
      </c>
      <c r="B46" s="33">
        <v>406301331</v>
      </c>
      <c r="C46" s="630">
        <v>386302376.9464</v>
      </c>
    </row>
    <row r="47" spans="1:4" s="8" customFormat="1" ht="15.75" customHeight="1" thickBot="1">
      <c r="A47" s="640" t="s">
        <v>130</v>
      </c>
      <c r="B47" s="641">
        <v>339314606</v>
      </c>
      <c r="C47" s="641">
        <v>282534897.872</v>
      </c>
      <c r="D47" s="30"/>
    </row>
    <row r="48" spans="1:7" s="8" customFormat="1" ht="23.25" customHeight="1">
      <c r="A48" s="30"/>
      <c r="B48" s="30"/>
      <c r="C48" s="30"/>
      <c r="E48" s="619">
        <v>-0.22251766920089722</v>
      </c>
      <c r="F48" s="20"/>
      <c r="G48" s="30"/>
    </row>
    <row r="49" spans="1:6" s="8" customFormat="1" ht="12.75">
      <c r="A49" s="582" t="s">
        <v>569</v>
      </c>
      <c r="B49" s="582"/>
      <c r="C49" s="582"/>
      <c r="D49"/>
      <c r="F49" s="30"/>
    </row>
    <row r="50" spans="1:5" ht="12.75">
      <c r="A50" s="582"/>
      <c r="B50" s="582"/>
      <c r="C50" s="582"/>
      <c r="E50" s="8"/>
    </row>
    <row r="51" spans="1:3" ht="12.75">
      <c r="A51" s="234" t="s">
        <v>517</v>
      </c>
      <c r="B51" s="746"/>
      <c r="C51" s="746"/>
    </row>
    <row r="52" spans="1:3" ht="12.75">
      <c r="A52" s="234" t="s">
        <v>497</v>
      </c>
      <c r="B52" s="234"/>
      <c r="C52" s="582"/>
    </row>
    <row r="53" spans="1:3" ht="12.75">
      <c r="A53" s="582"/>
      <c r="B53" s="582"/>
      <c r="C53" s="582"/>
    </row>
    <row r="54" spans="1:3" ht="12.75">
      <c r="A54" s="585"/>
      <c r="B54" s="585"/>
      <c r="C54" s="585"/>
    </row>
    <row r="55" spans="1:4" ht="12.75">
      <c r="A55" s="586"/>
      <c r="B55" s="8"/>
      <c r="C55" s="8"/>
      <c r="D55" s="30"/>
    </row>
    <row r="56" spans="1:4" s="8" customFormat="1" ht="12.75">
      <c r="A56" s="586"/>
      <c r="B56" s="12"/>
      <c r="C56" s="12"/>
      <c r="D56" s="30"/>
    </row>
    <row r="57" spans="1:4" s="8" customFormat="1" ht="12.75">
      <c r="A57" s="587"/>
      <c r="B57" s="7"/>
      <c r="C57" s="7"/>
      <c r="D57" s="30"/>
    </row>
    <row r="58" spans="1:4" s="8" customFormat="1" ht="12.75">
      <c r="A58" s="18"/>
      <c r="B58" s="18"/>
      <c r="C58" s="18"/>
      <c r="D58"/>
    </row>
    <row r="59" spans="1:3" ht="12.75">
      <c r="A59" s="750"/>
      <c r="B59" s="750"/>
      <c r="C59" s="750"/>
    </row>
    <row r="60" spans="1:3" ht="12.75">
      <c r="A60" s="18"/>
      <c r="B60" s="18"/>
      <c r="C60" s="18"/>
    </row>
    <row r="61" spans="1:3" ht="12.75">
      <c r="A61" s="18"/>
      <c r="B61" s="18"/>
      <c r="C61" s="18"/>
    </row>
    <row r="62" spans="1:3" ht="12.75">
      <c r="A62" s="18"/>
      <c r="B62" s="18"/>
      <c r="C62" s="18"/>
    </row>
    <row r="63" spans="1:3" ht="12.75">
      <c r="A63" s="18"/>
      <c r="B63" s="18"/>
      <c r="C63" s="18"/>
    </row>
    <row r="64" spans="1:3" ht="12.75">
      <c r="A64" s="18"/>
      <c r="B64" s="18"/>
      <c r="C64" s="18"/>
    </row>
    <row r="65" spans="1:3" ht="12.75">
      <c r="A65" s="18"/>
      <c r="B65" s="18"/>
      <c r="C65" s="18"/>
    </row>
    <row r="66" spans="1:3" ht="12.75">
      <c r="A66" s="18"/>
      <c r="B66" s="18"/>
      <c r="C66" s="18"/>
    </row>
    <row r="67" spans="1:3" ht="12.75">
      <c r="A67" s="18"/>
      <c r="B67" s="18"/>
      <c r="C67" s="18"/>
    </row>
    <row r="68" spans="1:3" ht="12.75">
      <c r="A68" s="18"/>
      <c r="B68" s="18"/>
      <c r="C68" s="18"/>
    </row>
    <row r="69" spans="1:3" ht="12.75">
      <c r="A69" s="18"/>
      <c r="B69" s="18"/>
      <c r="C69" s="18"/>
    </row>
    <row r="70" spans="1:3" ht="12.75">
      <c r="A70" s="18"/>
      <c r="B70" s="18"/>
      <c r="C70" s="18"/>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scale="87" r:id="rId1"/>
  <headerFooter>
    <oddFooter>&amp;C3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25"/>
  <sheetViews>
    <sheetView zoomScalePageLayoutView="0" workbookViewId="0" topLeftCell="A4">
      <selection activeCell="A1" sqref="A1:IV16384"/>
    </sheetView>
  </sheetViews>
  <sheetFormatPr defaultColWidth="11.421875" defaultRowHeight="12.75"/>
  <cols>
    <col min="1" max="1" width="27.28125" style="198" customWidth="1"/>
    <col min="2" max="2" width="9.57421875" style="198" customWidth="1"/>
    <col min="3" max="4" width="12.421875" style="198" bestFit="1" customWidth="1"/>
    <col min="5" max="5" width="12.28125" style="198" customWidth="1"/>
    <col min="6" max="6" width="11.140625" style="198" bestFit="1" customWidth="1"/>
    <col min="7" max="7" width="12.421875" style="198" bestFit="1" customWidth="1"/>
    <col min="8" max="8" width="11.28125" style="198" bestFit="1" customWidth="1"/>
    <col min="9" max="9" width="13.140625" style="198" bestFit="1" customWidth="1"/>
    <col min="10" max="10" width="13.28125" style="198" customWidth="1"/>
    <col min="11" max="11" width="15.140625" style="198" customWidth="1"/>
    <col min="12" max="12" width="13.8515625" style="198" bestFit="1" customWidth="1"/>
    <col min="13" max="14" width="11.57421875" style="688" bestFit="1" customWidth="1"/>
    <col min="15" max="17" width="11.421875" style="688" customWidth="1"/>
    <col min="18" max="16384" width="11.421875" style="198" customWidth="1"/>
  </cols>
  <sheetData>
    <row r="1" spans="1:11" ht="12.75">
      <c r="A1" s="291"/>
      <c r="B1" s="291"/>
      <c r="C1" s="291"/>
      <c r="D1" s="291"/>
      <c r="E1" s="291"/>
      <c r="F1" s="291"/>
      <c r="G1" s="291"/>
      <c r="H1" s="291"/>
      <c r="I1" s="291"/>
      <c r="J1" s="291"/>
      <c r="K1" s="291"/>
    </row>
    <row r="2" spans="1:11" ht="20.25">
      <c r="A2" s="793" t="s">
        <v>503</v>
      </c>
      <c r="B2" s="793"/>
      <c r="C2" s="793"/>
      <c r="D2" s="793"/>
      <c r="E2" s="793"/>
      <c r="F2" s="793"/>
      <c r="G2" s="793"/>
      <c r="H2" s="793"/>
      <c r="I2" s="793"/>
      <c r="J2" s="793"/>
      <c r="K2" s="793"/>
    </row>
    <row r="3" spans="1:11" ht="52.5" customHeight="1">
      <c r="A3" s="292"/>
      <c r="B3" s="292"/>
      <c r="C3" s="292"/>
      <c r="D3" s="292"/>
      <c r="E3" s="292"/>
      <c r="F3" s="292"/>
      <c r="G3" s="292"/>
      <c r="H3" s="292"/>
      <c r="I3" s="292"/>
      <c r="J3" s="292"/>
      <c r="K3" s="292"/>
    </row>
    <row r="4" spans="1:11" ht="15">
      <c r="A4" s="798" t="s">
        <v>599</v>
      </c>
      <c r="B4" s="798"/>
      <c r="C4" s="798"/>
      <c r="D4" s="798"/>
      <c r="E4" s="798"/>
      <c r="F4" s="798"/>
      <c r="G4" s="798"/>
      <c r="H4" s="798"/>
      <c r="I4" s="798"/>
      <c r="J4" s="798"/>
      <c r="K4" s="798"/>
    </row>
    <row r="5" spans="1:11" ht="6" customHeight="1">
      <c r="A5" s="293"/>
      <c r="B5" s="293"/>
      <c r="C5" s="293"/>
      <c r="D5" s="293"/>
      <c r="E5" s="293"/>
      <c r="F5" s="293"/>
      <c r="G5" s="293"/>
      <c r="H5" s="293"/>
      <c r="I5" s="291"/>
      <c r="J5" s="291"/>
      <c r="K5" s="291"/>
    </row>
    <row r="6" spans="1:11" ht="15">
      <c r="A6" s="791" t="s">
        <v>710</v>
      </c>
      <c r="B6" s="791"/>
      <c r="C6" s="791"/>
      <c r="D6" s="791"/>
      <c r="E6" s="791"/>
      <c r="F6" s="791"/>
      <c r="G6" s="791"/>
      <c r="H6" s="791"/>
      <c r="I6" s="791"/>
      <c r="J6" s="791"/>
      <c r="K6" s="791"/>
    </row>
    <row r="7" spans="1:11" ht="12.75">
      <c r="A7" s="792" t="s">
        <v>338</v>
      </c>
      <c r="B7" s="792"/>
      <c r="C7" s="792"/>
      <c r="D7" s="792"/>
      <c r="E7" s="792"/>
      <c r="F7" s="792"/>
      <c r="G7" s="792"/>
      <c r="H7" s="792"/>
      <c r="I7" s="792"/>
      <c r="J7" s="792"/>
      <c r="K7" s="792"/>
    </row>
    <row r="8" spans="1:17" s="203" customFormat="1" ht="12.75">
      <c r="A8" s="291"/>
      <c r="B8" s="291"/>
      <c r="C8" s="291"/>
      <c r="D8" s="291"/>
      <c r="F8" s="291"/>
      <c r="G8" s="291"/>
      <c r="H8" s="291"/>
      <c r="I8" s="291"/>
      <c r="J8" s="291"/>
      <c r="K8" s="291"/>
      <c r="M8" s="690"/>
      <c r="N8" s="690"/>
      <c r="O8" s="690"/>
      <c r="P8" s="690"/>
      <c r="Q8" s="690"/>
    </row>
    <row r="9" spans="13:17" s="203" customFormat="1" ht="12.75">
      <c r="M9" s="690"/>
      <c r="N9" s="690"/>
      <c r="O9" s="690"/>
      <c r="P9" s="690"/>
      <c r="Q9" s="690"/>
    </row>
    <row r="10" spans="13:17" s="203" customFormat="1" ht="13.5" thickBot="1">
      <c r="M10" s="690"/>
      <c r="N10" s="690"/>
      <c r="O10" s="690"/>
      <c r="P10" s="690"/>
      <c r="Q10" s="690"/>
    </row>
    <row r="11" spans="1:12" ht="18.75" customHeight="1">
      <c r="A11" s="796" t="s">
        <v>131</v>
      </c>
      <c r="B11" s="794" t="s">
        <v>132</v>
      </c>
      <c r="C11" s="794"/>
      <c r="D11" s="794"/>
      <c r="E11" s="294" t="s">
        <v>135</v>
      </c>
      <c r="F11" s="294"/>
      <c r="G11" s="294"/>
      <c r="H11" s="294"/>
      <c r="I11" s="794" t="s">
        <v>139</v>
      </c>
      <c r="J11" s="794"/>
      <c r="K11" s="794" t="s">
        <v>51</v>
      </c>
      <c r="L11" s="795"/>
    </row>
    <row r="12" spans="1:12" ht="25.5">
      <c r="A12" s="797"/>
      <c r="B12" s="295" t="s">
        <v>133</v>
      </c>
      <c r="C12" s="296" t="s">
        <v>467</v>
      </c>
      <c r="D12" s="295" t="s">
        <v>134</v>
      </c>
      <c r="E12" s="295" t="s">
        <v>136</v>
      </c>
      <c r="F12" s="297" t="s">
        <v>137</v>
      </c>
      <c r="G12" s="295" t="s">
        <v>473</v>
      </c>
      <c r="H12" s="295" t="s">
        <v>476</v>
      </c>
      <c r="I12" s="295" t="s">
        <v>140</v>
      </c>
      <c r="J12" s="295" t="s">
        <v>138</v>
      </c>
      <c r="K12" s="298" t="s">
        <v>19</v>
      </c>
      <c r="L12" s="299" t="s">
        <v>141</v>
      </c>
    </row>
    <row r="13" spans="1:12" ht="24" customHeight="1">
      <c r="A13" s="300" t="s">
        <v>142</v>
      </c>
      <c r="B13" s="628">
        <v>0</v>
      </c>
      <c r="C13" s="628">
        <v>0</v>
      </c>
      <c r="D13" s="628">
        <v>900000000</v>
      </c>
      <c r="E13" s="628">
        <v>6105804.198219458</v>
      </c>
      <c r="F13" s="628">
        <v>0</v>
      </c>
      <c r="G13" s="628">
        <v>648461015</v>
      </c>
      <c r="H13" s="628">
        <v>19874177</v>
      </c>
      <c r="I13" s="628">
        <v>-365744255.5338304</v>
      </c>
      <c r="J13" s="628">
        <v>69139781.15</v>
      </c>
      <c r="K13" s="279">
        <v>1277836521.9643893</v>
      </c>
      <c r="L13" s="643">
        <v>761401486.4661696</v>
      </c>
    </row>
    <row r="14" spans="1:12" ht="21.75" customHeight="1">
      <c r="A14" s="304" t="s">
        <v>143</v>
      </c>
      <c r="B14" s="305">
        <v>0</v>
      </c>
      <c r="C14" s="306">
        <v>0</v>
      </c>
      <c r="D14" s="301">
        <v>0</v>
      </c>
      <c r="E14" s="301">
        <v>0</v>
      </c>
      <c r="F14" s="306">
        <v>0</v>
      </c>
      <c r="G14" s="301">
        <v>0</v>
      </c>
      <c r="H14" s="301">
        <v>0</v>
      </c>
      <c r="I14" s="301">
        <v>69139781</v>
      </c>
      <c r="J14" s="306">
        <v>-69139781</v>
      </c>
      <c r="K14" s="302">
        <v>0</v>
      </c>
      <c r="L14" s="303">
        <v>441183268</v>
      </c>
    </row>
    <row r="15" spans="1:12" ht="19.5" customHeight="1">
      <c r="A15" s="307" t="s">
        <v>144</v>
      </c>
      <c r="B15" s="308">
        <v>0</v>
      </c>
      <c r="C15" s="309">
        <v>0</v>
      </c>
      <c r="D15" s="629"/>
      <c r="E15" s="309">
        <v>0</v>
      </c>
      <c r="F15" s="309">
        <v>0</v>
      </c>
      <c r="G15" s="309">
        <v>0</v>
      </c>
      <c r="H15" s="309">
        <v>0</v>
      </c>
      <c r="I15" s="301"/>
      <c r="J15" s="306"/>
      <c r="K15" s="302">
        <v>0</v>
      </c>
      <c r="L15" s="303">
        <v>0</v>
      </c>
    </row>
    <row r="16" spans="1:12" ht="27.75" customHeight="1" thickBot="1">
      <c r="A16" s="644" t="s">
        <v>104</v>
      </c>
      <c r="B16" s="308">
        <v>0</v>
      </c>
      <c r="C16" s="645">
        <v>0</v>
      </c>
      <c r="D16" s="308">
        <v>0</v>
      </c>
      <c r="E16" s="308">
        <v>0</v>
      </c>
      <c r="F16" s="308">
        <v>0</v>
      </c>
      <c r="G16" s="308">
        <v>0</v>
      </c>
      <c r="H16" s="308">
        <v>0</v>
      </c>
      <c r="I16" s="308">
        <v>0</v>
      </c>
      <c r="J16" s="400">
        <v>-150376150</v>
      </c>
      <c r="K16" s="646">
        <v>-150376150</v>
      </c>
      <c r="L16" s="216">
        <v>-60154218</v>
      </c>
    </row>
    <row r="17" spans="1:14" ht="27.75" customHeight="1" thickBot="1">
      <c r="A17" s="421" t="s">
        <v>145</v>
      </c>
      <c r="B17" s="290">
        <v>0</v>
      </c>
      <c r="C17" s="290">
        <v>0</v>
      </c>
      <c r="D17" s="290">
        <v>900000000</v>
      </c>
      <c r="E17" s="290">
        <v>6105804.198219458</v>
      </c>
      <c r="F17" s="290">
        <v>0</v>
      </c>
      <c r="G17" s="290">
        <v>648461015</v>
      </c>
      <c r="H17" s="290">
        <v>19874177</v>
      </c>
      <c r="I17" s="290">
        <v>-296604474.5338304</v>
      </c>
      <c r="J17" s="290">
        <v>-150376149.85</v>
      </c>
      <c r="K17" s="290">
        <v>1127460371.9643893</v>
      </c>
      <c r="L17" s="266"/>
      <c r="M17" s="689">
        <v>0.9643893241882324</v>
      </c>
      <c r="N17" s="689">
        <v>0</v>
      </c>
    </row>
    <row r="18" spans="1:14" ht="27" customHeight="1" thickBot="1">
      <c r="A18" s="647" t="s">
        <v>146</v>
      </c>
      <c r="B18" s="648">
        <v>0</v>
      </c>
      <c r="C18" s="648">
        <v>0</v>
      </c>
      <c r="D18" s="648">
        <v>900000000</v>
      </c>
      <c r="E18" s="648">
        <v>2466868</v>
      </c>
      <c r="F18" s="648">
        <v>0</v>
      </c>
      <c r="G18" s="648">
        <v>648461015</v>
      </c>
      <c r="H18" s="648">
        <v>17401126</v>
      </c>
      <c r="I18" s="648">
        <v>-365744256</v>
      </c>
      <c r="J18" s="648">
        <v>-60154217.533830374</v>
      </c>
      <c r="K18" s="649"/>
      <c r="L18" s="749">
        <v>1142430536.46617</v>
      </c>
      <c r="M18" s="689"/>
      <c r="N18" s="689"/>
    </row>
    <row r="19" ht="12.75">
      <c r="J19" s="200"/>
    </row>
    <row r="20" spans="1:13" ht="12.75">
      <c r="A20" s="593" t="s">
        <v>536</v>
      </c>
      <c r="B20" s="593"/>
      <c r="C20" s="593"/>
      <c r="J20" s="200"/>
      <c r="M20" s="689"/>
    </row>
    <row r="21" ht="12.75">
      <c r="F21" s="200"/>
    </row>
    <row r="23" spans="2:17" s="203" customFormat="1" ht="32.25" customHeight="1">
      <c r="B23" s="205"/>
      <c r="E23" s="202"/>
      <c r="F23" s="202"/>
      <c r="H23" s="206"/>
      <c r="M23" s="690"/>
      <c r="N23" s="690"/>
      <c r="O23" s="690"/>
      <c r="P23" s="690"/>
      <c r="Q23" s="690"/>
    </row>
    <row r="24" spans="1:17" s="203" customFormat="1" ht="12.75">
      <c r="A24" s="234" t="s">
        <v>507</v>
      </c>
      <c r="B24" s="198"/>
      <c r="E24" s="234" t="s">
        <v>508</v>
      </c>
      <c r="I24" s="790"/>
      <c r="J24" s="790"/>
      <c r="K24" s="790"/>
      <c r="M24" s="690"/>
      <c r="N24" s="690"/>
      <c r="O24" s="690"/>
      <c r="P24" s="690"/>
      <c r="Q24" s="690"/>
    </row>
    <row r="25" spans="1:17" s="203" customFormat="1" ht="12.75">
      <c r="A25" s="234" t="s">
        <v>287</v>
      </c>
      <c r="B25" s="198"/>
      <c r="E25" s="234" t="s">
        <v>329</v>
      </c>
      <c r="I25" s="233"/>
      <c r="J25" s="234"/>
      <c r="K25" s="198"/>
      <c r="M25" s="690"/>
      <c r="N25" s="690"/>
      <c r="O25" s="690"/>
      <c r="P25" s="690"/>
      <c r="Q25" s="690"/>
    </row>
  </sheetData>
  <sheetProtection/>
  <mergeCells count="9">
    <mergeCell ref="I24:K24"/>
    <mergeCell ref="A6:K6"/>
    <mergeCell ref="A7:K7"/>
    <mergeCell ref="A2:K2"/>
    <mergeCell ref="K11:L11"/>
    <mergeCell ref="A11:A12"/>
    <mergeCell ref="B11:D11"/>
    <mergeCell ref="I11:J11"/>
    <mergeCell ref="A4:K4"/>
  </mergeCells>
  <printOptions horizontalCentered="1"/>
  <pageMargins left="0.984251968503937" right="0.984251968503937" top="1.3779527559055118" bottom="0.984251968503937" header="0" footer="0.4330708661417323"/>
  <pageSetup fitToHeight="1" fitToWidth="1" horizontalDpi="600" verticalDpi="600" orientation="landscape" paperSize="9" scale="77"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dimension ref="A2:I75"/>
  <sheetViews>
    <sheetView zoomScalePageLayoutView="0" workbookViewId="0" topLeftCell="A1">
      <selection activeCell="A1" sqref="A1:IV16384"/>
    </sheetView>
  </sheetViews>
  <sheetFormatPr defaultColWidth="11.421875" defaultRowHeight="12.75"/>
  <cols>
    <col min="1" max="6" width="11.421875" style="198" customWidth="1"/>
    <col min="7" max="7" width="14.28125" style="198" customWidth="1"/>
    <col min="8" max="16384" width="11.421875" style="198" customWidth="1"/>
  </cols>
  <sheetData>
    <row r="2" spans="1:7" ht="18.75">
      <c r="A2" s="800" t="s">
        <v>349</v>
      </c>
      <c r="B2" s="800"/>
      <c r="C2" s="800"/>
      <c r="D2" s="800"/>
      <c r="E2" s="800"/>
      <c r="F2" s="800"/>
      <c r="G2" s="800"/>
    </row>
    <row r="3" spans="1:7" ht="15.75" customHeight="1">
      <c r="A3" s="802" t="s">
        <v>711</v>
      </c>
      <c r="B3" s="802"/>
      <c r="C3" s="802"/>
      <c r="D3" s="802"/>
      <c r="E3" s="802"/>
      <c r="F3" s="802"/>
      <c r="G3" s="802"/>
    </row>
    <row r="4" spans="1:7" ht="18" customHeight="1">
      <c r="A4" s="802"/>
      <c r="B4" s="802"/>
      <c r="C4" s="802"/>
      <c r="D4" s="802"/>
      <c r="E4" s="802"/>
      <c r="F4" s="802"/>
      <c r="G4" s="802"/>
    </row>
    <row r="5" ht="18.75" customHeight="1">
      <c r="A5" s="312" t="s">
        <v>358</v>
      </c>
    </row>
    <row r="6" ht="12.75">
      <c r="A6" s="313"/>
    </row>
    <row r="7" spans="1:7" ht="54" customHeight="1">
      <c r="A7" s="799" t="s">
        <v>712</v>
      </c>
      <c r="B7" s="799"/>
      <c r="C7" s="799"/>
      <c r="D7" s="799"/>
      <c r="E7" s="799"/>
      <c r="F7" s="799"/>
      <c r="G7" s="799"/>
    </row>
    <row r="8" ht="15.75">
      <c r="A8" s="312" t="s">
        <v>350</v>
      </c>
    </row>
    <row r="9" ht="11.25" customHeight="1">
      <c r="A9" s="315"/>
    </row>
    <row r="10" spans="1:7" ht="12.75" customHeight="1">
      <c r="A10" s="801" t="s">
        <v>539</v>
      </c>
      <c r="B10" s="801"/>
      <c r="C10" s="801"/>
      <c r="D10" s="801"/>
      <c r="E10" s="801"/>
      <c r="F10" s="801"/>
      <c r="G10" s="801"/>
    </row>
    <row r="11" ht="15" hidden="1">
      <c r="A11" s="315"/>
    </row>
    <row r="12" spans="1:7" ht="81.75" customHeight="1">
      <c r="A12" s="799" t="s">
        <v>538</v>
      </c>
      <c r="B12" s="799"/>
      <c r="C12" s="799"/>
      <c r="D12" s="799"/>
      <c r="E12" s="799"/>
      <c r="F12" s="799"/>
      <c r="G12" s="799"/>
    </row>
    <row r="13" spans="1:7" ht="39.75" customHeight="1">
      <c r="A13" s="799" t="s">
        <v>511</v>
      </c>
      <c r="B13" s="799"/>
      <c r="C13" s="799"/>
      <c r="D13" s="799"/>
      <c r="E13" s="799"/>
      <c r="F13" s="799"/>
      <c r="G13" s="799"/>
    </row>
    <row r="15" spans="1:7" ht="12.75">
      <c r="A15" s="801" t="s">
        <v>540</v>
      </c>
      <c r="B15" s="801"/>
      <c r="C15" s="801"/>
      <c r="D15" s="801"/>
      <c r="E15" s="801"/>
      <c r="F15" s="801"/>
      <c r="G15" s="801"/>
    </row>
    <row r="16" ht="12.75" hidden="1">
      <c r="A16" s="313"/>
    </row>
    <row r="17" spans="1:7" ht="37.5" customHeight="1">
      <c r="A17" s="799" t="s">
        <v>512</v>
      </c>
      <c r="B17" s="799"/>
      <c r="C17" s="799"/>
      <c r="D17" s="799"/>
      <c r="E17" s="799"/>
      <c r="F17" s="799"/>
      <c r="G17" s="799"/>
    </row>
    <row r="18" spans="1:6" ht="12.75">
      <c r="A18" s="799" t="s">
        <v>285</v>
      </c>
      <c r="B18" s="799"/>
      <c r="C18" s="799"/>
      <c r="D18" s="799"/>
      <c r="E18" s="799"/>
      <c r="F18" s="799"/>
    </row>
    <row r="19" spans="1:6" ht="16.5" customHeight="1">
      <c r="A19" s="312" t="s">
        <v>351</v>
      </c>
      <c r="B19" s="316"/>
      <c r="C19" s="316"/>
      <c r="D19" s="316"/>
      <c r="E19" s="316"/>
      <c r="F19" s="316"/>
    </row>
    <row r="20" spans="1:6" ht="12.75">
      <c r="A20" s="799"/>
      <c r="B20" s="799"/>
      <c r="C20" s="799"/>
      <c r="D20" s="799"/>
      <c r="E20" s="799"/>
      <c r="F20" s="799"/>
    </row>
    <row r="21" spans="1:6" ht="12.75">
      <c r="A21" s="799" t="s">
        <v>541</v>
      </c>
      <c r="B21" s="799"/>
      <c r="C21" s="799"/>
      <c r="D21" s="799"/>
      <c r="E21" s="799"/>
      <c r="F21" s="799"/>
    </row>
    <row r="22" spans="1:6" ht="8.25" customHeight="1" hidden="1">
      <c r="A22" s="799"/>
      <c r="B22" s="799"/>
      <c r="C22" s="799"/>
      <c r="D22" s="799"/>
      <c r="E22" s="799"/>
      <c r="F22" s="799"/>
    </row>
    <row r="23" spans="1:7" ht="91.5" customHeight="1">
      <c r="A23" s="799" t="s">
        <v>700</v>
      </c>
      <c r="B23" s="799"/>
      <c r="C23" s="799"/>
      <c r="D23" s="799"/>
      <c r="E23" s="799"/>
      <c r="F23" s="799"/>
      <c r="G23" s="799"/>
    </row>
    <row r="24" ht="8.25" customHeight="1">
      <c r="A24" s="313"/>
    </row>
    <row r="25" spans="1:7" ht="12.75">
      <c r="A25" s="799" t="s">
        <v>542</v>
      </c>
      <c r="B25" s="799"/>
      <c r="C25" s="799"/>
      <c r="D25" s="799"/>
      <c r="E25" s="799"/>
      <c r="F25" s="799"/>
      <c r="G25" s="314"/>
    </row>
    <row r="26" ht="7.5" customHeight="1">
      <c r="A26" s="313"/>
    </row>
    <row r="27" spans="1:7" ht="41.25" customHeight="1">
      <c r="A27" s="799" t="s">
        <v>594</v>
      </c>
      <c r="B27" s="799"/>
      <c r="C27" s="799"/>
      <c r="D27" s="799"/>
      <c r="E27" s="799"/>
      <c r="F27" s="799"/>
      <c r="G27" s="799"/>
    </row>
    <row r="28" spans="1:7" ht="32.25" customHeight="1">
      <c r="A28" s="314"/>
      <c r="B28" s="212"/>
      <c r="C28" s="314"/>
      <c r="D28" s="212"/>
      <c r="E28" s="314"/>
      <c r="F28" s="212"/>
      <c r="G28" s="314"/>
    </row>
    <row r="29" spans="1:7" ht="15.75" customHeight="1">
      <c r="A29" s="205" t="s">
        <v>715</v>
      </c>
      <c r="B29" s="317"/>
      <c r="C29" s="317"/>
      <c r="D29" s="317"/>
      <c r="E29" s="317"/>
      <c r="F29" s="317"/>
      <c r="G29" s="317"/>
    </row>
    <row r="30" spans="1:7" ht="15.75" customHeight="1">
      <c r="A30" s="207" t="s">
        <v>716</v>
      </c>
      <c r="B30" s="317"/>
      <c r="C30" s="317"/>
      <c r="D30" s="317"/>
      <c r="E30" s="317"/>
      <c r="F30" s="317"/>
      <c r="G30" s="317"/>
    </row>
    <row r="31" spans="1:7" ht="15.75" customHeight="1">
      <c r="A31" s="207"/>
      <c r="B31" s="317"/>
      <c r="C31" s="317"/>
      <c r="D31" s="317"/>
      <c r="E31" s="317"/>
      <c r="F31" s="317"/>
      <c r="G31" s="317"/>
    </row>
    <row r="32" spans="1:7" ht="15.75" customHeight="1">
      <c r="A32" s="207"/>
      <c r="B32" s="317"/>
      <c r="C32" s="317"/>
      <c r="D32" s="317"/>
      <c r="E32" s="317"/>
      <c r="F32" s="317"/>
      <c r="G32" s="317"/>
    </row>
    <row r="33" spans="1:7" ht="15.75" customHeight="1">
      <c r="A33" s="207"/>
      <c r="B33" s="317"/>
      <c r="C33" s="317"/>
      <c r="D33" s="317"/>
      <c r="E33" s="317"/>
      <c r="F33" s="317"/>
      <c r="G33" s="317"/>
    </row>
    <row r="34" spans="1:7" ht="15.75" customHeight="1">
      <c r="A34" s="207"/>
      <c r="B34" s="317"/>
      <c r="C34" s="317"/>
      <c r="D34" s="317"/>
      <c r="E34" s="317"/>
      <c r="F34" s="317"/>
      <c r="G34" s="317"/>
    </row>
    <row r="35" spans="1:7" ht="12.75">
      <c r="A35" s="287">
        <v>5</v>
      </c>
      <c r="B35" s="317"/>
      <c r="C35" s="317"/>
      <c r="D35" s="317"/>
      <c r="E35" s="317"/>
      <c r="F35" s="317"/>
      <c r="G35" s="317"/>
    </row>
    <row r="36" spans="1:7" ht="69.75" customHeight="1">
      <c r="A36" s="799" t="s">
        <v>513</v>
      </c>
      <c r="B36" s="799"/>
      <c r="C36" s="799"/>
      <c r="D36" s="799"/>
      <c r="E36" s="799"/>
      <c r="F36" s="799"/>
      <c r="G36" s="799"/>
    </row>
    <row r="37" ht="12.75">
      <c r="A37" s="313"/>
    </row>
    <row r="38" ht="12.75">
      <c r="A38" s="318" t="s">
        <v>543</v>
      </c>
    </row>
    <row r="39" ht="12.75">
      <c r="A39" s="313"/>
    </row>
    <row r="40" spans="1:7" ht="37.5" customHeight="1">
      <c r="A40" s="799" t="s">
        <v>352</v>
      </c>
      <c r="B40" s="799"/>
      <c r="C40" s="799"/>
      <c r="D40" s="799"/>
      <c r="E40" s="799"/>
      <c r="F40" s="799"/>
      <c r="G40" s="799"/>
    </row>
    <row r="41" ht="12.75">
      <c r="A41" s="313"/>
    </row>
    <row r="42" ht="12.75">
      <c r="A42" s="318" t="s">
        <v>544</v>
      </c>
    </row>
    <row r="43" ht="12.75">
      <c r="A43" s="313"/>
    </row>
    <row r="44" spans="1:7" ht="25.5" customHeight="1">
      <c r="A44" s="799" t="s">
        <v>353</v>
      </c>
      <c r="B44" s="799"/>
      <c r="C44" s="799"/>
      <c r="D44" s="799"/>
      <c r="E44" s="799"/>
      <c r="F44" s="799"/>
      <c r="G44" s="799"/>
    </row>
    <row r="45" ht="12.75">
      <c r="A45" s="319"/>
    </row>
    <row r="46" ht="12.75">
      <c r="A46" s="318" t="s">
        <v>545</v>
      </c>
    </row>
    <row r="47" ht="12.75">
      <c r="A47" s="313"/>
    </row>
    <row r="48" spans="1:7" ht="25.5" customHeight="1">
      <c r="A48" s="799" t="s">
        <v>354</v>
      </c>
      <c r="B48" s="799"/>
      <c r="C48" s="799"/>
      <c r="D48" s="799"/>
      <c r="E48" s="799"/>
      <c r="F48" s="799"/>
      <c r="G48" s="799"/>
    </row>
    <row r="49" ht="12.75">
      <c r="A49" s="313"/>
    </row>
    <row r="50" ht="12.75">
      <c r="A50" s="318" t="s">
        <v>546</v>
      </c>
    </row>
    <row r="51" ht="12.75">
      <c r="A51" s="313"/>
    </row>
    <row r="52" spans="1:7" ht="28.5" customHeight="1">
      <c r="A52" s="799" t="s">
        <v>355</v>
      </c>
      <c r="B52" s="799"/>
      <c r="C52" s="799"/>
      <c r="D52" s="799"/>
      <c r="E52" s="799"/>
      <c r="F52" s="799"/>
      <c r="G52" s="799"/>
    </row>
    <row r="53" ht="12.75">
      <c r="A53" s="313"/>
    </row>
    <row r="54" ht="20.25" customHeight="1">
      <c r="A54" s="312" t="s">
        <v>547</v>
      </c>
    </row>
    <row r="55" ht="12.75">
      <c r="A55" s="313"/>
    </row>
    <row r="56" spans="1:7" ht="24.75" customHeight="1">
      <c r="A56" s="799" t="s">
        <v>514</v>
      </c>
      <c r="B56" s="799"/>
      <c r="C56" s="799"/>
      <c r="D56" s="799"/>
      <c r="E56" s="799"/>
      <c r="F56" s="799"/>
      <c r="G56" s="799"/>
    </row>
    <row r="57" ht="12.75">
      <c r="A57" s="313"/>
    </row>
    <row r="58" ht="21" customHeight="1">
      <c r="A58" s="312" t="s">
        <v>356</v>
      </c>
    </row>
    <row r="59" ht="12.75">
      <c r="A59" s="313"/>
    </row>
    <row r="60" ht="12.75">
      <c r="A60" s="318" t="s">
        <v>357</v>
      </c>
    </row>
    <row r="61" ht="12.75">
      <c r="A61" s="313"/>
    </row>
    <row r="62" spans="1:7" ht="51" customHeight="1">
      <c r="A62" s="799" t="s">
        <v>701</v>
      </c>
      <c r="B62" s="799"/>
      <c r="C62" s="799"/>
      <c r="D62" s="799"/>
      <c r="E62" s="799"/>
      <c r="F62" s="799"/>
      <c r="G62" s="799"/>
    </row>
    <row r="63" ht="18.75" customHeight="1" thickBot="1"/>
    <row r="64" spans="2:6" ht="25.5">
      <c r="B64" s="320" t="s">
        <v>154</v>
      </c>
      <c r="C64" s="321"/>
      <c r="D64" s="322" t="s">
        <v>219</v>
      </c>
      <c r="E64" s="322" t="s">
        <v>231</v>
      </c>
      <c r="F64" s="323" t="s">
        <v>600</v>
      </c>
    </row>
    <row r="65" spans="2:6" ht="13.5" thickBot="1">
      <c r="B65" s="300" t="s">
        <v>148</v>
      </c>
      <c r="C65" s="310"/>
      <c r="D65" s="621">
        <v>6793.79</v>
      </c>
      <c r="E65" s="621">
        <v>6183.21</v>
      </c>
      <c r="F65" s="621">
        <v>5960.14</v>
      </c>
    </row>
    <row r="66" spans="2:6" ht="13.5" thickBot="1">
      <c r="B66" s="324" t="s">
        <v>147</v>
      </c>
      <c r="C66" s="325"/>
      <c r="D66" s="621">
        <v>6820.47</v>
      </c>
      <c r="E66" s="621">
        <v>6197.68</v>
      </c>
      <c r="F66" s="621">
        <v>5960.94</v>
      </c>
    </row>
    <row r="67" spans="2:5" ht="12.75">
      <c r="B67" s="203"/>
      <c r="C67" s="203"/>
      <c r="D67" s="202"/>
      <c r="E67" s="202"/>
    </row>
    <row r="72" spans="1:9" ht="12.75">
      <c r="A72" s="205" t="s">
        <v>715</v>
      </c>
      <c r="B72" s="317"/>
      <c r="C72" s="317"/>
      <c r="D72" s="317"/>
      <c r="E72" s="317"/>
      <c r="F72" s="317"/>
      <c r="G72" s="317"/>
      <c r="H72" s="317"/>
      <c r="I72" s="317"/>
    </row>
    <row r="73" spans="1:9" ht="12.75">
      <c r="A73" s="207" t="s">
        <v>717</v>
      </c>
      <c r="B73" s="317"/>
      <c r="C73" s="317"/>
      <c r="D73" s="317"/>
      <c r="E73" s="317"/>
      <c r="F73" s="317"/>
      <c r="G73" s="317"/>
      <c r="H73" s="326"/>
      <c r="I73" s="317"/>
    </row>
    <row r="74" spans="1:9" ht="12.75">
      <c r="A74" s="207"/>
      <c r="B74" s="317"/>
      <c r="C74" s="317"/>
      <c r="D74" s="317"/>
      <c r="E74" s="317"/>
      <c r="F74" s="317"/>
      <c r="G74" s="317"/>
      <c r="H74" s="326"/>
      <c r="I74" s="317"/>
    </row>
    <row r="75" spans="1:9" ht="12.75">
      <c r="A75" s="287">
        <v>6</v>
      </c>
      <c r="B75" s="317"/>
      <c r="C75" s="317"/>
      <c r="D75" s="317"/>
      <c r="E75" s="317"/>
      <c r="F75" s="317"/>
      <c r="G75" s="317"/>
      <c r="H75" s="326"/>
      <c r="I75" s="317"/>
    </row>
  </sheetData>
  <sheetProtection/>
  <mergeCells count="22">
    <mergeCell ref="A2:G2"/>
    <mergeCell ref="A20:F20"/>
    <mergeCell ref="A21:F21"/>
    <mergeCell ref="A15:G15"/>
    <mergeCell ref="A18:F18"/>
    <mergeCell ref="A7:G7"/>
    <mergeCell ref="A10:G10"/>
    <mergeCell ref="A17:G17"/>
    <mergeCell ref="A3:G4"/>
    <mergeCell ref="A23:G23"/>
    <mergeCell ref="A25:F25"/>
    <mergeCell ref="A22:F22"/>
    <mergeCell ref="A12:G12"/>
    <mergeCell ref="A13:G13"/>
    <mergeCell ref="A56:G56"/>
    <mergeCell ref="A62:G62"/>
    <mergeCell ref="A36:G36"/>
    <mergeCell ref="A27:G27"/>
    <mergeCell ref="A40:G40"/>
    <mergeCell ref="A44:G44"/>
    <mergeCell ref="A48:G48"/>
    <mergeCell ref="A52:G52"/>
  </mergeCells>
  <printOptions/>
  <pageMargins left="1.0236220472440944" right="0.7874015748031497" top="1.1811023622047245" bottom="0"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2:K97"/>
  <sheetViews>
    <sheetView workbookViewId="0" topLeftCell="A1">
      <selection activeCell="A1" sqref="A1:IV16384"/>
    </sheetView>
  </sheetViews>
  <sheetFormatPr defaultColWidth="11.421875" defaultRowHeight="12.75"/>
  <cols>
    <col min="1" max="1" width="2.140625" style="198" customWidth="1"/>
    <col min="2" max="2" width="38.140625" style="198" customWidth="1"/>
    <col min="3" max="3" width="15.57421875" style="198" customWidth="1"/>
    <col min="4" max="4" width="17.7109375" style="198" customWidth="1"/>
    <col min="5" max="5" width="18.7109375" style="198" customWidth="1"/>
    <col min="6" max="6" width="17.00390625" style="198" customWidth="1"/>
    <col min="7" max="7" width="16.28125" style="198" customWidth="1"/>
    <col min="8" max="8" width="17.140625" style="198" customWidth="1"/>
    <col min="9" max="9" width="17.421875" style="198" bestFit="1" customWidth="1"/>
    <col min="10" max="10" width="13.28125" style="198" bestFit="1" customWidth="1"/>
    <col min="11" max="11" width="14.00390625" style="198" customWidth="1"/>
    <col min="12" max="16384" width="11.421875" style="198" customWidth="1"/>
  </cols>
  <sheetData>
    <row r="2" ht="12.75">
      <c r="B2" s="327" t="s">
        <v>361</v>
      </c>
    </row>
    <row r="3" ht="15.75" customHeight="1" thickBot="1"/>
    <row r="4" spans="2:8" ht="16.5" thickBot="1">
      <c r="B4" s="804" t="s">
        <v>343</v>
      </c>
      <c r="C4" s="805"/>
      <c r="D4" s="805"/>
      <c r="E4" s="805"/>
      <c r="F4" s="805"/>
      <c r="G4" s="805"/>
      <c r="H4" s="806"/>
    </row>
    <row r="5" spans="2:8" ht="39" thickBot="1">
      <c r="B5" s="534" t="s">
        <v>149</v>
      </c>
      <c r="C5" s="535" t="s">
        <v>339</v>
      </c>
      <c r="D5" s="403" t="s">
        <v>340</v>
      </c>
      <c r="E5" s="403" t="s">
        <v>341</v>
      </c>
      <c r="F5" s="403" t="s">
        <v>445</v>
      </c>
      <c r="G5" s="403" t="s">
        <v>150</v>
      </c>
      <c r="H5" s="404" t="s">
        <v>342</v>
      </c>
    </row>
    <row r="6" spans="2:8" ht="12.75" customHeight="1">
      <c r="B6" s="328" t="s">
        <v>18</v>
      </c>
      <c r="C6" s="329"/>
      <c r="D6" s="330"/>
      <c r="E6" s="330"/>
      <c r="F6" s="330"/>
      <c r="G6" s="330"/>
      <c r="H6" s="331"/>
    </row>
    <row r="7" spans="2:8" ht="13.5" thickBot="1">
      <c r="B7" s="332" t="s">
        <v>151</v>
      </c>
      <c r="C7" s="333"/>
      <c r="D7" s="334"/>
      <c r="E7" s="334"/>
      <c r="F7" s="334"/>
      <c r="G7" s="334"/>
      <c r="H7" s="335"/>
    </row>
    <row r="8" spans="2:8" ht="12.75" hidden="1">
      <c r="B8" s="336" t="s">
        <v>368</v>
      </c>
      <c r="C8" s="337"/>
      <c r="D8" s="338"/>
      <c r="E8" s="330"/>
      <c r="F8" s="338"/>
      <c r="G8" s="330"/>
      <c r="H8" s="339"/>
    </row>
    <row r="9" spans="2:9" ht="13.5" hidden="1" thickBot="1">
      <c r="B9" s="340" t="s">
        <v>253</v>
      </c>
      <c r="C9" s="341" t="s">
        <v>344</v>
      </c>
      <c r="D9" s="342">
        <v>0</v>
      </c>
      <c r="E9" s="375">
        <v>6793.79</v>
      </c>
      <c r="F9" s="343">
        <v>0</v>
      </c>
      <c r="G9" s="596">
        <v>5960.14</v>
      </c>
      <c r="H9" s="344">
        <v>0</v>
      </c>
      <c r="I9" s="345"/>
    </row>
    <row r="10" spans="2:9" ht="12.75">
      <c r="B10" s="336" t="s">
        <v>26</v>
      </c>
      <c r="C10" s="337"/>
      <c r="D10" s="338"/>
      <c r="E10" s="330"/>
      <c r="F10" s="338"/>
      <c r="G10" s="330"/>
      <c r="H10" s="338"/>
      <c r="I10" s="345"/>
    </row>
    <row r="11" spans="2:9" ht="12.75">
      <c r="B11" s="346" t="s">
        <v>595</v>
      </c>
      <c r="C11" s="347" t="s">
        <v>344</v>
      </c>
      <c r="D11" s="348">
        <v>35669.52</v>
      </c>
      <c r="E11" s="375">
        <v>6793.79</v>
      </c>
      <c r="F11" s="350">
        <v>242331228</v>
      </c>
      <c r="G11" s="375">
        <v>6442.33</v>
      </c>
      <c r="H11" s="350">
        <v>335147207.6211</v>
      </c>
      <c r="I11" s="345"/>
    </row>
    <row r="12" spans="2:9" ht="12.75">
      <c r="B12" s="346" t="s">
        <v>596</v>
      </c>
      <c r="C12" s="347" t="s">
        <v>344</v>
      </c>
      <c r="D12" s="348">
        <v>3761.29</v>
      </c>
      <c r="E12" s="375">
        <v>6793.79</v>
      </c>
      <c r="F12" s="350">
        <v>25553414</v>
      </c>
      <c r="G12" s="375">
        <v>6442.33</v>
      </c>
      <c r="H12" s="350">
        <v>3824231</v>
      </c>
      <c r="I12" s="597"/>
    </row>
    <row r="13" spans="2:9" ht="12.75">
      <c r="B13" s="346" t="s">
        <v>565</v>
      </c>
      <c r="C13" s="347" t="s">
        <v>344</v>
      </c>
      <c r="D13" s="348">
        <v>1000</v>
      </c>
      <c r="E13" s="375">
        <v>6793.79</v>
      </c>
      <c r="F13" s="350">
        <v>6793790</v>
      </c>
      <c r="G13" s="375">
        <v>6442.33</v>
      </c>
      <c r="H13" s="350">
        <v>6442330</v>
      </c>
      <c r="I13" s="345"/>
    </row>
    <row r="14" spans="2:9" ht="13.5" hidden="1" thickBot="1">
      <c r="B14" s="353" t="s">
        <v>559</v>
      </c>
      <c r="C14" s="354" t="s">
        <v>344</v>
      </c>
      <c r="D14" s="355">
        <v>0</v>
      </c>
      <c r="E14" s="355">
        <v>6793.79</v>
      </c>
      <c r="F14" s="356">
        <v>0</v>
      </c>
      <c r="G14" s="355">
        <v>6442.33</v>
      </c>
      <c r="H14" s="356">
        <v>0</v>
      </c>
      <c r="I14" s="345"/>
    </row>
    <row r="15" spans="2:9" ht="12.75">
      <c r="B15" s="357" t="s">
        <v>360</v>
      </c>
      <c r="C15" s="347"/>
      <c r="D15" s="348"/>
      <c r="E15" s="349"/>
      <c r="F15" s="350"/>
      <c r="G15" s="349"/>
      <c r="H15" s="350"/>
      <c r="I15" s="345"/>
    </row>
    <row r="16" spans="2:9" ht="12.75">
      <c r="B16" s="346" t="s">
        <v>566</v>
      </c>
      <c r="C16" s="358" t="s">
        <v>344</v>
      </c>
      <c r="D16" s="348">
        <v>14071.44</v>
      </c>
      <c r="E16" s="348">
        <v>6793.79</v>
      </c>
      <c r="F16" s="350">
        <v>95598408.3576</v>
      </c>
      <c r="G16" s="348">
        <v>6442.33</v>
      </c>
      <c r="H16" s="350">
        <v>90192620</v>
      </c>
      <c r="I16" s="345"/>
    </row>
    <row r="17" spans="2:9" ht="12.75" hidden="1">
      <c r="B17" s="346"/>
      <c r="C17" s="358"/>
      <c r="D17" s="348"/>
      <c r="E17" s="359"/>
      <c r="F17" s="350"/>
      <c r="G17" s="359"/>
      <c r="H17" s="350"/>
      <c r="I17" s="345"/>
    </row>
    <row r="18" spans="2:9" ht="12.75" hidden="1">
      <c r="B18" s="346"/>
      <c r="C18" s="358"/>
      <c r="D18" s="348"/>
      <c r="E18" s="359"/>
      <c r="F18" s="350"/>
      <c r="G18" s="359"/>
      <c r="H18" s="350"/>
      <c r="I18" s="345"/>
    </row>
    <row r="19" spans="2:9" ht="13.5" thickBot="1">
      <c r="B19" s="346"/>
      <c r="C19" s="358"/>
      <c r="D19" s="348"/>
      <c r="E19" s="359"/>
      <c r="F19" s="350"/>
      <c r="G19" s="359"/>
      <c r="H19" s="350"/>
      <c r="I19" s="345"/>
    </row>
    <row r="20" spans="2:9" ht="12.75">
      <c r="B20" s="336" t="s">
        <v>433</v>
      </c>
      <c r="C20" s="361"/>
      <c r="D20" s="362"/>
      <c r="E20" s="363"/>
      <c r="F20" s="338"/>
      <c r="G20" s="363"/>
      <c r="H20" s="338"/>
      <c r="I20" s="345"/>
    </row>
    <row r="21" spans="2:9" ht="12.75" hidden="1">
      <c r="B21" s="346" t="s">
        <v>474</v>
      </c>
      <c r="C21" s="358" t="s">
        <v>344</v>
      </c>
      <c r="D21" s="348">
        <v>0</v>
      </c>
      <c r="E21" s="375">
        <v>6793.79</v>
      </c>
      <c r="F21" s="350">
        <v>0</v>
      </c>
      <c r="G21" s="375">
        <v>6442.33</v>
      </c>
      <c r="H21" s="350">
        <v>0</v>
      </c>
      <c r="I21" s="345"/>
    </row>
    <row r="22" spans="2:9" ht="13.5" thickBot="1">
      <c r="B22" s="346" t="s">
        <v>549</v>
      </c>
      <c r="C22" s="358" t="s">
        <v>344</v>
      </c>
      <c r="D22" s="348">
        <v>37818.42</v>
      </c>
      <c r="E22" s="375">
        <v>6793.79</v>
      </c>
      <c r="F22" s="350">
        <v>256930403.6118</v>
      </c>
      <c r="G22" s="375">
        <v>6442.33</v>
      </c>
      <c r="H22" s="350">
        <v>257575434.2076</v>
      </c>
      <c r="I22" s="345"/>
    </row>
    <row r="23" spans="2:9" ht="12.75" hidden="1">
      <c r="B23" s="357" t="s">
        <v>6</v>
      </c>
      <c r="C23" s="358"/>
      <c r="D23" s="348"/>
      <c r="E23" s="359"/>
      <c r="F23" s="350"/>
      <c r="G23" s="360"/>
      <c r="H23" s="351"/>
      <c r="I23" s="345"/>
    </row>
    <row r="24" spans="2:9" ht="12.75" hidden="1">
      <c r="B24" s="346"/>
      <c r="C24" s="358" t="s">
        <v>344</v>
      </c>
      <c r="D24" s="348">
        <v>0</v>
      </c>
      <c r="E24" s="349">
        <v>6793.79</v>
      </c>
      <c r="F24" s="350">
        <v>0</v>
      </c>
      <c r="G24" s="349">
        <v>6554.28</v>
      </c>
      <c r="H24" s="351">
        <v>0</v>
      </c>
      <c r="I24" s="345"/>
    </row>
    <row r="25" spans="2:9" ht="12.75" hidden="1">
      <c r="B25" s="346"/>
      <c r="C25" s="358"/>
      <c r="D25" s="348"/>
      <c r="E25" s="359"/>
      <c r="F25" s="350"/>
      <c r="G25" s="360"/>
      <c r="H25" s="351"/>
      <c r="I25" s="345"/>
    </row>
    <row r="26" spans="2:9" ht="13.5" hidden="1" thickBot="1">
      <c r="B26" s="346"/>
      <c r="C26" s="358"/>
      <c r="D26" s="348"/>
      <c r="E26" s="359"/>
      <c r="F26" s="350"/>
      <c r="G26" s="360"/>
      <c r="H26" s="351"/>
      <c r="I26" s="345"/>
    </row>
    <row r="27" spans="2:9" ht="13.5" thickBot="1">
      <c r="B27" s="364"/>
      <c r="C27" s="365"/>
      <c r="D27" s="366"/>
      <c r="E27" s="330"/>
      <c r="F27" s="330"/>
      <c r="G27" s="330"/>
      <c r="H27" s="331"/>
      <c r="I27" s="345"/>
    </row>
    <row r="28" spans="2:9" ht="13.5" thickBot="1">
      <c r="B28" s="367" t="s">
        <v>152</v>
      </c>
      <c r="C28" s="368"/>
      <c r="D28" s="369"/>
      <c r="E28" s="369"/>
      <c r="F28" s="369"/>
      <c r="G28" s="369"/>
      <c r="H28" s="370"/>
      <c r="I28" s="345"/>
    </row>
    <row r="29" spans="2:9" ht="13.5" thickBot="1">
      <c r="B29" s="367" t="s">
        <v>152</v>
      </c>
      <c r="C29" s="368"/>
      <c r="D29" s="369"/>
      <c r="E29" s="369"/>
      <c r="F29" s="369"/>
      <c r="G29" s="369"/>
      <c r="H29" s="370"/>
      <c r="I29" s="345"/>
    </row>
    <row r="30" spans="2:9" ht="13.5" customHeight="1" hidden="1" thickBot="1">
      <c r="B30" s="346" t="s">
        <v>5</v>
      </c>
      <c r="C30" s="358" t="s">
        <v>344</v>
      </c>
      <c r="D30" s="348">
        <v>0</v>
      </c>
      <c r="E30" s="349" t="e">
        <v>#REF!</v>
      </c>
      <c r="F30" s="350" t="e">
        <v>#REF!</v>
      </c>
      <c r="G30" s="349" t="e">
        <v>#REF!</v>
      </c>
      <c r="H30" s="351" t="e">
        <v>#REF!</v>
      </c>
      <c r="I30" s="345"/>
    </row>
    <row r="31" spans="2:9" ht="12.75">
      <c r="B31" s="371" t="s">
        <v>22</v>
      </c>
      <c r="C31" s="329"/>
      <c r="D31" s="330"/>
      <c r="E31" s="330"/>
      <c r="F31" s="330"/>
      <c r="G31" s="330"/>
      <c r="H31" s="331"/>
      <c r="I31" s="345"/>
    </row>
    <row r="32" spans="2:9" ht="13.5" thickBot="1">
      <c r="B32" s="372" t="s">
        <v>359</v>
      </c>
      <c r="C32" s="373"/>
      <c r="D32" s="374"/>
      <c r="E32" s="334"/>
      <c r="F32" s="334"/>
      <c r="G32" s="334"/>
      <c r="H32" s="335"/>
      <c r="I32" s="345"/>
    </row>
    <row r="33" spans="2:9" ht="12.75">
      <c r="B33" s="364" t="s">
        <v>531</v>
      </c>
      <c r="C33" s="358" t="s">
        <v>344</v>
      </c>
      <c r="D33" s="362">
        <v>15488.25</v>
      </c>
      <c r="E33" s="656">
        <v>6793.79</v>
      </c>
      <c r="F33" s="349">
        <v>105223917.9675</v>
      </c>
      <c r="G33" s="657">
        <v>6442.33</v>
      </c>
      <c r="H33" s="351">
        <v>117139469.07739998</v>
      </c>
      <c r="I33" s="345"/>
    </row>
    <row r="34" spans="2:9" ht="12.75">
      <c r="B34" s="346" t="s">
        <v>526</v>
      </c>
      <c r="C34" s="358" t="s">
        <v>344</v>
      </c>
      <c r="D34" s="348">
        <v>13200</v>
      </c>
      <c r="E34" s="656">
        <v>6463.95</v>
      </c>
      <c r="F34" s="349">
        <v>85324140</v>
      </c>
      <c r="G34" s="657">
        <v>6463.95</v>
      </c>
      <c r="H34" s="351">
        <v>23839047.599999998</v>
      </c>
      <c r="I34" s="345"/>
    </row>
    <row r="35" spans="2:9" ht="12.75">
      <c r="B35" s="346" t="s">
        <v>553</v>
      </c>
      <c r="C35" s="358" t="s">
        <v>344</v>
      </c>
      <c r="D35" s="348">
        <v>0</v>
      </c>
      <c r="E35" s="656">
        <v>6793.79</v>
      </c>
      <c r="F35" s="349">
        <v>0</v>
      </c>
      <c r="G35" s="657">
        <v>6442.33</v>
      </c>
      <c r="H35" s="351">
        <v>50008264.508499995</v>
      </c>
      <c r="I35" s="345"/>
    </row>
    <row r="36" spans="2:9" ht="13.5" thickBot="1">
      <c r="B36" s="346" t="s">
        <v>567</v>
      </c>
      <c r="C36" s="358" t="s">
        <v>344</v>
      </c>
      <c r="D36" s="348">
        <v>0</v>
      </c>
      <c r="E36" s="656">
        <v>6463.95</v>
      </c>
      <c r="F36" s="349">
        <v>0</v>
      </c>
      <c r="G36" s="348">
        <v>6463.95</v>
      </c>
      <c r="H36" s="351">
        <v>0</v>
      </c>
      <c r="I36" s="345"/>
    </row>
    <row r="37" spans="2:9" ht="12.75" hidden="1">
      <c r="B37" s="346"/>
      <c r="C37" s="358"/>
      <c r="D37" s="375"/>
      <c r="E37" s="350"/>
      <c r="F37" s="349"/>
      <c r="G37" s="350"/>
      <c r="H37" s="351"/>
      <c r="I37" s="345"/>
    </row>
    <row r="38" spans="2:9" ht="12.75" hidden="1">
      <c r="B38" s="346"/>
      <c r="C38" s="358"/>
      <c r="D38" s="375"/>
      <c r="E38" s="350"/>
      <c r="F38" s="349"/>
      <c r="G38" s="350"/>
      <c r="H38" s="351"/>
      <c r="I38" s="345"/>
    </row>
    <row r="39" spans="2:9" ht="13.5" hidden="1" thickBot="1">
      <c r="B39" s="346"/>
      <c r="C39" s="358"/>
      <c r="D39" s="375"/>
      <c r="E39" s="350"/>
      <c r="F39" s="349"/>
      <c r="G39" s="350"/>
      <c r="H39" s="351"/>
      <c r="I39" s="345"/>
    </row>
    <row r="40" spans="2:8" ht="12.75">
      <c r="B40" s="807" t="s">
        <v>153</v>
      </c>
      <c r="C40" s="329"/>
      <c r="D40" s="330"/>
      <c r="E40" s="330"/>
      <c r="F40" s="330"/>
      <c r="G40" s="330"/>
      <c r="H40" s="331"/>
    </row>
    <row r="41" spans="2:8" s="203" customFormat="1" ht="13.5" thickBot="1">
      <c r="B41" s="808"/>
      <c r="C41" s="333"/>
      <c r="D41" s="334"/>
      <c r="E41" s="334"/>
      <c r="F41" s="334"/>
      <c r="G41" s="334"/>
      <c r="H41" s="335"/>
    </row>
    <row r="42" s="203" customFormat="1" ht="12.75">
      <c r="B42" s="376"/>
    </row>
    <row r="43" spans="2:4" ht="13.5" thickBot="1">
      <c r="B43" s="803" t="s">
        <v>362</v>
      </c>
      <c r="C43" s="803"/>
      <c r="D43" s="803"/>
    </row>
    <row r="44" ht="13.5" customHeight="1" hidden="1" thickBot="1"/>
    <row r="45" spans="2:6" ht="12.75">
      <c r="B45" s="767" t="s">
        <v>154</v>
      </c>
      <c r="C45" s="817" t="s">
        <v>155</v>
      </c>
      <c r="D45" s="817" t="s">
        <v>156</v>
      </c>
      <c r="E45" s="817" t="s">
        <v>157</v>
      </c>
      <c r="F45" s="815" t="s">
        <v>158</v>
      </c>
    </row>
    <row r="46" spans="2:6" ht="12.75">
      <c r="B46" s="768"/>
      <c r="C46" s="818"/>
      <c r="D46" s="818"/>
      <c r="E46" s="818"/>
      <c r="F46" s="816"/>
    </row>
    <row r="47" spans="2:6" ht="26.25" customHeight="1">
      <c r="B47" s="377" t="s">
        <v>159</v>
      </c>
      <c r="C47" s="378">
        <v>6793.79</v>
      </c>
      <c r="D47" s="301">
        <v>27541550</v>
      </c>
      <c r="E47" s="378">
        <v>6442.33</v>
      </c>
      <c r="F47" s="301">
        <v>28048973</v>
      </c>
    </row>
    <row r="48" spans="2:6" ht="24" customHeight="1">
      <c r="B48" s="377" t="s">
        <v>160</v>
      </c>
      <c r="C48" s="378">
        <v>6820.47</v>
      </c>
      <c r="D48" s="301">
        <v>0</v>
      </c>
      <c r="E48" s="378">
        <v>6463.95</v>
      </c>
      <c r="F48" s="301">
        <v>4003023</v>
      </c>
    </row>
    <row r="49" spans="2:6" ht="25.5">
      <c r="B49" s="377" t="s">
        <v>161</v>
      </c>
      <c r="C49" s="378">
        <v>6793.79</v>
      </c>
      <c r="D49" s="301">
        <v>4637193</v>
      </c>
      <c r="E49" s="378">
        <v>6442.33</v>
      </c>
      <c r="F49" s="301">
        <v>2768440</v>
      </c>
    </row>
    <row r="50" spans="2:7" ht="30.75" customHeight="1" thickBot="1">
      <c r="B50" s="379" t="s">
        <v>375</v>
      </c>
      <c r="C50" s="378">
        <v>6820.47</v>
      </c>
      <c r="D50" s="311">
        <v>0</v>
      </c>
      <c r="E50" s="378">
        <v>6463.95</v>
      </c>
      <c r="F50" s="311">
        <v>8119375</v>
      </c>
      <c r="G50" s="210"/>
    </row>
    <row r="51" spans="2:7" ht="13.5" thickBot="1">
      <c r="B51" s="405" t="s">
        <v>176</v>
      </c>
      <c r="C51" s="264"/>
      <c r="D51" s="263">
        <v>22904357</v>
      </c>
      <c r="E51" s="264"/>
      <c r="F51" s="271">
        <v>21164181</v>
      </c>
      <c r="G51" s="210"/>
    </row>
    <row r="52" ht="12.75">
      <c r="B52" s="380"/>
    </row>
    <row r="53" ht="12.75">
      <c r="B53" s="381" t="s">
        <v>363</v>
      </c>
    </row>
    <row r="54" ht="12.75" hidden="1"/>
    <row r="55" ht="12.75">
      <c r="B55" s="382" t="s">
        <v>364</v>
      </c>
    </row>
    <row r="56" ht="6.75" customHeight="1" thickBot="1"/>
    <row r="57" spans="2:6" ht="12.75">
      <c r="B57" s="406"/>
      <c r="C57" s="407"/>
      <c r="D57" s="407"/>
      <c r="E57" s="408" t="s">
        <v>369</v>
      </c>
      <c r="F57" s="409"/>
    </row>
    <row r="58" spans="2:6" ht="12.75">
      <c r="B58" s="713" t="s">
        <v>365</v>
      </c>
      <c r="C58" s="714" t="s">
        <v>603</v>
      </c>
      <c r="D58" s="412" t="s">
        <v>370</v>
      </c>
      <c r="E58" s="413" t="s">
        <v>366</v>
      </c>
      <c r="F58" s="414" t="s">
        <v>367</v>
      </c>
    </row>
    <row r="59" spans="2:6" ht="12.75" customHeight="1" hidden="1">
      <c r="B59" s="199" t="s">
        <v>458</v>
      </c>
      <c r="C59" s="232"/>
      <c r="D59" s="600">
        <v>0</v>
      </c>
      <c r="E59" s="200">
        <v>0</v>
      </c>
      <c r="F59" s="216"/>
    </row>
    <row r="60" spans="2:6" ht="12.75" customHeight="1" hidden="1">
      <c r="B60" s="199" t="s">
        <v>254</v>
      </c>
      <c r="C60" s="232"/>
      <c r="D60" s="601">
        <v>0</v>
      </c>
      <c r="E60" s="200">
        <v>0</v>
      </c>
      <c r="F60" s="219">
        <v>0</v>
      </c>
    </row>
    <row r="61" spans="2:6" ht="12.75">
      <c r="B61" s="199" t="s">
        <v>255</v>
      </c>
      <c r="C61" s="232"/>
      <c r="D61" s="602">
        <v>0</v>
      </c>
      <c r="E61" s="200">
        <v>0</v>
      </c>
      <c r="F61" s="219">
        <v>0</v>
      </c>
    </row>
    <row r="62" spans="2:6" ht="12.75">
      <c r="B62" s="199" t="s">
        <v>453</v>
      </c>
      <c r="C62" s="383"/>
      <c r="D62" s="602">
        <v>0</v>
      </c>
      <c r="E62" s="598">
        <v>4272154</v>
      </c>
      <c r="F62" s="219">
        <v>4272154</v>
      </c>
    </row>
    <row r="63" spans="2:6" ht="12.75">
      <c r="B63" s="199" t="s">
        <v>604</v>
      </c>
      <c r="C63" s="383"/>
      <c r="D63" s="602">
        <v>0</v>
      </c>
      <c r="E63" s="221">
        <v>9582800</v>
      </c>
      <c r="F63" s="219">
        <v>2388294</v>
      </c>
    </row>
    <row r="64" spans="2:6" ht="12.75">
      <c r="B64" s="199" t="s">
        <v>602</v>
      </c>
      <c r="C64" s="383"/>
      <c r="D64" s="602">
        <v>3761.29</v>
      </c>
      <c r="E64" s="221">
        <v>25553414</v>
      </c>
      <c r="F64" s="219">
        <v>3824231</v>
      </c>
    </row>
    <row r="65" spans="2:6" ht="12.75" hidden="1">
      <c r="B65" s="199" t="s">
        <v>559</v>
      </c>
      <c r="C65" s="383"/>
      <c r="D65" s="602">
        <v>0</v>
      </c>
      <c r="E65" s="221">
        <v>0</v>
      </c>
      <c r="F65" s="219">
        <v>0</v>
      </c>
    </row>
    <row r="66" spans="2:6" ht="12.75">
      <c r="B66" s="199" t="s">
        <v>564</v>
      </c>
      <c r="C66" s="383"/>
      <c r="D66" s="603">
        <v>0</v>
      </c>
      <c r="E66" s="221">
        <v>27492051</v>
      </c>
      <c r="F66" s="219">
        <v>11734437</v>
      </c>
    </row>
    <row r="67" spans="2:6" ht="12.75">
      <c r="B67" s="199" t="s">
        <v>605</v>
      </c>
      <c r="C67" s="383"/>
      <c r="D67" s="603">
        <v>0</v>
      </c>
      <c r="E67" s="221">
        <v>23289169</v>
      </c>
      <c r="F67" s="219">
        <v>42492677</v>
      </c>
    </row>
    <row r="68" spans="2:6" ht="12.75">
      <c r="B68" s="199" t="s">
        <v>606</v>
      </c>
      <c r="C68" s="232"/>
      <c r="D68" s="602">
        <v>35669.52</v>
      </c>
      <c r="E68" s="221">
        <v>242331228</v>
      </c>
      <c r="F68" s="219">
        <v>335147207.6211</v>
      </c>
    </row>
    <row r="69" spans="2:6" ht="12.75">
      <c r="B69" s="199" t="s">
        <v>565</v>
      </c>
      <c r="C69" s="383"/>
      <c r="D69" s="602">
        <v>1000</v>
      </c>
      <c r="E69" s="599">
        <v>6793790</v>
      </c>
      <c r="F69" s="219">
        <v>6442330</v>
      </c>
    </row>
    <row r="70" spans="2:10" ht="12.75" hidden="1">
      <c r="B70" s="199" t="s">
        <v>498</v>
      </c>
      <c r="C70" s="232"/>
      <c r="D70" s="604"/>
      <c r="E70" s="221"/>
      <c r="F70" s="219"/>
      <c r="J70" s="200">
        <v>0</v>
      </c>
    </row>
    <row r="71" spans="2:9" ht="12.75">
      <c r="B71" s="410"/>
      <c r="C71" s="411" t="s">
        <v>371</v>
      </c>
      <c r="D71" s="412"/>
      <c r="E71" s="415">
        <v>339314606</v>
      </c>
      <c r="F71" s="415">
        <v>406301330.6211</v>
      </c>
      <c r="H71" s="200"/>
      <c r="I71" s="352">
        <v>0</v>
      </c>
    </row>
    <row r="73" ht="12.75">
      <c r="B73" s="381" t="s">
        <v>372</v>
      </c>
    </row>
    <row r="74" ht="13.5" thickBot="1">
      <c r="B74" s="382" t="s">
        <v>593</v>
      </c>
    </row>
    <row r="75" spans="2:9" ht="14.25" customHeight="1" thickBot="1">
      <c r="B75" s="819" t="s">
        <v>285</v>
      </c>
      <c r="C75" s="820"/>
      <c r="D75" s="820"/>
      <c r="E75" s="820"/>
      <c r="F75" s="820"/>
      <c r="G75" s="820"/>
      <c r="H75" s="820"/>
      <c r="I75" s="821"/>
    </row>
    <row r="76" spans="2:9" ht="18.75" customHeight="1">
      <c r="B76" s="809" t="s">
        <v>162</v>
      </c>
      <c r="C76" s="810"/>
      <c r="D76" s="810"/>
      <c r="E76" s="810"/>
      <c r="F76" s="811"/>
      <c r="G76" s="384" t="s">
        <v>451</v>
      </c>
      <c r="H76" s="385"/>
      <c r="I76" s="386"/>
    </row>
    <row r="77" spans="2:9" ht="12.75">
      <c r="B77" s="812"/>
      <c r="C77" s="813"/>
      <c r="D77" s="813"/>
      <c r="E77" s="813"/>
      <c r="F77" s="814"/>
      <c r="G77" s="387"/>
      <c r="H77" s="388">
        <v>43830</v>
      </c>
      <c r="I77" s="389"/>
    </row>
    <row r="78" spans="2:9" ht="25.5">
      <c r="B78" s="416" t="s">
        <v>163</v>
      </c>
      <c r="C78" s="417" t="s">
        <v>164</v>
      </c>
      <c r="D78" s="417" t="s">
        <v>165</v>
      </c>
      <c r="E78" s="417" t="s">
        <v>166</v>
      </c>
      <c r="F78" s="418" t="s">
        <v>167</v>
      </c>
      <c r="G78" s="419" t="s">
        <v>132</v>
      </c>
      <c r="H78" s="419" t="s">
        <v>168</v>
      </c>
      <c r="I78" s="420" t="s">
        <v>51</v>
      </c>
    </row>
    <row r="79" spans="2:9" ht="12.75">
      <c r="B79" s="390" t="s">
        <v>169</v>
      </c>
      <c r="C79" s="203"/>
      <c r="D79" s="391"/>
      <c r="E79" s="218"/>
      <c r="F79" s="228"/>
      <c r="G79" s="218"/>
      <c r="H79" s="218"/>
      <c r="I79" s="392"/>
    </row>
    <row r="80" spans="2:9" ht="12.75">
      <c r="B80" s="562" t="s">
        <v>555</v>
      </c>
      <c r="C80" s="566" t="s">
        <v>532</v>
      </c>
      <c r="D80" s="563">
        <v>30</v>
      </c>
      <c r="E80" s="564">
        <v>30000000</v>
      </c>
      <c r="F80" s="565">
        <v>30000000</v>
      </c>
      <c r="G80" s="560"/>
      <c r="H80" s="560"/>
      <c r="I80" s="561"/>
    </row>
    <row r="81" spans="2:9" ht="12.75" hidden="1">
      <c r="B81" s="562"/>
      <c r="C81" s="566"/>
      <c r="D81" s="563"/>
      <c r="E81" s="564"/>
      <c r="F81" s="565"/>
      <c r="G81" s="560"/>
      <c r="H81" s="560"/>
      <c r="I81" s="561"/>
    </row>
    <row r="82" spans="2:9" ht="12.75" hidden="1">
      <c r="B82" s="562" t="s">
        <v>587</v>
      </c>
      <c r="C82" s="566" t="s">
        <v>532</v>
      </c>
      <c r="D82" s="563"/>
      <c r="E82" s="564"/>
      <c r="F82" s="565"/>
      <c r="G82" s="560"/>
      <c r="H82" s="560"/>
      <c r="I82" s="559"/>
    </row>
    <row r="83" spans="2:9" ht="13.5" thickBot="1">
      <c r="B83" s="562" t="s">
        <v>586</v>
      </c>
      <c r="C83" s="566" t="s">
        <v>532</v>
      </c>
      <c r="D83" s="563">
        <v>14</v>
      </c>
      <c r="E83" s="564">
        <v>95598408</v>
      </c>
      <c r="F83" s="565">
        <v>95598408</v>
      </c>
      <c r="G83" s="560"/>
      <c r="H83" s="560"/>
      <c r="I83" s="561"/>
    </row>
    <row r="84" spans="2:9" ht="13.5" thickBot="1">
      <c r="B84" s="421" t="s">
        <v>170</v>
      </c>
      <c r="C84" s="422"/>
      <c r="D84" s="422"/>
      <c r="E84" s="572">
        <v>125598408</v>
      </c>
      <c r="F84" s="572">
        <v>125598408</v>
      </c>
      <c r="G84" s="290">
        <v>0</v>
      </c>
      <c r="H84" s="290">
        <v>0</v>
      </c>
      <c r="I84" s="266">
        <v>0</v>
      </c>
    </row>
    <row r="85" spans="2:9" ht="13.5" thickBot="1">
      <c r="B85" s="393" t="s">
        <v>171</v>
      </c>
      <c r="C85" s="394"/>
      <c r="D85" s="394"/>
      <c r="E85" s="575">
        <v>150192620</v>
      </c>
      <c r="F85" s="395">
        <v>150192620</v>
      </c>
      <c r="G85" s="395">
        <v>0</v>
      </c>
      <c r="H85" s="395">
        <v>0</v>
      </c>
      <c r="I85" s="396">
        <v>0</v>
      </c>
    </row>
    <row r="86" spans="2:9" ht="12.75">
      <c r="B86" s="397" t="s">
        <v>172</v>
      </c>
      <c r="C86" s="305"/>
      <c r="D86" s="305"/>
      <c r="E86" s="305"/>
      <c r="F86" s="306"/>
      <c r="G86" s="305"/>
      <c r="H86" s="305"/>
      <c r="I86" s="398"/>
    </row>
    <row r="87" spans="2:11" ht="13.5" thickBot="1">
      <c r="B87" s="307" t="s">
        <v>373</v>
      </c>
      <c r="C87" s="308" t="s">
        <v>374</v>
      </c>
      <c r="D87" s="399">
        <v>1</v>
      </c>
      <c r="E87" s="400">
        <v>200000000</v>
      </c>
      <c r="F87" s="400">
        <v>750000000</v>
      </c>
      <c r="G87" s="401">
        <v>8800000000</v>
      </c>
      <c r="H87" s="401">
        <v>2514750077</v>
      </c>
      <c r="I87" s="650">
        <v>16243251345</v>
      </c>
      <c r="J87" s="286"/>
      <c r="K87" s="200"/>
    </row>
    <row r="88" spans="2:9" ht="13.5" thickBot="1">
      <c r="B88" s="421" t="s">
        <v>170</v>
      </c>
      <c r="C88" s="422"/>
      <c r="D88" s="422"/>
      <c r="E88" s="290">
        <v>200000000</v>
      </c>
      <c r="F88" s="290">
        <v>750000000</v>
      </c>
      <c r="G88" s="290">
        <v>8800000000</v>
      </c>
      <c r="H88" s="290">
        <v>2514750077</v>
      </c>
      <c r="I88" s="266">
        <v>16243251345</v>
      </c>
    </row>
    <row r="89" spans="2:9" ht="13.5" thickBot="1">
      <c r="B89" s="393" t="s">
        <v>581</v>
      </c>
      <c r="C89" s="394"/>
      <c r="D89" s="402"/>
      <c r="E89" s="395">
        <v>200000000</v>
      </c>
      <c r="F89" s="395">
        <v>750000000</v>
      </c>
      <c r="G89" s="395">
        <v>8800000000</v>
      </c>
      <c r="H89" s="395">
        <v>2514750077</v>
      </c>
      <c r="I89" s="396">
        <v>16243251345</v>
      </c>
    </row>
    <row r="96" ht="12.75">
      <c r="B96" s="205" t="s">
        <v>713</v>
      </c>
    </row>
    <row r="97" ht="12.75">
      <c r="B97" s="207" t="s">
        <v>714</v>
      </c>
    </row>
  </sheetData>
  <sheetProtection/>
  <mergeCells count="10">
    <mergeCell ref="B43:D43"/>
    <mergeCell ref="B4:H4"/>
    <mergeCell ref="B40:B41"/>
    <mergeCell ref="B76:F77"/>
    <mergeCell ref="F45:F46"/>
    <mergeCell ref="B45:B46"/>
    <mergeCell ref="C45:C46"/>
    <mergeCell ref="D45:D46"/>
    <mergeCell ref="E45:E46"/>
    <mergeCell ref="B75:I75"/>
  </mergeCells>
  <printOptions/>
  <pageMargins left="0.7874015748031497" right="0.4724409448818898" top="1.15" bottom="0.4724409448818898" header="0" footer="0"/>
  <pageSetup fitToHeight="1" fitToWidth="1" horizontalDpi="600" verticalDpi="600" orientation="portrait" paperSize="9" scale="57" r:id="rId1"/>
  <headerFooter alignWithMargins="0">
    <oddFooter>&amp;C7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H69"/>
  <sheetViews>
    <sheetView zoomScalePageLayoutView="0" workbookViewId="0" topLeftCell="A26">
      <selection activeCell="G19" sqref="G19"/>
    </sheetView>
  </sheetViews>
  <sheetFormatPr defaultColWidth="11.421875" defaultRowHeight="12.75"/>
  <cols>
    <col min="1" max="1" width="41.8515625" style="0" customWidth="1"/>
    <col min="2" max="2" width="12.8515625" style="0" customWidth="1"/>
    <col min="3" max="3" width="12.7109375" style="0" customWidth="1"/>
    <col min="4" max="4" width="13.28125" style="0" customWidth="1"/>
    <col min="5" max="5" width="12.57421875" style="0" customWidth="1"/>
    <col min="6" max="6" width="13.140625" style="0" customWidth="1"/>
    <col min="7" max="7" width="11.28125" style="0" customWidth="1"/>
    <col min="8" max="8" width="11.7109375" style="0" customWidth="1"/>
  </cols>
  <sheetData>
    <row r="2" spans="1:6" ht="13.5" customHeight="1">
      <c r="A2" s="54" t="s">
        <v>372</v>
      </c>
      <c r="B2" s="1"/>
      <c r="C2" s="1"/>
      <c r="D2" s="1"/>
      <c r="E2" s="34"/>
      <c r="F2" s="1"/>
    </row>
    <row r="3" spans="1:6" ht="13.5" customHeight="1">
      <c r="A3" s="828" t="s">
        <v>592</v>
      </c>
      <c r="B3" s="829"/>
      <c r="C3" s="829"/>
      <c r="D3" s="829"/>
      <c r="E3" s="829"/>
      <c r="F3" s="1"/>
    </row>
    <row r="4" spans="1:6" ht="13.5" customHeight="1" thickBot="1">
      <c r="A4" s="830"/>
      <c r="B4" s="830"/>
      <c r="C4" s="830"/>
      <c r="D4" s="830"/>
      <c r="E4" s="830"/>
      <c r="F4" s="1"/>
    </row>
    <row r="5" spans="1:5" ht="38.25">
      <c r="A5" s="459" t="s">
        <v>173</v>
      </c>
      <c r="B5" s="460" t="s">
        <v>174</v>
      </c>
      <c r="C5" s="460" t="s">
        <v>167</v>
      </c>
      <c r="D5" s="460" t="s">
        <v>166</v>
      </c>
      <c r="E5" s="458" t="s">
        <v>175</v>
      </c>
    </row>
    <row r="6" spans="1:5" ht="12.75">
      <c r="A6" s="146" t="s">
        <v>601</v>
      </c>
      <c r="B6" s="190"/>
      <c r="C6" s="190"/>
      <c r="D6" s="190"/>
      <c r="E6" s="606"/>
    </row>
    <row r="7" spans="1:5" ht="12.75">
      <c r="A7" s="80" t="s">
        <v>555</v>
      </c>
      <c r="B7" s="190">
        <v>30000000</v>
      </c>
      <c r="C7" s="190">
        <v>30000000</v>
      </c>
      <c r="D7" s="190">
        <v>30000000</v>
      </c>
      <c r="E7" s="606">
        <v>100</v>
      </c>
    </row>
    <row r="8" spans="1:5" ht="12.75" hidden="1">
      <c r="A8" s="80" t="s">
        <v>556</v>
      </c>
      <c r="B8" s="190">
        <v>0</v>
      </c>
      <c r="C8" s="190">
        <v>0</v>
      </c>
      <c r="D8" s="190"/>
      <c r="E8" s="606"/>
    </row>
    <row r="9" spans="1:5" ht="12.75" hidden="1">
      <c r="A9" s="146"/>
      <c r="B9" s="633"/>
      <c r="C9" s="633"/>
      <c r="D9" s="190"/>
      <c r="E9" s="634"/>
    </row>
    <row r="10" spans="1:5" ht="12.75" hidden="1">
      <c r="A10" s="80" t="s">
        <v>583</v>
      </c>
      <c r="B10" s="190">
        <v>0</v>
      </c>
      <c r="C10" s="190">
        <v>0</v>
      </c>
      <c r="D10" s="190"/>
      <c r="E10" s="606">
        <v>0</v>
      </c>
    </row>
    <row r="11" spans="1:5" ht="13.5" thickBot="1">
      <c r="A11" s="686" t="s">
        <v>584</v>
      </c>
      <c r="B11" s="687">
        <v>95598408</v>
      </c>
      <c r="C11" s="687">
        <v>95598408</v>
      </c>
      <c r="D11" s="687">
        <v>95598408</v>
      </c>
      <c r="E11" s="606">
        <v>100</v>
      </c>
    </row>
    <row r="12" spans="1:5" ht="13.5" thickBot="1">
      <c r="A12" s="38" t="s">
        <v>177</v>
      </c>
      <c r="B12" s="184">
        <v>125598408</v>
      </c>
      <c r="C12" s="184">
        <v>125598408</v>
      </c>
      <c r="D12" s="184">
        <f>SUM(D7:D11)</f>
        <v>125598408</v>
      </c>
      <c r="E12" s="607">
        <v>200</v>
      </c>
    </row>
    <row r="13" spans="1:5" ht="13.5" thickBot="1">
      <c r="A13" s="38" t="s">
        <v>178</v>
      </c>
      <c r="B13" s="119">
        <v>150192620</v>
      </c>
      <c r="C13" s="119">
        <v>150192620</v>
      </c>
      <c r="D13" s="119">
        <v>150192620</v>
      </c>
      <c r="E13" s="607">
        <v>300</v>
      </c>
    </row>
    <row r="14" spans="1:5" ht="13.5" thickBot="1">
      <c r="A14" s="93" t="s">
        <v>179</v>
      </c>
      <c r="B14" s="11">
        <v>0</v>
      </c>
      <c r="C14" s="11">
        <v>0</v>
      </c>
      <c r="D14" s="11">
        <v>0</v>
      </c>
      <c r="E14" s="78">
        <v>0</v>
      </c>
    </row>
    <row r="15" spans="1:5" ht="13.5" thickBot="1">
      <c r="A15" s="38" t="s">
        <v>180</v>
      </c>
      <c r="B15" s="39">
        <v>0</v>
      </c>
      <c r="C15" s="39">
        <v>0</v>
      </c>
      <c r="D15" s="39">
        <v>0</v>
      </c>
      <c r="E15" s="41">
        <v>0</v>
      </c>
    </row>
    <row r="16" spans="1:5" ht="13.5" thickBot="1">
      <c r="A16" s="38" t="s">
        <v>181</v>
      </c>
      <c r="B16" s="40">
        <v>0</v>
      </c>
      <c r="C16" s="40">
        <v>0</v>
      </c>
      <c r="D16" s="40">
        <v>0</v>
      </c>
      <c r="E16" s="41">
        <v>0</v>
      </c>
    </row>
    <row r="17" ht="12.75">
      <c r="E17" s="18"/>
    </row>
    <row r="18" ht="13.5" thickBot="1">
      <c r="E18" s="18"/>
    </row>
    <row r="19" spans="1:5" ht="13.5" thickBot="1">
      <c r="A19" s="822" t="s">
        <v>182</v>
      </c>
      <c r="B19" s="823"/>
      <c r="C19" s="823"/>
      <c r="D19" s="824"/>
      <c r="E19" s="18"/>
    </row>
    <row r="20" spans="1:5" ht="25.5">
      <c r="A20" s="459" t="s">
        <v>183</v>
      </c>
      <c r="B20" s="460" t="s">
        <v>184</v>
      </c>
      <c r="C20" s="460" t="s">
        <v>185</v>
      </c>
      <c r="D20" s="461" t="s">
        <v>186</v>
      </c>
      <c r="E20" s="18"/>
    </row>
    <row r="21" spans="1:6" ht="16.5" customHeight="1">
      <c r="A21" s="120" t="s">
        <v>177</v>
      </c>
      <c r="B21" s="121">
        <v>200000000</v>
      </c>
      <c r="C21" s="121">
        <v>369164803</v>
      </c>
      <c r="D21" s="556">
        <v>750000000</v>
      </c>
      <c r="E21" s="18"/>
      <c r="F21" s="18"/>
    </row>
    <row r="22" spans="1:8" ht="18" customHeight="1" thickBot="1">
      <c r="A22" s="122" t="s">
        <v>178</v>
      </c>
      <c r="B22" s="123">
        <v>200000000</v>
      </c>
      <c r="C22" s="123">
        <v>369164803</v>
      </c>
      <c r="D22" s="144">
        <v>750000000</v>
      </c>
      <c r="E22" s="18"/>
      <c r="F22" s="18"/>
      <c r="G22" s="19"/>
      <c r="H22" s="18"/>
    </row>
    <row r="23" spans="1:6" ht="12.75">
      <c r="A23" s="18"/>
      <c r="B23" s="18"/>
      <c r="C23" s="18"/>
      <c r="D23" s="18"/>
      <c r="E23" s="18"/>
      <c r="F23" s="18"/>
    </row>
    <row r="24" spans="1:6" ht="6.75" customHeight="1">
      <c r="A24" s="18"/>
      <c r="B24" s="18"/>
      <c r="C24" s="18"/>
      <c r="D24" s="18"/>
      <c r="E24" s="18"/>
      <c r="F24" s="18"/>
    </row>
    <row r="25" spans="1:6" ht="15.75" customHeight="1">
      <c r="A25" s="15" t="s">
        <v>376</v>
      </c>
      <c r="B25" s="18"/>
      <c r="C25" s="18"/>
      <c r="D25" s="18"/>
      <c r="E25" s="18"/>
      <c r="F25" s="18"/>
    </row>
    <row r="26" spans="1:6" ht="6.75" customHeight="1">
      <c r="A26" s="21"/>
      <c r="B26" s="18"/>
      <c r="C26" s="18"/>
      <c r="D26" s="18"/>
      <c r="E26" s="18"/>
      <c r="F26" s="18"/>
    </row>
    <row r="27" spans="1:6" ht="18.75" customHeight="1">
      <c r="A27" s="136" t="s">
        <v>377</v>
      </c>
      <c r="B27" s="18"/>
      <c r="C27" s="18"/>
      <c r="D27" s="18"/>
      <c r="E27" s="18"/>
      <c r="F27" s="18"/>
    </row>
    <row r="28" spans="1:6" ht="18.75" customHeight="1" thickBot="1">
      <c r="A28" s="21"/>
      <c r="B28" s="18"/>
      <c r="C28" s="18"/>
      <c r="D28" s="18"/>
      <c r="E28" s="18"/>
      <c r="F28" s="18"/>
    </row>
    <row r="29" spans="1:4" ht="15.75" thickBot="1">
      <c r="A29" s="825" t="s">
        <v>27</v>
      </c>
      <c r="B29" s="826"/>
      <c r="C29" s="827"/>
      <c r="D29" s="18"/>
    </row>
    <row r="30" spans="1:4" ht="25.5">
      <c r="A30" s="456" t="s">
        <v>154</v>
      </c>
      <c r="B30" s="457" t="s">
        <v>187</v>
      </c>
      <c r="C30" s="458" t="s">
        <v>188</v>
      </c>
      <c r="D30" s="18"/>
    </row>
    <row r="31" spans="1:8" ht="12.75">
      <c r="A31" s="96" t="s">
        <v>378</v>
      </c>
      <c r="B31" s="685">
        <v>236547942</v>
      </c>
      <c r="C31" s="189">
        <v>0</v>
      </c>
      <c r="D31" s="18"/>
      <c r="H31" s="57"/>
    </row>
    <row r="32" spans="1:4" ht="13.5" thickBot="1">
      <c r="A32" s="97" t="s">
        <v>379</v>
      </c>
      <c r="B32" s="28"/>
      <c r="C32" s="77">
        <v>0</v>
      </c>
      <c r="D32" s="18"/>
    </row>
    <row r="33" spans="1:4" ht="13.5" thickBot="1">
      <c r="A33" s="173" t="s">
        <v>189</v>
      </c>
      <c r="B33" s="174">
        <v>236547942</v>
      </c>
      <c r="C33" s="175">
        <v>0</v>
      </c>
      <c r="D33" s="18"/>
    </row>
    <row r="34" spans="1:6" ht="13.5" thickBot="1">
      <c r="A34" s="42" t="s">
        <v>190</v>
      </c>
      <c r="B34" s="40">
        <v>243461406.70760003</v>
      </c>
      <c r="C34" s="41">
        <v>0</v>
      </c>
      <c r="D34" s="18"/>
      <c r="E34" s="18"/>
      <c r="F34" s="18"/>
    </row>
    <row r="35" spans="1:6" ht="12.75">
      <c r="A35" s="30"/>
      <c r="B35" s="30"/>
      <c r="C35" s="30"/>
      <c r="D35" s="18"/>
      <c r="E35" s="18"/>
      <c r="F35" s="18"/>
    </row>
    <row r="36" spans="1:6" ht="13.5" thickBot="1">
      <c r="A36" s="30"/>
      <c r="B36" s="30"/>
      <c r="C36" s="30"/>
      <c r="D36" s="18"/>
      <c r="E36" s="18"/>
      <c r="F36" s="18"/>
    </row>
    <row r="37" spans="1:6" ht="18.75" customHeight="1" thickBot="1">
      <c r="A37" s="133" t="s">
        <v>380</v>
      </c>
      <c r="B37" s="134"/>
      <c r="C37" s="135"/>
      <c r="D37" s="18"/>
      <c r="E37" s="18"/>
      <c r="F37" s="18"/>
    </row>
    <row r="38" spans="1:6" ht="25.5">
      <c r="A38" s="456" t="s">
        <v>154</v>
      </c>
      <c r="B38" s="457" t="s">
        <v>187</v>
      </c>
      <c r="C38" s="458" t="s">
        <v>188</v>
      </c>
      <c r="D38" s="18"/>
      <c r="E38" s="18"/>
      <c r="F38" s="18"/>
    </row>
    <row r="39" spans="1:6" ht="12.75" hidden="1">
      <c r="A39" s="35"/>
      <c r="B39" s="35"/>
      <c r="C39" s="35">
        <v>0</v>
      </c>
      <c r="D39" s="18"/>
      <c r="E39" s="18"/>
      <c r="F39" s="18"/>
    </row>
    <row r="40" spans="1:6" ht="12.75" hidden="1">
      <c r="A40" s="35"/>
      <c r="B40" s="35"/>
      <c r="C40" s="35"/>
      <c r="D40" s="18"/>
      <c r="E40" s="18"/>
      <c r="F40" s="18"/>
    </row>
    <row r="41" spans="1:6" ht="12.75">
      <c r="A41" s="121" t="s">
        <v>533</v>
      </c>
      <c r="B41" s="35">
        <v>171309732.5</v>
      </c>
      <c r="C41" s="35">
        <v>0</v>
      </c>
      <c r="D41" s="18"/>
      <c r="E41" s="18"/>
      <c r="F41" s="18"/>
    </row>
    <row r="42" spans="1:6" ht="13.5" thickBot="1">
      <c r="A42" s="186" t="s">
        <v>189</v>
      </c>
      <c r="B42" s="187">
        <v>171309732.5</v>
      </c>
      <c r="C42" s="188">
        <v>0</v>
      </c>
      <c r="D42" s="18"/>
      <c r="E42" s="18"/>
      <c r="F42" s="18"/>
    </row>
    <row r="43" spans="1:6" ht="13.5" thickBot="1">
      <c r="A43" s="42" t="s">
        <v>190</v>
      </c>
      <c r="B43" s="40">
        <v>117572522.5</v>
      </c>
      <c r="C43" s="41">
        <v>0</v>
      </c>
      <c r="D43" s="18"/>
      <c r="E43" s="18"/>
      <c r="F43" s="18"/>
    </row>
    <row r="44" spans="1:6" ht="12" customHeight="1" thickBot="1">
      <c r="A44" s="30"/>
      <c r="B44" s="30"/>
      <c r="C44" s="30"/>
      <c r="D44" s="18"/>
      <c r="E44" s="18"/>
      <c r="F44" s="18"/>
    </row>
    <row r="45" spans="1:6" ht="15.75" thickBot="1">
      <c r="A45" s="825" t="s">
        <v>381</v>
      </c>
      <c r="B45" s="826"/>
      <c r="C45" s="827"/>
      <c r="D45" s="18"/>
      <c r="E45" s="18"/>
      <c r="F45" s="18"/>
    </row>
    <row r="46" spans="1:6" ht="25.5">
      <c r="A46" s="456" t="s">
        <v>154</v>
      </c>
      <c r="B46" s="457" t="s">
        <v>366</v>
      </c>
      <c r="C46" s="458" t="s">
        <v>367</v>
      </c>
      <c r="D46" s="18"/>
      <c r="E46" s="18"/>
      <c r="F46" s="18"/>
    </row>
    <row r="47" spans="1:6" s="14" customFormat="1" ht="12.75">
      <c r="A47" s="98" t="s">
        <v>499</v>
      </c>
      <c r="B47" s="127">
        <v>22522941</v>
      </c>
      <c r="C47" s="127">
        <v>17780987</v>
      </c>
      <c r="D47" s="19"/>
      <c r="E47" s="19"/>
      <c r="F47" s="19"/>
    </row>
    <row r="48" spans="1:6" s="14" customFormat="1" ht="12.75" hidden="1">
      <c r="A48" s="99" t="s">
        <v>470</v>
      </c>
      <c r="B48" s="127">
        <v>0</v>
      </c>
      <c r="C48" s="127">
        <v>0</v>
      </c>
      <c r="D48" s="19"/>
      <c r="E48" s="19"/>
      <c r="F48" s="19"/>
    </row>
    <row r="49" spans="1:6" s="14" customFormat="1" ht="12.75">
      <c r="A49" s="99" t="s">
        <v>28</v>
      </c>
      <c r="B49" s="128">
        <v>3330013</v>
      </c>
      <c r="C49" s="128">
        <v>3330013</v>
      </c>
      <c r="D49" s="19"/>
      <c r="E49" s="19"/>
      <c r="F49" s="19"/>
    </row>
    <row r="50" spans="1:6" s="14" customFormat="1" ht="12.75">
      <c r="A50" s="99" t="s">
        <v>280</v>
      </c>
      <c r="B50" s="128">
        <v>5645439</v>
      </c>
      <c r="C50" s="128"/>
      <c r="D50" s="19"/>
      <c r="E50" s="19"/>
      <c r="F50" s="19"/>
    </row>
    <row r="51" spans="1:6" s="14" customFormat="1" ht="12.75">
      <c r="A51" s="79" t="s">
        <v>478</v>
      </c>
      <c r="B51" s="58">
        <v>978485</v>
      </c>
      <c r="C51" s="58">
        <v>0</v>
      </c>
      <c r="D51" s="19"/>
      <c r="E51" s="19"/>
      <c r="F51" s="19"/>
    </row>
    <row r="52" spans="1:6" s="14" customFormat="1" ht="12.75" hidden="1">
      <c r="A52" s="79" t="s">
        <v>570</v>
      </c>
      <c r="B52" s="58">
        <v>0</v>
      </c>
      <c r="C52" s="58">
        <v>0</v>
      </c>
      <c r="D52" s="19"/>
      <c r="E52" s="19"/>
      <c r="F52" s="19"/>
    </row>
    <row r="53" spans="1:6" s="14" customFormat="1" ht="12.75">
      <c r="A53" s="588" t="s">
        <v>550</v>
      </c>
      <c r="B53" s="58">
        <v>2618850</v>
      </c>
      <c r="C53" s="58">
        <v>1408374</v>
      </c>
      <c r="D53" s="19"/>
      <c r="E53" s="19"/>
      <c r="F53" s="19"/>
    </row>
    <row r="54" spans="1:6" s="14" customFormat="1" ht="12.75">
      <c r="A54" s="589" t="s">
        <v>279</v>
      </c>
      <c r="B54" s="127">
        <v>10906528</v>
      </c>
      <c r="C54" s="127">
        <v>0</v>
      </c>
      <c r="D54" s="19"/>
      <c r="E54" s="19"/>
      <c r="F54" s="19"/>
    </row>
    <row r="55" spans="1:8" ht="18" customHeight="1" thickBot="1">
      <c r="A55" s="591" t="s">
        <v>562</v>
      </c>
      <c r="B55" s="592">
        <v>7516928</v>
      </c>
      <c r="C55" s="590">
        <v>0</v>
      </c>
      <c r="D55" s="18"/>
      <c r="E55" s="18"/>
      <c r="F55" s="18"/>
      <c r="H55" s="56">
        <v>0</v>
      </c>
    </row>
    <row r="56" spans="1:6" ht="13.5" thickBot="1">
      <c r="A56" s="455" t="s">
        <v>382</v>
      </c>
      <c r="B56" s="183">
        <v>53519184</v>
      </c>
      <c r="C56" s="183">
        <v>22519374</v>
      </c>
      <c r="D56" s="18"/>
      <c r="E56" s="18"/>
      <c r="F56" s="18"/>
    </row>
    <row r="57" spans="1:6" s="14" customFormat="1" ht="12.75">
      <c r="A57" s="152"/>
      <c r="B57" s="152"/>
      <c r="C57" s="152"/>
      <c r="D57" s="19"/>
      <c r="E57" s="19"/>
      <c r="F57" s="19"/>
    </row>
    <row r="58" spans="1:6" s="14" customFormat="1" ht="13.5" thickBot="1">
      <c r="A58" s="660"/>
      <c r="B58" s="152"/>
      <c r="C58" s="152"/>
      <c r="D58" s="19"/>
      <c r="E58" s="19"/>
      <c r="F58" s="19"/>
    </row>
    <row r="59" spans="1:6" ht="15">
      <c r="A59" s="834" t="s">
        <v>191</v>
      </c>
      <c r="B59" s="835"/>
      <c r="C59" s="835"/>
      <c r="D59" s="835"/>
      <c r="E59" s="835"/>
      <c r="F59" s="836"/>
    </row>
    <row r="60" spans="1:6" ht="38.25">
      <c r="A60" s="452" t="s">
        <v>163</v>
      </c>
      <c r="B60" s="453" t="s">
        <v>192</v>
      </c>
      <c r="C60" s="453" t="s">
        <v>165</v>
      </c>
      <c r="D60" s="453" t="s">
        <v>193</v>
      </c>
      <c r="E60" s="453" t="s">
        <v>194</v>
      </c>
      <c r="F60" s="454" t="s">
        <v>195</v>
      </c>
    </row>
    <row r="61" spans="1:6" ht="12.75">
      <c r="A61" s="86"/>
      <c r="B61" s="30"/>
      <c r="C61" s="30"/>
      <c r="D61" s="30"/>
      <c r="E61" s="30"/>
      <c r="F61" s="85"/>
    </row>
    <row r="62" spans="1:6" ht="25.5" customHeight="1">
      <c r="A62" s="94"/>
      <c r="B62" s="831" t="s">
        <v>345</v>
      </c>
      <c r="C62" s="832"/>
      <c r="D62" s="833"/>
      <c r="E62" s="43"/>
      <c r="F62" s="100"/>
    </row>
    <row r="63" spans="1:6" ht="12.75">
      <c r="A63" s="94" t="s">
        <v>196</v>
      </c>
      <c r="B63" s="35"/>
      <c r="C63" s="35"/>
      <c r="D63" s="35"/>
      <c r="E63" s="35"/>
      <c r="F63" s="81"/>
    </row>
    <row r="64" spans="1:6" ht="13.5" customHeight="1" thickBot="1">
      <c r="A64" s="95" t="s">
        <v>197</v>
      </c>
      <c r="B64" s="83"/>
      <c r="C64" s="83"/>
      <c r="D64" s="83"/>
      <c r="E64" s="83"/>
      <c r="F64" s="84"/>
    </row>
    <row r="65" spans="1:3" ht="12.75">
      <c r="A65" s="44"/>
      <c r="B65" s="1"/>
      <c r="C65" s="1"/>
    </row>
    <row r="68" ht="12.75">
      <c r="A68" t="s">
        <v>713</v>
      </c>
    </row>
    <row r="69" ht="12.75">
      <c r="A69" t="s">
        <v>714</v>
      </c>
    </row>
  </sheetData>
  <sheetProtection/>
  <mergeCells count="6">
    <mergeCell ref="A19:D19"/>
    <mergeCell ref="A29:C29"/>
    <mergeCell ref="A45:C45"/>
    <mergeCell ref="A3:E4"/>
    <mergeCell ref="B62:D62"/>
    <mergeCell ref="A59:F59"/>
  </mergeCells>
  <printOptions/>
  <pageMargins left="0.6692913385826772" right="0.4330708661417323" top="1.1811023622047245" bottom="0.6692913385826772" header="0" footer="0.31496062992125984"/>
  <pageSetup fitToHeight="1" fitToWidth="1" horizontalDpi="600" verticalDpi="600" orientation="portrait" paperSize="9" scale="75"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Portafolio de Valores S.A.E.C.A.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mariano</dc:creator>
  <cp:keywords/>
  <dc:description/>
  <cp:lastModifiedBy>Fernando</cp:lastModifiedBy>
  <cp:lastPrinted>2020-08-11T18:20:15Z</cp:lastPrinted>
  <dcterms:created xsi:type="dcterms:W3CDTF">2007-02-28T18:50:38Z</dcterms:created>
  <dcterms:modified xsi:type="dcterms:W3CDTF">2020-08-14T17:56:25Z</dcterms:modified>
  <cp:category/>
  <cp:version/>
  <cp:contentType/>
  <cp:contentStatus/>
</cp:coreProperties>
</file>