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5.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5.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3194087\Desktop\Informe CNV - ITAU 30.03.21\"/>
    </mc:Choice>
  </mc:AlternateContent>
  <xr:revisionPtr revIDLastSave="0" documentId="13_ncr:1_{305AC327-3A5A-4E14-9635-220A17069173}" xr6:coauthVersionLast="46" xr6:coauthVersionMax="46" xr10:uidLastSave="{00000000-0000-0000-0000-000000000000}"/>
  <bookViews>
    <workbookView xWindow="-108" yWindow="-108" windowWidth="23256" windowHeight="12576" tabRatio="910" firstSheet="1" activeTab="2" xr2:uid="{00000000-000D-0000-FFFF-FFFF00000000}"/>
  </bookViews>
  <sheets>
    <sheet name="Índice" sheetId="1" r:id="rId1"/>
    <sheet name="Información general" sheetId="2" r:id="rId2"/>
    <sheet name="Balance General" sheetId="5" r:id="rId3"/>
    <sheet name="Estado de Resultados" sheetId="6" r:id="rId4"/>
    <sheet name="Variación Patrimonio Neto" sheetId="9" r:id="rId5"/>
    <sheet name="Flujo de Efectivo" sheetId="7" r:id="rId6"/>
    <sheet name="Notas 1 a Nota 4" sheetId="10" r:id="rId7"/>
    <sheet name="Nota 5 - Inc. 5.a a 5.d" sheetId="11" r:id="rId8"/>
    <sheet name="Nota 5e a 5.f" sheetId="12" r:id="rId9"/>
    <sheet name="Nota 5 - Inc. 5.g a 5.p" sheetId="13" r:id="rId10"/>
    <sheet name="Nota 6 a Nota 11" sheetId="14" r:id="rId11"/>
  </sheets>
  <definedNames>
    <definedName name="\a">#REF!</definedName>
    <definedName name="_____DAT2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4">#REF!</definedName>
    <definedName name="__DAT23">#REF!</definedName>
    <definedName name="__DAT24" localSheetId="4">#REF!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4">#REF!</definedName>
    <definedName name="_DAT13">#REF!</definedName>
    <definedName name="_DAT14" localSheetId="4">#REF!</definedName>
    <definedName name="_DAT14">#REF!</definedName>
    <definedName name="_DAT15">#REF!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#REF!</definedName>
    <definedName name="_DAT20" localSheetId="4">#REF!</definedName>
    <definedName name="_DAT20">#REF!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#REF!</definedName>
    <definedName name="_DAT7">#REF!</definedName>
    <definedName name="_DAT8">#REF!</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Parse_In" localSheetId="4" hidden="1">#REF!</definedName>
    <definedName name="_Parse_In" hidden="1">#REF!</definedName>
    <definedName name="_Parse_Out" localSheetId="4" hidden="1">#REF!</definedName>
    <definedName name="_Parse_Out" hidden="1">#REF!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4">#REF!</definedName>
    <definedName name="a" hidden="1">{#N/A,#N/A,FALSE,"Aging Summary";#N/A,#N/A,FALSE,"Ratio Analysis";#N/A,#N/A,FALSE,"Test 120 Day Accts";#N/A,#N/A,FALSE,"Tickmarks"}</definedName>
    <definedName name="A_impresión_IM" localSheetId="4">#REF!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4">#REF!</definedName>
    <definedName name="ADV_PROM">#REF!</definedName>
    <definedName name="APSUMMARY">#REF!</definedName>
    <definedName name="AR_Balance">#REF!</definedName>
    <definedName name="ARA_Threshold">#REF!</definedName>
    <definedName name="_xlnm.Print_Area" localSheetId="2">'Balance General'!$A$1:$J$2</definedName>
    <definedName name="_xlnm.Print_Area" localSheetId="7">'Nota 5 - Inc. 5.a a 5.d'!$A$1:$J$83</definedName>
    <definedName name="_xlnm.Print_Area" localSheetId="9">'Nota 5 - Inc. 5.g a 5.p'!$A$1:$I$179</definedName>
    <definedName name="_xlnm.Print_Area" localSheetId="8">'Nota 5e a 5.f'!$A$1:$I$57</definedName>
    <definedName name="_xlnm.Print_Area" localSheetId="10">'Nota 6 a Nota 11'!$A$1:$I$52</definedName>
    <definedName name="_xlnm.Print_Area" localSheetId="6">'Notas 1 a Nota 4'!$A$1:$L$104</definedName>
    <definedName name="Area_de_impresión2" localSheetId="4">#REF!</definedName>
    <definedName name="Area_de_impresión2">#REF!</definedName>
    <definedName name="Area_de_impresión3" localSheetId="4">#REF!</definedName>
    <definedName name="Area_de_impresión3">#REF!</definedName>
    <definedName name="ARGENTINA" localSheetId="4">#REF!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4" hidden="1">#REF!</definedName>
    <definedName name="AS2StaticLS" hidden="1">#REF!</definedName>
    <definedName name="AS2SyncStepLS" hidden="1">0</definedName>
    <definedName name="AS2TickmarkLS" localSheetId="4" hidden="1">#REF!</definedName>
    <definedName name="AS2TickmarkLS" hidden="1">#REF!</definedName>
    <definedName name="AS2VersionLS" hidden="1">300</definedName>
    <definedName name="assssssssssssssssssssssssssssssssssssssssss" hidden="1">#REF!</definedName>
    <definedName name="B" localSheetId="4">#REF!</definedName>
    <definedName name="B">#REF!</definedName>
    <definedName name="_xlnm.Database" localSheetId="4">#REF!</definedName>
    <definedName name="_xlnm.Database">#REF!</definedName>
    <definedName name="basemeta" localSheetId="4">#REF!</definedName>
    <definedName name="basemeta">#REF!</definedName>
    <definedName name="basenueva" localSheetId="4">#REF!</definedName>
    <definedName name="basenueva">#REF!</definedName>
    <definedName name="BB">#REF!</definedName>
    <definedName name="BCDE" localSheetId="5" hidden="1">{#N/A,#N/A,FALSE,"Aging Summary";#N/A,#N/A,FALSE,"Ratio Analysis";#N/A,#N/A,FALSE,"Test 120 Day Accts";#N/A,#N/A,FALSE,"Tickmarks"}</definedName>
    <definedName name="BCDE" localSheetId="4"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4">#REF!</definedName>
    <definedName name="BRASIL">#REF!</definedName>
    <definedName name="bsusocomb1">#REF!</definedName>
    <definedName name="bsusonorte1">#REF!</definedName>
    <definedName name="bsusosur1">#REF!</definedName>
    <definedName name="BuiltIn_Print_Area" localSheetId="4">#REF!</definedName>
    <definedName name="BuiltIn_Print_Area">#REF!</definedName>
    <definedName name="BuiltIn_Print_Area___0___0___0___0___0" localSheetId="4">#REF!</definedName>
    <definedName name="BuiltIn_Print_Area___0___0___0___0___0">#REF!</definedName>
    <definedName name="BuiltIn_Print_Area___0___0___0___0___0___0___0___0" localSheetId="4">#REF!</definedName>
    <definedName name="BuiltIn_Print_Area___0___0___0___0___0___0___0___0">#REF!</definedName>
    <definedName name="canal" localSheetId="4">#REF!</definedName>
    <definedName name="canal">#REF!</definedName>
    <definedName name="Capitali">#REF!</definedName>
    <definedName name="CC" localSheetId="4">#REF!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4">#REF!</definedName>
    <definedName name="chart1">#REF!</definedName>
    <definedName name="cliente" localSheetId="4">#REF!</definedName>
    <definedName name="cliente">#REF!</definedName>
    <definedName name="cliente2" localSheetId="4">#REF!</definedName>
    <definedName name="cliente2">#REF!</definedName>
    <definedName name="Clientes" localSheetId="4">#REF!</definedName>
    <definedName name="Clientes">#REF!</definedName>
    <definedName name="Clients_Population_Total" localSheetId="4">#REF!</definedName>
    <definedName name="Clients_Population_Total">#REF!</definedName>
    <definedName name="cndsuuuuuuuuuuuuuuuuuuuuuuuuuuuuuuuuuuuuuuuuuuuuuuuuuuuuu" hidden="1">#REF!</definedName>
    <definedName name="co" localSheetId="4">#REF!</definedName>
    <definedName name="co">#REF!</definedName>
    <definedName name="COMPAÑIAS" localSheetId="4">#REF!</definedName>
    <definedName name="COMPAÑIAS">#REF!</definedName>
    <definedName name="Compilacion">#REF!</definedName>
    <definedName name="complacu" localSheetId="4">#REF!</definedName>
    <definedName name="complacu">#REF!</definedName>
    <definedName name="complemes" localSheetId="4">#REF!</definedName>
    <definedName name="complemes">#REF!</definedName>
    <definedName name="Computed_Sample_Population_Total" localSheetId="4">#REF!</definedName>
    <definedName name="Computed_Sample_Population_Total">#REF!</definedName>
    <definedName name="COST_MP" localSheetId="4">#REF!</definedName>
    <definedName name="COST_MP">#REF!</definedName>
    <definedName name="crin0010">#REF!</definedName>
    <definedName name="Customer">#REF!</definedName>
    <definedName name="customerld">#REF!</definedName>
    <definedName name="CustomerPCS">#REF!</definedName>
    <definedName name="CY_Accounts_Receivable" localSheetId="4">#REF!</definedName>
    <definedName name="CY_Administration" localSheetId="4">#REF!</definedName>
    <definedName name="CY_Administration">#REF!</definedName>
    <definedName name="CY_Cash" localSheetId="4">#REF!</definedName>
    <definedName name="CY_Cash_Div_Dec" localSheetId="4">#REF!</definedName>
    <definedName name="CY_CASH_DIVIDENDS_DECLARED__per_common_share" localSheetId="4">#REF!</definedName>
    <definedName name="CY_Common_Equity" localSheetId="4">#REF!</definedName>
    <definedName name="CY_Cost_of_Sales" localSheetId="4">#REF!</definedName>
    <definedName name="CY_Current_Liabilities" localSheetId="4">#REF!</definedName>
    <definedName name="CY_Depreciation" localSheetId="4">#REF!</definedName>
    <definedName name="CY_Disc._Ops." localSheetId="4">#REF!</definedName>
    <definedName name="CY_Disc_mnth">#REF!</definedName>
    <definedName name="CY_Disc_pd">#REF!</definedName>
    <definedName name="CY_Discounts">#REF!</definedName>
    <definedName name="CY_Earnings_per_share" localSheetId="4">#REF!</definedName>
    <definedName name="CY_Extraord." localSheetId="4">#REF!</definedName>
    <definedName name="CY_Gross_Profit" localSheetId="4">#REF!</definedName>
    <definedName name="CY_INC_AFT_TAX" localSheetId="4">#REF!</definedName>
    <definedName name="CY_INC_BEF_EXTRAORD" localSheetId="4">#REF!</definedName>
    <definedName name="CY_Inc_Bef_Tax" localSheetId="4">#REF!</definedName>
    <definedName name="CY_Intangible_Assets" localSheetId="4">#REF!</definedName>
    <definedName name="CY_Intangible_Assets">#REF!</definedName>
    <definedName name="CY_Interest_Expense" localSheetId="4">#REF!</definedName>
    <definedName name="CY_Inventory" localSheetId="4">#REF!</definedName>
    <definedName name="CY_LIABIL_EQUITY" localSheetId="4">#REF!</definedName>
    <definedName name="CY_LIABIL_EQUITY">#REF!</definedName>
    <definedName name="CY_Long_term_Debt__excl_Dfd_Taxes" localSheetId="4">#REF!</definedName>
    <definedName name="CY_LT_Debt" localSheetId="4">#REF!</definedName>
    <definedName name="CY_Market_Value_of_Equity" localSheetId="4">#REF!</definedName>
    <definedName name="CY_Marketable_Sec" localSheetId="4">#REF!</definedName>
    <definedName name="CY_Marketable_Sec">#REF!</definedName>
    <definedName name="CY_NET_INCOME" localSheetId="4">#REF!</definedName>
    <definedName name="CY_NET_PROFIT">#REF!</definedName>
    <definedName name="CY_Net_Revenue" localSheetId="4">#REF!</definedName>
    <definedName name="CY_Operating_Income" localSheetId="4">#REF!</definedName>
    <definedName name="CY_Operating_Income">#REF!</definedName>
    <definedName name="CY_Other" localSheetId="4">#REF!</definedName>
    <definedName name="CY_Other">#REF!</definedName>
    <definedName name="CY_Other_Curr_Assets" localSheetId="4">#REF!</definedName>
    <definedName name="CY_Other_Curr_Assets">#REF!</definedName>
    <definedName name="CY_Other_LT_Assets" localSheetId="4">#REF!</definedName>
    <definedName name="CY_Other_LT_Assets">#REF!</definedName>
    <definedName name="CY_Other_LT_Liabilities" localSheetId="4">#REF!</definedName>
    <definedName name="CY_Other_LT_Liabilities">#REF!</definedName>
    <definedName name="CY_Preferred_Stock" localSheetId="4">#REF!</definedName>
    <definedName name="CY_Preferred_Stock">#REF!</definedName>
    <definedName name="CY_QUICK_ASSETS" localSheetId="4">#REF!</definedName>
    <definedName name="CY_Ret_mnth">#REF!</definedName>
    <definedName name="CY_Ret_pd">#REF!</definedName>
    <definedName name="CY_Retained_Earnings" localSheetId="4">#REF!</definedName>
    <definedName name="CY_Retained_Earnings">#REF!</definedName>
    <definedName name="CY_Returns">#REF!</definedName>
    <definedName name="CY_Selling" localSheetId="4">#REF!</definedName>
    <definedName name="CY_Selling">#REF!</definedName>
    <definedName name="CY_Tangible_Assets" localSheetId="4">#REF!</definedName>
    <definedName name="CY_Tangible_Assets">#REF!</definedName>
    <definedName name="CY_Tangible_Net_Worth" localSheetId="4">#REF!</definedName>
    <definedName name="CY_Taxes" localSheetId="4">#REF!</definedName>
    <definedName name="CY_TOTAL_ASSETS" localSheetId="4">#REF!</definedName>
    <definedName name="CY_TOTAL_CURR_ASSETS" localSheetId="4">#REF!</definedName>
    <definedName name="CY_TOTAL_DEBT" localSheetId="4">#REF!</definedName>
    <definedName name="CY_TOTAL_EQUITY" localSheetId="4">#REF!</definedName>
    <definedName name="CY_Trade_Payables" localSheetId="4">#REF!</definedName>
    <definedName name="CY_Weighted_Average" localSheetId="4">#REF!</definedName>
    <definedName name="CY_Working_Capital" localSheetId="4">#REF!</definedName>
    <definedName name="CY_Year_Income_Statement" localSheetId="4">#REF!</definedName>
    <definedName name="da" localSheetId="3"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4"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5" hidden="1">{#N/A,#N/A,FALSE,"VOL"}</definedName>
    <definedName name="DAFDFAD" localSheetId="4" hidden="1">{#N/A,#N/A,FALSE,"VOL"}</definedName>
    <definedName name="DAFDFAD" hidden="1">{#N/A,#N/A,FALSE,"VOL"}</definedName>
    <definedName name="DASA" localSheetId="4">#REF!</definedName>
    <definedName name="DASA">#REF!</definedName>
    <definedName name="data" localSheetId="4">#REF!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4">#REF!</definedName>
    <definedName name="datos">#REF!</definedName>
    <definedName name="Definición">#REF!</definedName>
    <definedName name="desc" localSheetId="4">#REF!</definedName>
    <definedName name="desc">#REF!</definedName>
    <definedName name="detaacu" localSheetId="4">#REF!</definedName>
    <definedName name="detaacu">#REF!</definedName>
    <definedName name="detames" localSheetId="4">#REF!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4">#REF!</definedName>
    <definedName name="Dist">#REF!</definedName>
    <definedName name="distribuidores" localSheetId="4">#REF!</definedName>
    <definedName name="distribuidores">#REF!</definedName>
    <definedName name="Dollar_Threshold" localSheetId="4">#REF!</definedName>
    <definedName name="Dollar_Threshold">#REF!</definedName>
    <definedName name="dtt" hidden="1">#REF!</definedName>
    <definedName name="Edesa" localSheetId="4">#REF!</definedName>
    <definedName name="Edesa">#REF!</definedName>
    <definedName name="Enriputo" localSheetId="4">#REF!</definedName>
    <definedName name="Enriputo">#REF!</definedName>
    <definedName name="eoafh">#REF!</definedName>
    <definedName name="eoafn">#REF!</definedName>
    <definedName name="eoafs">#REF!</definedName>
    <definedName name="est" localSheetId="4">#REF!</definedName>
    <definedName name="est">#REF!</definedName>
    <definedName name="ESTBF" localSheetId="4">#REF!</definedName>
    <definedName name="ESTBF">#REF!</definedName>
    <definedName name="ESTIMADO" localSheetId="4">#REF!</definedName>
    <definedName name="ESTIMADO">#REF!</definedName>
    <definedName name="EV__LASTREFTIME__" hidden="1">38972.3597337963</definedName>
    <definedName name="EX" localSheetId="4">#REF!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4">#REF!</definedName>
    <definedName name="GASTOS">#REF!</definedName>
    <definedName name="grandes3">#REF!</definedName>
    <definedName name="histor" localSheetId="4">#REF!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4">#REF!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5" hidden="1">{#N/A,#N/A,FALSE,"VOL"}</definedName>
    <definedName name="liq" localSheetId="4" hidden="1">{#N/A,#N/A,FALSE,"VOL"}</definedName>
    <definedName name="liq" hidden="1">{#N/A,#N/A,FALSE,"VOL"}</definedName>
    <definedName name="listasuper" localSheetId="4">#REF!</definedName>
    <definedName name="listasuper">#REF!</definedName>
    <definedName name="Maintenance">#REF!</definedName>
    <definedName name="maintenanceld">#REF!</definedName>
    <definedName name="MaintenancePCS">#REF!</definedName>
    <definedName name="marca" localSheetId="4">#REF!</definedName>
    <definedName name="marca">#REF!</definedName>
    <definedName name="Marcas" localSheetId="4">#REF!</definedName>
    <definedName name="Marcas">#REF!</definedName>
    <definedName name="Minimis">#REF!</definedName>
    <definedName name="MKT">#REF!</definedName>
    <definedName name="mktld">#REF!</definedName>
    <definedName name="MKTPCS">#REF!</definedName>
    <definedName name="MP" localSheetId="4">#REF!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5" hidden="1">{#N/A,#N/A,FALSE,"Aging Summary";#N/A,#N/A,FALSE,"Ratio Analysis";#N/A,#N/A,FALSE,"Test 120 Day Accts";#N/A,#N/A,FALSE,"Tickmarks"}</definedName>
    <definedName name="new" localSheetId="4"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hidden="1">#REF!</definedName>
    <definedName name="njkhoikh" hidden="1">#REF!</definedName>
    <definedName name="nmm" localSheetId="3" hidden="1">{#N/A,#N/A,FALSE,"VOL"}</definedName>
    <definedName name="nmm" localSheetId="5" hidden="1">{#N/A,#N/A,FALSE,"VOL"}</definedName>
    <definedName name="nmm" localSheetId="4" hidden="1">{#N/A,#N/A,FALSE,"VOL"}</definedName>
    <definedName name="nmm" hidden="1">{#N/A,#N/A,FALSE,"VOL"}</definedName>
    <definedName name="NO" localSheetId="3" hidden="1">{#N/A,#N/A,FALSE,"VOL"}</definedName>
    <definedName name="NO" localSheetId="5" hidden="1">{#N/A,#N/A,FALSE,"VOL"}</definedName>
    <definedName name="NO" localSheetId="4" hidden="1">{#N/A,#N/A,FALSE,"VOL"}</definedName>
    <definedName name="NO" hidden="1">{#N/A,#N/A,FALSE,"VOL"}</definedName>
    <definedName name="NonTop_Stratum_Value" localSheetId="4">#REF!</definedName>
    <definedName name="NonTop_Stratum_Value">#REF!</definedName>
    <definedName name="Number_of_Selections">#REF!</definedName>
    <definedName name="Numof_Selections2">#REF!</definedName>
    <definedName name="ñfdsl">#REF!</definedName>
    <definedName name="ññ">#REF!</definedName>
    <definedName name="OLE_LINK1" localSheetId="7">'Nota 5 - Inc. 5.a a 5.d'!$B$14</definedName>
    <definedName name="OLE_LINK1" localSheetId="9">'Nota 5 - Inc. 5.g a 5.p'!#REF!</definedName>
    <definedName name="OLE_LINK1" localSheetId="8">'Nota 5e a 5.f'!#REF!</definedName>
    <definedName name="OLE_LINK1" localSheetId="10">'Nota 6 a Nota 11'!#REF!</definedName>
    <definedName name="OPPROD" localSheetId="4">#REF!</definedName>
    <definedName name="OPPROD">#REF!</definedName>
    <definedName name="opt">#REF!</definedName>
    <definedName name="optr">#REF!</definedName>
    <definedName name="Others">#REF!</definedName>
    <definedName name="othersld">#REF!</definedName>
    <definedName name="OthersPCS">#REF!</definedName>
    <definedName name="PARAGUAY" localSheetId="4">#REF!</definedName>
    <definedName name="PARAGUAY">#REF!</definedName>
    <definedName name="participa" localSheetId="4">#REF!</definedName>
    <definedName name="participa">#REF!</definedName>
    <definedName name="Partidas_seleccionadas_test_de_">#REF!</definedName>
    <definedName name="Partidas_Selecionadas">#REF!</definedName>
    <definedName name="Percent_Threshold" localSheetId="4">#REF!</definedName>
    <definedName name="Percent_Threshold">#REF!</definedName>
    <definedName name="PL_Dollar_Threshold" localSheetId="4">#REF!</definedName>
    <definedName name="PL_Dollar_Threshold">#REF!</definedName>
    <definedName name="PL_Percent_Threshold" localSheetId="4">#REF!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4">#REF!</definedName>
    <definedName name="POLYAR">#REF!</definedName>
    <definedName name="potir">#REF!</definedName>
    <definedName name="ppc" localSheetId="4">#REF!</definedName>
    <definedName name="ppc">#REF!</definedName>
    <definedName name="pr" localSheetId="4">#REF!</definedName>
    <definedName name="pr">#REF!</definedName>
    <definedName name="previs">#REF!</definedName>
    <definedName name="PS_Test_de_Gastos">#REF!</definedName>
    <definedName name="PY_Accounts_Receivable" localSheetId="4">#REF!</definedName>
    <definedName name="PY_Administration" localSheetId="4">#REF!</definedName>
    <definedName name="PY_Administration">#REF!</definedName>
    <definedName name="PY_Cash" localSheetId="4">#REF!</definedName>
    <definedName name="PY_Cash_Div_Dec" localSheetId="4">#REF!</definedName>
    <definedName name="PY_CASH_DIVIDENDS_DECLARED__per_common_share" localSheetId="4">#REF!</definedName>
    <definedName name="PY_Common_Equity" localSheetId="4">#REF!</definedName>
    <definedName name="PY_Cost_of_Sales" localSheetId="4">#REF!</definedName>
    <definedName name="PY_Current_Liabilities" localSheetId="4">#REF!</definedName>
    <definedName name="PY_Depreciation" localSheetId="4">#REF!</definedName>
    <definedName name="PY_Disc._Ops." localSheetId="4">#REF!</definedName>
    <definedName name="PY_Disc_allow">#REF!</definedName>
    <definedName name="PY_Disc_mnth">#REF!</definedName>
    <definedName name="PY_Disc_pd">#REF!</definedName>
    <definedName name="PY_Discounts">#REF!</definedName>
    <definedName name="PY_Earnings_per_share" localSheetId="4">#REF!</definedName>
    <definedName name="PY_Extraord." localSheetId="4">#REF!</definedName>
    <definedName name="PY_Gross_Profit" localSheetId="4">#REF!</definedName>
    <definedName name="PY_INC_AFT_TAX" localSheetId="4">#REF!</definedName>
    <definedName name="PY_INC_BEF_EXTRAORD" localSheetId="4">#REF!</definedName>
    <definedName name="PY_Inc_Bef_Tax" localSheetId="4">#REF!</definedName>
    <definedName name="PY_Intangible_Assets" localSheetId="4">#REF!</definedName>
    <definedName name="PY_Intangible_Assets">#REF!</definedName>
    <definedName name="PY_Interest_Expense" localSheetId="4">#REF!</definedName>
    <definedName name="PY_Inventory" localSheetId="4">#REF!</definedName>
    <definedName name="PY_LIABIL_EQUITY" localSheetId="4">#REF!</definedName>
    <definedName name="PY_LIABIL_EQUITY">#REF!</definedName>
    <definedName name="PY_Long_term_Debt__excl_Dfd_Taxes" localSheetId="4">#REF!</definedName>
    <definedName name="PY_LT_Debt" localSheetId="4">#REF!</definedName>
    <definedName name="PY_Market_Value_of_Equity" localSheetId="4">#REF!</definedName>
    <definedName name="PY_Marketable_Sec" localSheetId="4">#REF!</definedName>
    <definedName name="PY_Marketable_Sec">#REF!</definedName>
    <definedName name="PY_NET_INCOME" localSheetId="4">#REF!</definedName>
    <definedName name="PY_NET_PROFIT">#REF!</definedName>
    <definedName name="PY_Net_Revenue" localSheetId="4">#REF!</definedName>
    <definedName name="PY_Operating_Inc" localSheetId="4">#REF!</definedName>
    <definedName name="PY_Operating_Inc">#REF!</definedName>
    <definedName name="PY_Operating_Income" localSheetId="4">#REF!</definedName>
    <definedName name="PY_Operating_Income">#REF!</definedName>
    <definedName name="PY_Other_Curr_Assets" localSheetId="4">#REF!</definedName>
    <definedName name="PY_Other_Curr_Assets">#REF!</definedName>
    <definedName name="PY_Other_Exp" localSheetId="4">#REF!</definedName>
    <definedName name="PY_Other_Exp">#REF!</definedName>
    <definedName name="PY_Other_LT_Assets" localSheetId="4">#REF!</definedName>
    <definedName name="PY_Other_LT_Assets">#REF!</definedName>
    <definedName name="PY_Other_LT_Liabilities" localSheetId="4">#REF!</definedName>
    <definedName name="PY_Other_LT_Liabilities">#REF!</definedName>
    <definedName name="PY_Preferred_Stock" localSheetId="4">#REF!</definedName>
    <definedName name="PY_Preferred_Stock">#REF!</definedName>
    <definedName name="PY_QUICK_ASSETS" localSheetId="4">#REF!</definedName>
    <definedName name="PY_Ret_allow">#REF!</definedName>
    <definedName name="PY_Ret_mnth">#REF!</definedName>
    <definedName name="PY_Ret_pd">#REF!</definedName>
    <definedName name="PY_Retained_Earnings" localSheetId="4">#REF!</definedName>
    <definedName name="PY_Retained_Earnings">#REF!</definedName>
    <definedName name="PY_Returns">#REF!</definedName>
    <definedName name="PY_Selling" localSheetId="4">#REF!</definedName>
    <definedName name="PY_Selling">#REF!</definedName>
    <definedName name="PY_Tangible_Assets" localSheetId="4">#REF!</definedName>
    <definedName name="PY_Tangible_Assets">#REF!</definedName>
    <definedName name="PY_Tangible_Net_Worth" localSheetId="4">#REF!</definedName>
    <definedName name="PY_Taxes" localSheetId="4">#REF!</definedName>
    <definedName name="PY_TOTAL_ASSETS" localSheetId="4">#REF!</definedName>
    <definedName name="PY_TOTAL_CURR_ASSETS" localSheetId="4">#REF!</definedName>
    <definedName name="PY_TOTAL_DEBT" localSheetId="4">#REF!</definedName>
    <definedName name="PY_TOTAL_EQUITY" localSheetId="4">#REF!</definedName>
    <definedName name="PY_Trade_Payables" localSheetId="4">#REF!</definedName>
    <definedName name="PY_Weighted_Average" localSheetId="4">#REF!</definedName>
    <definedName name="PY_Working_Capital" localSheetId="4">#REF!</definedName>
    <definedName name="PY_Year_Income_Statement" localSheetId="4">#REF!</definedName>
    <definedName name="PY2_Accounts_Receivable" localSheetId="4">#REF!</definedName>
    <definedName name="PY2_Administration" localSheetId="4">#REF!</definedName>
    <definedName name="PY2_Cash" localSheetId="4">#REF!</definedName>
    <definedName name="PY2_Cash_Div_Dec" localSheetId="4">#REF!</definedName>
    <definedName name="PY2_CASH_DIVIDENDS_DECLARED__per_common_share" localSheetId="4">#REF!</definedName>
    <definedName name="PY2_Common_Equity" localSheetId="4">#REF!</definedName>
    <definedName name="PY2_Cost_of_Sales" localSheetId="4">#REF!</definedName>
    <definedName name="PY2_Current_Liabilities" localSheetId="4">#REF!</definedName>
    <definedName name="PY2_Depreciation" localSheetId="4">#REF!</definedName>
    <definedName name="PY2_Disc._Ops." localSheetId="4">#REF!</definedName>
    <definedName name="PY2_Earnings_per_share" localSheetId="4">#REF!</definedName>
    <definedName name="PY2_Extraord." localSheetId="4">#REF!</definedName>
    <definedName name="PY2_Gross_Profit" localSheetId="4">#REF!</definedName>
    <definedName name="PY2_INC_AFT_TAX" localSheetId="4">#REF!</definedName>
    <definedName name="PY2_INC_BEF_EXTRAORD" localSheetId="4">#REF!</definedName>
    <definedName name="PY2_Inc_Bef_Tax" localSheetId="4">#REF!</definedName>
    <definedName name="PY2_Intangible_Assets" localSheetId="4">#REF!</definedName>
    <definedName name="PY2_Interest_Expense" localSheetId="4">#REF!</definedName>
    <definedName name="PY2_Inventory" localSheetId="4">#REF!</definedName>
    <definedName name="PY2_LIABIL_EQUITY" localSheetId="4">#REF!</definedName>
    <definedName name="PY2_Long_term_Debt__excl_Dfd_Taxes" localSheetId="4">#REF!</definedName>
    <definedName name="PY2_LT_Debt" localSheetId="4">#REF!</definedName>
    <definedName name="PY2_Market_Value_of_Equity" localSheetId="4">#REF!</definedName>
    <definedName name="PY2_Marketable_Sec" localSheetId="4">#REF!</definedName>
    <definedName name="PY2_NET_INCOME" localSheetId="4">#REF!</definedName>
    <definedName name="PY2_Net_Revenue" localSheetId="4">#REF!</definedName>
    <definedName name="PY2_Operating_Inc" localSheetId="4">#REF!</definedName>
    <definedName name="PY2_Operating_Income" localSheetId="4">#REF!</definedName>
    <definedName name="PY2_Other_Curr_Assets" localSheetId="4">#REF!</definedName>
    <definedName name="PY2_Other_Exp." localSheetId="4">#REF!</definedName>
    <definedName name="PY2_Other_LT_Assets" localSheetId="4">#REF!</definedName>
    <definedName name="PY2_Other_LT_Liabilities" localSheetId="4">#REF!</definedName>
    <definedName name="PY2_Preferred_Stock" localSheetId="4">#REF!</definedName>
    <definedName name="PY2_QUICK_ASSETS" localSheetId="4">#REF!</definedName>
    <definedName name="PY2_Retained_Earnings" localSheetId="4">#REF!</definedName>
    <definedName name="PY2_Selling" localSheetId="4">#REF!</definedName>
    <definedName name="PY2_Tangible_Assets" localSheetId="4">#REF!</definedName>
    <definedName name="PY2_Tangible_Net_Worth" localSheetId="4">#REF!</definedName>
    <definedName name="PY2_Taxes" localSheetId="4">#REF!</definedName>
    <definedName name="PY2_TOTAL_ASSETS" localSheetId="4">#REF!</definedName>
    <definedName name="PY2_TOTAL_CURR_ASSETS" localSheetId="4">#REF!</definedName>
    <definedName name="PY2_TOTAL_DEBT" localSheetId="4">#REF!</definedName>
    <definedName name="PY2_TOTAL_EQUITY" localSheetId="4">#REF!</definedName>
    <definedName name="PY2_Trade_Payables" localSheetId="4">#REF!</definedName>
    <definedName name="PY2_Weighted_Average" localSheetId="4">#REF!</definedName>
    <definedName name="PY2_Working_Capital" localSheetId="4">#REF!</definedName>
    <definedName name="PY2_Year_Income_Statement" localSheetId="4">#REF!</definedName>
    <definedName name="PY3_Accounts_Receivable" localSheetId="4">#REF!</definedName>
    <definedName name="PY3_Administration" localSheetId="4">#REF!</definedName>
    <definedName name="PY3_Cash" localSheetId="4">#REF!</definedName>
    <definedName name="PY3_Common_Equity" localSheetId="4">#REF!</definedName>
    <definedName name="PY3_Cost_of_Sales" localSheetId="4">#REF!</definedName>
    <definedName name="PY3_Current_Liabilities" localSheetId="4">#REF!</definedName>
    <definedName name="PY3_Depreciation" localSheetId="4">#REF!</definedName>
    <definedName name="PY3_Disc._Ops." localSheetId="4">#REF!</definedName>
    <definedName name="PY3_Extraord." localSheetId="4">#REF!</definedName>
    <definedName name="PY3_Gross_Profit" localSheetId="4">#REF!</definedName>
    <definedName name="PY3_INC_AFT_TAX" localSheetId="4">#REF!</definedName>
    <definedName name="PY3_INC_BEF_EXTRAORD" localSheetId="4">#REF!</definedName>
    <definedName name="PY3_Inc_Bef_Tax" localSheetId="4">#REF!</definedName>
    <definedName name="PY3_Intangible_Assets" localSheetId="4">#REF!</definedName>
    <definedName name="PY3_Intangible_Assets">#REF!</definedName>
    <definedName name="PY3_Interest_Expense" localSheetId="4">#REF!</definedName>
    <definedName name="PY3_Inventory" localSheetId="4">#REF!</definedName>
    <definedName name="PY3_LIABIL_EQUITY" localSheetId="4">#REF!</definedName>
    <definedName name="PY3_Long_term_Debt__excl_Dfd_Taxes" localSheetId="4">#REF!</definedName>
    <definedName name="PY3_Marketable_Sec" localSheetId="4">#REF!</definedName>
    <definedName name="PY3_Marketable_Sec">#REF!</definedName>
    <definedName name="PY3_NET_INCOME" localSheetId="4">#REF!</definedName>
    <definedName name="PY3_Net_Revenue" localSheetId="4">#REF!</definedName>
    <definedName name="PY3_Operating_Inc" localSheetId="4">#REF!</definedName>
    <definedName name="PY3_Other_Curr_Assets" localSheetId="4">#REF!</definedName>
    <definedName name="PY3_Other_Curr_Assets">#REF!</definedName>
    <definedName name="PY3_Other_Exp." localSheetId="4">#REF!</definedName>
    <definedName name="PY3_Other_LT_Assets" localSheetId="4">#REF!</definedName>
    <definedName name="PY3_Other_LT_Assets">#REF!</definedName>
    <definedName name="PY3_Other_LT_Liabilities" localSheetId="4">#REF!</definedName>
    <definedName name="PY3_Other_LT_Liabilities">#REF!</definedName>
    <definedName name="PY3_Preferred_Stock" localSheetId="4">#REF!</definedName>
    <definedName name="PY3_Preferred_Stock">#REF!</definedName>
    <definedName name="PY3_QUICK_ASSETS" localSheetId="4">#REF!</definedName>
    <definedName name="PY3_Retained_Earnings" localSheetId="4">#REF!</definedName>
    <definedName name="PY3_Retained_Earnings">#REF!</definedName>
    <definedName name="PY3_Selling" localSheetId="4">#REF!</definedName>
    <definedName name="PY3_Tangible_Assets" localSheetId="4">#REF!</definedName>
    <definedName name="PY3_Tangible_Assets">#REF!</definedName>
    <definedName name="PY3_Taxes" localSheetId="4">#REF!</definedName>
    <definedName name="PY3_TOTAL_ASSETS" localSheetId="4">#REF!</definedName>
    <definedName name="PY3_TOTAL_CURR_ASSETS" localSheetId="4">#REF!</definedName>
    <definedName name="PY3_TOTAL_DEBT" localSheetId="4">#REF!</definedName>
    <definedName name="PY3_TOTAL_EQUITY" localSheetId="4">#REF!</definedName>
    <definedName name="PY3_Trade_Payables" localSheetId="4">#REF!</definedName>
    <definedName name="PY3_Year_Income_Statement" localSheetId="4">#REF!</definedName>
    <definedName name="PY4_Accounts_Receivable" localSheetId="4">#REF!</definedName>
    <definedName name="PY4_Administration" localSheetId="4">#REF!</definedName>
    <definedName name="PY4_Cash" localSheetId="4">#REF!</definedName>
    <definedName name="PY4_Common_Equity" localSheetId="4">#REF!</definedName>
    <definedName name="PY4_Cost_of_Sales" localSheetId="4">#REF!</definedName>
    <definedName name="PY4_Current_Liabilities" localSheetId="4">#REF!</definedName>
    <definedName name="PY4_Depreciation" localSheetId="4">#REF!</definedName>
    <definedName name="PY4_Disc._Ops." localSheetId="4">#REF!</definedName>
    <definedName name="PY4_Extraord." localSheetId="4">#REF!</definedName>
    <definedName name="PY4_Gross_Profit" localSheetId="4">#REF!</definedName>
    <definedName name="PY4_INC_AFT_TAX" localSheetId="4">#REF!</definedName>
    <definedName name="PY4_INC_BEF_EXTRAORD" localSheetId="4">#REF!</definedName>
    <definedName name="PY4_Inc_Bef_Tax" localSheetId="4">#REF!</definedName>
    <definedName name="PY4_Intangible_Assets" localSheetId="4">#REF!</definedName>
    <definedName name="PY4_Intangible_Assets">#REF!</definedName>
    <definedName name="PY4_Interest_Expense" localSheetId="4">#REF!</definedName>
    <definedName name="PY4_Inventory" localSheetId="4">#REF!</definedName>
    <definedName name="PY4_LIABIL_EQUITY" localSheetId="4">#REF!</definedName>
    <definedName name="PY4_Long_term_Debt__excl_Dfd_Taxes" localSheetId="4">#REF!</definedName>
    <definedName name="PY4_Marketable_Sec" localSheetId="4">#REF!</definedName>
    <definedName name="PY4_Marketable_Sec">#REF!</definedName>
    <definedName name="PY4_NET_INCOME" localSheetId="4">#REF!</definedName>
    <definedName name="PY4_Net_Revenue" localSheetId="4">#REF!</definedName>
    <definedName name="PY4_Operating_Inc" localSheetId="4">#REF!</definedName>
    <definedName name="PY4_Other_Cur_Assets" localSheetId="4">#REF!</definedName>
    <definedName name="PY4_Other_Cur_Assets">#REF!</definedName>
    <definedName name="PY4_Other_Exp." localSheetId="4">#REF!</definedName>
    <definedName name="PY4_Other_LT_Assets" localSheetId="4">#REF!</definedName>
    <definedName name="PY4_Other_LT_Assets">#REF!</definedName>
    <definedName name="PY4_Other_LT_Liabilities" localSheetId="4">#REF!</definedName>
    <definedName name="PY4_Other_LT_Liabilities">#REF!</definedName>
    <definedName name="PY4_Preferred_Stock" localSheetId="4">#REF!</definedName>
    <definedName name="PY4_Preferred_Stock">#REF!</definedName>
    <definedName name="PY4_QUICK_ASSETS" localSheetId="4">#REF!</definedName>
    <definedName name="PY4_Retained_Earnings" localSheetId="4">#REF!</definedName>
    <definedName name="PY4_Retained_Earnings">#REF!</definedName>
    <definedName name="PY4_Selling" localSheetId="4">#REF!</definedName>
    <definedName name="PY4_Tangible_Assets" localSheetId="4">#REF!</definedName>
    <definedName name="PY4_Tangible_Assets">#REF!</definedName>
    <definedName name="PY4_Taxes" localSheetId="4">#REF!</definedName>
    <definedName name="PY4_TOTAL_ASSETS" localSheetId="4">#REF!</definedName>
    <definedName name="PY4_TOTAL_CURR_ASSETS" localSheetId="4">#REF!</definedName>
    <definedName name="PY4_TOTAL_DEBT" localSheetId="4">#REF!</definedName>
    <definedName name="PY4_TOTAL_EQUITY" localSheetId="4">#REF!</definedName>
    <definedName name="PY4_Trade_Payables" localSheetId="4">#REF!</definedName>
    <definedName name="PY4_Year_Income_Statement" localSheetId="4">#REF!</definedName>
    <definedName name="PY5_Accounts_Receivable" localSheetId="4">#REF!</definedName>
    <definedName name="PY5_Accounts_Receivable">#REF!</definedName>
    <definedName name="PY5_Administration" localSheetId="4">#REF!</definedName>
    <definedName name="PY5_Cash" localSheetId="4">#REF!</definedName>
    <definedName name="PY5_Common_Equity" localSheetId="4">#REF!</definedName>
    <definedName name="PY5_Cost_of_Sales" localSheetId="4">#REF!</definedName>
    <definedName name="PY5_Current_Liabilities" localSheetId="4">#REF!</definedName>
    <definedName name="PY5_Depreciation" localSheetId="4">#REF!</definedName>
    <definedName name="PY5_Disc._Ops." localSheetId="4">#REF!</definedName>
    <definedName name="PY5_Extraord." localSheetId="4">#REF!</definedName>
    <definedName name="PY5_Gross_Profit" localSheetId="4">#REF!</definedName>
    <definedName name="PY5_INC_AFT_TAX" localSheetId="4">#REF!</definedName>
    <definedName name="PY5_INC_BEF_EXTRAORD" localSheetId="4">#REF!</definedName>
    <definedName name="PY5_Inc_Bef_Tax" localSheetId="4">#REF!</definedName>
    <definedName name="PY5_Intangible_Assets" localSheetId="4">#REF!</definedName>
    <definedName name="PY5_Intangible_Assets">#REF!</definedName>
    <definedName name="PY5_Interest_Expense" localSheetId="4">#REF!</definedName>
    <definedName name="PY5_Inventory" localSheetId="4">#REF!</definedName>
    <definedName name="PY5_Inventory">#REF!</definedName>
    <definedName name="PY5_LIABIL_EQUITY" localSheetId="4">#REF!</definedName>
    <definedName name="PY5_Long_term_Debt__excl_Dfd_Taxes" localSheetId="4">#REF!</definedName>
    <definedName name="PY5_Marketable_Sec" localSheetId="4">#REF!</definedName>
    <definedName name="PY5_Marketable_Sec">#REF!</definedName>
    <definedName name="PY5_NET_INCOME" localSheetId="4">#REF!</definedName>
    <definedName name="PY5_Net_Revenue" localSheetId="4">#REF!</definedName>
    <definedName name="PY5_Operating_Inc" localSheetId="4">#REF!</definedName>
    <definedName name="PY5_Other_Curr_Assets" localSheetId="4">#REF!</definedName>
    <definedName name="PY5_Other_Curr_Assets">#REF!</definedName>
    <definedName name="PY5_Other_Exp." localSheetId="4">#REF!</definedName>
    <definedName name="PY5_Other_LT_Assets" localSheetId="4">#REF!</definedName>
    <definedName name="PY5_Other_LT_Assets">#REF!</definedName>
    <definedName name="PY5_Other_LT_Liabilities" localSheetId="4">#REF!</definedName>
    <definedName name="PY5_Other_LT_Liabilities">#REF!</definedName>
    <definedName name="PY5_Preferred_Stock" localSheetId="4">#REF!</definedName>
    <definedName name="PY5_Preferred_Stock">#REF!</definedName>
    <definedName name="PY5_QUICK_ASSETS" localSheetId="4">#REF!</definedName>
    <definedName name="PY5_Retained_Earnings" localSheetId="4">#REF!</definedName>
    <definedName name="PY5_Retained_Earnings">#REF!</definedName>
    <definedName name="PY5_Selling" localSheetId="4">#REF!</definedName>
    <definedName name="PY5_Tangible_Assets" localSheetId="4">#REF!</definedName>
    <definedName name="PY5_Tangible_Assets">#REF!</definedName>
    <definedName name="PY5_Taxes" localSheetId="4">#REF!</definedName>
    <definedName name="PY5_TOTAL_ASSETS" localSheetId="4">#REF!</definedName>
    <definedName name="PY5_TOTAL_CURR_ASSETS" localSheetId="4">#REF!</definedName>
    <definedName name="PY5_TOTAL_DEBT" localSheetId="4">#REF!</definedName>
    <definedName name="PY5_TOTAL_EQUITY" localSheetId="4">#REF!</definedName>
    <definedName name="PY5_Trade_Payables" localSheetId="4">#REF!</definedName>
    <definedName name="PY5_Year_Income_Statement" localSheetId="4">#REF!</definedName>
    <definedName name="QGPL_CLTESLB">#REF!</definedName>
    <definedName name="quarter" localSheetId="4">#REF!</definedName>
    <definedName name="quarter">#REF!</definedName>
    <definedName name="R_Factor" localSheetId="4">#REF!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4" hidden="1">1</definedName>
    <definedName name="SAPBEXrevision" hidden="1">3</definedName>
    <definedName name="SAPBEXsysID" hidden="1">"PLW"</definedName>
    <definedName name="SAPBEXwbID" localSheetId="4" hidden="1">"0B3C5WPQ1PKHTD1CRY997L2MI"</definedName>
    <definedName name="SAPBEXwbID" hidden="1">"14RHU0IXG8KL7C7PJMON454VM"</definedName>
    <definedName name="sdfnlsd" hidden="1">#REF!</definedName>
    <definedName name="sectores">#REF!</definedName>
    <definedName name="sedal" localSheetId="4">#REF!</definedName>
    <definedName name="sedal">#REF!</definedName>
    <definedName name="Selection_Remainder" localSheetId="4">#REF!</definedName>
    <definedName name="Selection_Remainder">#REF!</definedName>
    <definedName name="sku" localSheetId="4">#REF!</definedName>
    <definedName name="sku">#REF!</definedName>
    <definedName name="skus" localSheetId="4">#REF!</definedName>
    <definedName name="skus">#REF!</definedName>
    <definedName name="Starting_Point" localSheetId="4">#REF!</definedName>
    <definedName name="Starting_Point">#REF!</definedName>
    <definedName name="STKDIARIO" localSheetId="4">#REF!</definedName>
    <definedName name="STKDIARIO">#REF!</definedName>
    <definedName name="STKDIARIOPX01" localSheetId="4">#REF!</definedName>
    <definedName name="STKDIARIOPX01">#REF!</definedName>
    <definedName name="STKDIARIOPX04" localSheetId="4">#REF!</definedName>
    <definedName name="STKDIARIOPX04">#REF!</definedName>
    <definedName name="Suma_de_ABR_U_3">#REF!</definedName>
    <definedName name="SUMMARY" localSheetId="4">#REF!</definedName>
    <definedName name="SUMMARY">#REF!</definedName>
    <definedName name="super" localSheetId="4">#REF!</definedName>
    <definedName name="super">#REF!</definedName>
    <definedName name="tablasun" localSheetId="4">#REF!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4">#REF!</definedName>
    <definedName name="TEST0">#REF!</definedName>
    <definedName name="TEST1" localSheetId="4">#REF!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4">#REF!</definedName>
    <definedName name="TESTKEYS">#REF!</definedName>
    <definedName name="TextRefCopy1">#REF!</definedName>
    <definedName name="TextRefCopy10" localSheetId="4">#REF!</definedName>
    <definedName name="TextRefCopy10">#REF!</definedName>
    <definedName name="TextRefCopy100" localSheetId="4">#REF!</definedName>
    <definedName name="TextRefCopy100">#REF!</definedName>
    <definedName name="TextRefCopy102" localSheetId="4">#REF!</definedName>
    <definedName name="TextRefCopy102">#REF!</definedName>
    <definedName name="TextRefCopy103" localSheetId="4">#REF!</definedName>
    <definedName name="TextRefCopy103">#REF!</definedName>
    <definedName name="TextRefCopy104" localSheetId="4">#REF!</definedName>
    <definedName name="TextRefCopy104">#REF!</definedName>
    <definedName name="TextRefCopy105" localSheetId="4">#REF!</definedName>
    <definedName name="TextRefCopy105">#REF!</definedName>
    <definedName name="TextRefCopy107" localSheetId="4">#REF!</definedName>
    <definedName name="TextRefCopy107">#REF!</definedName>
    <definedName name="TextRefCopy108" localSheetId="4">#REF!</definedName>
    <definedName name="TextRefCopy108">#REF!</definedName>
    <definedName name="TextRefCopy109" localSheetId="4">#REF!</definedName>
    <definedName name="TextRefCopy109">#REF!</definedName>
    <definedName name="TextRefCopy11" localSheetId="4">#REF!</definedName>
    <definedName name="TextRefCopy111">#REF!</definedName>
    <definedName name="TextRefCopy112" localSheetId="4">#REF!</definedName>
    <definedName name="TextRefCopy112">#REF!</definedName>
    <definedName name="TextRefCopy113" localSheetId="4">#REF!</definedName>
    <definedName name="TextRefCopy113">#REF!</definedName>
    <definedName name="TextRefCopy114">#REF!</definedName>
    <definedName name="TextRefCopy116" localSheetId="4">#REF!</definedName>
    <definedName name="TextRefCopy116">#REF!</definedName>
    <definedName name="TextRefCopy118" localSheetId="4">#REF!</definedName>
    <definedName name="TextRefCopy118">#REF!</definedName>
    <definedName name="TextRefCopy119" localSheetId="4">#REF!</definedName>
    <definedName name="TextRefCopy119">#REF!</definedName>
    <definedName name="TextRefCopy12" localSheetId="4">#REF!</definedName>
    <definedName name="TextRefCopy120" localSheetId="4">#REF!</definedName>
    <definedName name="TextRefCopy120">#REF!</definedName>
    <definedName name="TextRefCopy121" localSheetId="4">#REF!</definedName>
    <definedName name="TextRefCopy121">#REF!</definedName>
    <definedName name="TextRefCopy122">#REF!</definedName>
    <definedName name="TextRefCopy123">#REF!</definedName>
    <definedName name="TextRefCopy127" localSheetId="4">#REF!</definedName>
    <definedName name="TextRefCopy127">#REF!</definedName>
    <definedName name="TextRefCopy13" localSheetId="4">#REF!</definedName>
    <definedName name="TextRefCopy14" localSheetId="4">#REF!</definedName>
    <definedName name="TextRefCopy15" localSheetId="4">#REF!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4">#REF!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4">#REF!</definedName>
    <definedName name="TextRefCopy4">#REF!</definedName>
    <definedName name="TextRefCopy41">#REF!</definedName>
    <definedName name="TextRefCopy42" localSheetId="4">#REF!</definedName>
    <definedName name="TextRefCopy42">#REF!</definedName>
    <definedName name="TextRefCopy43" localSheetId="4">#REF!</definedName>
    <definedName name="TextRefCopy44" localSheetId="4">#REF!</definedName>
    <definedName name="TextRefCopy44">#REF!</definedName>
    <definedName name="TextRefCopy46">#REF!</definedName>
    <definedName name="TextRefCopy53" localSheetId="4">#REF!</definedName>
    <definedName name="TextRefCopy53">#REF!</definedName>
    <definedName name="TextRefCopy54" localSheetId="4">#REF!</definedName>
    <definedName name="TextRefCopy54">#REF!</definedName>
    <definedName name="TextRefCopy55" localSheetId="4">#REF!</definedName>
    <definedName name="TextRefCopy55">#REF!</definedName>
    <definedName name="TextRefCopy56" localSheetId="4">#REF!</definedName>
    <definedName name="TextRefCopy56">#REF!</definedName>
    <definedName name="TextRefCopy6">#REF!</definedName>
    <definedName name="TextRefCopy63" localSheetId="4">#REF!</definedName>
    <definedName name="TextRefCopy63">#REF!</definedName>
    <definedName name="TextRefCopy65" localSheetId="4">#REF!</definedName>
    <definedName name="TextRefCopy65">#REF!</definedName>
    <definedName name="TextRefCopy66" localSheetId="4">#REF!</definedName>
    <definedName name="TextRefCopy66">#REF!</definedName>
    <definedName name="TextRefCopy67" localSheetId="4">#REF!</definedName>
    <definedName name="TextRefCopy67">#REF!</definedName>
    <definedName name="TextRefCopy68" localSheetId="4">#REF!</definedName>
    <definedName name="TextRefCopy68">#REF!</definedName>
    <definedName name="TextRefCopy7" localSheetId="4">#REF!</definedName>
    <definedName name="TextRefCopy7">#REF!</definedName>
    <definedName name="TextRefCopy70" localSheetId="4">#REF!</definedName>
    <definedName name="TextRefCopy70">#REF!</definedName>
    <definedName name="TextRefCopy71" localSheetId="4">#REF!</definedName>
    <definedName name="TextRefCopy71">#REF!</definedName>
    <definedName name="TextRefCopy73" localSheetId="4">#REF!</definedName>
    <definedName name="TextRefCopy73">#REF!</definedName>
    <definedName name="TextRefCopy75" localSheetId="4">#REF!</definedName>
    <definedName name="TextRefCopy75">#REF!</definedName>
    <definedName name="TextRefCopy77" localSheetId="4">#REF!</definedName>
    <definedName name="TextRefCopy77">#REF!</definedName>
    <definedName name="TextRefCopy79" localSheetId="4">#REF!</definedName>
    <definedName name="TextRefCopy79">#REF!</definedName>
    <definedName name="TextRefCopy8" localSheetId="4">#REF!</definedName>
    <definedName name="TextRefCopy8">#REF!</definedName>
    <definedName name="TextRefCopy80" localSheetId="4">#REF!</definedName>
    <definedName name="TextRefCopy80">#REF!</definedName>
    <definedName name="TextRefCopy82" localSheetId="4">#REF!</definedName>
    <definedName name="TextRefCopy82">#REF!</definedName>
    <definedName name="TextRefCopy85" localSheetId="4">#REF!</definedName>
    <definedName name="TextRefCopy86" localSheetId="4">#REF!</definedName>
    <definedName name="TextRefCopy88" localSheetId="4">#REF!</definedName>
    <definedName name="TextRefCopy89" localSheetId="4">#REF!</definedName>
    <definedName name="TextRefCopy90" localSheetId="4">#REF!</definedName>
    <definedName name="TextRefCopy91" localSheetId="4">#REF!</definedName>
    <definedName name="TextRefCopy92" localSheetId="4">#REF!</definedName>
    <definedName name="TextRefCopy93" localSheetId="4">#REF!</definedName>
    <definedName name="TextRefCopy97" localSheetId="4">#REF!</definedName>
    <definedName name="TextRefCopy97">#REF!</definedName>
    <definedName name="TextRefCopy98">#REF!</definedName>
    <definedName name="TextRefCopyRangeCount" localSheetId="4" hidden="1">12</definedName>
    <definedName name="TextRefCopyRangeCount" hidden="1">1</definedName>
    <definedName name="Top_Stratum_Number" localSheetId="4">#REF!</definedName>
    <definedName name="Top_Stratum_Number">#REF!</definedName>
    <definedName name="Top_Stratum_Value" localSheetId="4">#REF!</definedName>
    <definedName name="Top_Stratum_Value">#REF!</definedName>
    <definedName name="Total_Amount">#REF!</definedName>
    <definedName name="Total_Number_Selections" localSheetId="4">#REF!</definedName>
    <definedName name="Total_Number_Selections">#REF!</definedName>
    <definedName name="tp" localSheetId="4">#REF!</definedName>
    <definedName name="tp">#REF!</definedName>
    <definedName name="Unidades" localSheetId="4">#REF!</definedName>
    <definedName name="Unidades">#REF!</definedName>
    <definedName name="URUGUAY" localSheetId="4">#REF!</definedName>
    <definedName name="URUGUAY">#REF!</definedName>
    <definedName name="vencidos">#REF!</definedName>
    <definedName name="vigencia" localSheetId="4">#REF!</definedName>
    <definedName name="vigencia">#REF!</definedName>
    <definedName name="vpphold">#REF!</definedName>
    <definedName name="VTADIAR" localSheetId="4">#REF!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5" hidden="1">{#N/A,#N/A,FALSE,"VOL"}</definedName>
    <definedName name="wrn.Volumen." localSheetId="4" hidden="1">{#N/A,#N/A,FALSE,"VOL"}</definedName>
    <definedName name="wrn.Volumen." hidden="1">{#N/A,#N/A,FALSE,"VOL"}</definedName>
    <definedName name="xdc">#REF!</definedName>
    <definedName name="XREF_COLUMN_1" hidden="1">#REF!</definedName>
    <definedName name="XREF_COLUMN_10" hidden="1">#REF!</definedName>
    <definedName name="XREF_COLUMN_11" localSheetId="4" hidden="1">'Variación Patrimonio Neto'!#REF!</definedName>
    <definedName name="XREF_COLUMN_12" localSheetId="4" hidden="1">'Variación Patrimonio Neto'!#REF!</definedName>
    <definedName name="XREF_COLUMN_12" hidden="1">#REF!</definedName>
    <definedName name="XREF_COLUMN_13" localSheetId="4" hidden="1">'Variación Patrimonio Neto'!#REF!</definedName>
    <definedName name="XREF_COLUMN_13" hidden="1">#REF!</definedName>
    <definedName name="XREF_COLUMN_14" localSheetId="4" hidden="1">'Variación Patrimonio Neto'!#REF!</definedName>
    <definedName name="XREF_COLUMN_14" hidden="1">#REF!</definedName>
    <definedName name="XREF_COLUMN_15" localSheetId="4" hidden="1">#REF!</definedName>
    <definedName name="XREF_COLUMN_15" hidden="1">#REF!</definedName>
    <definedName name="XREF_COLUMN_17" localSheetId="4" hidden="1">#REF!</definedName>
    <definedName name="XREF_COLUMN_17" hidden="1">#REF!</definedName>
    <definedName name="XREF_COLUMN_2" hidden="1">#REF!</definedName>
    <definedName name="XREF_COLUMN_24" hidden="1">#REF!</definedName>
    <definedName name="XREF_COLUMN_4" localSheetId="4" hidden="1">#REF!</definedName>
    <definedName name="XREF_COLUMN_5" localSheetId="4" hidden="1">'Variación Patrimonio Neto'!#REF!</definedName>
    <definedName name="XREF_COLUMN_7" hidden="1">#REF!</definedName>
    <definedName name="XREF_COLUMN_9" hidden="1">#REF!</definedName>
    <definedName name="XRefActiveRow" localSheetId="4" hidden="1">#REF!</definedName>
    <definedName name="XRefActiveRow" hidden="1">#REF!</definedName>
    <definedName name="XRefColumnsCount" localSheetId="4" hidden="1">14</definedName>
    <definedName name="XRefColumnsCount" hidden="1">2</definedName>
    <definedName name="XRefCopy1" localSheetId="4" hidden="1">#REF!</definedName>
    <definedName name="XRefCopy1" hidden="1">#REF!</definedName>
    <definedName name="XRefCopy10" localSheetId="4" hidden="1">#REF!</definedName>
    <definedName name="XRefCopy100" localSheetId="4" hidden="1">#REF!</definedName>
    <definedName name="XRefCopy100" hidden="1">#REF!</definedName>
    <definedName name="XRefCopy100Row" localSheetId="4" hidden="1">#REF!</definedName>
    <definedName name="XRefCopy100Row" hidden="1">#REF!</definedName>
    <definedName name="XRefCopy101" localSheetId="4" hidden="1">#REF!</definedName>
    <definedName name="XRefCopy101" hidden="1">#REF!</definedName>
    <definedName name="XRefCopy101Row" localSheetId="4" hidden="1">#REF!</definedName>
    <definedName name="XRefCopy101Row" hidden="1">#REF!</definedName>
    <definedName name="XRefCopy102" localSheetId="4" hidden="1">#REF!</definedName>
    <definedName name="XRefCopy102" hidden="1">#REF!</definedName>
    <definedName name="XRefCopy102Row" localSheetId="4" hidden="1">#REF!</definedName>
    <definedName name="XRefCopy102Row" hidden="1">#REF!</definedName>
    <definedName name="XRefCopy103" localSheetId="4" hidden="1">#REF!</definedName>
    <definedName name="XRefCopy103" hidden="1">#REF!</definedName>
    <definedName name="XRefCopy103Row" localSheetId="4" hidden="1">#REF!</definedName>
    <definedName name="XRefCopy103Row" hidden="1">#REF!</definedName>
    <definedName name="XRefCopy104" localSheetId="4" hidden="1">#REF!</definedName>
    <definedName name="XRefCopy104" hidden="1">#REF!</definedName>
    <definedName name="XRefCopy104Row" localSheetId="4" hidden="1">#REF!</definedName>
    <definedName name="XRefCopy104Row" hidden="1">#REF!</definedName>
    <definedName name="XRefCopy105" hidden="1">#REF!</definedName>
    <definedName name="XRefCopy105Row" localSheetId="4" hidden="1">#REF!</definedName>
    <definedName name="XRefCopy105Row" hidden="1">#REF!</definedName>
    <definedName name="XRefCopy106" hidden="1">#REF!</definedName>
    <definedName name="XRefCopy106Row" localSheetId="4" hidden="1">#REF!</definedName>
    <definedName name="XRefCopy106Row" hidden="1">#REF!</definedName>
    <definedName name="XRefCopy107" hidden="1">#REF!</definedName>
    <definedName name="XRefCopy107Row" localSheetId="4" hidden="1">#REF!</definedName>
    <definedName name="XRefCopy107Row" hidden="1">#REF!</definedName>
    <definedName name="XRefCopy108" hidden="1">#REF!</definedName>
    <definedName name="XRefCopy108Row" localSheetId="4" hidden="1">#REF!</definedName>
    <definedName name="XRefCopy108Row" hidden="1">#REF!</definedName>
    <definedName name="XRefCopy109" hidden="1">#REF!</definedName>
    <definedName name="XRefCopy109Row" localSheetId="4" hidden="1">#REF!</definedName>
    <definedName name="XRefCopy109Row" hidden="1">#REF!</definedName>
    <definedName name="XRefCopy10Row" localSheetId="4" hidden="1">#REF!</definedName>
    <definedName name="XRefCopy10Row" hidden="1">#REF!</definedName>
    <definedName name="XRefCopy11" localSheetId="4" hidden="1">#REF!</definedName>
    <definedName name="XRefCopy110Row" localSheetId="4" hidden="1">#REF!</definedName>
    <definedName name="XRefCopy110Row" hidden="1">#REF!</definedName>
    <definedName name="XRefCopy111Row" localSheetId="4" hidden="1">#REF!</definedName>
    <definedName name="XRefCopy111Row" hidden="1">#REF!</definedName>
    <definedName name="XRefCopy112" hidden="1">#REF!</definedName>
    <definedName name="XRefCopy112Row" localSheetId="4" hidden="1">#REF!</definedName>
    <definedName name="XRefCopy112Row" hidden="1">#REF!</definedName>
    <definedName name="XRefCopy113" hidden="1">#REF!</definedName>
    <definedName name="XRefCopy113Row" localSheetId="4" hidden="1">#REF!</definedName>
    <definedName name="XRefCopy113Row" hidden="1">#REF!</definedName>
    <definedName name="XRefCopy114" hidden="1">#REF!</definedName>
    <definedName name="XRefCopy114Row" localSheetId="4" hidden="1">#REF!</definedName>
    <definedName name="XRefCopy114Row" hidden="1">#REF!</definedName>
    <definedName name="XRefCopy115" hidden="1">#REF!</definedName>
    <definedName name="XRefCopy115Row" localSheetId="4" hidden="1">#REF!</definedName>
    <definedName name="XRefCopy115Row" hidden="1">#REF!</definedName>
    <definedName name="XRefCopy116" hidden="1">#REF!</definedName>
    <definedName name="XRefCopy116Row" localSheetId="4" hidden="1">#REF!</definedName>
    <definedName name="XRefCopy116Row" hidden="1">#REF!</definedName>
    <definedName name="XRefCopy117" hidden="1">#REF!</definedName>
    <definedName name="XRefCopy117Row" localSheetId="4" hidden="1">#REF!</definedName>
    <definedName name="XRefCopy117Row" hidden="1">#REF!</definedName>
    <definedName name="XRefCopy118" localSheetId="4" hidden="1">#REF!</definedName>
    <definedName name="XRefCopy118" hidden="1">#REF!</definedName>
    <definedName name="XRefCopy118Row" localSheetId="4" hidden="1">#REF!</definedName>
    <definedName name="XRefCopy118Row" hidden="1">#REF!</definedName>
    <definedName name="XRefCopy119" localSheetId="4" hidden="1">#REF!</definedName>
    <definedName name="XRefCopy119" hidden="1">#REF!</definedName>
    <definedName name="XRefCopy119Row" localSheetId="4" hidden="1">#REF!</definedName>
    <definedName name="XRefCopy119Row" hidden="1">#REF!</definedName>
    <definedName name="XRefCopy11Row" localSheetId="4" hidden="1">#REF!</definedName>
    <definedName name="XRefCopy11Row" hidden="1">#REF!</definedName>
    <definedName name="XRefCopy12" hidden="1">#REF!</definedName>
    <definedName name="XRefCopy120" localSheetId="4" hidden="1">#REF!</definedName>
    <definedName name="XRefCopy120" hidden="1">#REF!</definedName>
    <definedName name="XRefCopy120Row" localSheetId="4" hidden="1">#REF!</definedName>
    <definedName name="XRefCopy120Row" hidden="1">#REF!</definedName>
    <definedName name="XRefCopy121" localSheetId="4" hidden="1">#REF!</definedName>
    <definedName name="XRefCopy121" hidden="1">#REF!</definedName>
    <definedName name="XRefCopy121Row" localSheetId="4" hidden="1">#REF!</definedName>
    <definedName name="XRefCopy121Row" hidden="1">#REF!</definedName>
    <definedName name="XRefCopy122" localSheetId="4" hidden="1">#REF!</definedName>
    <definedName name="XRefCopy122" hidden="1">#REF!</definedName>
    <definedName name="XRefCopy122Row" localSheetId="4" hidden="1">#REF!</definedName>
    <definedName name="XRefCopy122Row" hidden="1">#REF!</definedName>
    <definedName name="XRefCopy123" hidden="1">#REF!</definedName>
    <definedName name="XRefCopy123Row" localSheetId="4" hidden="1">#REF!</definedName>
    <definedName name="XRefCopy123Row" hidden="1">#REF!</definedName>
    <definedName name="XRefCopy124" hidden="1">#REF!</definedName>
    <definedName name="XRefCopy124Row" localSheetId="4" hidden="1">#REF!</definedName>
    <definedName name="XRefCopy124Row" hidden="1">#REF!</definedName>
    <definedName name="XRefCopy125" hidden="1">#REF!</definedName>
    <definedName name="XRefCopy125Row" localSheetId="4" hidden="1">#REF!</definedName>
    <definedName name="XRefCopy125Row" hidden="1">#REF!</definedName>
    <definedName name="XRefCopy126" hidden="1">#REF!</definedName>
    <definedName name="XRefCopy126Row" localSheetId="4" hidden="1">#REF!</definedName>
    <definedName name="XRefCopy126Row" hidden="1">#REF!</definedName>
    <definedName name="XRefCopy127" hidden="1">#REF!</definedName>
    <definedName name="XRefCopy127Row" localSheetId="4" hidden="1">#REF!</definedName>
    <definedName name="XRefCopy127Row" hidden="1">#REF!</definedName>
    <definedName name="XRefCopy128" hidden="1">#REF!</definedName>
    <definedName name="XRefCopy129" hidden="1">#REF!</definedName>
    <definedName name="XRefCopy129Row" localSheetId="4" hidden="1">#REF!</definedName>
    <definedName name="XRefCopy129Row" hidden="1">#REF!</definedName>
    <definedName name="XRefCopy12Row" localSheetId="4" hidden="1">#REF!</definedName>
    <definedName name="XRefCopy12Row" hidden="1">#REF!</definedName>
    <definedName name="XRefCopy13" localSheetId="4" hidden="1">#REF!</definedName>
    <definedName name="XRefCopy130" hidden="1">#REF!</definedName>
    <definedName name="XRefCopy130Row" localSheetId="4" hidden="1">#REF!</definedName>
    <definedName name="XRefCopy130Row" hidden="1">#REF!</definedName>
    <definedName name="XRefCopy131" hidden="1">#REF!</definedName>
    <definedName name="XRefCopy131Row" localSheetId="4" hidden="1">#REF!</definedName>
    <definedName name="XRefCopy131Row" hidden="1">#REF!</definedName>
    <definedName name="XRefCopy132" localSheetId="4" hidden="1">#REF!</definedName>
    <definedName name="XRefCopy132" hidden="1">#REF!</definedName>
    <definedName name="XRefCopy132Row" localSheetId="4" hidden="1">#REF!</definedName>
    <definedName name="XRefCopy132Row" hidden="1">#REF!</definedName>
    <definedName name="XRefCopy133" localSheetId="4" hidden="1">#REF!</definedName>
    <definedName name="XRefCopy133" hidden="1">#REF!</definedName>
    <definedName name="XRefCopy133Row" localSheetId="4" hidden="1">#REF!</definedName>
    <definedName name="XRefCopy133Row" hidden="1">#REF!</definedName>
    <definedName name="XRefCopy134" hidden="1">#REF!</definedName>
    <definedName name="XRefCopy134Row" localSheetId="4" hidden="1">#REF!</definedName>
    <definedName name="XRefCopy134Row" hidden="1">#REF!</definedName>
    <definedName name="XRefCopy135" hidden="1">#REF!</definedName>
    <definedName name="XRefCopy135Row" localSheetId="4" hidden="1">#REF!</definedName>
    <definedName name="XRefCopy135Row" hidden="1">#REF!</definedName>
    <definedName name="XRefCopy136" hidden="1">#REF!</definedName>
    <definedName name="XRefCopy136Row" localSheetId="4" hidden="1">#REF!</definedName>
    <definedName name="XRefCopy136Row" hidden="1">#REF!</definedName>
    <definedName name="XRefCopy137" hidden="1">#REF!</definedName>
    <definedName name="XRefCopy137Row" localSheetId="4" hidden="1">#REF!</definedName>
    <definedName name="XRefCopy137Row" hidden="1">#REF!</definedName>
    <definedName name="XRefCopy138" hidden="1">#REF!</definedName>
    <definedName name="XRefCopy138Row" localSheetId="4" hidden="1">#REF!</definedName>
    <definedName name="XRefCopy138Row" hidden="1">#REF!</definedName>
    <definedName name="XRefCopy139" hidden="1">#REF!</definedName>
    <definedName name="XRefCopy139Row" localSheetId="4" hidden="1">#REF!</definedName>
    <definedName name="XRefCopy139Row" hidden="1">#REF!</definedName>
    <definedName name="XRefCopy13Row" localSheetId="4" hidden="1">#REF!</definedName>
    <definedName name="XRefCopy13Row" hidden="1">#REF!</definedName>
    <definedName name="XRefCopy140" hidden="1">#REF!</definedName>
    <definedName name="XRefCopy140Row" localSheetId="4" hidden="1">#REF!</definedName>
    <definedName name="XRefCopy140Row" hidden="1">#REF!</definedName>
    <definedName name="XRefCopy141Row" localSheetId="4" hidden="1">#REF!</definedName>
    <definedName name="XRefCopy141Row" hidden="1">#REF!</definedName>
    <definedName name="XRefCopy142" localSheetId="4" hidden="1">#REF!</definedName>
    <definedName name="XRefCopy142Row" localSheetId="4" hidden="1">#REF!</definedName>
    <definedName name="XRefCopy142Row" hidden="1">#REF!</definedName>
    <definedName name="XRefCopy143" localSheetId="4" hidden="1">#REF!</definedName>
    <definedName name="XRefCopy143Row" localSheetId="4" hidden="1">#REF!</definedName>
    <definedName name="XRefCopy143Row" hidden="1">#REF!</definedName>
    <definedName name="XRefCopy144Row" localSheetId="4" hidden="1">#REF!</definedName>
    <definedName name="XRefCopy144Row" hidden="1">#REF!</definedName>
    <definedName name="XRefCopy145Row" localSheetId="4" hidden="1">#REF!</definedName>
    <definedName name="XRefCopy145Row" hidden="1">#REF!</definedName>
    <definedName name="XRefCopy146" localSheetId="4" hidden="1">#REF!</definedName>
    <definedName name="XRefCopy146Row" localSheetId="4" hidden="1">#REF!</definedName>
    <definedName name="XRefCopy146Row" hidden="1">#REF!</definedName>
    <definedName name="XRefCopy147" localSheetId="4" hidden="1">#REF!</definedName>
    <definedName name="XRefCopy147Row" localSheetId="4" hidden="1">#REF!</definedName>
    <definedName name="XRefCopy147Row" hidden="1">#REF!</definedName>
    <definedName name="XRefCopy148" localSheetId="4" hidden="1">#REF!</definedName>
    <definedName name="XRefCopy148Row" localSheetId="4" hidden="1">#REF!</definedName>
    <definedName name="XRefCopy148Row" hidden="1">#REF!</definedName>
    <definedName name="XRefCopy149" localSheetId="4" hidden="1">#REF!</definedName>
    <definedName name="XRefCopy149" hidden="1">#REF!</definedName>
    <definedName name="XRefCopy149Row" localSheetId="4" hidden="1">#REF!</definedName>
    <definedName name="XRefCopy149Row" hidden="1">#REF!</definedName>
    <definedName name="XRefCopy14Row" hidden="1">#REF!</definedName>
    <definedName name="XRefCopy150" localSheetId="4" hidden="1">#REF!</definedName>
    <definedName name="XRefCopy150" hidden="1">#REF!</definedName>
    <definedName name="XRefCopy150Row" localSheetId="4" hidden="1">#REF!</definedName>
    <definedName name="XRefCopy150Row" hidden="1">#REF!</definedName>
    <definedName name="XRefCopy151" localSheetId="4" hidden="1">#REF!</definedName>
    <definedName name="XRefCopy151" hidden="1">#REF!</definedName>
    <definedName name="XRefCopy151Row" localSheetId="4" hidden="1">#REF!</definedName>
    <definedName name="XRefCopy151Row" hidden="1">#REF!</definedName>
    <definedName name="XRefCopy152" localSheetId="4" hidden="1">#REF!</definedName>
    <definedName name="XRefCopy152" hidden="1">#REF!</definedName>
    <definedName name="XRefCopy152Row" localSheetId="4" hidden="1">#REF!</definedName>
    <definedName name="XRefCopy152Row" hidden="1">#REF!</definedName>
    <definedName name="XRefCopy153" localSheetId="4" hidden="1">#REF!</definedName>
    <definedName name="XRefCopy153" hidden="1">#REF!</definedName>
    <definedName name="XRefCopy153Row" localSheetId="4" hidden="1">#REF!</definedName>
    <definedName name="XRefCopy153Row" hidden="1">#REF!</definedName>
    <definedName name="XRefCopy154" localSheetId="4" hidden="1">#REF!</definedName>
    <definedName name="XRefCopy154" hidden="1">#REF!</definedName>
    <definedName name="XRefCopy154Row" localSheetId="4" hidden="1">#REF!</definedName>
    <definedName name="XRefCopy154Row" hidden="1">#REF!</definedName>
    <definedName name="XRefCopy155" localSheetId="4" hidden="1">#REF!</definedName>
    <definedName name="XRefCopy155" hidden="1">#REF!</definedName>
    <definedName name="XRefCopy155Row" localSheetId="4" hidden="1">#REF!</definedName>
    <definedName name="XRefCopy155Row" hidden="1">#REF!</definedName>
    <definedName name="XRefCopy156" localSheetId="4" hidden="1">#REF!</definedName>
    <definedName name="XRefCopy156" hidden="1">#REF!</definedName>
    <definedName name="XRefCopy156Row" localSheetId="4" hidden="1">#REF!</definedName>
    <definedName name="XRefCopy156Row" hidden="1">#REF!</definedName>
    <definedName name="XRefCopy157" localSheetId="4" hidden="1">#REF!</definedName>
    <definedName name="XRefCopy157" hidden="1">#REF!</definedName>
    <definedName name="XRefCopy157Row" localSheetId="4" hidden="1">#REF!</definedName>
    <definedName name="XRefCopy157Row" hidden="1">#REF!</definedName>
    <definedName name="XRefCopy158" localSheetId="4" hidden="1">#REF!</definedName>
    <definedName name="XRefCopy158" hidden="1">#REF!</definedName>
    <definedName name="XRefCopy158Row" localSheetId="4" hidden="1">#REF!</definedName>
    <definedName name="XRefCopy158Row" hidden="1">#REF!</definedName>
    <definedName name="XRefCopy159" localSheetId="4" hidden="1">#REF!</definedName>
    <definedName name="XRefCopy159" hidden="1">#REF!</definedName>
    <definedName name="XRefCopy159Row" localSheetId="4" hidden="1">#REF!</definedName>
    <definedName name="XRefCopy159Row" hidden="1">#REF!</definedName>
    <definedName name="XRefCopy15Row" localSheetId="4" hidden="1">#REF!</definedName>
    <definedName name="XRefCopy160" localSheetId="4" hidden="1">#REF!</definedName>
    <definedName name="XRefCopy160" hidden="1">#REF!</definedName>
    <definedName name="XRefCopy160Row" localSheetId="4" hidden="1">#REF!</definedName>
    <definedName name="XRefCopy160Row" hidden="1">#REF!</definedName>
    <definedName name="XRefCopy161" localSheetId="4" hidden="1">#REF!</definedName>
    <definedName name="XRefCopy161" hidden="1">#REF!</definedName>
    <definedName name="XRefCopy161Row" localSheetId="4" hidden="1">#REF!</definedName>
    <definedName name="XRefCopy161Row" hidden="1">#REF!</definedName>
    <definedName name="XRefCopy162" localSheetId="4" hidden="1">#REF!</definedName>
    <definedName name="XRefCopy162" hidden="1">#REF!</definedName>
    <definedName name="XRefCopy162Row" localSheetId="4" hidden="1">#REF!</definedName>
    <definedName name="XRefCopy162Row" hidden="1">#REF!</definedName>
    <definedName name="XRefCopy163" localSheetId="4" hidden="1">#REF!</definedName>
    <definedName name="XRefCopy163" hidden="1">#REF!</definedName>
    <definedName name="XRefCopy163Row" localSheetId="4" hidden="1">#REF!</definedName>
    <definedName name="XRefCopy163Row" hidden="1">#REF!</definedName>
    <definedName name="XRefCopy164" localSheetId="4" hidden="1">#REF!</definedName>
    <definedName name="XRefCopy164" hidden="1">#REF!</definedName>
    <definedName name="XRefCopy164Row" localSheetId="4" hidden="1">#REF!</definedName>
    <definedName name="XRefCopy164Row" hidden="1">#REF!</definedName>
    <definedName name="XRefCopy165" localSheetId="4" hidden="1">#REF!</definedName>
    <definedName name="XRefCopy165" hidden="1">#REF!</definedName>
    <definedName name="XRefCopy165Row" hidden="1">#REF!</definedName>
    <definedName name="XRefCopy166" localSheetId="4" hidden="1">#REF!</definedName>
    <definedName name="XRefCopy166" hidden="1">#REF!</definedName>
    <definedName name="XRefCopy166Row" hidden="1">#REF!</definedName>
    <definedName name="XRefCopy167" localSheetId="4"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4"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4"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4"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4" hidden="1">#REF!</definedName>
    <definedName name="XRefCopy19Row" hidden="1">#REF!</definedName>
    <definedName name="XRefCopy1Row" localSheetId="4" hidden="1">#REF!</definedName>
    <definedName name="XRefCopy1Row" hidden="1">#REF!</definedName>
    <definedName name="XRefCopy2" localSheetId="4" hidden="1">#REF!</definedName>
    <definedName name="XRefCopy2" hidden="1">#REF!</definedName>
    <definedName name="XRefCopy20" localSheetId="4"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4"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4"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4"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4"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4"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4"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4"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4"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4"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4" hidden="1">#REF!</definedName>
    <definedName name="XRefCopy29Row" hidden="1">#REF!</definedName>
    <definedName name="XRefCopy2Row" localSheetId="4" hidden="1">#REF!</definedName>
    <definedName name="XRefCopy2Row" hidden="1">#REF!</definedName>
    <definedName name="XRefCopy30Row" localSheetId="4" hidden="1">#REF!</definedName>
    <definedName name="XRefCopy30Row" hidden="1">#REF!</definedName>
    <definedName name="XRefCopy31Row" localSheetId="4" hidden="1">#REF!</definedName>
    <definedName name="XRefCopy31Row" hidden="1">#REF!</definedName>
    <definedName name="XRefCopy32Row" localSheetId="4" hidden="1">#REF!</definedName>
    <definedName name="XRefCopy32Row" hidden="1">#REF!</definedName>
    <definedName name="XRefCopy33Row" localSheetId="4" hidden="1">#REF!</definedName>
    <definedName name="XRefCopy33Row" hidden="1">#REF!</definedName>
    <definedName name="XRefCopy34Row" localSheetId="4" hidden="1">#REF!</definedName>
    <definedName name="XRefCopy34Row" hidden="1">#REF!</definedName>
    <definedName name="XRefCopy35Row" localSheetId="4" hidden="1">#REF!</definedName>
    <definedName name="XRefCopy35Row" hidden="1">#REF!</definedName>
    <definedName name="XRefCopy36Row" localSheetId="4" hidden="1">#REF!</definedName>
    <definedName name="XRefCopy36Row" hidden="1">#REF!</definedName>
    <definedName name="XRefCopy37Row" localSheetId="4" hidden="1">#REF!</definedName>
    <definedName name="XRefCopy37Row" hidden="1">#REF!</definedName>
    <definedName name="XRefCopy38Row" localSheetId="4" hidden="1">#REF!</definedName>
    <definedName name="XRefCopy38Row" hidden="1">#REF!</definedName>
    <definedName name="XRefCopy39Row" localSheetId="4" hidden="1">#REF!</definedName>
    <definedName name="XRefCopy39Row" hidden="1">#REF!</definedName>
    <definedName name="XRefCopy3Row" localSheetId="4" hidden="1">#REF!</definedName>
    <definedName name="XRefCopy40Row" localSheetId="4" hidden="1">#REF!</definedName>
    <definedName name="XRefCopy40Row" hidden="1">#REF!</definedName>
    <definedName name="XRefCopy41Row" localSheetId="4" hidden="1">#REF!</definedName>
    <definedName name="XRefCopy41Row" hidden="1">#REF!</definedName>
    <definedName name="XRefCopy42Row" localSheetId="4" hidden="1">#REF!</definedName>
    <definedName name="XRefCopy42Row" hidden="1">#REF!</definedName>
    <definedName name="XRefCopy43Row" localSheetId="4" hidden="1">#REF!</definedName>
    <definedName name="XRefCopy43Row" hidden="1">#REF!</definedName>
    <definedName name="XRefCopy44Row" localSheetId="4" hidden="1">#REF!</definedName>
    <definedName name="XRefCopy44Row" hidden="1">#REF!</definedName>
    <definedName name="XRefCopy45Row" localSheetId="4" hidden="1">#REF!</definedName>
    <definedName name="XRefCopy45Row" hidden="1">#REF!</definedName>
    <definedName name="XRefCopy46Row" localSheetId="4" hidden="1">#REF!</definedName>
    <definedName name="XRefCopy46Row" hidden="1">#REF!</definedName>
    <definedName name="XRefCopy47Row" localSheetId="4" hidden="1">#REF!</definedName>
    <definedName name="XRefCopy47Row" hidden="1">#REF!</definedName>
    <definedName name="XRefCopy48Row" localSheetId="4" hidden="1">#REF!</definedName>
    <definedName name="XRefCopy48Row" hidden="1">#REF!</definedName>
    <definedName name="XRefCopy49Row" localSheetId="4" hidden="1">#REF!</definedName>
    <definedName name="XRefCopy49Row" hidden="1">#REF!</definedName>
    <definedName name="XRefCopy4Row" localSheetId="4" hidden="1">#REF!</definedName>
    <definedName name="XRefCopy50Row" localSheetId="4" hidden="1">#REF!</definedName>
    <definedName name="XRefCopy50Row" hidden="1">#REF!</definedName>
    <definedName name="XRefCopy51Row" localSheetId="4" hidden="1">#REF!</definedName>
    <definedName name="XRefCopy51Row" hidden="1">#REF!</definedName>
    <definedName name="XRefCopy52Row" localSheetId="4" hidden="1">#REF!</definedName>
    <definedName name="XRefCopy52Row" hidden="1">#REF!</definedName>
    <definedName name="XRefCopy53" localSheetId="4" hidden="1">#REF!</definedName>
    <definedName name="XRefCopy53" hidden="1">#REF!</definedName>
    <definedName name="XRefCopy53Row" localSheetId="4" hidden="1">#REF!</definedName>
    <definedName name="XRefCopy53Row" hidden="1">#REF!</definedName>
    <definedName name="XRefCopy54" hidden="1">#REF!</definedName>
    <definedName name="XRefCopy54Row" localSheetId="4" hidden="1">#REF!</definedName>
    <definedName name="XRefCopy54Row" hidden="1">#REF!</definedName>
    <definedName name="XRefCopy55" hidden="1">#REF!</definedName>
    <definedName name="XRefCopy55Row" localSheetId="4" hidden="1">#REF!</definedName>
    <definedName name="XRefCopy55Row" hidden="1">#REF!</definedName>
    <definedName name="XRefCopy56" hidden="1">#REF!</definedName>
    <definedName name="XRefCopy56Row" localSheetId="4" hidden="1">#REF!</definedName>
    <definedName name="XRefCopy56Row" hidden="1">#REF!</definedName>
    <definedName name="XRefCopy57" hidden="1">#REF!</definedName>
    <definedName name="XRefCopy57Row" localSheetId="4" hidden="1">#REF!</definedName>
    <definedName name="XRefCopy57Row" hidden="1">#REF!</definedName>
    <definedName name="XRefCopy58" hidden="1">#REF!</definedName>
    <definedName name="XRefCopy58Row" localSheetId="4" hidden="1">#REF!</definedName>
    <definedName name="XRefCopy58Row" hidden="1">#REF!</definedName>
    <definedName name="XRefCopy59" hidden="1">#REF!</definedName>
    <definedName name="XRefCopy59Row" localSheetId="4" hidden="1">#REF!</definedName>
    <definedName name="XRefCopy59Row" hidden="1">#REF!</definedName>
    <definedName name="XRefCopy60" hidden="1">#REF!</definedName>
    <definedName name="XRefCopy60Row" localSheetId="4" hidden="1">#REF!</definedName>
    <definedName name="XRefCopy60Row" hidden="1">#REF!</definedName>
    <definedName name="XRefCopy61" hidden="1">#REF!</definedName>
    <definedName name="XRefCopy61Row" localSheetId="4" hidden="1">#REF!</definedName>
    <definedName name="XRefCopy61Row" hidden="1">#REF!</definedName>
    <definedName name="XRefCopy62" hidden="1">#REF!</definedName>
    <definedName name="XRefCopy62Row" localSheetId="4" hidden="1">#REF!</definedName>
    <definedName name="XRefCopy62Row" hidden="1">#REF!</definedName>
    <definedName name="XRefCopy63" hidden="1">#REF!</definedName>
    <definedName name="XRefCopy63Row" localSheetId="4" hidden="1">#REF!</definedName>
    <definedName name="XRefCopy63Row" hidden="1">#REF!</definedName>
    <definedName name="XRefCopy64" hidden="1">#REF!</definedName>
    <definedName name="XRefCopy64Row" localSheetId="4" hidden="1">#REF!</definedName>
    <definedName name="XRefCopy64Row" hidden="1">#REF!</definedName>
    <definedName name="XRefCopy65" hidden="1">#REF!</definedName>
    <definedName name="XRefCopy65Row" localSheetId="4" hidden="1">#REF!</definedName>
    <definedName name="XRefCopy65Row" hidden="1">#REF!</definedName>
    <definedName name="XRefCopy66" hidden="1">#REF!</definedName>
    <definedName name="XRefCopy66Row" localSheetId="4" hidden="1">#REF!</definedName>
    <definedName name="XRefCopy66Row" hidden="1">#REF!</definedName>
    <definedName name="XRefCopy67" hidden="1">#REF!</definedName>
    <definedName name="XRefCopy67Row" localSheetId="4" hidden="1">#REF!</definedName>
    <definedName name="XRefCopy67Row" hidden="1">#REF!</definedName>
    <definedName name="XRefCopy68" hidden="1">#REF!</definedName>
    <definedName name="XRefCopy68Row" localSheetId="4" hidden="1">#REF!</definedName>
    <definedName name="XRefCopy68Row" hidden="1">#REF!</definedName>
    <definedName name="XRefCopy69" hidden="1">#REF!</definedName>
    <definedName name="XRefCopy69Row" localSheetId="4" hidden="1">#REF!</definedName>
    <definedName name="XRefCopy69Row" hidden="1">#REF!</definedName>
    <definedName name="XRefCopy7" localSheetId="4" hidden="1">'Variación Patrimonio Neto'!#REF!</definedName>
    <definedName name="XRefCopy70" hidden="1">#REF!</definedName>
    <definedName name="XRefCopy70Row" localSheetId="4" hidden="1">#REF!</definedName>
    <definedName name="XRefCopy70Row" hidden="1">#REF!</definedName>
    <definedName name="XRefCopy71" hidden="1">#REF!</definedName>
    <definedName name="XRefCopy71Row" localSheetId="4" hidden="1">#REF!</definedName>
    <definedName name="XRefCopy71Row" hidden="1">#REF!</definedName>
    <definedName name="XRefCopy72" hidden="1">#REF!</definedName>
    <definedName name="XRefCopy72Row" localSheetId="4" hidden="1">#REF!</definedName>
    <definedName name="XRefCopy72Row" hidden="1">#REF!</definedName>
    <definedName name="XRefCopy73" hidden="1">#REF!</definedName>
    <definedName name="XRefCopy73Row" localSheetId="4" hidden="1">#REF!</definedName>
    <definedName name="XRefCopy73Row" hidden="1">#REF!</definedName>
    <definedName name="XRefCopy74" hidden="1">#REF!</definedName>
    <definedName name="XRefCopy74Row" localSheetId="4" hidden="1">#REF!</definedName>
    <definedName name="XRefCopy74Row" hidden="1">#REF!</definedName>
    <definedName name="XRefCopy75" localSheetId="4" hidden="1">'Variación Patrimonio Neto'!#REF!</definedName>
    <definedName name="XRefCopy75" hidden="1">#REF!</definedName>
    <definedName name="XRefCopy75Row" localSheetId="4" hidden="1">#REF!</definedName>
    <definedName name="XRefCopy75Row" hidden="1">#REF!</definedName>
    <definedName name="XRefCopy76" localSheetId="4" hidden="1">'Variación Patrimonio Neto'!#REF!</definedName>
    <definedName name="XRefCopy76" hidden="1">#REF!</definedName>
    <definedName name="XRefCopy76Row" localSheetId="4" hidden="1">#REF!</definedName>
    <definedName name="XRefCopy76Row" hidden="1">#REF!</definedName>
    <definedName name="XRefCopy77" hidden="1">#REF!</definedName>
    <definedName name="XRefCopy77Row" localSheetId="4" hidden="1">#REF!</definedName>
    <definedName name="XRefCopy77Row" hidden="1">#REF!</definedName>
    <definedName name="XRefCopy78" hidden="1">#REF!</definedName>
    <definedName name="XRefCopy78Row" localSheetId="4" hidden="1">#REF!</definedName>
    <definedName name="XRefCopy78Row" hidden="1">#REF!</definedName>
    <definedName name="XRefCopy79" hidden="1">#REF!</definedName>
    <definedName name="XRefCopy79Row" localSheetId="4" hidden="1">#REF!</definedName>
    <definedName name="XRefCopy79Row" hidden="1">#REF!</definedName>
    <definedName name="XRefCopy7Row" localSheetId="4" hidden="1">#REF!</definedName>
    <definedName name="XRefCopy7Row" hidden="1">#REF!</definedName>
    <definedName name="XRefCopy8" localSheetId="4" hidden="1">'Variación Patrimonio Neto'!#REF!</definedName>
    <definedName name="XRefCopy80Row" localSheetId="4" hidden="1">#REF!</definedName>
    <definedName name="XRefCopy80Row" hidden="1">#REF!</definedName>
    <definedName name="XRefCopy81Row" localSheetId="4" hidden="1">#REF!</definedName>
    <definedName name="XRefCopy81Row" hidden="1">#REF!</definedName>
    <definedName name="XRefCopy82Row" localSheetId="4" hidden="1">#REF!</definedName>
    <definedName name="XRefCopy82Row" hidden="1">#REF!</definedName>
    <definedName name="XRefCopy83Row" localSheetId="4" hidden="1">#REF!</definedName>
    <definedName name="XRefCopy83Row" hidden="1">#REF!</definedName>
    <definedName name="XRefCopy84Row" localSheetId="4" hidden="1">#REF!</definedName>
    <definedName name="XRefCopy84Row" hidden="1">#REF!</definedName>
    <definedName name="XRefCopy85" hidden="1">#REF!</definedName>
    <definedName name="XRefCopy85Row" localSheetId="4" hidden="1">#REF!</definedName>
    <definedName name="XRefCopy85Row" hidden="1">#REF!</definedName>
    <definedName name="XRefCopy86" hidden="1">#REF!</definedName>
    <definedName name="XRefCopy86Row" localSheetId="4" hidden="1">#REF!</definedName>
    <definedName name="XRefCopy86Row" hidden="1">#REF!</definedName>
    <definedName name="XRefCopy87" hidden="1">#REF!</definedName>
    <definedName name="XRefCopy87Row" localSheetId="4" hidden="1">#REF!</definedName>
    <definedName name="XRefCopy87Row" hidden="1">#REF!</definedName>
    <definedName name="XRefCopy88" hidden="1">#REF!</definedName>
    <definedName name="XRefCopy88Row" localSheetId="4" hidden="1">#REF!</definedName>
    <definedName name="XRefCopy88Row" hidden="1">#REF!</definedName>
    <definedName name="XRefCopy89" hidden="1">#REF!</definedName>
    <definedName name="XRefCopy89Row" localSheetId="4" hidden="1">#REF!</definedName>
    <definedName name="XRefCopy89Row" hidden="1">#REF!</definedName>
    <definedName name="XRefCopy8Row" localSheetId="4" hidden="1">#REF!</definedName>
    <definedName name="XRefCopy8Row" hidden="1">#REF!</definedName>
    <definedName name="XRefCopy9" localSheetId="4" hidden="1">'Variación Patrimonio Neto'!#REF!</definedName>
    <definedName name="XRefCopy90" hidden="1">#REF!</definedName>
    <definedName name="XRefCopy90Row" localSheetId="4" hidden="1">#REF!</definedName>
    <definedName name="XRefCopy90Row" hidden="1">#REF!</definedName>
    <definedName name="XRefCopy91" hidden="1">#REF!</definedName>
    <definedName name="XRefCopy91Row" localSheetId="4" hidden="1">#REF!</definedName>
    <definedName name="XRefCopy91Row" hidden="1">#REF!</definedName>
    <definedName name="XRefCopy92" localSheetId="4" hidden="1">#REF!</definedName>
    <definedName name="XRefCopy92" hidden="1">#REF!</definedName>
    <definedName name="XRefCopy92Row" localSheetId="4" hidden="1">#REF!</definedName>
    <definedName name="XRefCopy92Row" hidden="1">#REF!</definedName>
    <definedName name="XRefCopy93" localSheetId="4" hidden="1">#REF!</definedName>
    <definedName name="XRefCopy93" hidden="1">#REF!</definedName>
    <definedName name="XRefCopy93Row" localSheetId="4" hidden="1">#REF!</definedName>
    <definedName name="XRefCopy93Row" hidden="1">#REF!</definedName>
    <definedName name="XRefCopy94" localSheetId="4" hidden="1">#REF!</definedName>
    <definedName name="XRefCopy94" hidden="1">#REF!</definedName>
    <definedName name="XRefCopy94Row" localSheetId="4" hidden="1">#REF!</definedName>
    <definedName name="XRefCopy94Row" hidden="1">#REF!</definedName>
    <definedName name="XRefCopy95" hidden="1">#REF!</definedName>
    <definedName name="XRefCopy95Row" localSheetId="4" hidden="1">#REF!</definedName>
    <definedName name="XRefCopy95Row" hidden="1">#REF!</definedName>
    <definedName name="XRefCopy96" hidden="1">#REF!</definedName>
    <definedName name="XRefCopy96Row" localSheetId="4" hidden="1">#REF!</definedName>
    <definedName name="XRefCopy96Row" hidden="1">#REF!</definedName>
    <definedName name="XRefCopy97" hidden="1">#REF!</definedName>
    <definedName name="XRefCopy97Row" localSheetId="4" hidden="1">#REF!</definedName>
    <definedName name="XRefCopy97Row" hidden="1">#REF!</definedName>
    <definedName name="XRefCopy98" hidden="1">#REF!</definedName>
    <definedName name="XRefCopy98Row" localSheetId="4" hidden="1">#REF!</definedName>
    <definedName name="XRefCopy98Row" hidden="1">#REF!</definedName>
    <definedName name="XRefCopy99" hidden="1">#REF!</definedName>
    <definedName name="XRefCopy99Row" localSheetId="4" hidden="1">#REF!</definedName>
    <definedName name="XRefCopy99Row" hidden="1">#REF!</definedName>
    <definedName name="XRefCopy9Row" localSheetId="4" hidden="1">#REF!</definedName>
    <definedName name="XRefCopy9Row" hidden="1">#REF!</definedName>
    <definedName name="XRefCopyRangeCount" localSheetId="4" hidden="1">76</definedName>
    <definedName name="XRefCopyRangeCount" hidden="1">4</definedName>
    <definedName name="XRefPaste1" hidden="1">#REF!</definedName>
    <definedName name="XRefPaste10" hidden="1">#REF!</definedName>
    <definedName name="XRefPaste100" localSheetId="4" hidden="1">#REF!</definedName>
    <definedName name="XRefPaste100" hidden="1">#REF!</definedName>
    <definedName name="XRefPaste100Row" localSheetId="4" hidden="1">#REF!</definedName>
    <definedName name="XRefPaste100Row" hidden="1">#REF!</definedName>
    <definedName name="XRefPaste101" localSheetId="4" hidden="1">#REF!</definedName>
    <definedName name="XRefPaste101" hidden="1">#REF!</definedName>
    <definedName name="XRefPaste101Row" localSheetId="4" hidden="1">#REF!</definedName>
    <definedName name="XRefPaste101Row" hidden="1">#REF!</definedName>
    <definedName name="XRefPaste102" localSheetId="4" hidden="1">#REF!</definedName>
    <definedName name="XRefPaste102" hidden="1">#REF!</definedName>
    <definedName name="XRefPaste102Row" localSheetId="4" hidden="1">#REF!</definedName>
    <definedName name="XRefPaste102Row" hidden="1">#REF!</definedName>
    <definedName name="XRefPaste103" localSheetId="4" hidden="1">#REF!</definedName>
    <definedName name="XRefPaste103" hidden="1">#REF!</definedName>
    <definedName name="XRefPaste103Row" localSheetId="4" hidden="1">#REF!</definedName>
    <definedName name="XRefPaste103Row" hidden="1">#REF!</definedName>
    <definedName name="XRefPaste104" localSheetId="4" hidden="1">#REF!</definedName>
    <definedName name="XRefPaste104" hidden="1">#REF!</definedName>
    <definedName name="XRefPaste104Row" localSheetId="4" hidden="1">#REF!</definedName>
    <definedName name="XRefPaste104Row" hidden="1">#REF!</definedName>
    <definedName name="XRefPaste105" localSheetId="4" hidden="1">#REF!</definedName>
    <definedName name="XRefPaste105" hidden="1">#REF!</definedName>
    <definedName name="XRefPaste105Row" localSheetId="4" hidden="1">#REF!</definedName>
    <definedName name="XRefPaste105Row" hidden="1">#REF!</definedName>
    <definedName name="XRefPaste106" localSheetId="4" hidden="1">#REF!</definedName>
    <definedName name="XRefPaste106" hidden="1">#REF!</definedName>
    <definedName name="XRefPaste106Row" localSheetId="4" hidden="1">#REF!</definedName>
    <definedName name="XRefPaste106Row" hidden="1">#REF!</definedName>
    <definedName name="XRefPaste107" localSheetId="4" hidden="1">#REF!</definedName>
    <definedName name="XRefPaste107" hidden="1">#REF!</definedName>
    <definedName name="XRefPaste107Row" localSheetId="4" hidden="1">#REF!</definedName>
    <definedName name="XRefPaste107Row" hidden="1">#REF!</definedName>
    <definedName name="XRefPaste108" localSheetId="4" hidden="1">#REF!</definedName>
    <definedName name="XRefPaste108" hidden="1">#REF!</definedName>
    <definedName name="XRefPaste108Row" localSheetId="4" hidden="1">#REF!</definedName>
    <definedName name="XRefPaste108Row" hidden="1">#REF!</definedName>
    <definedName name="XRefPaste109" localSheetId="4" hidden="1">#REF!</definedName>
    <definedName name="XRefPaste109" hidden="1">#REF!</definedName>
    <definedName name="XRefPaste109Row" localSheetId="4" hidden="1">#REF!</definedName>
    <definedName name="XRefPaste109Row" hidden="1">#REF!</definedName>
    <definedName name="XRefPaste10Row" localSheetId="4" hidden="1">#REF!</definedName>
    <definedName name="XRefPaste10Row" hidden="1">#REF!</definedName>
    <definedName name="XRefPaste11" hidden="1">#REF!</definedName>
    <definedName name="XRefPaste110" localSheetId="4" hidden="1">#REF!</definedName>
    <definedName name="XRefPaste110" hidden="1">#REF!</definedName>
    <definedName name="XRefPaste110Row" localSheetId="4" hidden="1">#REF!</definedName>
    <definedName name="XRefPaste110Row" hidden="1">#REF!</definedName>
    <definedName name="XRefPaste111" localSheetId="4" hidden="1">#REF!</definedName>
    <definedName name="XRefPaste111" hidden="1">#REF!</definedName>
    <definedName name="XRefPaste111Row" localSheetId="4" hidden="1">#REF!</definedName>
    <definedName name="XRefPaste111Row" hidden="1">#REF!</definedName>
    <definedName name="XRefPaste112" localSheetId="4" hidden="1">#REF!</definedName>
    <definedName name="XRefPaste112" hidden="1">#REF!</definedName>
    <definedName name="XRefPaste112Row" localSheetId="4" hidden="1">#REF!</definedName>
    <definedName name="XRefPaste112Row" hidden="1">#REF!</definedName>
    <definedName name="XRefPaste113" localSheetId="4" hidden="1">#REF!</definedName>
    <definedName name="XRefPaste113" hidden="1">#REF!</definedName>
    <definedName name="XRefPaste113Row" localSheetId="4" hidden="1">#REF!</definedName>
    <definedName name="XRefPaste113Row" hidden="1">#REF!</definedName>
    <definedName name="XRefPaste114" localSheetId="4" hidden="1">#REF!</definedName>
    <definedName name="XRefPaste114" hidden="1">#REF!</definedName>
    <definedName name="XRefPaste114Row" localSheetId="4" hidden="1">#REF!</definedName>
    <definedName name="XRefPaste114Row" hidden="1">#REF!</definedName>
    <definedName name="XRefPaste115" localSheetId="4" hidden="1">#REF!</definedName>
    <definedName name="XRefPaste115" hidden="1">#REF!</definedName>
    <definedName name="XRefPaste115Row" localSheetId="4" hidden="1">#REF!</definedName>
    <definedName name="XRefPaste115Row" hidden="1">#REF!</definedName>
    <definedName name="XRefPaste116" localSheetId="4" hidden="1">#REF!</definedName>
    <definedName name="XRefPaste116" hidden="1">#REF!</definedName>
    <definedName name="XRefPaste116Row" localSheetId="4" hidden="1">#REF!</definedName>
    <definedName name="XRefPaste116Row" hidden="1">#REF!</definedName>
    <definedName name="XRefPaste117" localSheetId="4" hidden="1">#REF!</definedName>
    <definedName name="XRefPaste117" hidden="1">#REF!</definedName>
    <definedName name="XRefPaste117Row" localSheetId="4" hidden="1">#REF!</definedName>
    <definedName name="XRefPaste117Row" hidden="1">#REF!</definedName>
    <definedName name="XRefPaste118" localSheetId="4" hidden="1">#REF!</definedName>
    <definedName name="XRefPaste118" hidden="1">#REF!</definedName>
    <definedName name="XRefPaste118Row" localSheetId="4" hidden="1">#REF!</definedName>
    <definedName name="XRefPaste118Row" hidden="1">#REF!</definedName>
    <definedName name="XRefPaste119" localSheetId="4" hidden="1">#REF!</definedName>
    <definedName name="XRefPaste119" hidden="1">#REF!</definedName>
    <definedName name="XRefPaste119Row" localSheetId="4" hidden="1">#REF!</definedName>
    <definedName name="XRefPaste119Row" hidden="1">#REF!</definedName>
    <definedName name="XRefPaste11Row" localSheetId="4" hidden="1">#REF!</definedName>
    <definedName name="XRefPaste11Row" hidden="1">#REF!</definedName>
    <definedName name="XRefPaste12" localSheetId="4" hidden="1">#REF!</definedName>
    <definedName name="XRefPaste12" hidden="1">#REF!</definedName>
    <definedName name="XRefPaste120" localSheetId="4" hidden="1">#REF!</definedName>
    <definedName name="XRefPaste120" hidden="1">#REF!</definedName>
    <definedName name="XRefPaste120Row" localSheetId="4" hidden="1">#REF!</definedName>
    <definedName name="XRefPaste120Row" hidden="1">#REF!</definedName>
    <definedName name="XRefPaste121" localSheetId="4" hidden="1">#REF!</definedName>
    <definedName name="XRefPaste121" hidden="1">#REF!</definedName>
    <definedName name="XRefPaste121Row" localSheetId="4" hidden="1">#REF!</definedName>
    <definedName name="XRefPaste121Row" hidden="1">#REF!</definedName>
    <definedName name="XRefPaste122" localSheetId="4" hidden="1">#REF!</definedName>
    <definedName name="XRefPaste122" hidden="1">#REF!</definedName>
    <definedName name="XRefPaste122Row" localSheetId="4" hidden="1">#REF!</definedName>
    <definedName name="XRefPaste122Row" hidden="1">#REF!</definedName>
    <definedName name="XRefPaste123" localSheetId="4" hidden="1">#REF!</definedName>
    <definedName name="XRefPaste123" hidden="1">#REF!</definedName>
    <definedName name="XRefPaste123Row" localSheetId="4" hidden="1">#REF!</definedName>
    <definedName name="XRefPaste123Row" hidden="1">#REF!</definedName>
    <definedName name="XRefPaste124" localSheetId="4" hidden="1">#REF!</definedName>
    <definedName name="XRefPaste124" hidden="1">#REF!</definedName>
    <definedName name="XRefPaste124Row" localSheetId="4" hidden="1">#REF!</definedName>
    <definedName name="XRefPaste124Row" hidden="1">#REF!</definedName>
    <definedName name="XRefPaste125" localSheetId="4" hidden="1">#REF!</definedName>
    <definedName name="XRefPaste125" hidden="1">#REF!</definedName>
    <definedName name="XRefPaste125Row" localSheetId="4" hidden="1">#REF!</definedName>
    <definedName name="XRefPaste125Row" hidden="1">#REF!</definedName>
    <definedName name="XRefPaste126" localSheetId="4" hidden="1">#REF!</definedName>
    <definedName name="XRefPaste126" hidden="1">#REF!</definedName>
    <definedName name="XRefPaste126Row" localSheetId="4" hidden="1">#REF!</definedName>
    <definedName name="XRefPaste126Row" hidden="1">#REF!</definedName>
    <definedName name="XRefPaste127" localSheetId="4" hidden="1">#REF!</definedName>
    <definedName name="XRefPaste127" hidden="1">#REF!</definedName>
    <definedName name="XRefPaste127Row" localSheetId="4" hidden="1">#REF!</definedName>
    <definedName name="XRefPaste127Row" hidden="1">#REF!</definedName>
    <definedName name="XRefPaste128" localSheetId="4" hidden="1">#REF!</definedName>
    <definedName name="XRefPaste128" hidden="1">#REF!</definedName>
    <definedName name="XRefPaste128Row" localSheetId="4" hidden="1">#REF!</definedName>
    <definedName name="XRefPaste128Row" hidden="1">#REF!</definedName>
    <definedName name="XRefPaste129" localSheetId="4" hidden="1">#REF!</definedName>
    <definedName name="XRefPaste129" hidden="1">#REF!</definedName>
    <definedName name="XRefPaste129Row" localSheetId="4" hidden="1">#REF!</definedName>
    <definedName name="XRefPaste129Row" hidden="1">#REF!</definedName>
    <definedName name="XRefPaste12Row" localSheetId="4" hidden="1">#REF!</definedName>
    <definedName name="XRefPaste12Row" hidden="1">#REF!</definedName>
    <definedName name="XRefPaste130" localSheetId="4" hidden="1">#REF!</definedName>
    <definedName name="XRefPaste130" hidden="1">#REF!</definedName>
    <definedName name="XRefPaste130Row" localSheetId="4" hidden="1">#REF!</definedName>
    <definedName name="XRefPaste130Row" hidden="1">#REF!</definedName>
    <definedName name="XRefPaste131" localSheetId="4" hidden="1">#REF!</definedName>
    <definedName name="XRefPaste131" hidden="1">#REF!</definedName>
    <definedName name="XRefPaste131Row" localSheetId="4" hidden="1">#REF!</definedName>
    <definedName name="XRefPaste131Row" hidden="1">#REF!</definedName>
    <definedName name="XRefPaste132" localSheetId="4" hidden="1">#REF!</definedName>
    <definedName name="XRefPaste132" hidden="1">#REF!</definedName>
    <definedName name="XRefPaste132Row" localSheetId="4" hidden="1">#REF!</definedName>
    <definedName name="XRefPaste132Row" hidden="1">#REF!</definedName>
    <definedName name="XRefPaste133" localSheetId="4" hidden="1">#REF!</definedName>
    <definedName name="XRefPaste133" hidden="1">#REF!</definedName>
    <definedName name="XRefPaste133Row" localSheetId="4" hidden="1">#REF!</definedName>
    <definedName name="XRefPaste133Row" hidden="1">#REF!</definedName>
    <definedName name="XRefPaste134" localSheetId="4" hidden="1">#REF!</definedName>
    <definedName name="XRefPaste134" hidden="1">#REF!</definedName>
    <definedName name="XRefPaste134Row" localSheetId="4" hidden="1">#REF!</definedName>
    <definedName name="XRefPaste134Row" hidden="1">#REF!</definedName>
    <definedName name="XRefPaste135" localSheetId="4" hidden="1">#REF!</definedName>
    <definedName name="XRefPaste135" hidden="1">#REF!</definedName>
    <definedName name="XRefPaste135Row" localSheetId="4" hidden="1">#REF!</definedName>
    <definedName name="XRefPaste135Row" hidden="1">#REF!</definedName>
    <definedName name="XRefPaste136" localSheetId="4" hidden="1">#REF!</definedName>
    <definedName name="XRefPaste136" hidden="1">#REF!</definedName>
    <definedName name="XRefPaste136Row" localSheetId="4" hidden="1">#REF!</definedName>
    <definedName name="XRefPaste136Row" hidden="1">#REF!</definedName>
    <definedName name="XRefPaste137" localSheetId="4" hidden="1">#REF!</definedName>
    <definedName name="XRefPaste137" hidden="1">#REF!</definedName>
    <definedName name="XRefPaste137Row" localSheetId="4" hidden="1">#REF!</definedName>
    <definedName name="XRefPaste137Row" hidden="1">#REF!</definedName>
    <definedName name="XRefPaste138" localSheetId="4" hidden="1">#REF!</definedName>
    <definedName name="XRefPaste138" hidden="1">#REF!</definedName>
    <definedName name="XRefPaste138Row" localSheetId="4" hidden="1">#REF!</definedName>
    <definedName name="XRefPaste138Row" hidden="1">#REF!</definedName>
    <definedName name="XRefPaste139" localSheetId="4" hidden="1">#REF!</definedName>
    <definedName name="XRefPaste139" hidden="1">#REF!</definedName>
    <definedName name="XRefPaste139Row" localSheetId="4" hidden="1">#REF!</definedName>
    <definedName name="XRefPaste139Row" hidden="1">#REF!</definedName>
    <definedName name="XRefPaste13Row" localSheetId="4" hidden="1">#REF!</definedName>
    <definedName name="XRefPaste13Row" hidden="1">#REF!</definedName>
    <definedName name="XRefPaste14" localSheetId="4" hidden="1">#REF!</definedName>
    <definedName name="XRefPaste140" localSheetId="4" hidden="1">#REF!</definedName>
    <definedName name="XRefPaste140" hidden="1">#REF!</definedName>
    <definedName name="XRefPaste140Row" localSheetId="4" hidden="1">#REF!</definedName>
    <definedName name="XRefPaste140Row" hidden="1">#REF!</definedName>
    <definedName name="XRefPaste141" localSheetId="4" hidden="1">#REF!</definedName>
    <definedName name="XRefPaste141" hidden="1">#REF!</definedName>
    <definedName name="XRefPaste141Row" localSheetId="4" hidden="1">#REF!</definedName>
    <definedName name="XRefPaste141Row" hidden="1">#REF!</definedName>
    <definedName name="XRefPaste142" localSheetId="4" hidden="1">#REF!</definedName>
    <definedName name="XRefPaste142" hidden="1">#REF!</definedName>
    <definedName name="XRefPaste142Row" localSheetId="4" hidden="1">#REF!</definedName>
    <definedName name="XRefPaste142Row" hidden="1">#REF!</definedName>
    <definedName name="XRefPaste143" localSheetId="4" hidden="1">#REF!</definedName>
    <definedName name="XRefPaste143" hidden="1">#REF!</definedName>
    <definedName name="XRefPaste143Row" localSheetId="4" hidden="1">#REF!</definedName>
    <definedName name="XRefPaste143Row" hidden="1">#REF!</definedName>
    <definedName name="XRefPaste144" localSheetId="4" hidden="1">#REF!</definedName>
    <definedName name="XRefPaste144" hidden="1">#REF!</definedName>
    <definedName name="XRefPaste144Row" localSheetId="4" hidden="1">#REF!</definedName>
    <definedName name="XRefPaste144Row" hidden="1">#REF!</definedName>
    <definedName name="XRefPaste145" localSheetId="4" hidden="1">#REF!</definedName>
    <definedName name="XRefPaste145" hidden="1">#REF!</definedName>
    <definedName name="XRefPaste145Row" localSheetId="4" hidden="1">#REF!</definedName>
    <definedName name="XRefPaste145Row" hidden="1">#REF!</definedName>
    <definedName name="XRefPaste146" localSheetId="4" hidden="1">#REF!</definedName>
    <definedName name="XRefPaste146" hidden="1">#REF!</definedName>
    <definedName name="XRefPaste146Row" localSheetId="4" hidden="1">#REF!</definedName>
    <definedName name="XRefPaste146Row" hidden="1">#REF!</definedName>
    <definedName name="XRefPaste147" localSheetId="4" hidden="1">#REF!</definedName>
    <definedName name="XRefPaste147" hidden="1">#REF!</definedName>
    <definedName name="XRefPaste147Row" localSheetId="4" hidden="1">#REF!</definedName>
    <definedName name="XRefPaste147Row" hidden="1">#REF!</definedName>
    <definedName name="XRefPaste148" localSheetId="4" hidden="1">#REF!</definedName>
    <definedName name="XRefPaste148" hidden="1">#REF!</definedName>
    <definedName name="XRefPaste148Row" localSheetId="4" hidden="1">#REF!</definedName>
    <definedName name="XRefPaste148Row" hidden="1">#REF!</definedName>
    <definedName name="XRefPaste14Row" localSheetId="4" hidden="1">#REF!</definedName>
    <definedName name="XRefPaste14Row" hidden="1">#REF!</definedName>
    <definedName name="XRefPaste15" hidden="1">#REF!</definedName>
    <definedName name="XRefPaste15Row" localSheetId="4" hidden="1">#REF!</definedName>
    <definedName name="XRefPaste15Row" hidden="1">#REF!</definedName>
    <definedName name="XRefPaste16" hidden="1">#REF!</definedName>
    <definedName name="XRefPaste16Row" localSheetId="4" hidden="1">#REF!</definedName>
    <definedName name="XRefPaste17" hidden="1">#REF!</definedName>
    <definedName name="XRefPaste17Row" localSheetId="4" hidden="1">#REF!</definedName>
    <definedName name="XRefPaste17Row" hidden="1">#REF!</definedName>
    <definedName name="XRefPaste18" localSheetId="4" hidden="1">'Variación Patrimonio Neto'!#REF!</definedName>
    <definedName name="XRefPaste18" hidden="1">#REF!</definedName>
    <definedName name="XRefPaste18Row" localSheetId="4" hidden="1">#REF!</definedName>
    <definedName name="XRefPaste18Row" hidden="1">#REF!</definedName>
    <definedName name="XRefPaste19" localSheetId="4" hidden="1">#REF!</definedName>
    <definedName name="XRefPaste19" hidden="1">#REF!</definedName>
    <definedName name="XRefPaste19Row" localSheetId="4" hidden="1">#REF!</definedName>
    <definedName name="XRefPaste19Row" hidden="1">#REF!</definedName>
    <definedName name="XRefPaste1Row" localSheetId="4" hidden="1">#REF!</definedName>
    <definedName name="XRefPaste1Row" hidden="1">#REF!</definedName>
    <definedName name="XRefPaste20" localSheetId="4" hidden="1">#REF!</definedName>
    <definedName name="XRefPaste20" hidden="1">#REF!</definedName>
    <definedName name="XRefPaste20Row" localSheetId="4" hidden="1">#REF!</definedName>
    <definedName name="XRefPaste21" localSheetId="4" hidden="1">#REF!</definedName>
    <definedName name="XRefPaste21" hidden="1">#REF!</definedName>
    <definedName name="XRefPaste21Row" localSheetId="4" hidden="1">#REF!</definedName>
    <definedName name="XRefPaste21Row" hidden="1">#REF!</definedName>
    <definedName name="XRefPaste22" localSheetId="4" hidden="1">#REF!</definedName>
    <definedName name="XRefPaste22" hidden="1">#REF!</definedName>
    <definedName name="XRefPaste22Row" localSheetId="4" hidden="1">#REF!</definedName>
    <definedName name="XRefPaste23" localSheetId="4" hidden="1">#REF!</definedName>
    <definedName name="XRefPaste23" hidden="1">#REF!</definedName>
    <definedName name="XRefPaste23Row" localSheetId="4" hidden="1">#REF!</definedName>
    <definedName name="XRefPaste24" localSheetId="4" hidden="1">#REF!</definedName>
    <definedName name="XRefPaste24" hidden="1">#REF!</definedName>
    <definedName name="XRefPaste24Row" localSheetId="4" hidden="1">#REF!</definedName>
    <definedName name="XRefPaste24Row" hidden="1">#REF!</definedName>
    <definedName name="XRefPaste25" localSheetId="4" hidden="1">#REF!</definedName>
    <definedName name="XRefPaste25" hidden="1">#REF!</definedName>
    <definedName name="XRefPaste25Row" localSheetId="4" hidden="1">#REF!</definedName>
    <definedName name="XRefPaste25Row" hidden="1">#REF!</definedName>
    <definedName name="XRefPaste26" localSheetId="4" hidden="1">#REF!</definedName>
    <definedName name="XRefPaste26" hidden="1">#REF!</definedName>
    <definedName name="XRefPaste26Row" localSheetId="4" hidden="1">#REF!</definedName>
    <definedName name="XRefPaste26Row" hidden="1">#REF!</definedName>
    <definedName name="XRefPaste27" localSheetId="4" hidden="1">#REF!</definedName>
    <definedName name="XRefPaste27" hidden="1">#REF!</definedName>
    <definedName name="XRefPaste27Row" localSheetId="4" hidden="1">#REF!</definedName>
    <definedName name="XRefPaste27Row" hidden="1">#REF!</definedName>
    <definedName name="XRefPaste28" localSheetId="4" hidden="1">#REF!</definedName>
    <definedName name="XRefPaste28" hidden="1">#REF!</definedName>
    <definedName name="XRefPaste28Row" localSheetId="4" hidden="1">#REF!</definedName>
    <definedName name="XRefPaste28Row" hidden="1">#REF!</definedName>
    <definedName name="XRefPaste29" localSheetId="4" hidden="1">#REF!</definedName>
    <definedName name="XRefPaste29" hidden="1">#REF!</definedName>
    <definedName name="XRefPaste29Row" localSheetId="4" hidden="1">#REF!</definedName>
    <definedName name="XRefPaste29Row" hidden="1">#REF!</definedName>
    <definedName name="XRefPaste2Row" localSheetId="4" hidden="1">#REF!</definedName>
    <definedName name="XRefPaste2Row" hidden="1">#REF!</definedName>
    <definedName name="XRefPaste30" localSheetId="4" hidden="1">#REF!</definedName>
    <definedName name="XRefPaste30" hidden="1">#REF!</definedName>
    <definedName name="XRefPaste30Row" localSheetId="4" hidden="1">#REF!</definedName>
    <definedName name="XRefPaste31" localSheetId="4" hidden="1">#REF!</definedName>
    <definedName name="XRefPaste31" hidden="1">#REF!</definedName>
    <definedName name="XRefPaste31Row" localSheetId="4" hidden="1">#REF!</definedName>
    <definedName name="XRefPaste32" localSheetId="4" hidden="1">#REF!</definedName>
    <definedName name="XRefPaste32" hidden="1">#REF!</definedName>
    <definedName name="XRefPaste32Row" localSheetId="4" hidden="1">#REF!</definedName>
    <definedName name="XRefPaste32Row" hidden="1">#REF!</definedName>
    <definedName name="XRefPaste33" hidden="1">#REF!</definedName>
    <definedName name="XRefPaste33Row" localSheetId="4" hidden="1">#REF!</definedName>
    <definedName name="XRefPaste33Row" hidden="1">#REF!</definedName>
    <definedName name="XRefPaste34" localSheetId="4" hidden="1">#REF!</definedName>
    <definedName name="XRefPaste34" hidden="1">#REF!</definedName>
    <definedName name="XRefPaste34Row" localSheetId="4" hidden="1">#REF!</definedName>
    <definedName name="XRefPaste34Row" hidden="1">#REF!</definedName>
    <definedName name="XRefPaste35" hidden="1">#REF!</definedName>
    <definedName name="XRefPaste35Row" localSheetId="4" hidden="1">#REF!</definedName>
    <definedName name="XRefPaste35Row" hidden="1">#REF!</definedName>
    <definedName name="XRefPaste36" localSheetId="4" hidden="1">#REF!</definedName>
    <definedName name="XRefPaste36" hidden="1">#REF!</definedName>
    <definedName name="XRefPaste36Row" localSheetId="4" hidden="1">#REF!</definedName>
    <definedName name="XRefPaste36Row" hidden="1">#REF!</definedName>
    <definedName name="XRefPaste37" localSheetId="4" hidden="1">#REF!</definedName>
    <definedName name="XRefPaste37" hidden="1">#REF!</definedName>
    <definedName name="XRefPaste37Row" localSheetId="4" hidden="1">#REF!</definedName>
    <definedName name="XRefPaste37Row" hidden="1">#REF!</definedName>
    <definedName name="XRefPaste38" localSheetId="4" hidden="1">#REF!</definedName>
    <definedName name="XRefPaste38" hidden="1">#REF!</definedName>
    <definedName name="XRefPaste38Row" localSheetId="4" hidden="1">#REF!</definedName>
    <definedName name="XRefPaste38Row" hidden="1">#REF!</definedName>
    <definedName name="XRefPaste39" localSheetId="4" hidden="1">#REF!</definedName>
    <definedName name="XRefPaste39" hidden="1">#REF!</definedName>
    <definedName name="XRefPaste39Row" localSheetId="4" hidden="1">#REF!</definedName>
    <definedName name="XRefPaste39Row" hidden="1">#REF!</definedName>
    <definedName name="XRefPaste3Row" localSheetId="4" hidden="1">#REF!</definedName>
    <definedName name="XRefPaste40" localSheetId="4" hidden="1">#REF!</definedName>
    <definedName name="XRefPaste40" hidden="1">#REF!</definedName>
    <definedName name="XRefPaste40Row" localSheetId="4" hidden="1">#REF!</definedName>
    <definedName name="XRefPaste40Row" hidden="1">#REF!</definedName>
    <definedName name="XRefPaste41" localSheetId="4" hidden="1">#REF!</definedName>
    <definedName name="XRefPaste41" hidden="1">#REF!</definedName>
    <definedName name="XRefPaste41Row" localSheetId="4" hidden="1">#REF!</definedName>
    <definedName name="XRefPaste41Row" hidden="1">#REF!</definedName>
    <definedName name="XRefPaste42" localSheetId="4" hidden="1">#REF!</definedName>
    <definedName name="XRefPaste42" hidden="1">#REF!</definedName>
    <definedName name="XRefPaste42Row" localSheetId="4" hidden="1">#REF!</definedName>
    <definedName name="XRefPaste42Row" hidden="1">#REF!</definedName>
    <definedName name="XRefPaste43" localSheetId="4" hidden="1">#REF!</definedName>
    <definedName name="XRefPaste43" hidden="1">#REF!</definedName>
    <definedName name="XRefPaste43Row" localSheetId="4" hidden="1">#REF!</definedName>
    <definedName name="XRefPaste43Row" hidden="1">#REF!</definedName>
    <definedName name="XRefPaste44" localSheetId="4" hidden="1">#REF!</definedName>
    <definedName name="XRefPaste44" hidden="1">#REF!</definedName>
    <definedName name="XRefPaste44Row" localSheetId="4" hidden="1">#REF!</definedName>
    <definedName name="XRefPaste44Row" hidden="1">#REF!</definedName>
    <definedName name="XRefPaste45" localSheetId="4" hidden="1">#REF!</definedName>
    <definedName name="XRefPaste45" hidden="1">#REF!</definedName>
    <definedName name="XRefPaste45Row" localSheetId="4" hidden="1">#REF!</definedName>
    <definedName name="XRefPaste45Row" hidden="1">#REF!</definedName>
    <definedName name="XRefPaste46" localSheetId="4" hidden="1">#REF!</definedName>
    <definedName name="XRefPaste46" hidden="1">#REF!</definedName>
    <definedName name="XRefPaste46Row" localSheetId="4" hidden="1">#REF!</definedName>
    <definedName name="XRefPaste46Row" hidden="1">#REF!</definedName>
    <definedName name="XRefPaste47" localSheetId="4" hidden="1">#REF!</definedName>
    <definedName name="XRefPaste47" hidden="1">#REF!</definedName>
    <definedName name="XRefPaste47Row" localSheetId="4" hidden="1">#REF!</definedName>
    <definedName name="XRefPaste47Row" hidden="1">#REF!</definedName>
    <definedName name="XRefPaste48" localSheetId="4" hidden="1">#REF!</definedName>
    <definedName name="XRefPaste48" hidden="1">#REF!</definedName>
    <definedName name="XRefPaste48Row" localSheetId="4" hidden="1">#REF!</definedName>
    <definedName name="XRefPaste48Row" hidden="1">#REF!</definedName>
    <definedName name="XRefPaste49" localSheetId="4" hidden="1">#REF!</definedName>
    <definedName name="XRefPaste49" hidden="1">#REF!</definedName>
    <definedName name="XRefPaste49Row" localSheetId="4" hidden="1">#REF!</definedName>
    <definedName name="XRefPaste49Row" hidden="1">#REF!</definedName>
    <definedName name="XRefPaste4Row" localSheetId="4" hidden="1">#REF!</definedName>
    <definedName name="XRefPaste4Row" hidden="1">#REF!</definedName>
    <definedName name="XRefPaste5" localSheetId="4" hidden="1">'Variación Patrimonio Neto'!#REF!</definedName>
    <definedName name="XRefPaste50" localSheetId="4" hidden="1">#REF!</definedName>
    <definedName name="XRefPaste50" hidden="1">#REF!</definedName>
    <definedName name="XRefPaste50Row" localSheetId="4" hidden="1">#REF!</definedName>
    <definedName name="XRefPaste50Row" hidden="1">#REF!</definedName>
    <definedName name="XRefPaste51" localSheetId="4" hidden="1">#REF!</definedName>
    <definedName name="XRefPaste51" hidden="1">#REF!</definedName>
    <definedName name="XRefPaste51Row" localSheetId="4" hidden="1">#REF!</definedName>
    <definedName name="XRefPaste51Row" hidden="1">#REF!</definedName>
    <definedName name="XRefPaste52" localSheetId="4" hidden="1">#REF!</definedName>
    <definedName name="XRefPaste52" hidden="1">#REF!</definedName>
    <definedName name="XRefPaste52Row" localSheetId="4" hidden="1">#REF!</definedName>
    <definedName name="XRefPaste52Row" hidden="1">#REF!</definedName>
    <definedName name="XRefPaste53" localSheetId="4" hidden="1">#REF!</definedName>
    <definedName name="XRefPaste53" hidden="1">#REF!</definedName>
    <definedName name="XRefPaste53Row" localSheetId="4" hidden="1">#REF!</definedName>
    <definedName name="XRefPaste53Row" hidden="1">#REF!</definedName>
    <definedName name="XRefPaste54" localSheetId="4" hidden="1">#REF!</definedName>
    <definedName name="XRefPaste54" hidden="1">#REF!</definedName>
    <definedName name="XRefPaste54Row" localSheetId="4" hidden="1">#REF!</definedName>
    <definedName name="XRefPaste54Row" hidden="1">#REF!</definedName>
    <definedName name="XRefPaste55" localSheetId="4" hidden="1">#REF!</definedName>
    <definedName name="XRefPaste55" hidden="1">#REF!</definedName>
    <definedName name="XRefPaste55Row" localSheetId="4" hidden="1">#REF!</definedName>
    <definedName name="XRefPaste55Row" hidden="1">#REF!</definedName>
    <definedName name="XRefPaste56" localSheetId="4" hidden="1">#REF!</definedName>
    <definedName name="XRefPaste56" hidden="1">#REF!</definedName>
    <definedName name="XRefPaste56Row" localSheetId="4" hidden="1">#REF!</definedName>
    <definedName name="XRefPaste56Row" hidden="1">#REF!</definedName>
    <definedName name="XRefPaste57" localSheetId="4" hidden="1">#REF!</definedName>
    <definedName name="XRefPaste57" hidden="1">#REF!</definedName>
    <definedName name="XRefPaste57Row" localSheetId="4" hidden="1">#REF!</definedName>
    <definedName name="XRefPaste57Row" hidden="1">#REF!</definedName>
    <definedName name="XRefPaste58" hidden="1">#REF!</definedName>
    <definedName name="XRefPaste58Row" localSheetId="4" hidden="1">#REF!</definedName>
    <definedName name="XRefPaste58Row" hidden="1">#REF!</definedName>
    <definedName name="XRefPaste59" hidden="1">#REF!</definedName>
    <definedName name="XRefPaste59Row" localSheetId="4" hidden="1">#REF!</definedName>
    <definedName name="XRefPaste59Row" hidden="1">#REF!</definedName>
    <definedName name="XRefPaste5Row" localSheetId="4" hidden="1">#REF!</definedName>
    <definedName name="XRefPaste5Row" hidden="1">#REF!</definedName>
    <definedName name="XRefPaste6" localSheetId="4" hidden="1">#REF!</definedName>
    <definedName name="XRefPaste60" hidden="1">#REF!</definedName>
    <definedName name="XRefPaste60Row" localSheetId="4" hidden="1">#REF!</definedName>
    <definedName name="XRefPaste60Row" hidden="1">#REF!</definedName>
    <definedName name="XRefPaste61" hidden="1">#REF!</definedName>
    <definedName name="XRefPaste61Row" localSheetId="4" hidden="1">#REF!</definedName>
    <definedName name="XRefPaste61Row" hidden="1">#REF!</definedName>
    <definedName name="XRefPaste62" hidden="1">#REF!</definedName>
    <definedName name="XRefPaste62Row" localSheetId="4" hidden="1">#REF!</definedName>
    <definedName name="XRefPaste62Row" hidden="1">#REF!</definedName>
    <definedName name="XRefPaste63" hidden="1">#REF!</definedName>
    <definedName name="XRefPaste63Row" localSheetId="4" hidden="1">#REF!</definedName>
    <definedName name="XRefPaste63Row" hidden="1">#REF!</definedName>
    <definedName name="XRefPaste64" localSheetId="4" hidden="1">#REF!</definedName>
    <definedName name="XRefPaste64" hidden="1">#REF!</definedName>
    <definedName name="XRefPaste64Row" localSheetId="4" hidden="1">#REF!</definedName>
    <definedName name="XRefPaste64Row" hidden="1">#REF!</definedName>
    <definedName name="XRefPaste65" hidden="1">#REF!</definedName>
    <definedName name="XRefPaste65Row" localSheetId="4" hidden="1">#REF!</definedName>
    <definedName name="XRefPaste65Row" hidden="1">#REF!</definedName>
    <definedName name="XRefPaste66" hidden="1">#REF!</definedName>
    <definedName name="XRefPaste66Row" localSheetId="4" hidden="1">#REF!</definedName>
    <definedName name="XRefPaste66Row" hidden="1">#REF!</definedName>
    <definedName name="XRefPaste67" localSheetId="4" hidden="1">#REF!</definedName>
    <definedName name="XRefPaste67" hidden="1">#REF!</definedName>
    <definedName name="XRefPaste67Row" localSheetId="4" hidden="1">#REF!</definedName>
    <definedName name="XRefPaste67Row" hidden="1">#REF!</definedName>
    <definedName name="XRefPaste68" hidden="1">#REF!</definedName>
    <definedName name="XRefPaste68Row" localSheetId="4" hidden="1">#REF!</definedName>
    <definedName name="XRefPaste68Row" hidden="1">#REF!</definedName>
    <definedName name="XRefPaste69" hidden="1">#REF!</definedName>
    <definedName name="XRefPaste69Row" localSheetId="4" hidden="1">#REF!</definedName>
    <definedName name="XRefPaste69Row" hidden="1">#REF!</definedName>
    <definedName name="XRefPaste6Row" localSheetId="4" hidden="1">#REF!</definedName>
    <definedName name="XRefPaste6Row" hidden="1">#REF!</definedName>
    <definedName name="XRefPaste7" localSheetId="4" hidden="1">#REF!</definedName>
    <definedName name="XRefPaste7" hidden="1">#REF!</definedName>
    <definedName name="XRefPaste70" hidden="1">#REF!</definedName>
    <definedName name="XRefPaste70Row" localSheetId="4" hidden="1">#REF!</definedName>
    <definedName name="XRefPaste70Row" hidden="1">#REF!</definedName>
    <definedName name="XRefPaste71" hidden="1">#REF!</definedName>
    <definedName name="XRefPaste71Row" localSheetId="4" hidden="1">#REF!</definedName>
    <definedName name="XRefPaste71Row" hidden="1">#REF!</definedName>
    <definedName name="XRefPaste72" localSheetId="4" hidden="1">#REF!</definedName>
    <definedName name="XRefPaste72" hidden="1">#REF!</definedName>
    <definedName name="XRefPaste72Row" localSheetId="4" hidden="1">#REF!</definedName>
    <definedName name="XRefPaste72Row" hidden="1">#REF!</definedName>
    <definedName name="XRefPaste73" localSheetId="4" hidden="1">#REF!</definedName>
    <definedName name="XRefPaste73" hidden="1">#REF!</definedName>
    <definedName name="XRefPaste73Row" localSheetId="4" hidden="1">#REF!</definedName>
    <definedName name="XRefPaste73Row" hidden="1">#REF!</definedName>
    <definedName name="XRefPaste74" localSheetId="4" hidden="1">#REF!</definedName>
    <definedName name="XRefPaste74" hidden="1">#REF!</definedName>
    <definedName name="XRefPaste74Row" localSheetId="4" hidden="1">#REF!</definedName>
    <definedName name="XRefPaste74Row" hidden="1">#REF!</definedName>
    <definedName name="XRefPaste75" localSheetId="4" hidden="1">#REF!</definedName>
    <definedName name="XRefPaste75" hidden="1">#REF!</definedName>
    <definedName name="XRefPaste75Row" localSheetId="4" hidden="1">#REF!</definedName>
    <definedName name="XRefPaste75Row" hidden="1">#REF!</definedName>
    <definedName name="XRefPaste76" localSheetId="4" hidden="1">#REF!</definedName>
    <definedName name="XRefPaste76" hidden="1">#REF!</definedName>
    <definedName name="XRefPaste76Row" localSheetId="4" hidden="1">#REF!</definedName>
    <definedName name="XRefPaste76Row" hidden="1">#REF!</definedName>
    <definedName name="XRefPaste77" localSheetId="4" hidden="1">#REF!</definedName>
    <definedName name="XRefPaste77" hidden="1">#REF!</definedName>
    <definedName name="XRefPaste77Row" localSheetId="4" hidden="1">#REF!</definedName>
    <definedName name="XRefPaste77Row" hidden="1">#REF!</definedName>
    <definedName name="XRefPaste78" localSheetId="4" hidden="1">#REF!</definedName>
    <definedName name="XRefPaste78" hidden="1">#REF!</definedName>
    <definedName name="XRefPaste78Row" localSheetId="4" hidden="1">#REF!</definedName>
    <definedName name="XRefPaste78Row" hidden="1">#REF!</definedName>
    <definedName name="XRefPaste79" localSheetId="4" hidden="1">#REF!</definedName>
    <definedName name="XRefPaste79" hidden="1">#REF!</definedName>
    <definedName name="XRefPaste79Row" localSheetId="4" hidden="1">#REF!</definedName>
    <definedName name="XRefPaste79Row" hidden="1">#REF!</definedName>
    <definedName name="XRefPaste7Row" localSheetId="4" hidden="1">#REF!</definedName>
    <definedName name="XRefPaste7Row" hidden="1">#REF!</definedName>
    <definedName name="XRefPaste8" localSheetId="4" hidden="1">#REF!</definedName>
    <definedName name="XRefPaste8" hidden="1">#REF!</definedName>
    <definedName name="XRefPaste80" localSheetId="4" hidden="1">#REF!</definedName>
    <definedName name="XRefPaste80" hidden="1">#REF!</definedName>
    <definedName name="XRefPaste80Row" localSheetId="4" hidden="1">#REF!</definedName>
    <definedName name="XRefPaste80Row" hidden="1">#REF!</definedName>
    <definedName name="XRefPaste81" localSheetId="4" hidden="1">#REF!</definedName>
    <definedName name="XRefPaste81" hidden="1">#REF!</definedName>
    <definedName name="XRefPaste81Row" localSheetId="4" hidden="1">#REF!</definedName>
    <definedName name="XRefPaste81Row" hidden="1">#REF!</definedName>
    <definedName name="XRefPaste82" localSheetId="4" hidden="1">#REF!</definedName>
    <definedName name="XRefPaste82" hidden="1">#REF!</definedName>
    <definedName name="XRefPaste82Row" localSheetId="4" hidden="1">#REF!</definedName>
    <definedName name="XRefPaste82Row" hidden="1">#REF!</definedName>
    <definedName name="XRefPaste83" localSheetId="4" hidden="1">#REF!</definedName>
    <definedName name="XRefPaste83" hidden="1">#REF!</definedName>
    <definedName name="XRefPaste83Row" localSheetId="4" hidden="1">#REF!</definedName>
    <definedName name="XRefPaste83Row" hidden="1">#REF!</definedName>
    <definedName name="XRefPaste84" localSheetId="4" hidden="1">#REF!</definedName>
    <definedName name="XRefPaste84" hidden="1">#REF!</definedName>
    <definedName name="XRefPaste84Row" localSheetId="4" hidden="1">#REF!</definedName>
    <definedName name="XRefPaste84Row" hidden="1">#REF!</definedName>
    <definedName name="XRefPaste85" localSheetId="4" hidden="1">#REF!</definedName>
    <definedName name="XRefPaste85" hidden="1">#REF!</definedName>
    <definedName name="XRefPaste85Row" localSheetId="4" hidden="1">#REF!</definedName>
    <definedName name="XRefPaste85Row" hidden="1">#REF!</definedName>
    <definedName name="XRefPaste86" localSheetId="4" hidden="1">#REF!</definedName>
    <definedName name="XRefPaste86" hidden="1">#REF!</definedName>
    <definedName name="XRefPaste86Row" localSheetId="4" hidden="1">#REF!</definedName>
    <definedName name="XRefPaste86Row" hidden="1">#REF!</definedName>
    <definedName name="XRefPaste87" localSheetId="4" hidden="1">#REF!</definedName>
    <definedName name="XRefPaste87" hidden="1">#REF!</definedName>
    <definedName name="XRefPaste87Row" localSheetId="4" hidden="1">#REF!</definedName>
    <definedName name="XRefPaste87Row" hidden="1">#REF!</definedName>
    <definedName name="XRefPaste88" localSheetId="4" hidden="1">#REF!</definedName>
    <definedName name="XRefPaste88" hidden="1">#REF!</definedName>
    <definedName name="XRefPaste88Row" localSheetId="4" hidden="1">#REF!</definedName>
    <definedName name="XRefPaste88Row" hidden="1">#REF!</definedName>
    <definedName name="XRefPaste89" localSheetId="4" hidden="1">#REF!</definedName>
    <definedName name="XRefPaste89" hidden="1">#REF!</definedName>
    <definedName name="XRefPaste89Row" localSheetId="4" hidden="1">#REF!</definedName>
    <definedName name="XRefPaste89Row" hidden="1">#REF!</definedName>
    <definedName name="XRefPaste8Row" localSheetId="4" hidden="1">#REF!</definedName>
    <definedName name="XRefPaste8Row" hidden="1">#REF!</definedName>
    <definedName name="XRefPaste9" hidden="1">#REF!</definedName>
    <definedName name="XRefPaste90" localSheetId="4" hidden="1">#REF!</definedName>
    <definedName name="XRefPaste90" hidden="1">#REF!</definedName>
    <definedName name="XRefPaste90Row" localSheetId="4" hidden="1">#REF!</definedName>
    <definedName name="XRefPaste90Row" hidden="1">#REF!</definedName>
    <definedName name="XRefPaste91" localSheetId="4" hidden="1">#REF!</definedName>
    <definedName name="XRefPaste91" hidden="1">#REF!</definedName>
    <definedName name="XRefPaste91Row" localSheetId="4" hidden="1">#REF!</definedName>
    <definedName name="XRefPaste91Row" hidden="1">#REF!</definedName>
    <definedName name="XRefPaste92" localSheetId="4" hidden="1">#REF!</definedName>
    <definedName name="XRefPaste92" hidden="1">#REF!</definedName>
    <definedName name="XRefPaste92Row" localSheetId="4" hidden="1">#REF!</definedName>
    <definedName name="XRefPaste92Row" hidden="1">#REF!</definedName>
    <definedName name="XRefPaste93" localSheetId="4" hidden="1">#REF!</definedName>
    <definedName name="XRefPaste93" hidden="1">#REF!</definedName>
    <definedName name="XRefPaste93Row" localSheetId="4" hidden="1">#REF!</definedName>
    <definedName name="XRefPaste93Row" hidden="1">#REF!</definedName>
    <definedName name="XRefPaste94" localSheetId="4" hidden="1">#REF!</definedName>
    <definedName name="XRefPaste94" hidden="1">#REF!</definedName>
    <definedName name="XRefPaste94Row" localSheetId="4" hidden="1">#REF!</definedName>
    <definedName name="XRefPaste94Row" hidden="1">#REF!</definedName>
    <definedName name="XRefPaste95" localSheetId="4" hidden="1">#REF!</definedName>
    <definedName name="XRefPaste95" hidden="1">#REF!</definedName>
    <definedName name="XRefPaste95Row" localSheetId="4" hidden="1">#REF!</definedName>
    <definedName name="XRefPaste95Row" hidden="1">#REF!</definedName>
    <definedName name="XRefPaste96" localSheetId="4" hidden="1">#REF!</definedName>
    <definedName name="XRefPaste96" hidden="1">#REF!</definedName>
    <definedName name="XRefPaste96Row" localSheetId="4" hidden="1">#REF!</definedName>
    <definedName name="XRefPaste96Row" hidden="1">#REF!</definedName>
    <definedName name="XRefPaste97" localSheetId="4" hidden="1">#REF!</definedName>
    <definedName name="XRefPaste97" hidden="1">#REF!</definedName>
    <definedName name="XRefPaste97Row" localSheetId="4" hidden="1">#REF!</definedName>
    <definedName name="XRefPaste97Row" hidden="1">#REF!</definedName>
    <definedName name="XRefPaste98" localSheetId="4" hidden="1">#REF!</definedName>
    <definedName name="XRefPaste98" hidden="1">#REF!</definedName>
    <definedName name="XRefPaste98Row" localSheetId="4" hidden="1">#REF!</definedName>
    <definedName name="XRefPaste98Row" hidden="1">#REF!</definedName>
    <definedName name="XRefPaste99" localSheetId="4" hidden="1">#REF!</definedName>
    <definedName name="XRefPaste99" hidden="1">#REF!</definedName>
    <definedName name="XRefPaste99Row" localSheetId="4" hidden="1">#REF!</definedName>
    <definedName name="XRefPaste99Row" hidden="1">#REF!</definedName>
    <definedName name="XRefPaste9Row" localSheetId="4" hidden="1">#REF!</definedName>
    <definedName name="XRefPaste9Row" hidden="1">#REF!</definedName>
    <definedName name="XRefPasteRangeCount" localSheetId="4" hidden="1">6</definedName>
    <definedName name="XRefPasteRangeCount" hidden="1">1</definedName>
    <definedName name="xx">#REF!</definedName>
    <definedName name="Z_599159CD_1620_491F_A2F6_FFBFC633DFF1_.wvu.PrintArea" localSheetId="2" hidden="1">'Balance General'!$A$1:$J$2</definedName>
    <definedName name="Z_599159CD_1620_491F_A2F6_FFBFC633DFF1_.wvu.PrintArea" localSheetId="3" hidden="1">'Estado de Resultados'!#REF!</definedName>
    <definedName name="Z_599159CD_1620_491F_A2F6_FFBFC633DFF1_.wvu.PrintArea" localSheetId="5" hidden="1">'Flujo de Efectivo'!#REF!</definedName>
    <definedName name="Z_599159CD_1620_491F_A2F6_FFBFC633DFF1_.wvu.PrintArea" localSheetId="7" hidden="1">'Nota 5 - Inc. 5.a a 5.d'!$A$1:$J$83</definedName>
    <definedName name="Z_599159CD_1620_491F_A2F6_FFBFC633DFF1_.wvu.PrintArea" localSheetId="9" hidden="1">'Nota 5 - Inc. 5.g a 5.p'!$A$1:$I$179</definedName>
    <definedName name="Z_599159CD_1620_491F_A2F6_FFBFC633DFF1_.wvu.PrintArea" localSheetId="8" hidden="1">'Nota 5e a 5.f'!$A$1:$I$57</definedName>
    <definedName name="Z_599159CD_1620_491F_A2F6_FFBFC633DFF1_.wvu.PrintArea" localSheetId="10" hidden="1">'Nota 6 a Nota 11'!$A$1:$I$52</definedName>
    <definedName name="Z_599159CD_1620_491F_A2F6_FFBFC633DFF1_.wvu.PrintArea" localSheetId="6" hidden="1">'Notas 1 a Nota 4'!$A$1:$L$104</definedName>
    <definedName name="Z_599159CD_1620_491F_A2F6_FFBFC633DFF1_.wvu.PrintArea" localSheetId="4" hidden="1">'Variación Patrimonio Neto'!#REF!</definedName>
    <definedName name="Z_599159CD_1620_491F_A2F6_FFBFC633DFF1_.wvu.Rows" localSheetId="5" hidden="1">'Flujo de Efectivo'!#REF!</definedName>
    <definedName name="Z_7F8679DA_D059_4901_ACAC_85DFCE49504A_.wvu.PrintArea" localSheetId="2" hidden="1">'Balance General'!$A$1:$J$2</definedName>
    <definedName name="Z_7F8679DA_D059_4901_ACAC_85DFCE49504A_.wvu.PrintArea" localSheetId="3" hidden="1">'Estado de Resultados'!#REF!</definedName>
    <definedName name="Z_7F8679DA_D059_4901_ACAC_85DFCE49504A_.wvu.PrintArea" localSheetId="5" hidden="1">'Flujo de Efectivo'!#REF!</definedName>
    <definedName name="Z_7F8679DA_D059_4901_ACAC_85DFCE49504A_.wvu.PrintArea" localSheetId="7" hidden="1">'Nota 5 - Inc. 5.a a 5.d'!$A$1:$J$83</definedName>
    <definedName name="Z_7F8679DA_D059_4901_ACAC_85DFCE49504A_.wvu.PrintArea" localSheetId="9" hidden="1">'Nota 5 - Inc. 5.g a 5.p'!$A$1:$I$179</definedName>
    <definedName name="Z_7F8679DA_D059_4901_ACAC_85DFCE49504A_.wvu.PrintArea" localSheetId="8" hidden="1">'Nota 5e a 5.f'!$A$1:$I$57</definedName>
    <definedName name="Z_7F8679DA_D059_4901_ACAC_85DFCE49504A_.wvu.PrintArea" localSheetId="10" hidden="1">'Nota 6 a Nota 11'!$A$1:$I$52</definedName>
    <definedName name="Z_7F8679DA_D059_4901_ACAC_85DFCE49504A_.wvu.PrintArea" localSheetId="6" hidden="1">'Notas 1 a Nota 4'!$A$1:$L$104</definedName>
    <definedName name="Z_7F8679DA_D059_4901_ACAC_85DFCE49504A_.wvu.PrintArea" localSheetId="4" hidden="1">'Variación Patrimonio Neto'!#REF!</definedName>
    <definedName name="Z_7F8679DA_D059_4901_ACAC_85DFCE49504A_.wvu.Rows" localSheetId="5" hidden="1">'Flujo de Efectivo'!#REF!</definedName>
    <definedName name="Z_970CBB53_F4B3_462F_AEFE_2BC403F5F0AD_.wvu.PrintArea" localSheetId="2" hidden="1">'Balance General'!$A$1:$I$2</definedName>
    <definedName name="Z_970CBB53_F4B3_462F_AEFE_2BC403F5F0AD_.wvu.PrintArea" localSheetId="3" hidden="1">'Estado de Resultados'!#REF!</definedName>
    <definedName name="Z_970CBB53_F4B3_462F_AEFE_2BC403F5F0AD_.wvu.PrintArea" localSheetId="5" hidden="1">'Flujo de Efectivo'!#REF!</definedName>
    <definedName name="Z_970CBB53_F4B3_462F_AEFE_2BC403F5F0AD_.wvu.PrintArea" localSheetId="7" hidden="1">'Nota 5 - Inc. 5.a a 5.d'!$A$1:$J$83</definedName>
    <definedName name="Z_970CBB53_F4B3_462F_AEFE_2BC403F5F0AD_.wvu.PrintArea" localSheetId="9" hidden="1">'Nota 5 - Inc. 5.g a 5.p'!$A$1:$I$179</definedName>
    <definedName name="Z_970CBB53_F4B3_462F_AEFE_2BC403F5F0AD_.wvu.PrintArea" localSheetId="8" hidden="1">'Nota 5e a 5.f'!$A$1:$I$57</definedName>
    <definedName name="Z_970CBB53_F4B3_462F_AEFE_2BC403F5F0AD_.wvu.PrintArea" localSheetId="10" hidden="1">'Nota 6 a Nota 11'!$A$1:$I$52</definedName>
    <definedName name="Z_970CBB53_F4B3_462F_AEFE_2BC403F5F0AD_.wvu.PrintArea" localSheetId="6" hidden="1">'Notas 1 a Nota 4'!$A$3:$L$104</definedName>
    <definedName name="Z_970CBB53_F4B3_462F_AEFE_2BC403F5F0AD_.wvu.PrintArea" localSheetId="4" hidden="1">'Variación Patrimonio Neto'!#REF!</definedName>
    <definedName name="Z_970CBB53_F4B3_462F_AEFE_2BC403F5F0AD_.wvu.Rows" localSheetId="5" hidden="1">'Flujo de Efectivo'!#REF!</definedName>
    <definedName name="zdfd" hidden="1">#REF!</definedName>
  </definedNames>
  <calcPr calcId="191029"/>
  <customWorkbookViews>
    <customWorkbookView name="Dahiana Sanchez - Vista personalizada" guid="{599159CD-1620-491F-A2F6-FFBFC633DFF1}" mergeInterval="0" personalView="1" maximized="1" xWindow="-9" yWindow="-9" windowWidth="1938" windowHeight="1048" tabRatio="910" activeSheetId="12"/>
    <customWorkbookView name="Jimmy Maubet - Vista personalizada" guid="{7F8679DA-D059-4901-ACAC-85DFCE49504A}" mergeInterval="0" personalView="1" maximized="1" xWindow="-8" yWindow="-8" windowWidth="1382" windowHeight="744" tabRatio="910" activeSheetId="12"/>
    <customWorkbookView name="Galeano, Analia (LATCO - Asuncion) - Personal View" guid="{970CBB53-F4B3-462F-AEFE-2BC403F5F0AD}" mergeInterval="0" personalView="1" maximized="1" xWindow="-8" yWindow="-8" windowWidth="1382" windowHeight="744" tabRatio="9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9" i="13" l="1"/>
  <c r="C150" i="13" l="1"/>
  <c r="D13" i="13"/>
  <c r="D22" i="13"/>
  <c r="C53" i="12"/>
  <c r="F40" i="12"/>
  <c r="E40" i="12"/>
  <c r="D40" i="12"/>
  <c r="C40" i="12"/>
  <c r="D101" i="13" l="1"/>
  <c r="D119" i="13" l="1"/>
  <c r="F61" i="13" l="1"/>
  <c r="D176" i="13"/>
  <c r="C176" i="13"/>
  <c r="D134" i="13"/>
  <c r="D161" i="13"/>
  <c r="D150" i="13"/>
  <c r="E61" i="13"/>
  <c r="C22" i="13" l="1"/>
  <c r="H38" i="13"/>
  <c r="D170" i="13" l="1"/>
  <c r="D177" i="13" s="1"/>
  <c r="C170" i="13"/>
  <c r="C177" i="13" s="1"/>
  <c r="C50" i="13" l="1"/>
  <c r="B47" i="13"/>
  <c r="E101" i="13"/>
  <c r="C134" i="13" l="1"/>
  <c r="C146" i="13"/>
  <c r="C161" i="13"/>
  <c r="C36" i="12"/>
  <c r="F36" i="12"/>
  <c r="I35" i="11"/>
  <c r="I34" i="11"/>
  <c r="F23" i="11"/>
  <c r="F24" i="11"/>
  <c r="F22" i="11"/>
  <c r="F21" i="11"/>
  <c r="F19" i="11"/>
  <c r="E36" i="12" l="1"/>
  <c r="C13" i="13" l="1"/>
  <c r="D36" i="12"/>
  <c r="G19" i="12"/>
  <c r="F34" i="11" l="1"/>
  <c r="D73" i="11" l="1"/>
  <c r="F53" i="11" l="1"/>
  <c r="D53" i="11"/>
  <c r="C52" i="11"/>
  <c r="C51" i="11"/>
  <c r="C49" i="11"/>
  <c r="C48" i="11"/>
  <c r="D50" i="11"/>
  <c r="E49" i="11"/>
  <c r="E48" i="11"/>
  <c r="C73" i="11" l="1"/>
  <c r="D54" i="11"/>
  <c r="C32" i="13" l="1"/>
  <c r="F50" i="11" l="1"/>
  <c r="F54" i="11" s="1"/>
  <c r="G38" i="13" l="1"/>
  <c r="D146" i="13" l="1"/>
  <c r="F100" i="13" l="1"/>
  <c r="F99" i="13"/>
  <c r="F98" i="13"/>
  <c r="F97" i="13"/>
  <c r="F96" i="13"/>
  <c r="C101" i="13"/>
  <c r="F101" i="13" l="1"/>
  <c r="F39" i="11" l="1"/>
  <c r="F37" i="11"/>
  <c r="F35" i="11"/>
  <c r="J61" i="2" l="1"/>
  <c r="J60" i="2"/>
  <c r="J55" i="2"/>
  <c r="J54" i="2"/>
</calcChain>
</file>

<file path=xl/sharedStrings.xml><?xml version="1.0" encoding="utf-8"?>
<sst xmlns="http://schemas.openxmlformats.org/spreadsheetml/2006/main" count="861" uniqueCount="537">
  <si>
    <t>USD</t>
  </si>
  <si>
    <t>ACTIVO</t>
  </si>
  <si>
    <t>ACTIVO CORRIENTE</t>
  </si>
  <si>
    <t>GS</t>
  </si>
  <si>
    <t>ACTIVO NO CORRIENTE</t>
  </si>
  <si>
    <t>PASIVO CORRIENTE</t>
  </si>
  <si>
    <t>CAPITAL</t>
  </si>
  <si>
    <t>RESERVAS</t>
  </si>
  <si>
    <t>RESULTADO DEL EJERCICIO</t>
  </si>
  <si>
    <t>IMPUESTO A LA RENTA</t>
  </si>
  <si>
    <t>Disponibilidades (Nota 5.d)</t>
  </si>
  <si>
    <t>Bancos</t>
  </si>
  <si>
    <t>TOTAL ACTIVO CORRIENTE</t>
  </si>
  <si>
    <t>PATRIMONIO NETO</t>
  </si>
  <si>
    <t>TOTAL ACTIVO NO CORRIENTE</t>
  </si>
  <si>
    <t>TOTAL ACTIVO</t>
  </si>
  <si>
    <t>Otros Pasivos</t>
  </si>
  <si>
    <t>TOTAL PASIVO CORRIENTE</t>
  </si>
  <si>
    <t>TOTAL PASIVO</t>
  </si>
  <si>
    <t>TOTAL PASIVO Y PATRIMONIO NETO</t>
  </si>
  <si>
    <t xml:space="preserve">INGRESOS OPERATIVOS </t>
  </si>
  <si>
    <t>Aranceles por negociación Bolsa de Valores</t>
  </si>
  <si>
    <t>Gastos por comisiones y servicios</t>
  </si>
  <si>
    <t>RESULTADO OPERATIVO BRUTO</t>
  </si>
  <si>
    <t>Otros gastos de comercialización</t>
  </si>
  <si>
    <t>TOTAL</t>
  </si>
  <si>
    <t>Gastos generales</t>
  </si>
  <si>
    <t>Impuestos, tasas y contribuciones</t>
  </si>
  <si>
    <t>RESULTADO OPERATIVO NETO</t>
  </si>
  <si>
    <t>Movimientos</t>
  </si>
  <si>
    <t>Resultado del ejercicio</t>
  </si>
  <si>
    <t>FLUJO DE EFECTIVO POR ACTIVIDADES OPERATIVAS</t>
  </si>
  <si>
    <t>Efectivo pagado a empleados</t>
  </si>
  <si>
    <t>Total de Efectivo de las actividades operativas antes del cambio en los activos de operaciones</t>
  </si>
  <si>
    <t>FLUJO DE EFECTIVO POR ACTIVIDADES DE INVERSIÓN</t>
  </si>
  <si>
    <t>FLUJO DE EFECTIVO POR ACTIVIDADES DE FINANCIAMIENTO</t>
  </si>
  <si>
    <t xml:space="preserve">Proveniente de préstamos y otras deudas </t>
  </si>
  <si>
    <t>Concepto</t>
  </si>
  <si>
    <t>Total</t>
  </si>
  <si>
    <t>CDA</t>
  </si>
  <si>
    <t>Totales</t>
  </si>
  <si>
    <t>Intereses pagados</t>
  </si>
  <si>
    <t>Títulos de Renta Fija</t>
  </si>
  <si>
    <t>Presidente</t>
  </si>
  <si>
    <t>Comisiones por operaciones en rueda</t>
  </si>
  <si>
    <t>Comisiones por contratos de colocación primaria</t>
  </si>
  <si>
    <t>Servicios personales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</si>
  <si>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</si>
  <si>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</si>
  <si>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</si>
  <si>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</si>
  <si>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</si>
  <si>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</si>
  <si>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</si>
  <si>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</si>
  <si>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</si>
  <si>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</si>
  <si>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</si>
  <si>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</si>
  <si>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</si>
  <si>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Efectivo neto de actividades de operación antes de impuestos</t>
  </si>
  <si>
    <t>Inversiones temporarias</t>
  </si>
  <si>
    <t>Intereses percibidos</t>
  </si>
  <si>
    <t>Retencion IVA</t>
  </si>
  <si>
    <t>INVERSIONES PERMANENTES</t>
  </si>
  <si>
    <t>Capacitación y Entrenamiento</t>
  </si>
  <si>
    <t xml:space="preserve">Diferencias de cambio </t>
  </si>
  <si>
    <t>Egresos extraordinarios</t>
  </si>
  <si>
    <t>Ingresos</t>
  </si>
  <si>
    <t>Egresos</t>
  </si>
  <si>
    <t>ACTIVOS CORRIENTES</t>
  </si>
  <si>
    <t>ACTIVOS NO CORRIENTES</t>
  </si>
  <si>
    <t>PASIVOS CORRIENTES</t>
  </si>
  <si>
    <t>CONCEPTO</t>
  </si>
  <si>
    <t>El rubro disponibilidades está compuesto por las siguientes cuentas:</t>
  </si>
  <si>
    <t>INFORMACIÓN SOBRE EL DOCUMENTO Y EMISOR</t>
  </si>
  <si>
    <t>VALOR NOMINAL UNITARIO</t>
  </si>
  <si>
    <t>VALOR CONTABLE</t>
  </si>
  <si>
    <t>CANTIDAD DE TITULOS</t>
  </si>
  <si>
    <t>TIPO DE TITULO</t>
  </si>
  <si>
    <t>EMISOR</t>
  </si>
  <si>
    <t>INVERSIONES TEMPORARIAS</t>
  </si>
  <si>
    <t>BVPASA</t>
  </si>
  <si>
    <t>ACCIÓN</t>
  </si>
  <si>
    <t>AUMENTOS</t>
  </si>
  <si>
    <t>DISMINUCIÓN</t>
  </si>
  <si>
    <t>Otros Gastos Operativos</t>
  </si>
  <si>
    <t>Creditos (Nota 5.f)</t>
  </si>
  <si>
    <t>CUENTAS</t>
  </si>
  <si>
    <t>Disponibilidades</t>
  </si>
  <si>
    <t>Resultados acumulados</t>
  </si>
  <si>
    <t>Estado de Resultados</t>
  </si>
  <si>
    <t>Impuesto a la renta</t>
  </si>
  <si>
    <t>Shirley Vichini</t>
  </si>
  <si>
    <t>Contadora</t>
  </si>
  <si>
    <t>Acreedores varios</t>
  </si>
  <si>
    <t>Créditos</t>
  </si>
  <si>
    <t>2.1  Naturaleza jurídica de las actividades de la sociedad</t>
  </si>
  <si>
    <t>N/A</t>
  </si>
  <si>
    <t>VALOR DE COSTO</t>
  </si>
  <si>
    <t>VALOR DE COTIZACION</t>
  </si>
  <si>
    <t xml:space="preserve">Efecto de las variaciones en tipo de cambio </t>
  </si>
  <si>
    <t>NOMBRE</t>
  </si>
  <si>
    <t>RELACION</t>
  </si>
  <si>
    <t>TIPO DE OPERACIÓN</t>
  </si>
  <si>
    <t>ANTIGÜEDAD DE LA DEUDA</t>
  </si>
  <si>
    <t>VENCIMIENTO</t>
  </si>
  <si>
    <t>Accionista</t>
  </si>
  <si>
    <t>Totales:</t>
  </si>
  <si>
    <t>SALDOS</t>
  </si>
  <si>
    <t>PERSONA O EMPRESA VINCULADA</t>
  </si>
  <si>
    <t>Intereses a cobrar</t>
  </si>
  <si>
    <t>5.a) Valuación en moneda extranjera</t>
  </si>
  <si>
    <t>5.b) Posición en moneda extranjera</t>
  </si>
  <si>
    <t>-</t>
  </si>
  <si>
    <t>5.c) Diferencia de cambio en moneda extranjera</t>
  </si>
  <si>
    <t>5.d) Disponibilidades</t>
  </si>
  <si>
    <t>Deudores por intermediación</t>
  </si>
  <si>
    <t>Acreedores por intermediación</t>
  </si>
  <si>
    <t>Documentos y cuentas por cobrar</t>
  </si>
  <si>
    <t>Otros pasivos corrientes</t>
  </si>
  <si>
    <t>Otros pasivos</t>
  </si>
  <si>
    <t>PASIVOS NO CORRIENTES</t>
  </si>
  <si>
    <t>No aplicable</t>
  </si>
  <si>
    <t xml:space="preserve">Activos y pasivos en moneda extranjera </t>
  </si>
  <si>
    <t>Sobregiros en cuenta corriente</t>
  </si>
  <si>
    <t>Detalle</t>
  </si>
  <si>
    <t>Préstamos financieros</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</si>
  <si>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</si>
  <si>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</si>
  <si>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</si>
  <si>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</si>
  <si>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Moneda extranjera</t>
  </si>
  <si>
    <t>Clase</t>
  </si>
  <si>
    <t>Monto</t>
  </si>
  <si>
    <t>Tipo de cambio</t>
  </si>
  <si>
    <t>Saldo al 31/12/2019</t>
  </si>
  <si>
    <t>(Gs.)</t>
  </si>
  <si>
    <t xml:space="preserve">-     </t>
  </si>
  <si>
    <t xml:space="preserve">       - </t>
  </si>
  <si>
    <t>Banco Itaú Paraguay S.A.</t>
  </si>
  <si>
    <t xml:space="preserve">Total ejercicio actual </t>
  </si>
  <si>
    <t>Total ejercicio anterior</t>
  </si>
  <si>
    <t>Otros gastos de administración</t>
  </si>
  <si>
    <t>Resultados financieros netos</t>
  </si>
  <si>
    <t>Generados por activos</t>
  </si>
  <si>
    <t>Generados por pasivos</t>
  </si>
  <si>
    <t>Pagos a proveedores</t>
  </si>
  <si>
    <t>TOTAL PATRIMONIO NETO (Según el estado de variación del Patrimonio neto)</t>
  </si>
  <si>
    <t>Total ejercicio Anterior</t>
  </si>
  <si>
    <t>Aportes de capital</t>
  </si>
  <si>
    <t>Total Ganancias por valuación en moneda extranjera</t>
  </si>
  <si>
    <t>Total Pérdidas por valuación en moneda extranjera</t>
  </si>
  <si>
    <t>INFORMACIÓN GENERAL DE LA ENTIDAD</t>
  </si>
  <si>
    <t>En desarrollo</t>
  </si>
  <si>
    <t>CARGO</t>
  </si>
  <si>
    <t>NOMBRE Y APELLIDO</t>
  </si>
  <si>
    <t>Directorio</t>
  </si>
  <si>
    <t>Capital emitido</t>
  </si>
  <si>
    <t>Capital suscripto</t>
  </si>
  <si>
    <t>Capital integrado</t>
  </si>
  <si>
    <t>Valor nominal de las acciones</t>
  </si>
  <si>
    <t>N°</t>
  </si>
  <si>
    <t>PERSONAS VINCULADAS</t>
  </si>
  <si>
    <t>Tipo de vínculo</t>
  </si>
  <si>
    <t>Director</t>
  </si>
  <si>
    <t>3.1) Bases para la preparación de los estados financieros</t>
  </si>
  <si>
    <t>A continuación, se resumen las políticas de contabilidad más significativas aplicadas por la Sociedad:</t>
  </si>
  <si>
    <t>a) Bases de contabilización</t>
  </si>
  <si>
    <t>b) Información comparativa</t>
  </si>
  <si>
    <t>c) Uso de estimaciones</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</si>
  <si>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</si>
  <si>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</si>
  <si>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El incremento neto en el valor de las acciones tiene contrapartida en el Patrimonio neto, registrado en la cuenta Superávit por revaluación de acciones, mientras que la disminución se reconoce como pérdidas en el estado de resultados.</t>
  </si>
  <si>
    <t>3.3) Política de constitución de previsiones</t>
  </si>
  <si>
    <t>Monto ajustado Gs.</t>
  </si>
  <si>
    <t xml:space="preserve">       -     </t>
  </si>
  <si>
    <t>INFORMACIÓN SOBRE EL EMISOR</t>
  </si>
  <si>
    <t xml:space="preserve">- </t>
  </si>
  <si>
    <t>IVA - Crédito Fiscal</t>
  </si>
  <si>
    <t>Corto plazo</t>
  </si>
  <si>
    <t>Gs.</t>
  </si>
  <si>
    <t xml:space="preserve"> Gs.</t>
  </si>
  <si>
    <t>SALDO AL INICIO DEL EJERCICIO</t>
  </si>
  <si>
    <t>Aportes no capitalizados</t>
  </si>
  <si>
    <t>Resultados del ejercicio</t>
  </si>
  <si>
    <t>El movimiento del patrimonio neto de la Sociedad es el siguiente:</t>
  </si>
  <si>
    <t>6.a) Compromisos directos</t>
  </si>
  <si>
    <t>6.b) Contingencias legales</t>
  </si>
  <si>
    <t>6.c) Garantías constituidas</t>
  </si>
  <si>
    <t>• Restricción de la posesión de la acción en BVPASA para operar como casa de bolsa.</t>
  </si>
  <si>
    <t>CB026</t>
  </si>
  <si>
    <t>47 de fecha 18 de setiembre 2017</t>
  </si>
  <si>
    <t>Nº 01 Folio 01-11 y siguientes de fecha 12 de Octubre de 2017</t>
  </si>
  <si>
    <t>CDA - Gs</t>
  </si>
  <si>
    <t>CDA - U$S</t>
  </si>
  <si>
    <t>Bonos Corporativos - Gs</t>
  </si>
  <si>
    <t>Aguinaldos por Pagar</t>
  </si>
  <si>
    <t>Revaluación de Acciones</t>
  </si>
  <si>
    <t>Diferencia de cambio cuentas activas</t>
  </si>
  <si>
    <t>Diferencia de cambio cuentas pasivas</t>
  </si>
  <si>
    <t>Aporte Patronal IPS 16,5%</t>
  </si>
  <si>
    <t>Gratificaciones por desempeño</t>
  </si>
  <si>
    <t>Otros Gastos Administrativos</t>
  </si>
  <si>
    <t>Gastos no Deducibles - Gs</t>
  </si>
  <si>
    <t>Gastos de Comercialización</t>
  </si>
  <si>
    <t>(Cifras expresadas en guaraníes)</t>
  </si>
  <si>
    <t xml:space="preserve">Estados financieros correspondientes al </t>
  </si>
  <si>
    <t>alejandro.gomez.abente@itau.com.py</t>
  </si>
  <si>
    <t>Avda. Santa Teresa y Herminio Maldonado, Torres del Paseo 2, Piso 17</t>
  </si>
  <si>
    <t>(021) 417 1101/2</t>
  </si>
  <si>
    <t>1.</t>
  </si>
  <si>
    <t>IDENTIFICACIÓN</t>
  </si>
  <si>
    <t>1.1.</t>
  </si>
  <si>
    <t>1.2.</t>
  </si>
  <si>
    <t>1.3.</t>
  </si>
  <si>
    <t>1.4.</t>
  </si>
  <si>
    <t>1.5.</t>
  </si>
  <si>
    <t>1.6.</t>
  </si>
  <si>
    <t>1.7.</t>
  </si>
  <si>
    <t>1.8.</t>
  </si>
  <si>
    <t>2.</t>
  </si>
  <si>
    <t>ANTECEDENTES DE CONSTITUCIÓN DE LA SOCIEDAD</t>
  </si>
  <si>
    <t>2.1.</t>
  </si>
  <si>
    <t>2.2.</t>
  </si>
  <si>
    <t>2.3.</t>
  </si>
  <si>
    <t>2.4.</t>
  </si>
  <si>
    <t>2.5.</t>
  </si>
  <si>
    <t>RES. N° 69E/18 del 30 de Octubre de 2018</t>
  </si>
  <si>
    <t>3.</t>
  </si>
  <si>
    <t>ADMINISTRACIÓN</t>
  </si>
  <si>
    <t>NOMBRE O RAZÓN SOCIAL</t>
  </si>
  <si>
    <t>REGISTRO CNV</t>
  </si>
  <si>
    <t>CÓDIGO BOLSA DE VALORES</t>
  </si>
  <si>
    <t>DIRECCIÓN OFICINA PRINCIPAL</t>
  </si>
  <si>
    <t>TELÉFONO</t>
  </si>
  <si>
    <t>E-MAIL</t>
  </si>
  <si>
    <t>SITIO PÁGINA WEB</t>
  </si>
  <si>
    <t>DOMICILIO LEGAL</t>
  </si>
  <si>
    <t>ESCRITURA N° | FECHA</t>
  </si>
  <si>
    <t>INSCRIPCIÓN EN EL REGISTRO PÚBLICO</t>
  </si>
  <si>
    <t>REFORMA DE ESTATUTOS</t>
  </si>
  <si>
    <t>Representante(s) Legal(es)</t>
  </si>
  <si>
    <t>Alejandro Gómez Abente</t>
  </si>
  <si>
    <t>Arnold David Benitez Riveros</t>
  </si>
  <si>
    <t>4.</t>
  </si>
  <si>
    <t>CAPITAL Y PROPIEDAD</t>
  </si>
  <si>
    <t>Fernando Ferrari</t>
  </si>
  <si>
    <t>Ricardo Cavanagh</t>
  </si>
  <si>
    <t>Mario Dido Durán</t>
  </si>
  <si>
    <t>Carlos Amaral</t>
  </si>
  <si>
    <t>Síndico Titular</t>
  </si>
  <si>
    <t>Síndico Suplente</t>
  </si>
  <si>
    <t>ACCIONISTA</t>
  </si>
  <si>
    <t>NÚMERO DE ACCIONES</t>
  </si>
  <si>
    <t>CANTIDAD DE ACCIONES</t>
  </si>
  <si>
    <t>CLASE</t>
  </si>
  <si>
    <t>VOTO</t>
  </si>
  <si>
    <t>MONTO</t>
  </si>
  <si>
    <t>% DE PARTICIPACIÓN DE CAPITAL INTEGRADO</t>
  </si>
  <si>
    <t>SERIE</t>
  </si>
  <si>
    <t>ITB Holding Brasil Participações Ltda.</t>
  </si>
  <si>
    <t>ITAÚ Consultoría de Valores Mobiliarios e Participações S.A.</t>
  </si>
  <si>
    <t>1 al 18.199</t>
  </si>
  <si>
    <t>Ordinarias</t>
  </si>
  <si>
    <t>CUADRO DE CAPITAL INTEGRADO</t>
  </si>
  <si>
    <t>CUADRO DE CAPITAL SUSCRIPTO</t>
  </si>
  <si>
    <t>% DE PARTICIPACIÓN DE CAPITAL SUSCRIPTO</t>
  </si>
  <si>
    <t>5.</t>
  </si>
  <si>
    <r>
      <t>AUDITOR EXTERNO INDEPENDIENTE</t>
    </r>
    <r>
      <rPr>
        <sz val="11"/>
        <color rgb="FF000000"/>
        <rFont val="Times New Roman"/>
        <family val="1"/>
      </rPr>
      <t xml:space="preserve"> </t>
    </r>
  </si>
  <si>
    <t>5.1.</t>
  </si>
  <si>
    <t>5.2.</t>
  </si>
  <si>
    <t>6.</t>
  </si>
  <si>
    <r>
      <t>Domicilio legal:</t>
    </r>
    <r>
      <rPr>
        <sz val="11"/>
        <color theme="1"/>
        <rFont val="Times New Roman"/>
        <family val="1"/>
      </rPr>
      <t xml:space="preserve"> </t>
    </r>
  </si>
  <si>
    <r>
      <t>Participación</t>
    </r>
    <r>
      <rPr>
        <sz val="11"/>
        <color theme="1"/>
        <rFont val="Times New Roman"/>
        <family val="1"/>
      </rPr>
      <t xml:space="preserve">: </t>
    </r>
  </si>
  <si>
    <t>Actividad principal:</t>
  </si>
  <si>
    <t>Director(es) Titular(es)</t>
  </si>
  <si>
    <t>Comisiones por cobrar Gs</t>
  </si>
  <si>
    <t>Bonos Financieros - Gs</t>
  </si>
  <si>
    <t>Acreedores Varios</t>
  </si>
  <si>
    <t>Seguros Privados al Personal</t>
  </si>
  <si>
    <t>U$S</t>
  </si>
  <si>
    <t>Deudores por Intermediacion</t>
  </si>
  <si>
    <t>Cuentas a Pagar a Personas y Empresas Relacionadas</t>
  </si>
  <si>
    <t>Intereses a Devengar</t>
  </si>
  <si>
    <t>Saldo al inicio del ejercicio</t>
  </si>
  <si>
    <t>NOTA 2.      INFORMACIÓN BÁSICA DE LA EMPRESA</t>
  </si>
  <si>
    <t>NOTA 1.      CONSIDERACIÓN DE LOS ESTADOS FINANCIEROS</t>
  </si>
  <si>
    <t>La Sociedad fue inscripta en el Registro de la Comisión Nacional de Valores (CNV) bajo el Nº CB026 en fecha 30 de octubre de 2018 y en la Bolsa de Valores y Productos de Asunción S.A. (BVPASA) bajo el Nº CB026 el 12 de noviembre de 2018.</t>
  </si>
  <si>
    <t>NOTA 3.      PRINCIPALES POLÍTICAS Y PRÁCTICAS CONTABLES APLICADAS</t>
  </si>
  <si>
    <t>a) Moneda Extranjera</t>
  </si>
  <si>
    <t>b.1) Titulos de Deudas:</t>
  </si>
  <si>
    <t>b.2) Accion de la Bolsa de Valores &amp; Productos de Asunción S.A. - BVPASA:</t>
  </si>
  <si>
    <t>Se reconoce inicialmente a su valor de incorporación y posteriormente se actualiza conforme a las disposiciones de la Comisión Nacional de Valores:</t>
  </si>
  <si>
    <t>b) Inversiones temporales y permanentes</t>
  </si>
  <si>
    <t>NOTA 4. CAMBIO DE POLÍTICAS Y PROCEDIMIENTOS DE CONTABILIDAD</t>
  </si>
  <si>
    <t xml:space="preserve">La base para la preparación del estado de flujo de efectivo es el método directo, con la clasificación de flujo de efectivo por actividades operativas, de inversión y de financiamiento.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</si>
  <si>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</si>
  <si>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Tipo de Cambio para Activos - Comprador</t>
  </si>
  <si>
    <t>Tipo de Cambio para Pasivos - Vendedor</t>
  </si>
  <si>
    <t>Dólar Estadounidense</t>
  </si>
  <si>
    <t>Tipo de Cambio al 31/12/2019</t>
  </si>
  <si>
    <t>Inversiones Permanentes</t>
  </si>
  <si>
    <t>Diferencia de Precio (-)</t>
  </si>
  <si>
    <t>Diferencia de Cambio - Neto</t>
  </si>
  <si>
    <t>Fondos Propios</t>
  </si>
  <si>
    <t>Bancos - Cuentas Clearing</t>
  </si>
  <si>
    <t>Banco Itaú Cta Cte Gs N° 10115189/2</t>
  </si>
  <si>
    <t>Banco Itaú Cta Cte U$S N° 15000956/0</t>
  </si>
  <si>
    <t>Bancos - Cuentas Administración</t>
  </si>
  <si>
    <t>Banco Itaú Cta Cte Gs N° 40000265/4</t>
  </si>
  <si>
    <t>Banco Itaú Cta Cte U$S N° 45000064/1</t>
  </si>
  <si>
    <t xml:space="preserve">Banco Atlas - Cta. Cte. U$S – Paraguay </t>
  </si>
  <si>
    <t>Oppenheimer &amp; Co. Inc. U$S – Estados Unidos</t>
  </si>
  <si>
    <t>Certificados de Depósito de Ahorro - No Vinculadas</t>
  </si>
  <si>
    <t>NOTA 6. INFORMACIÓN REFERENTE A CONTINGENCIAS Y COMPROMISOS</t>
  </si>
  <si>
    <t>Otras Instituciones</t>
  </si>
  <si>
    <t>BANCO REGIONAL S.A.E.C.A.</t>
  </si>
  <si>
    <t>BANCO RIO S.A.E.C.A.</t>
  </si>
  <si>
    <t>BANCO GNB PARAGUAY S.A.</t>
  </si>
  <si>
    <t>RESULTADO</t>
  </si>
  <si>
    <t>5.f )      Créditos</t>
  </si>
  <si>
    <t>5.e )      Inversiones</t>
  </si>
  <si>
    <t>Anticipos de Impuesto a la Renta</t>
  </si>
  <si>
    <t>A continuación, se detalla la composición:</t>
  </si>
  <si>
    <t>Vinculada</t>
  </si>
  <si>
    <t>Cuentas por pagar</t>
  </si>
  <si>
    <t>Cuenta Corriente</t>
  </si>
  <si>
    <t>Ingresos generados por CDA</t>
  </si>
  <si>
    <t>Reservas - Superávit</t>
  </si>
  <si>
    <t>A la fecha de emisión de los presentes estados financieros, la Sociedad no posee compromisos directos.</t>
  </si>
  <si>
    <t>A la fecha de emisión de los presentes estados financieros, la Sociedad no registra juicios u otras acciones legales que pudieran producir variaciones en los importes reportados como saldos al cierre.</t>
  </si>
  <si>
    <t xml:space="preserve">Balance General </t>
  </si>
  <si>
    <t>Estado de Flujo de Efectivo</t>
  </si>
  <si>
    <t>Información General de la Entidad</t>
  </si>
  <si>
    <t>Estado de Variación del Patrimonio Neto</t>
  </si>
  <si>
    <t>Notas a los Estados Financieros (Nota 1 a Nota 4)</t>
  </si>
  <si>
    <t>Notas a los Estados Financieros (Nota 6 a Nota 12)</t>
  </si>
  <si>
    <t>REF.</t>
  </si>
  <si>
    <t>Notas a los Estados Financieros (Nota 5 - Inciso 5.a a 5.d)</t>
  </si>
  <si>
    <t>Notas a los Estados Financieros (Nota 5 - Inciso 5.e)</t>
  </si>
  <si>
    <t>Notas a los Estados Financieros (Nota 5 - Inciso 5.f a 5.aa)</t>
  </si>
  <si>
    <t xml:space="preserve">Pc Alfredo Egydio S Aranha, nº 100, Torre Conceição, 7º Andar, Prq Jabaquara, São Paulo\/SP </t>
  </si>
  <si>
    <t>Holding Financiero</t>
  </si>
  <si>
    <t>A la fecha de emisión de los presentes estados financieros, no existen sanciones de ninguna naturaleza que la Comisión Nacional de Valores u otras Instituciones fiscalizadoras hayan impuesto a la Sociedad.</t>
  </si>
  <si>
    <t>NOTA 5. INFORMACIÓN REFERENTE A LOS PRINCIPALES ACTIVOS, PASIVOS, RESULTADOS Y CRITERIOS ESPECÍFICOS DE VALUACIÓN</t>
  </si>
  <si>
    <t>Representante Legal</t>
  </si>
  <si>
    <t>Arnold Benitez Riveros</t>
  </si>
  <si>
    <t>Ingreso Neto de efectivo por comisiones y otros</t>
  </si>
  <si>
    <t>Las diferencias de cambio originadas por fluctuaciones en los tipos de cambio, producidos entre las fechas de concertación de las operaciones y su valuación al cierre del ejercicio, son reconocidas en resultados en el periodo en que ocurren. Los Activos y Pasivos en moneda extranjera se valúan a los tipos de cambio comprador y vendedor emitidos por la SET a la fecha de cierre del ejercicio. (Ver nota 5.a)</t>
  </si>
  <si>
    <t>(i) Dos (2) CDA identificados bajo el número de serie AX 6214 y AX 6215, emitidos por el Banco Regional S.A.E.C.A. por U$S 50.000 cada uno.</t>
  </si>
  <si>
    <t>• Restricción de posesión de los CDA, identificados bajo el número de Serie AX 6214 y AX 6215 - Banco Regional S.A., entregados en Garantía a la BVPASA.</t>
  </si>
  <si>
    <t>Periodo Actual</t>
  </si>
  <si>
    <t>Periodo Anterior</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</si>
  <si>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</si>
  <si>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Dada la adquisición, Verbank S.R.L. ya no se encuentra dentro de los criterios de vinculación definidos en la Ley 1284/98 - Título II de Mercado de Valores. A su vez, el Banco Itaú Paraguay S.A. es considerado como nueva vinculada.</t>
  </si>
  <si>
    <t>Fondo de Garantía a pagar</t>
  </si>
  <si>
    <t>Aranceles a pagar BVPASA</t>
  </si>
  <si>
    <t>Gourmet Card – GND</t>
  </si>
  <si>
    <t>Seguro Médico</t>
  </si>
  <si>
    <t>período finalizado el 31 de Diciembre de 2020</t>
  </si>
  <si>
    <t>Información al 31 de Diciembre de 2020</t>
  </si>
  <si>
    <t>NOTAS A LOS ESTADOS FINANCIEROS AL 31 DE DICIEMBRE DE 2020</t>
  </si>
  <si>
    <t>Aguinaldos a pagar</t>
  </si>
  <si>
    <t>Total al 31/12/2020</t>
  </si>
  <si>
    <t>Total al 31/12/2019</t>
  </si>
  <si>
    <t>ITAÚ INVEST CASA DE BOLSA S.A.</t>
  </si>
  <si>
    <t>Manuel Arias</t>
  </si>
  <si>
    <t>Al 31 de Diciembre de 2020, el capital social aumentó a Gs. 18.200.000.000 (Guaraníes Dieciocho Mil Doscientos Millones) , representado por 18.200 acciones nominativas y ordinarias.</t>
  </si>
  <si>
    <r>
      <t xml:space="preserve">AUDITOR EXTERNO INDEPENDIENTE DESIGNADO:    </t>
    </r>
    <r>
      <rPr>
        <sz val="12"/>
        <color rgb="FF000000"/>
        <rFont val="Times New Roman"/>
        <family val="1"/>
      </rPr>
      <t>PricewaterhouseCoopers</t>
    </r>
  </si>
  <si>
    <t>Tipo de Cambio al 31/12/2020</t>
  </si>
  <si>
    <t>Saldo al 31/12/2020</t>
  </si>
  <si>
    <t>01 de Octubre de 2020</t>
  </si>
  <si>
    <t>N° 03 Folio 25 y siguientes de fecha 11 de Enero de 2021</t>
  </si>
  <si>
    <r>
      <t xml:space="preserve">NÚMERO DE INSCRIPCIÓN EN EL REGISTRO DE LA CNV:   </t>
    </r>
    <r>
      <rPr>
        <sz val="11"/>
        <color rgb="FF000000"/>
        <rFont val="Times New Roman"/>
        <family val="1"/>
      </rPr>
      <t>AE002</t>
    </r>
  </si>
  <si>
    <t xml:space="preserve"> al 31/12/2020</t>
  </si>
  <si>
    <t>al 31/12/2020</t>
  </si>
  <si>
    <t xml:space="preserve"> al 31/12/2019</t>
  </si>
  <si>
    <t>Bancos - Cuentas Cartera Propia</t>
  </si>
  <si>
    <t>Banco Itaú Cta Cte Gs N° 400002799</t>
  </si>
  <si>
    <t>Banco Itaú Cta Cte U$S N° 450000686</t>
  </si>
  <si>
    <t>La composición de la cartera de Inversiones temporarias y permanentes al 31 de diciembre de 2020, las cuales se hallan valuadas conforme al criterio expuesto en la nota 3.2 b. fue la siguiente:</t>
  </si>
  <si>
    <t>Al 31 de diciembre de 2020 y 31 de diciembre de 2019, según lo establecido por la Resolución CNV CG N° 6/19, se mide al valor de mercado, siendo éste el último precio de transacción.</t>
  </si>
  <si>
    <t>El saldo de deudores por intermediación es como sigue:</t>
  </si>
  <si>
    <t>DEUDORES POR INTERMEDIACIÓN</t>
  </si>
  <si>
    <t>Los presentes Estados Financieros (Balance General, Estado de Resultados, Estado de Flujo de Efectivo y Estado de Variación del Patrimonio Neto) correspondientes al 31 de diciembre de 2020 serán considerados y aprobados por la Asamblea General de Accionistas del ejercicio 2020.
Los Estados Financieros (Balance General, Estado de Resultados, Estado de Flujo de Efectivo y Estado de Variación del Patrimonio Neto) correspondientes al 31 de diciembre de 2019, fueron considerados y aprobados por la Asamblea General de Accionistas mediante el Acta de Asamblea N° 17</t>
  </si>
  <si>
    <r>
      <rPr>
        <b/>
        <sz val="11"/>
        <color theme="1"/>
        <rFont val="Times New Roman"/>
        <family val="1"/>
      </rPr>
      <t>Verbank Securities Casa de Bolsa S.A.</t>
    </r>
    <r>
      <rPr>
        <sz val="11"/>
        <color theme="1"/>
        <rFont val="Times New Roman"/>
        <family val="1"/>
      </rPr>
      <t xml:space="preserve">  fue constituida por escritura pública N° 47 pasada ante la Escribana Pública Celia María Bogado de Zárate en fecha 18 de setiembre de 2017, inscripta en el Registro Público de Comercio bajo el N° 1 Folio N° 01-11 de fecha 12 de octubre de 2017 y en la Sección de Personas Jurídicas y Asociaciones bajo el N° 01 Folio N° 01 y siguientes de fecha 12 de octubre de 2017.</t>
    </r>
  </si>
  <si>
    <t>La Sociedad fue constituida para operar como Casa de Bolsa, pudiendo realizar toda actividad de intermediación de valores dispuestas en la Ley de Mercado de Valores.</t>
  </si>
  <si>
    <t>Los estados financieros al 31 de diciembre de 2020 y la información complementaria relacionadas con ellos, se presentan en forma comparativa con los respectivos estados e información complementaria correspondiente con el ejercicio económico finalizado al 31 de diciembre 2019.</t>
  </si>
  <si>
    <t>Titulos de Renta Fija Permanentes</t>
  </si>
  <si>
    <t xml:space="preserve">   Intereses a Cobrar por Inversiones Permanentes</t>
  </si>
  <si>
    <t>FINEXPAR SAECA</t>
  </si>
  <si>
    <t>SALDO AL 31/12/2020
Gs.</t>
  </si>
  <si>
    <t xml:space="preserve">Ingresos extraordinarios </t>
  </si>
  <si>
    <t>Al 31 de diciembre de 2020, la sociedad  posee como Garantía en la Bolsa de Valores y Productos de Asunción S.A., a fin de dar cumplimiento a lo establecido en el Art. 111 de la Ley de Mercado de Valores, los siguientes títulos - valores:</t>
  </si>
  <si>
    <t>Al 31 de diciembre de 2020 y 31 de diciembre de 2019 existe la siguiente limitación:</t>
  </si>
  <si>
    <t>Personas Vinculadas</t>
  </si>
  <si>
    <t>Gastos Bancarios - Personas y empresas relacionadas</t>
  </si>
  <si>
    <t>Ganancias</t>
  </si>
  <si>
    <t>Perdidas</t>
  </si>
  <si>
    <t>N° 544 de fecha 14 de octubre de 2020.</t>
  </si>
  <si>
    <t>Verbank S.R.L. (*)</t>
  </si>
  <si>
    <t xml:space="preserve">Verbank S.R.L.  (*) </t>
  </si>
  <si>
    <r>
      <t>Los Estatutos de la Sociedad fueron modificadas por la venta del total del paquete accionario concretado en fecha 01 de setiembre de 2020,  aquiriendo la nueva denominacion de</t>
    </r>
    <r>
      <rPr>
        <b/>
        <sz val="11"/>
        <color theme="1"/>
        <rFont val="Times New Roman"/>
        <family val="1"/>
      </rPr>
      <t xml:space="preserve"> "Itaú Invest Casa de Bolsa S.A"</t>
    </r>
    <r>
      <rPr>
        <sz val="11"/>
        <color theme="1"/>
        <rFont val="Times New Roman"/>
        <family val="1"/>
      </rPr>
      <t>;</t>
    </r>
    <r>
      <rPr>
        <b/>
        <sz val="11"/>
        <color theme="1"/>
        <rFont val="Times New Roman"/>
        <family val="1"/>
      </rPr>
      <t xml:space="preserve"> </t>
    </r>
    <r>
      <rPr>
        <sz val="11"/>
        <color theme="1"/>
        <rFont val="Times New Roman"/>
        <family val="1"/>
      </rPr>
      <t>según escritura matriz N° 544 de fecha 01 de octubre de 2020, inscripta en el Registro Público de Comercio bajo el N° 03 Folio N° 25 y siguientes de fecha 11-01-2021. Ver nota 12 - Otros Hechos Relevantes.</t>
    </r>
  </si>
  <si>
    <t xml:space="preserve"> PERSONAS VINCULADAS</t>
  </si>
  <si>
    <t xml:space="preserve">(*) SOCIEDAD CONTROLANTE:  </t>
  </si>
  <si>
    <t>La composición del capital integrado por tipos de acciones es la siguiente:</t>
  </si>
  <si>
    <t>Acciones suscriptas e integradas</t>
  </si>
  <si>
    <t>N° de votos que otorga cada una</t>
  </si>
  <si>
    <t>Valor nominal por acción</t>
  </si>
  <si>
    <t>₲</t>
  </si>
  <si>
    <t>Total integrado</t>
  </si>
  <si>
    <t>Capital autorizado</t>
  </si>
  <si>
    <t>Tipo</t>
  </si>
  <si>
    <t>Cantidad</t>
  </si>
  <si>
    <t>Al 31/12/2019</t>
  </si>
  <si>
    <t>1 (uno)</t>
  </si>
  <si>
    <t>Al 31/12/2020</t>
  </si>
  <si>
    <t>2.3) Participación en otras empresas</t>
  </si>
  <si>
    <t>Verbank Securities Casa de Bolsa S.A. posee (1) una acción de la Bolsa de Valores y Productos de Asunción S.A., que corresponde a un requisito para operar como Casa de Bolsa en el mercado paraguayo, de acuerdo con lo establecido en la Ley 5810/17 de Mercado de Valores.5e.</t>
  </si>
  <si>
    <t xml:space="preserve">Los estados financieros han sido preparados de acuerdo con las normas contables, criterios de valuación y las normas de presentación establecidas por la Comisión Nacional de Valores y con Normas de Información Financiera (NIF) emitidas por el Consejo de Contadores Públicos del Paraguay. </t>
  </si>
  <si>
    <t>El modelo se sustenta en una base convencional de costo histórico, excepto para el caso de los bienes de uso que se exponen a sus valores actualizados, según se explica en la nota 3.2 a) y no reconoce en forma integral los efectos de la inflación en la situación patrimonial y financiera de la Entidad, ni en los resultados de sus operaciones. De haberse aplicado una corrección monetaria integral de los estados financieros, podrían haber surgido diferencias en la presentación de la situación patrimonial y financiera, en los resultados de las operaciones y en los flujos de efectivo de la Entidad al 31 de diciembre de 2020 y 2019. Según el índice general de precios del consumo publicado por el Banco Central del Paraguay, la inflación del año 2020 fue de 2,2% y la del año 2019 de 2,8%.</t>
  </si>
  <si>
    <t>Los presentes estados financieros incluyen los efectos de los cambios en criterios de valuación y presentación de inversiones derivados de la entrada en vigor del Reglamento General del Mercado de Valores establecido por la Resolución CNV CG N° 6/19. Ver adicionalmente la Nota 4 a los presentes estados financieros.</t>
  </si>
  <si>
    <t>Se registran a su costo de adquisición más los intereses devengados. Cuando el valor de mercado sea menor a su costo, la diferencia se reconocerá con cargo a resultados en el periodo en que ocurran. Los intereses generados por estos títulos son registrados en resultados conforme se devengan.</t>
  </si>
  <si>
    <t>a. Intereses sobre títulos y otros valores: Los ingresos generados por la tenencia de títulos en cartera propia y otros valores durante el ejercicio son registrados conforme se devengan</t>
  </si>
  <si>
    <t>b. Venta de títulos: Se reconoce como ingreso la diferencia de precio entre el valor de venta de un título de cartera propia y el valor en libros a la fecha de transacción.</t>
  </si>
  <si>
    <t>3.4) Base para la preparación del Estado de flujo de efectivo</t>
  </si>
  <si>
    <t>3.5) Impuesto a la renta</t>
  </si>
  <si>
    <t>El impuesto a la renta que se carga a los resultados del año se basa en la utilidad contable antes de este concepto, ajustada por las partidas que la ley incluye o excluye para la determinación de la utilidad gravable a la que se aplica la tasa del impuesto y por el reconocimiento del cargo o el ingreso originados por la aplicación del impuesto diferido, si los hubiere. La tasa legal es del 10% para el periodo presentado.
Adicionalmente, corresponde señalar que, a partir del 1 de enero del 2021, comienza a regir las disposiciones del Capítulo III del Título I de la Ley 6380/19 sobre Normas especiales de Valoración de operaciones o Precios de Transferencia. En ese sentido, los contribuyentes del IRE que celebren operaciones con partes relacionadas o vinculadas residentes en el extranjero o en el país, en este caso cuando la operación para una de las partes esté exonerada, exenta o no alcanzada por el IRE, estarán obligados a determinar sus ingresos y deducciones, considerando los precios y contraprestaciones que hubieran utilizado con o entre partes independientes en operaciones comparables, en similares condiciones.
Estarán obligados a presentar un informe técnico de precios de transferencia, aquellos contribuyentes cuyos ingresos brutos en el ejercicio inmediato anterior fuesen superiores a los ₲ 10 mil millones (US$ 1.4 M aproximadamente).
Es importante destacar que el decreto reglamentario 4644/2020 establece que en el marco del Estudio de precios de transferencia (EPT) se debe incluir información de la situación financiera y tributaria de las distintas jurisdicciones en las que opera el sujeto alcanzado. El alcance de esta disposición debe ser regulado por la Administración Tributaria.</t>
  </si>
  <si>
    <t>Durante el año 2019, se aprobó un nuevo reglamento general del mercado de valores y se derogaron varias normas anteriores. El título 3 “Casas de bolsa” del Reglamento General del Mercado de Valores establecido por la Resolución CNV CG N° 6/19 contiene disposiciones específicas que deben cumplir las casas de bolsa, y en su Anexo F se incluye un modelo de presentación de estados financieros.</t>
  </si>
  <si>
    <t>Los cambios en los criterios de valuación de activos con respecto al año 2018, se circunscriben exclusivamente a la valuación de la inversión en BVPASA, ver nota 3.b.2). Por otro lado, cabe añadir que, con relación a las normas dispuestas en el Reglamento General del Mercado de Valores referentes a las Condiciones de Patrimonio, Liquidez y Solvencia para Intermediarios de Valores, empezarán a regir para las Casas de Bolsa a partir del 1 de enero de 2020.</t>
  </si>
  <si>
    <t>La posición de activos y pasivos en moneda extranjera al cierre del ejercicio es la siguiente:</t>
  </si>
  <si>
    <t>La composición de la cartera de inversiones temporales y permanentes al 31 de diciembre de 2020 y 2019 con valor de cotización fue la siguiente:</t>
  </si>
  <si>
    <t>Acciones BVPASA</t>
  </si>
  <si>
    <t>5.h)      Acreedores Varios</t>
  </si>
  <si>
    <t>31/12/2020
Gs.</t>
  </si>
  <si>
    <t>31/12/2019
Gs.</t>
  </si>
  <si>
    <t>Fondo de garantía</t>
  </si>
  <si>
    <t xml:space="preserve">5.g)      Otros activos corrientes </t>
  </si>
  <si>
    <t>5.i)     Provisiones</t>
  </si>
  <si>
    <t>5.j)      Cuentas por pagar a personas y empresas relacionadas</t>
  </si>
  <si>
    <t xml:space="preserve"> (*) Ver nota 10</t>
  </si>
  <si>
    <t>5.k)      Otros pasivos corrientes</t>
  </si>
  <si>
    <t>5.l)      Saldos y transacciones con partes relacionadas</t>
  </si>
  <si>
    <t>Resultado con empresas vinculadas</t>
  </si>
  <si>
    <t>Ingresos generados por bonos financieros</t>
  </si>
  <si>
    <t>Ingresos por diferencia de precios</t>
  </si>
  <si>
    <t>Total ingresos</t>
  </si>
  <si>
    <t>Reembolso de gastos administrativos</t>
  </si>
  <si>
    <t>Gastos bancarios</t>
  </si>
  <si>
    <t>Honorarios del síndico</t>
  </si>
  <si>
    <t>Presidente/salarios y otras remuneraciones</t>
  </si>
  <si>
    <t>Directores/salarios y otras remuneraciones</t>
  </si>
  <si>
    <t>Dieta a directores</t>
  </si>
  <si>
    <t>Verbank S.R.L.</t>
  </si>
  <si>
    <t>Total egresos</t>
  </si>
  <si>
    <t>5.m)      Patrimonio neto</t>
  </si>
  <si>
    <t>5.n)      Ingresos Operativos</t>
  </si>
  <si>
    <t>5.n.1 - Ingresos por operaciones y servicios a personas relacionadas</t>
  </si>
  <si>
    <t>Ver nota 5l</t>
  </si>
  <si>
    <t>Primas devengadas por Operaciones de reporto</t>
  </si>
  <si>
    <t>Intereses por adquisición de bonos y CDA</t>
  </si>
  <si>
    <t>5.n.3 - Otros ingresos operativos</t>
  </si>
  <si>
    <t>Servicios de Consultoría</t>
  </si>
  <si>
    <t>Aranceles BVPASA ₲ - Persona física</t>
  </si>
  <si>
    <t>Aranceles BVPASA ₲ - Persona jurídica</t>
  </si>
  <si>
    <t>Aranceles BVPASA ₲ - Vinculada</t>
  </si>
  <si>
    <t>Fondo de Garantía ₲ - Persona física</t>
  </si>
  <si>
    <t>Fondo de Garantía ₲ - Persona jurídica</t>
  </si>
  <si>
    <t>Fondo de Garantía ₲ - Vinculada</t>
  </si>
  <si>
    <t>5.o)     Otros gastos operativos, de comercialización y de administración</t>
  </si>
  <si>
    <t xml:space="preserve">Folletos e impresos </t>
  </si>
  <si>
    <t>5.p) Resultados financieros</t>
  </si>
  <si>
    <t>31/12/2020                    G.</t>
  </si>
  <si>
    <t>31/12/2019                    G.</t>
  </si>
  <si>
    <t>NOTA 7. LIMITACIÓN A LA LIBRE DISPONIBILIDAD DE LOS ACTIVOS O DEL PATRIMONIO Y CUALQUIER RESTRICCIÓN AL DERECHO DE PROPIEDAD</t>
  </si>
  <si>
    <t>NOTA 8. RESTRICCIONES PARA DISTRIBUCIÓN DE UTILIDADES</t>
  </si>
  <si>
    <t>a)	De acuerdo con la legislación vigente las sociedades por acciones y las de responsabilidad limitada, deben constituir una reserva legal no menor del 5% de las utilidades netas del ejercicio, hasta alcanzar el 20% del capital suscripto.</t>
  </si>
  <si>
    <t>b)	De acuerdo con la Ley Nº 125/1991 modificada por la Ley N° 2421/2004, que establece el régimen tributario (hasta el 31 de diciembre de 2019), las utilidades obtenidas y remesadas a beneficiarios radicados en el exterior se hallan sujetas a una retención del 15% en concepto de Impuesto a la Renta. Adicionalmente, la distribución de utilidades está sujeta al pago de Impuesto a la Renta a una tasa del 5% a cargo de la Sociedad.</t>
  </si>
  <si>
    <t>A partir del 1 de en enero 2020 entró en vigencia la Ley Nº 6380/19 de la reforma tributaria, la cual crea, entre otros, el impuesto a la distribución de los dividendos y a las utilidades (IDU) y establece que, las utilidades puestas a disposición de los accionistas estarán sujetos a retenciones, para los beneficiarios no residentes a la tasa del 15% y para los beneficiarios residentes a la tasa del 8%.</t>
  </si>
  <si>
    <t>Así mismo, para los pagos de utilidades a ser realizados en el 2020, las retenciones son liquidadas a tasas extraordinarias del 10% para los no residentes y del 5% para los residentes, por única vez.</t>
  </si>
  <si>
    <t>NOTA 9. SANCIONES</t>
  </si>
  <si>
    <t>NOTA 10: OTROS ASUNTOS RELEVANTES</t>
  </si>
  <si>
    <t>NOTA 11. HECHOS POSTERIORES AL CIERRE DEL EJERCICIO</t>
  </si>
  <si>
    <t>En fecha 11 de enero de 2021 se ha concluido el proceso de cambio de denominación según escritura 544 del 1 de octubre de 2020, escribano José María Zubizarreta, inscripto en registro de comercio bajo el nro. 3 folio 25 y siguientes.</t>
  </si>
  <si>
    <t>Inversiones temporarias (Nota 5.e)</t>
  </si>
  <si>
    <t>Provisiones (Nota 5.i)</t>
  </si>
  <si>
    <t>RESULTADOS FINANCIEROS (Nota 5.p)</t>
  </si>
  <si>
    <t>(*) Según acta de asamblea N° 3 de fecha 1 de setiembre de 2020.</t>
  </si>
  <si>
    <t>(**) Según acta de asamblea N° 2 de fecha 18 de mayo de 2020.</t>
  </si>
  <si>
    <t xml:space="preserve">BALANCE GENERAL AL 31 DE DICIEMBRE DE 2020 Y 2019 PRESENTADO EN FORMA COMPARATIVA CON EL EJECICIO ANTERIOR </t>
  </si>
  <si>
    <t>Títulos de renta fija</t>
  </si>
  <si>
    <t>Otros activos</t>
  </si>
  <si>
    <t>Otros activos corrientes (Nota 5.g)</t>
  </si>
  <si>
    <t>Inversiones permanentes (Nota 5.e)</t>
  </si>
  <si>
    <t xml:space="preserve">Títulos de renta fija    </t>
  </si>
  <si>
    <t>Acción de la bolsa de valores</t>
  </si>
  <si>
    <t xml:space="preserve">PASIVO Y PATRIMONIO NETO </t>
  </si>
  <si>
    <t xml:space="preserve">Documentos y cuentas por pagar </t>
  </si>
  <si>
    <r>
      <t xml:space="preserve">Acreedores varios </t>
    </r>
    <r>
      <rPr>
        <b/>
        <sz val="10"/>
        <color rgb="FF000000"/>
        <rFont val="Times New Roman"/>
        <family val="1"/>
      </rPr>
      <t>(Nota 5.h)</t>
    </r>
  </si>
  <si>
    <r>
      <t xml:space="preserve">Cuentas a pagar a personas y empresas relacionadas </t>
    </r>
    <r>
      <rPr>
        <b/>
        <sz val="10"/>
        <color rgb="FF000000"/>
        <rFont val="Times New Roman"/>
        <family val="1"/>
      </rPr>
      <t>(Nota 5.j)</t>
    </r>
  </si>
  <si>
    <t>Aportes y retenciones a pagar</t>
  </si>
  <si>
    <r>
      <t xml:space="preserve">Otros pasivos corrientes </t>
    </r>
    <r>
      <rPr>
        <b/>
        <sz val="10"/>
        <color rgb="FF000000"/>
        <rFont val="Times New Roman"/>
        <family val="1"/>
      </rPr>
      <t>(Nota 5.k)</t>
    </r>
  </si>
  <si>
    <t>Las notas 1 a 11 que se acompañan forman parte integrante de los estados financieros.</t>
  </si>
  <si>
    <t>ESTADO DE RESULTADO AL 31 DE DICIEMBRE DE 2020 Y 2019 PRESENTADO EN FORMA COMPARATIVA CON EL EJECICIO ANTERIOR</t>
  </si>
  <si>
    <r>
      <t xml:space="preserve">Por intermediación de renta fija en rueda </t>
    </r>
    <r>
      <rPr>
        <b/>
        <sz val="9"/>
        <color rgb="FF000000"/>
        <rFont val="Times New Roman"/>
        <family val="1"/>
      </rPr>
      <t>(Nota 5.n.2)</t>
    </r>
  </si>
  <si>
    <r>
      <t xml:space="preserve">Comisiones por contratos de colocación primaria de renta fija </t>
    </r>
    <r>
      <rPr>
        <b/>
        <sz val="9"/>
        <color rgb="FF000000"/>
        <rFont val="Times New Roman"/>
        <family val="1"/>
      </rPr>
      <t>(Nota 5.n.2)</t>
    </r>
  </si>
  <si>
    <r>
      <t xml:space="preserve">Ingresos por intereses y dividendos de cartera propia </t>
    </r>
    <r>
      <rPr>
        <b/>
        <sz val="9"/>
        <color rgb="FF000000"/>
        <rFont val="Times New Roman"/>
        <family val="1"/>
      </rPr>
      <t>(Nota 5.n.2)</t>
    </r>
  </si>
  <si>
    <r>
      <t xml:space="preserve">Otros ingresos operativos </t>
    </r>
    <r>
      <rPr>
        <b/>
        <sz val="9"/>
        <color rgb="FF000000"/>
        <rFont val="Times New Roman"/>
        <family val="1"/>
      </rPr>
      <t>(Nota 5.n.3)</t>
    </r>
  </si>
  <si>
    <t>GASTOS OPERATIVOS</t>
  </si>
  <si>
    <r>
      <t>Otros gastos operativos</t>
    </r>
    <r>
      <rPr>
        <b/>
        <sz val="9"/>
        <color rgb="FF000000"/>
        <rFont val="Times New Roman"/>
        <family val="1"/>
      </rPr>
      <t xml:space="preserve"> (Nota 5.o)</t>
    </r>
  </si>
  <si>
    <t>GASTOS DE COMERCIALIZACIÓN (Nota 5.o)</t>
  </si>
  <si>
    <t xml:space="preserve">Publicidad y propaganda </t>
  </si>
  <si>
    <t>GASTOS DE ADMINISTRACIÓN</t>
  </si>
  <si>
    <r>
      <t xml:space="preserve">Otros gastos de administración </t>
    </r>
    <r>
      <rPr>
        <b/>
        <sz val="9"/>
        <color rgb="FF000000"/>
        <rFont val="Times New Roman"/>
        <family val="1"/>
      </rPr>
      <t>(Nota 5.o)</t>
    </r>
  </si>
  <si>
    <t xml:space="preserve">RESULTADO EXTRAORDINARIO </t>
  </si>
  <si>
    <t>PERDIDA ANTES DE IMPUESTO</t>
  </si>
  <si>
    <t xml:space="preserve">ESTADO DE VARIACIÓN DEL PATRIMONIO NETO POR EL EJERCICIO DEL 1 DE ENERO DE 2020 AL 31 DE DICIEMBRE DEL 2020 PRESENTADO EN FORMA COMPARATIVA CON EL EJERCICIO ANTERIOR FINALIZADO EL 31 DE DICIEMBRE DE 2019 </t>
  </si>
  <si>
    <t>Integración de capital (*)</t>
  </si>
  <si>
    <t>Transferencia a resultados acumulados (**)</t>
  </si>
  <si>
    <t>Las notas 1 a 11 que se acompañan forman parte integrante de los estados financieros</t>
  </si>
  <si>
    <t>ESTADO DE FLUJO DE EFECTIVO POR EL EJERCICIO FINALIZADO EL  31 DE DICIEMBRE DE 2020 PRESENTADO EN FORMA COMPARATIVA CON EL EJERCICIO ANTERIOR FINALIZADO EL 31 DE DICIEMBRE DE 2019</t>
  </si>
  <si>
    <t>Efectivo generado (utilizado) por otras actividades</t>
  </si>
  <si>
    <t>Otros pagos realizados</t>
  </si>
  <si>
    <t>Efectivo neto utilizado en actividades de operación</t>
  </si>
  <si>
    <t>Inversiones a largo plazo</t>
  </si>
  <si>
    <t>Adquisición de acciones y títulos de deuda (cartera propia)</t>
  </si>
  <si>
    <t>Efectivo neto (utilizado)/generado en actividades de inversión</t>
  </si>
  <si>
    <t>Efectivo neto generado/(utilizado) en actividades de financiamiento</t>
  </si>
  <si>
    <t>Aumento neto de efectivo y sus equivalentes</t>
  </si>
  <si>
    <t>Efectivo y su equivalente al comienzo del ejercicio</t>
  </si>
  <si>
    <t>Efectivo y su equivalente al cierre del ejercicio</t>
  </si>
  <si>
    <t>En fecha 01 de setiembre de 2020, se concretó la venta del total del paquete accionario de Verbank Securities Casa de Bolsa S.A. a las empresas ITB Holding  Brasil Participações Ltda. e Itaú Consultoria de Valores Mobiliários e Participações S.A. En fecha 11 de enero de 2021 se finiquito la inscripción de las modificaciones de sus estatutos sociales ante el Registro Público de Comercio según escritura matriz N° 544 de fecha 01 de octubre de 2020, inscripta en el Registro Público de Comercio bajo el N° 03 Folio N° 25 , incluyendo el cambio de Denominación a Itaú Invest Casa de Bolsa S.A., Representación social y el aumento de Capital, suscripto e integrado por los nuevos Accionistas y formalizados mediante Asamblea General Ordinaria de Accionistas N°4 de la misma fecha.</t>
  </si>
  <si>
    <t xml:space="preserve">Inicialado al solo efecto de su identificación con nuestro dictamen de fecha 30/03/2021 </t>
  </si>
  <si>
    <t>PricewaterhouseCoopers</t>
  </si>
  <si>
    <t>2.2) Composición de capital y características de las acciones</t>
  </si>
  <si>
    <t>5.n.2 - Ingresos por operaciones y servicios bursátiles y extrabursátiles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</si>
</sst>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 _€_-;\-* #,##0\ _€_-;_-* &quot;-&quot;\ _€_-;_-@_-"/>
    <numFmt numFmtId="165" formatCode="_-* #,##0.00\ _€_-;\-* #,##0.00\ _€_-;_-* &quot;-&quot;??\ _€_-;_-@_-"/>
    <numFmt numFmtId="166" formatCode="_(* #,##0_);_(* \(#,##0\);_(* &quot;-&quot;_);_(@_)"/>
    <numFmt numFmtId="167" formatCode="_(* #,##0.00_);_(* \(#,##0.00\);_(* &quot;-&quot;??_);_(@_)"/>
    <numFmt numFmtId="168" formatCode="_-* #,##0_-;\-* #,##0_-;_-* &quot;-&quot;_-;_-@_-"/>
    <numFmt numFmtId="169" formatCode="_-* #,##0.00_-;\-* #,##0.00_-;_-* &quot;-&quot;??_-;_-@_-"/>
    <numFmt numFmtId="170" formatCode="_-* #,##0\ _€_-;\-* #,##0\ _€_-;_-* &quot;-&quot;??\ _€_-;_-@_-"/>
    <numFmt numFmtId="171" formatCode="General_)"/>
    <numFmt numFmtId="172" formatCode="_(* #,##0_);_(* \(#,##0\);_(* &quot;-&quot;??_);_(@_)"/>
    <numFmt numFmtId="173" formatCode="#,##0_ ;[Red]\-#,##0\ "/>
    <numFmt numFmtId="174" formatCode="#,##0_ ;\-#,##0\ "/>
    <numFmt numFmtId="175" formatCode="0_ ;[Red]\-0\ "/>
    <numFmt numFmtId="176" formatCode="_ * #,##0.00_ ;_ * \-#,##0.00_ ;_ * &quot;-&quot;_ ;_ @_ "/>
    <numFmt numFmtId="177" formatCode="dd/mm/yyyy;@"/>
    <numFmt numFmtId="178" formatCode="_-* #,##0.00\ _p_t_a_-;\-* #,##0.00\ _p_t_a_-;_-* &quot;-&quot;??\ _p_t_a_-;_-@_-"/>
    <numFmt numFmtId="179" formatCode="#,##0.00_ ;\-#,##0.00\ "/>
  </numFmts>
  <fonts count="7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b/>
      <sz val="12"/>
      <name val="Times New Roman"/>
      <family val="1"/>
    </font>
    <font>
      <sz val="10"/>
      <name val="Arial"/>
      <family val="2"/>
    </font>
    <font>
      <sz val="10"/>
      <name val="Nimbus Sans L"/>
    </font>
    <font>
      <sz val="12"/>
      <color rgb="FFFF0000"/>
      <name val="Times New Roman"/>
      <family val="1"/>
    </font>
    <font>
      <b/>
      <sz val="11"/>
      <name val="Times New Roman"/>
      <family val="1"/>
    </font>
    <font>
      <sz val="11"/>
      <name val="Times New Roman"/>
      <family val="1"/>
    </font>
    <font>
      <b/>
      <sz val="11"/>
      <color theme="1"/>
      <name val="Times New Roman"/>
      <family val="1"/>
    </font>
    <font>
      <sz val="11"/>
      <color theme="1"/>
      <name val="Times New Roman"/>
      <family val="1"/>
    </font>
    <font>
      <b/>
      <sz val="11"/>
      <color rgb="FF000000"/>
      <name val="Times New Roman"/>
      <family val="1"/>
    </font>
    <font>
      <sz val="8"/>
      <color rgb="FFFF0000"/>
      <name val="Calibri"/>
      <family val="2"/>
      <scheme val="minor"/>
    </font>
    <font>
      <b/>
      <sz val="9"/>
      <name val="Times New Roman"/>
      <family val="1"/>
    </font>
    <font>
      <b/>
      <sz val="10"/>
      <color theme="1"/>
      <name val="Times New Roman"/>
      <family val="1"/>
    </font>
    <font>
      <b/>
      <sz val="10"/>
      <color rgb="FF000000"/>
      <name val="Times New Roman"/>
      <family val="1"/>
    </font>
    <font>
      <b/>
      <sz val="11"/>
      <color rgb="FFFFFFFF"/>
      <name val="Times New Roman"/>
      <family val="1"/>
    </font>
    <font>
      <u/>
      <sz val="11"/>
      <color theme="10"/>
      <name val="Calibri"/>
      <family val="2"/>
      <scheme val="minor"/>
    </font>
    <font>
      <sz val="18"/>
      <color theme="3"/>
      <name val="Calibri Light"/>
      <family val="2"/>
      <scheme val="major"/>
    </font>
    <font>
      <sz val="13"/>
      <color theme="1"/>
      <name val="Times New Roman"/>
      <family val="1"/>
    </font>
    <font>
      <b/>
      <sz val="13"/>
      <name val="Times New Roman"/>
      <family val="1"/>
    </font>
    <font>
      <sz val="11"/>
      <color indexed="8"/>
      <name val="Calibri"/>
      <family val="2"/>
    </font>
    <font>
      <sz val="10"/>
      <name val="Times New Roman"/>
      <family val="1"/>
    </font>
    <font>
      <sz val="11"/>
      <color rgb="FF000000"/>
      <name val="Calibri"/>
      <family val="2"/>
    </font>
    <font>
      <b/>
      <sz val="16"/>
      <color theme="1"/>
      <name val="Times New Roman"/>
      <family val="1"/>
    </font>
    <font>
      <u/>
      <sz val="11"/>
      <color theme="10"/>
      <name val="Times New Roman"/>
      <family val="1"/>
    </font>
    <font>
      <b/>
      <u/>
      <sz val="13"/>
      <color theme="1"/>
      <name val="Times New Roman"/>
      <family val="1"/>
    </font>
    <font>
      <sz val="11"/>
      <color rgb="FFFF0000"/>
      <name val="Times New Roman"/>
      <family val="1"/>
    </font>
    <font>
      <b/>
      <sz val="11"/>
      <color theme="0"/>
      <name val="Times New Roman"/>
      <family val="1"/>
    </font>
    <font>
      <b/>
      <sz val="15"/>
      <color theme="1"/>
      <name val="Times New Roman"/>
      <family val="1"/>
    </font>
    <font>
      <b/>
      <sz val="11"/>
      <color rgb="FFFF0000"/>
      <name val="Times New Roman"/>
      <family val="1"/>
    </font>
    <font>
      <b/>
      <sz val="9"/>
      <color rgb="FFFF0000"/>
      <name val="Times New Roman"/>
      <family val="1"/>
    </font>
    <font>
      <b/>
      <u/>
      <sz val="11"/>
      <name val="Times New Roman"/>
      <family val="1"/>
    </font>
    <font>
      <i/>
      <sz val="11"/>
      <color rgb="FF000000"/>
      <name val="Times New Roman"/>
      <family val="1"/>
    </font>
    <font>
      <b/>
      <u/>
      <sz val="11"/>
      <color theme="1"/>
      <name val="Times New Roman"/>
      <family val="1"/>
    </font>
    <font>
      <sz val="11"/>
      <color theme="0"/>
      <name val="Times New Roman"/>
      <family val="1"/>
    </font>
    <font>
      <sz val="12"/>
      <color rgb="FF000000"/>
      <name val="Times New Roman"/>
      <family val="1"/>
    </font>
    <font>
      <sz val="10"/>
      <color theme="1"/>
      <name val="Times New Roman"/>
      <family val="1"/>
    </font>
    <font>
      <sz val="9"/>
      <color rgb="FF000000"/>
      <name val="Times New Roman"/>
      <family val="1"/>
    </font>
    <font>
      <sz val="9"/>
      <color theme="1"/>
      <name val="Times New Roman"/>
      <family val="1"/>
    </font>
    <font>
      <b/>
      <sz val="9"/>
      <color theme="1"/>
      <name val="Times New Roman"/>
      <family val="1"/>
    </font>
    <font>
      <u/>
      <sz val="11"/>
      <name val="Times New Roman"/>
      <family val="1"/>
    </font>
    <font>
      <b/>
      <sz val="9"/>
      <color rgb="FFFFFFFF"/>
      <name val="Times New Roman"/>
      <family val="1"/>
    </font>
    <font>
      <b/>
      <sz val="10"/>
      <color rgb="FFFFFFFF"/>
      <name val="Times New Roman"/>
      <family val="1"/>
    </font>
    <font>
      <b/>
      <u/>
      <sz val="9"/>
      <color rgb="FF000000"/>
      <name val="Times New Roman"/>
      <family val="1"/>
    </font>
    <font>
      <b/>
      <sz val="9"/>
      <color rgb="FF000000"/>
      <name val="Times New Roman"/>
      <family val="1"/>
    </font>
    <font>
      <i/>
      <sz val="8"/>
      <color theme="1"/>
      <name val="Times New Roman"/>
      <family val="1"/>
    </font>
    <font>
      <sz val="10"/>
      <color rgb="FF000000"/>
      <name val="Times New Roman"/>
      <family val="1"/>
    </font>
    <font>
      <sz val="10"/>
      <color theme="1"/>
      <name val="Calibri"/>
      <family val="2"/>
      <scheme val="minor"/>
    </font>
    <font>
      <sz val="9"/>
      <color rgb="FFFFFFFF"/>
      <name val="Times New Roman"/>
      <family val="1"/>
    </font>
    <font>
      <u/>
      <sz val="9"/>
      <color rgb="FF000000"/>
      <name val="Times New Roman"/>
      <family val="1"/>
    </font>
    <font>
      <sz val="7"/>
      <color rgb="FF202124"/>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161616"/>
        <bgColor indexed="64"/>
      </patternFill>
    </fill>
    <fill>
      <patternFill patternType="solid">
        <fgColor rgb="FF0D0D0D"/>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000000"/>
        <bgColor indexed="64"/>
      </patternFill>
    </fill>
  </fills>
  <borders count="1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rgb="FF000000"/>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style="double">
        <color indexed="64"/>
      </bottom>
      <diagonal/>
    </border>
    <border>
      <left/>
      <right/>
      <top/>
      <bottom style="medium">
        <color rgb="FF000000"/>
      </bottom>
      <diagonal/>
    </border>
    <border>
      <left/>
      <right style="medium">
        <color indexed="64"/>
      </right>
      <top/>
      <bottom style="medium">
        <color rgb="FF000000"/>
      </bottom>
      <diagonal/>
    </border>
    <border>
      <left/>
      <right/>
      <top/>
      <bottom style="double">
        <color rgb="FF000000"/>
      </bottom>
      <diagonal/>
    </border>
    <border>
      <left/>
      <right style="medium">
        <color indexed="64"/>
      </right>
      <top/>
      <bottom style="double">
        <color rgb="FF000000"/>
      </bottom>
      <diagonal/>
    </border>
    <border>
      <left/>
      <right style="medium">
        <color indexed="64"/>
      </right>
      <top/>
      <bottom style="double">
        <color indexed="64"/>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double">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double">
        <color rgb="FF000000"/>
      </top>
      <bottom style="double">
        <color rgb="FF000000"/>
      </bottom>
      <diagonal/>
    </border>
    <border>
      <left/>
      <right style="medium">
        <color rgb="FF000000"/>
      </right>
      <top style="double">
        <color rgb="FF000000"/>
      </top>
      <bottom style="double">
        <color rgb="FF000000"/>
      </bottom>
      <diagonal/>
    </border>
    <border>
      <left/>
      <right style="medium">
        <color rgb="FF000000"/>
      </right>
      <top/>
      <bottom/>
      <diagonal/>
    </border>
    <border>
      <left style="medium">
        <color indexed="64"/>
      </left>
      <right/>
      <top/>
      <bottom style="double">
        <color rgb="FF000000"/>
      </bottom>
      <diagonal/>
    </border>
    <border>
      <left style="medium">
        <color indexed="64"/>
      </left>
      <right style="medium">
        <color indexed="64"/>
      </right>
      <top/>
      <bottom style="double">
        <color rgb="FF000000"/>
      </bottom>
      <diagonal/>
    </border>
    <border>
      <left/>
      <right style="medium">
        <color rgb="FF000000"/>
      </right>
      <top style="medium">
        <color indexed="64"/>
      </top>
      <bottom/>
      <diagonal/>
    </border>
    <border>
      <left style="medium">
        <color indexed="64"/>
      </left>
      <right style="medium">
        <color indexed="64"/>
      </right>
      <top style="medium">
        <color rgb="FF000000"/>
      </top>
      <bottom/>
      <diagonal/>
    </border>
  </borders>
  <cellStyleXfs count="345">
    <xf numFmtId="0" fontId="0" fillId="0" borderId="0"/>
    <xf numFmtId="165"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66" fontId="1" fillId="0" borderId="0" applyFont="0" applyFill="0" applyBorder="0" applyAlignment="0" applyProtection="0"/>
    <xf numFmtId="0" fontId="24" fillId="0" borderId="0"/>
    <xf numFmtId="0" fontId="24" fillId="0" borderId="0"/>
    <xf numFmtId="0" fontId="25" fillId="0" borderId="0"/>
    <xf numFmtId="0" fontId="24" fillId="0" borderId="0"/>
    <xf numFmtId="167" fontId="1" fillId="0" borderId="0" applyFont="0" applyFill="0" applyBorder="0" applyAlignment="0" applyProtection="0"/>
    <xf numFmtId="166" fontId="1" fillId="0" borderId="0" applyFont="0" applyFill="0" applyBorder="0" applyAlignment="0" applyProtection="0"/>
    <xf numFmtId="0" fontId="37" fillId="0" borderId="0" applyNumberFormat="0" applyFill="0" applyBorder="0" applyAlignment="0" applyProtection="0"/>
    <xf numFmtId="169" fontId="1" fillId="0" borderId="0" applyFont="0" applyFill="0" applyBorder="0" applyAlignment="0" applyProtection="0"/>
    <xf numFmtId="0" fontId="24" fillId="0" borderId="0" applyNumberForma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8" fillId="0" borderId="0" applyNumberForma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4" fillId="0" borderId="0" applyFont="0" applyFill="0" applyBorder="0" applyAlignment="0" applyProtection="0"/>
    <xf numFmtId="167" fontId="1" fillId="0" borderId="0" applyFont="0" applyFill="0" applyBorder="0" applyAlignment="0" applyProtection="0"/>
    <xf numFmtId="0" fontId="41" fillId="0" borderId="0" applyFont="0" applyFill="0" applyBorder="0" applyAlignment="0" applyProtection="0"/>
    <xf numFmtId="167" fontId="24" fillId="0" borderId="0" applyFont="0" applyFill="0" applyBorder="0" applyAlignment="0" applyProtection="0"/>
    <xf numFmtId="0" fontId="24" fillId="0" borderId="0" applyFont="0" applyFill="0" applyBorder="0" applyAlignment="0" applyProtection="0"/>
    <xf numFmtId="0" fontId="24" fillId="0" borderId="0"/>
    <xf numFmtId="0" fontId="24" fillId="0" borderId="0"/>
    <xf numFmtId="0" fontId="24" fillId="0" borderId="0"/>
    <xf numFmtId="165" fontId="1" fillId="0" borderId="0" applyFont="0" applyFill="0" applyBorder="0" applyAlignment="0" applyProtection="0"/>
    <xf numFmtId="9" fontId="24" fillId="0" borderId="0" applyFont="0" applyFill="0" applyBorder="0" applyAlignment="0" applyProtection="0"/>
    <xf numFmtId="0" fontId="1" fillId="0" borderId="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42" fillId="0" borderId="0" applyFont="0" applyFill="0" applyBorder="0" applyAlignment="0" applyProtection="0"/>
    <xf numFmtId="0" fontId="24" fillId="0" borderId="0"/>
    <xf numFmtId="0" fontId="1" fillId="0" borderId="0"/>
    <xf numFmtId="165" fontId="1" fillId="0" borderId="0" applyFont="0" applyFill="0" applyBorder="0" applyAlignment="0" applyProtection="0"/>
    <xf numFmtId="178" fontId="24" fillId="0" borderId="0" applyFont="0" applyFill="0" applyBorder="0" applyAlignment="0" applyProtection="0"/>
    <xf numFmtId="167" fontId="1" fillId="0" borderId="0" applyFont="0" applyFill="0" applyBorder="0" applyAlignment="0" applyProtection="0"/>
    <xf numFmtId="0" fontId="43" fillId="0" borderId="0"/>
    <xf numFmtId="0" fontId="24" fillId="0" borderId="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6" fontId="1"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6" fontId="1" fillId="0" borderId="0" applyFont="0" applyFill="0" applyBorder="0" applyAlignment="0" applyProtection="0"/>
    <xf numFmtId="167" fontId="4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1" fontId="24"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4"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4"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4"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4"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4"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806">
    <xf numFmtId="0" fontId="0" fillId="0" borderId="0" xfId="0"/>
    <xf numFmtId="0" fontId="18" fillId="0" borderId="0" xfId="0" applyFont="1"/>
    <xf numFmtId="0" fontId="21" fillId="0" borderId="0" xfId="0" applyFont="1"/>
    <xf numFmtId="0" fontId="21" fillId="0" borderId="0" xfId="0" applyFont="1" applyAlignment="1">
      <alignment wrapText="1"/>
    </xf>
    <xf numFmtId="0" fontId="21" fillId="0" borderId="0" xfId="0" applyFont="1" applyBorder="1"/>
    <xf numFmtId="170" fontId="21" fillId="0" borderId="0" xfId="1" applyNumberFormat="1" applyFont="1"/>
    <xf numFmtId="0" fontId="28" fillId="0" borderId="0" xfId="48" applyFont="1"/>
    <xf numFmtId="0" fontId="28" fillId="0" borderId="0" xfId="48" applyFont="1" applyFill="1"/>
    <xf numFmtId="166" fontId="28" fillId="0" borderId="0" xfId="44" applyFont="1" applyFill="1" applyBorder="1"/>
    <xf numFmtId="0" fontId="28" fillId="0" borderId="0" xfId="45" applyFont="1"/>
    <xf numFmtId="0" fontId="31" fillId="0" borderId="0" xfId="0" applyFont="1" applyFill="1" applyBorder="1" applyAlignment="1">
      <alignment horizontal="left" vertical="center" wrapText="1"/>
    </xf>
    <xf numFmtId="0" fontId="28" fillId="0" borderId="0" xfId="45" applyFont="1" applyFill="1" applyBorder="1"/>
    <xf numFmtId="166" fontId="27" fillId="0" borderId="0" xfId="44" applyFont="1" applyFill="1" applyBorder="1" applyAlignment="1">
      <alignment vertical="top"/>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8" fillId="0" borderId="0" xfId="48" applyFont="1" applyFill="1" applyBorder="1"/>
    <xf numFmtId="0" fontId="28" fillId="0" borderId="0" xfId="48" applyFont="1" applyBorder="1"/>
    <xf numFmtId="0" fontId="22" fillId="0" borderId="0" xfId="0" applyFont="1" applyFill="1" applyBorder="1" applyAlignment="1">
      <alignment vertical="center"/>
    </xf>
    <xf numFmtId="0" fontId="26" fillId="0" borderId="0" xfId="0" applyFont="1"/>
    <xf numFmtId="0" fontId="32" fillId="0" borderId="0" xfId="0" applyFont="1"/>
    <xf numFmtId="0" fontId="28" fillId="0" borderId="0" xfId="48" applyFont="1" applyAlignment="1">
      <alignment wrapText="1"/>
    </xf>
    <xf numFmtId="0" fontId="33" fillId="0" borderId="0" xfId="48" applyFont="1" applyAlignment="1">
      <alignment horizontal="center" vertical="center"/>
    </xf>
    <xf numFmtId="0" fontId="20" fillId="0" borderId="0" xfId="0" applyFont="1" applyFill="1" applyBorder="1" applyAlignment="1">
      <alignment horizontal="left" vertical="center"/>
    </xf>
    <xf numFmtId="0" fontId="27" fillId="0" borderId="0" xfId="48" applyFont="1" applyFill="1" applyBorder="1"/>
    <xf numFmtId="0" fontId="29" fillId="0" borderId="0" xfId="0" applyFont="1" applyFill="1" applyBorder="1"/>
    <xf numFmtId="174" fontId="27" fillId="0" borderId="0" xfId="44" applyNumberFormat="1" applyFont="1" applyFill="1" applyBorder="1"/>
    <xf numFmtId="0" fontId="30" fillId="0" borderId="0" xfId="0" applyFont="1"/>
    <xf numFmtId="0" fontId="30" fillId="0" borderId="0" xfId="0" applyFont="1" applyAlignment="1">
      <alignment horizontal="left"/>
    </xf>
    <xf numFmtId="0" fontId="30" fillId="0" borderId="0" xfId="0" applyFont="1" applyAlignment="1">
      <alignment horizontal="left" wrapText="1"/>
    </xf>
    <xf numFmtId="0" fontId="27" fillId="0" borderId="0" xfId="48" quotePrefix="1" applyFont="1" applyFill="1" applyAlignment="1">
      <alignment horizontal="left"/>
    </xf>
    <xf numFmtId="0" fontId="30" fillId="0" borderId="0" xfId="0" applyFont="1" applyBorder="1"/>
    <xf numFmtId="0" fontId="30" fillId="0" borderId="17" xfId="0" applyFont="1" applyBorder="1"/>
    <xf numFmtId="173" fontId="27" fillId="0" borderId="0" xfId="48" applyNumberFormat="1" applyFont="1" applyFill="1" applyBorder="1"/>
    <xf numFmtId="0" fontId="27" fillId="0" borderId="0" xfId="0" applyFont="1" applyFill="1" applyBorder="1" applyAlignment="1">
      <alignment vertical="top"/>
    </xf>
    <xf numFmtId="0" fontId="30" fillId="0" borderId="16" xfId="0" applyFont="1" applyBorder="1"/>
    <xf numFmtId="0" fontId="23" fillId="0" borderId="0" xfId="48" applyFont="1" applyFill="1" applyBorder="1"/>
    <xf numFmtId="0" fontId="28" fillId="0" borderId="0" xfId="48" applyFont="1" applyBorder="1" applyAlignment="1">
      <alignment wrapText="1"/>
    </xf>
    <xf numFmtId="0" fontId="28" fillId="0" borderId="0" xfId="48" applyFont="1" applyFill="1" applyBorder="1" applyAlignment="1">
      <alignment horizontal="left"/>
    </xf>
    <xf numFmtId="0" fontId="33" fillId="0" borderId="0" xfId="48" applyFont="1" applyBorder="1" applyAlignment="1">
      <alignment horizontal="center" vertical="center"/>
    </xf>
    <xf numFmtId="173" fontId="28" fillId="0" borderId="0" xfId="48" applyNumberFormat="1" applyFont="1" applyFill="1" applyBorder="1"/>
    <xf numFmtId="166" fontId="28" fillId="0" borderId="0" xfId="48" applyNumberFormat="1" applyFont="1" applyFill="1" applyBorder="1"/>
    <xf numFmtId="0" fontId="30" fillId="0" borderId="0" xfId="0" applyFont="1" applyFill="1" applyBorder="1"/>
    <xf numFmtId="0" fontId="28" fillId="0" borderId="15" xfId="48" applyFont="1" applyFill="1" applyBorder="1"/>
    <xf numFmtId="0" fontId="29" fillId="0" borderId="0" xfId="0" applyFont="1" applyBorder="1"/>
    <xf numFmtId="0" fontId="28" fillId="0" borderId="0" xfId="45" applyFont="1" applyBorder="1"/>
    <xf numFmtId="0" fontId="33" fillId="0" borderId="0" xfId="48" applyFont="1" applyFill="1" applyBorder="1" applyAlignment="1">
      <alignment horizontal="center" vertical="center" wrapText="1"/>
    </xf>
    <xf numFmtId="0" fontId="28" fillId="0" borderId="0" xfId="48" quotePrefix="1" applyFont="1" applyFill="1" applyAlignment="1">
      <alignment horizontal="left"/>
    </xf>
    <xf numFmtId="0" fontId="28" fillId="0" borderId="0" xfId="48" quotePrefix="1" applyFont="1" applyFill="1" applyAlignment="1"/>
    <xf numFmtId="0" fontId="29" fillId="0" borderId="0" xfId="0" applyFont="1" applyAlignment="1">
      <alignment horizontal="center"/>
    </xf>
    <xf numFmtId="0" fontId="29" fillId="0" borderId="0" xfId="0" applyFont="1" applyAlignment="1"/>
    <xf numFmtId="0" fontId="28" fillId="0" borderId="0" xfId="48" quotePrefix="1" applyFont="1" applyFill="1" applyAlignment="1">
      <alignment horizontal="center"/>
    </xf>
    <xf numFmtId="3" fontId="28" fillId="0" borderId="0" xfId="48" applyNumberFormat="1" applyFont="1" applyBorder="1"/>
    <xf numFmtId="0" fontId="28" fillId="0" borderId="25" xfId="48" applyFont="1" applyFill="1" applyBorder="1"/>
    <xf numFmtId="0" fontId="21" fillId="0" borderId="0" xfId="0" applyFont="1" applyAlignment="1">
      <alignment horizontal="center"/>
    </xf>
    <xf numFmtId="0" fontId="18" fillId="0" borderId="0" xfId="0" applyFont="1" applyAlignment="1">
      <alignment horizontal="center"/>
    </xf>
    <xf numFmtId="174" fontId="28" fillId="0" borderId="25" xfId="44" applyNumberFormat="1" applyFont="1" applyFill="1" applyBorder="1"/>
    <xf numFmtId="0" fontId="29" fillId="0" borderId="27" xfId="0" applyFont="1" applyFill="1" applyBorder="1"/>
    <xf numFmtId="174" fontId="29" fillId="0" borderId="27" xfId="44" applyNumberFormat="1" applyFont="1" applyFill="1" applyBorder="1"/>
    <xf numFmtId="0" fontId="30" fillId="0" borderId="0" xfId="0" applyFont="1" applyAlignment="1">
      <alignment horizontal="justify" vertical="center"/>
    </xf>
    <xf numFmtId="0" fontId="30" fillId="0" borderId="0" xfId="0" applyFont="1" applyFill="1" applyBorder="1" applyAlignment="1"/>
    <xf numFmtId="170" fontId="28" fillId="0" borderId="0" xfId="48" applyNumberFormat="1" applyFont="1" applyFill="1" applyBorder="1"/>
    <xf numFmtId="0" fontId="27" fillId="0" borderId="0" xfId="45" applyFont="1" applyFill="1" applyBorder="1"/>
    <xf numFmtId="166" fontId="28" fillId="0" borderId="0" xfId="45" applyNumberFormat="1" applyFont="1" applyFill="1" applyBorder="1"/>
    <xf numFmtId="165" fontId="28" fillId="0" borderId="0" xfId="1" applyFont="1" applyFill="1" applyBorder="1"/>
    <xf numFmtId="0" fontId="29" fillId="0" borderId="0" xfId="0" applyFont="1" applyFill="1" applyBorder="1" applyAlignment="1">
      <alignment vertical="center"/>
    </xf>
    <xf numFmtId="4" fontId="30" fillId="0" borderId="36" xfId="0" applyNumberFormat="1" applyFont="1" applyBorder="1" applyAlignment="1">
      <alignment horizontal="right" vertical="center"/>
    </xf>
    <xf numFmtId="3" fontId="30" fillId="0" borderId="36" xfId="0" applyNumberFormat="1" applyFont="1" applyBorder="1" applyAlignment="1">
      <alignment horizontal="right" vertical="center"/>
    </xf>
    <xf numFmtId="0" fontId="30" fillId="0" borderId="36" xfId="0" applyFont="1" applyBorder="1" applyAlignment="1">
      <alignment vertical="center"/>
    </xf>
    <xf numFmtId="166" fontId="30" fillId="0" borderId="36" xfId="0" applyNumberFormat="1" applyFont="1" applyBorder="1" applyAlignment="1">
      <alignment horizontal="right"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wrapText="1"/>
    </xf>
    <xf numFmtId="0" fontId="29" fillId="0" borderId="47" xfId="0" applyFont="1" applyBorder="1" applyAlignment="1">
      <alignment vertical="center"/>
    </xf>
    <xf numFmtId="0" fontId="30" fillId="0" borderId="36" xfId="0" applyFont="1" applyBorder="1" applyAlignment="1">
      <alignment horizontal="right" vertical="center"/>
    </xf>
    <xf numFmtId="3" fontId="29" fillId="0" borderId="36" xfId="0" applyNumberFormat="1" applyFont="1" applyBorder="1" applyAlignment="1">
      <alignment horizontal="right" vertical="center"/>
    </xf>
    <xf numFmtId="0" fontId="29" fillId="0" borderId="36" xfId="0" applyFont="1" applyBorder="1" applyAlignment="1">
      <alignment horizontal="right" vertical="center"/>
    </xf>
    <xf numFmtId="0" fontId="29" fillId="0" borderId="48" xfId="0" applyFont="1" applyBorder="1" applyAlignment="1">
      <alignment vertical="center"/>
    </xf>
    <xf numFmtId="0" fontId="30" fillId="0" borderId="49" xfId="0" applyFont="1" applyBorder="1" applyAlignment="1">
      <alignment vertical="center"/>
    </xf>
    <xf numFmtId="0" fontId="29" fillId="0" borderId="49" xfId="0" applyFont="1" applyBorder="1" applyAlignment="1">
      <alignment horizontal="right" vertical="center"/>
    </xf>
    <xf numFmtId="0" fontId="30" fillId="0" borderId="49" xfId="0" applyFont="1" applyBorder="1" applyAlignment="1">
      <alignment horizontal="right" vertical="center"/>
    </xf>
    <xf numFmtId="0" fontId="30" fillId="0" borderId="37" xfId="0" applyFont="1" applyBorder="1" applyAlignment="1">
      <alignment horizontal="right" vertical="center"/>
    </xf>
    <xf numFmtId="0" fontId="31" fillId="0" borderId="36" xfId="0" applyFont="1" applyBorder="1" applyAlignment="1">
      <alignment horizontal="center" vertical="center"/>
    </xf>
    <xf numFmtId="0" fontId="36" fillId="34" borderId="25" xfId="0" applyFont="1" applyFill="1" applyBorder="1" applyAlignment="1">
      <alignment vertical="center"/>
    </xf>
    <xf numFmtId="0" fontId="36" fillId="35" borderId="25" xfId="0" applyFont="1" applyFill="1" applyBorder="1" applyAlignment="1">
      <alignment vertical="center"/>
    </xf>
    <xf numFmtId="0" fontId="36" fillId="35" borderId="31" xfId="0" applyFont="1" applyFill="1" applyBorder="1" applyAlignment="1">
      <alignment horizontal="center" vertical="center"/>
    </xf>
    <xf numFmtId="0" fontId="29" fillId="0" borderId="35" xfId="0" applyFont="1" applyBorder="1" applyAlignment="1">
      <alignment horizontal="right" vertical="center"/>
    </xf>
    <xf numFmtId="0" fontId="29" fillId="0" borderId="26" xfId="0" applyFont="1" applyBorder="1" applyAlignment="1">
      <alignment vertical="center"/>
    </xf>
    <xf numFmtId="0" fontId="29" fillId="0" borderId="36" xfId="0" applyFont="1" applyBorder="1" applyAlignment="1">
      <alignment horizontal="center" vertical="center"/>
    </xf>
    <xf numFmtId="3" fontId="20" fillId="0" borderId="0" xfId="0" applyNumberFormat="1" applyFont="1" applyBorder="1" applyAlignment="1">
      <alignment horizontal="right" vertical="center"/>
    </xf>
    <xf numFmtId="0" fontId="36" fillId="34" borderId="26" xfId="0" applyFont="1" applyFill="1" applyBorder="1" applyAlignment="1">
      <alignment vertical="center"/>
    </xf>
    <xf numFmtId="0" fontId="36" fillId="34" borderId="36" xfId="0" applyFont="1" applyFill="1" applyBorder="1" applyAlignment="1">
      <alignment horizontal="center" vertical="center"/>
    </xf>
    <xf numFmtId="0" fontId="36" fillId="34" borderId="39" xfId="0" applyFont="1" applyFill="1" applyBorder="1" applyAlignment="1">
      <alignment horizontal="center" vertical="center"/>
    </xf>
    <xf numFmtId="0" fontId="30" fillId="0" borderId="0" xfId="0" applyFont="1" applyBorder="1" applyAlignment="1">
      <alignment vertical="center"/>
    </xf>
    <xf numFmtId="0" fontId="20" fillId="0" borderId="26" xfId="0" applyFont="1" applyBorder="1" applyAlignment="1">
      <alignment vertical="center"/>
    </xf>
    <xf numFmtId="0" fontId="30" fillId="0" borderId="36" xfId="0" applyFont="1" applyBorder="1" applyAlignment="1">
      <alignment horizontal="center" vertical="center"/>
    </xf>
    <xf numFmtId="0" fontId="29" fillId="0" borderId="36" xfId="0" applyFont="1" applyBorder="1" applyAlignment="1">
      <alignment vertical="center"/>
    </xf>
    <xf numFmtId="0" fontId="29" fillId="0" borderId="34" xfId="0" applyFont="1" applyBorder="1" applyAlignment="1">
      <alignment horizontal="right" vertical="center"/>
    </xf>
    <xf numFmtId="3" fontId="29" fillId="0" borderId="34" xfId="0" applyNumberFormat="1" applyFont="1" applyBorder="1" applyAlignment="1">
      <alignment horizontal="right" vertical="center"/>
    </xf>
    <xf numFmtId="0" fontId="29" fillId="0" borderId="0" xfId="0" applyFont="1" applyAlignment="1">
      <alignment horizontal="justify" vertical="center"/>
    </xf>
    <xf numFmtId="166" fontId="29" fillId="0" borderId="34" xfId="0" applyNumberFormat="1" applyFont="1" applyBorder="1" applyAlignment="1">
      <alignment horizontal="right" vertical="center"/>
    </xf>
    <xf numFmtId="0" fontId="30" fillId="0" borderId="47" xfId="0" applyFont="1" applyBorder="1" applyAlignment="1">
      <alignment vertical="center"/>
    </xf>
    <xf numFmtId="0" fontId="27" fillId="0" borderId="0" xfId="48" quotePrefix="1" applyFont="1" applyFill="1" applyAlignment="1">
      <alignment horizontal="center"/>
    </xf>
    <xf numFmtId="0" fontId="28" fillId="0" borderId="0" xfId="48" quotePrefix="1" applyFont="1" applyFill="1" applyAlignment="1">
      <alignment horizontal="center"/>
    </xf>
    <xf numFmtId="0" fontId="30" fillId="0" borderId="0" xfId="0" applyFont="1" applyAlignment="1"/>
    <xf numFmtId="0" fontId="31" fillId="0" borderId="0" xfId="0" applyFont="1" applyAlignment="1">
      <alignment horizontal="justify" vertical="center"/>
    </xf>
    <xf numFmtId="0" fontId="20" fillId="0" borderId="0" xfId="0" applyFont="1" applyAlignment="1">
      <alignment vertical="center"/>
    </xf>
    <xf numFmtId="0" fontId="31" fillId="0" borderId="0" xfId="0" applyFont="1" applyAlignment="1">
      <alignment vertical="center"/>
    </xf>
    <xf numFmtId="0" fontId="28" fillId="0" borderId="0" xfId="45" applyFont="1" applyBorder="1" applyAlignment="1">
      <alignment horizontal="left"/>
    </xf>
    <xf numFmtId="0" fontId="29" fillId="0" borderId="0" xfId="0" applyFont="1" applyFill="1" applyAlignment="1">
      <alignment horizontal="justify" vertical="center"/>
    </xf>
    <xf numFmtId="0" fontId="30" fillId="0" borderId="0" xfId="0" applyFont="1" applyFill="1" applyAlignment="1"/>
    <xf numFmtId="0" fontId="29" fillId="0"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45" fillId="0" borderId="0" xfId="51" applyFont="1" applyFill="1"/>
    <xf numFmtId="0" fontId="30" fillId="0" borderId="0" xfId="0" applyFont="1" applyFill="1" applyAlignment="1">
      <alignment vertical="center"/>
    </xf>
    <xf numFmtId="14" fontId="30" fillId="0" borderId="0" xfId="0" applyNumberFormat="1" applyFont="1" applyFill="1"/>
    <xf numFmtId="0" fontId="30" fillId="0" borderId="0" xfId="0" applyFont="1" applyBorder="1" applyAlignment="1">
      <alignment horizontal="left" wrapText="1"/>
    </xf>
    <xf numFmtId="0" fontId="30" fillId="0" borderId="0" xfId="0" applyFont="1" applyFill="1" applyBorder="1" applyAlignment="1">
      <alignment horizontal="left" vertical="center" wrapText="1"/>
    </xf>
    <xf numFmtId="0" fontId="30" fillId="0" borderId="0" xfId="0" applyFont="1" applyBorder="1" applyAlignment="1">
      <alignment horizontal="left" vertical="center" wrapText="1"/>
    </xf>
    <xf numFmtId="0" fontId="28" fillId="0" borderId="15" xfId="45" applyFont="1" applyBorder="1"/>
    <xf numFmtId="0" fontId="29" fillId="0" borderId="0" xfId="0" applyFont="1" applyAlignment="1">
      <alignment horizontal="left" indent="1"/>
    </xf>
    <xf numFmtId="0" fontId="31" fillId="0" borderId="0" xfId="0" applyFont="1"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31" fillId="0" borderId="15" xfId="0" applyFont="1" applyBorder="1" applyAlignment="1">
      <alignment horizontal="center" vertical="center" wrapText="1"/>
    </xf>
    <xf numFmtId="0" fontId="31" fillId="0" borderId="15" xfId="0" applyFont="1" applyBorder="1" applyAlignment="1">
      <alignment horizontal="left" vertical="center"/>
    </xf>
    <xf numFmtId="0" fontId="47" fillId="0" borderId="0" xfId="45" applyFont="1" applyBorder="1"/>
    <xf numFmtId="0" fontId="28" fillId="0" borderId="0" xfId="45" applyFont="1" applyBorder="1" applyAlignment="1">
      <alignment horizontal="center"/>
    </xf>
    <xf numFmtId="0" fontId="20" fillId="0" borderId="0" xfId="0" applyFont="1" applyBorder="1" applyAlignment="1">
      <alignment horizontal="justify" vertical="center"/>
    </xf>
    <xf numFmtId="166" fontId="20" fillId="0" borderId="0" xfId="50" applyFont="1" applyAlignment="1">
      <alignment vertical="center"/>
    </xf>
    <xf numFmtId="0" fontId="28" fillId="0" borderId="0" xfId="45" applyFont="1" applyBorder="1" applyAlignment="1">
      <alignment horizontal="right"/>
    </xf>
    <xf numFmtId="0" fontId="20" fillId="0" borderId="15" xfId="0" applyFont="1" applyBorder="1" applyAlignment="1">
      <alignment horizontal="justify" vertical="center" wrapText="1"/>
    </xf>
    <xf numFmtId="0" fontId="20" fillId="0" borderId="15" xfId="0" applyFont="1" applyBorder="1" applyAlignment="1">
      <alignment horizontal="left" vertical="center"/>
    </xf>
    <xf numFmtId="0" fontId="29" fillId="0" borderId="0" xfId="0" applyFont="1" applyFill="1" applyAlignment="1">
      <alignment horizontal="left" indent="1"/>
    </xf>
    <xf numFmtId="0" fontId="20" fillId="0" borderId="14" xfId="0" applyFont="1" applyBorder="1" applyAlignment="1">
      <alignment horizontal="center" vertical="center"/>
    </xf>
    <xf numFmtId="0" fontId="20" fillId="0" borderId="14" xfId="0" applyFont="1" applyBorder="1" applyAlignment="1">
      <alignment vertical="center"/>
    </xf>
    <xf numFmtId="3" fontId="20" fillId="0" borderId="14" xfId="0" applyNumberFormat="1" applyFont="1" applyBorder="1" applyAlignment="1">
      <alignment horizontal="center" vertical="center"/>
    </xf>
    <xf numFmtId="3" fontId="20" fillId="0" borderId="14" xfId="0" applyNumberFormat="1" applyFont="1" applyBorder="1" applyAlignment="1">
      <alignment horizontal="right" vertical="center"/>
    </xf>
    <xf numFmtId="10" fontId="20" fillId="0" borderId="14" xfId="0" applyNumberFormat="1" applyFont="1" applyBorder="1" applyAlignment="1">
      <alignment horizontal="right" vertical="center"/>
    </xf>
    <xf numFmtId="0" fontId="35" fillId="0" borderId="62" xfId="0" applyFont="1" applyBorder="1" applyAlignment="1">
      <alignment horizontal="center" vertical="center" wrapText="1"/>
    </xf>
    <xf numFmtId="0" fontId="20" fillId="0" borderId="61" xfId="0" applyFont="1" applyBorder="1" applyAlignment="1">
      <alignment horizontal="center" vertical="center"/>
    </xf>
    <xf numFmtId="3" fontId="20" fillId="0" borderId="61" xfId="0" applyNumberFormat="1" applyFont="1" applyBorder="1" applyAlignment="1">
      <alignment horizontal="right" vertical="center"/>
    </xf>
    <xf numFmtId="10" fontId="20" fillId="0" borderId="61" xfId="0" applyNumberFormat="1" applyFont="1" applyBorder="1" applyAlignment="1">
      <alignment horizontal="right" vertical="center"/>
    </xf>
    <xf numFmtId="0" fontId="20" fillId="0" borderId="61" xfId="0" applyFont="1" applyBorder="1" applyAlignment="1">
      <alignment vertical="center" wrapText="1"/>
    </xf>
    <xf numFmtId="3" fontId="20" fillId="0" borderId="61" xfId="0" applyNumberFormat="1" applyFont="1" applyBorder="1" applyAlignment="1">
      <alignment horizontal="center" vertical="center"/>
    </xf>
    <xf numFmtId="0" fontId="47" fillId="0" borderId="0" xfId="45" applyFont="1" applyFill="1" applyBorder="1"/>
    <xf numFmtId="0" fontId="31" fillId="0" borderId="0" xfId="0" applyFont="1" applyFill="1" applyAlignment="1">
      <alignment vertical="center"/>
    </xf>
    <xf numFmtId="0" fontId="27" fillId="0" borderId="0" xfId="45" applyFont="1" applyBorder="1"/>
    <xf numFmtId="0" fontId="28" fillId="0" borderId="0" xfId="45" applyFont="1" applyBorder="1" applyAlignment="1">
      <alignment wrapText="1"/>
    </xf>
    <xf numFmtId="0" fontId="28" fillId="0" borderId="0" xfId="45" applyFont="1" applyBorder="1" applyAlignment="1">
      <alignment vertical="center"/>
    </xf>
    <xf numFmtId="0" fontId="48" fillId="36" borderId="0" xfId="0" applyFont="1" applyFill="1" applyBorder="1" applyAlignment="1">
      <alignment horizontal="justify" vertical="center" wrapText="1"/>
    </xf>
    <xf numFmtId="0" fontId="48" fillId="36" borderId="0" xfId="0" applyFont="1" applyFill="1" applyBorder="1" applyAlignment="1">
      <alignment horizontal="left" vertical="center"/>
    </xf>
    <xf numFmtId="0" fontId="27" fillId="0" borderId="0" xfId="45" applyFont="1" applyBorder="1" applyAlignment="1">
      <alignment horizontal="center"/>
    </xf>
    <xf numFmtId="0" fontId="30" fillId="0" borderId="0" xfId="0" applyFont="1" applyFill="1" applyBorder="1" applyAlignment="1">
      <alignment horizontal="left" vertical="center" wrapText="1"/>
    </xf>
    <xf numFmtId="0" fontId="30" fillId="0" borderId="0" xfId="0" applyFont="1" applyBorder="1" applyAlignment="1">
      <alignment horizontal="left"/>
    </xf>
    <xf numFmtId="0" fontId="27" fillId="0" borderId="0" xfId="48" quotePrefix="1" applyFont="1" applyFill="1" applyBorder="1" applyAlignment="1">
      <alignment horizontal="center"/>
    </xf>
    <xf numFmtId="0" fontId="27" fillId="0" borderId="0" xfId="48" quotePrefix="1" applyFont="1" applyFill="1" applyBorder="1" applyAlignment="1"/>
    <xf numFmtId="0" fontId="29" fillId="0" borderId="0" xfId="0" applyFont="1" applyBorder="1" applyAlignment="1">
      <alignment horizontal="center"/>
    </xf>
    <xf numFmtId="0" fontId="47" fillId="0" borderId="0" xfId="0" applyFont="1"/>
    <xf numFmtId="0" fontId="47" fillId="0" borderId="0" xfId="0" applyFont="1" applyAlignment="1">
      <alignment horizontal="left" wrapText="1"/>
    </xf>
    <xf numFmtId="0" fontId="47" fillId="0" borderId="0" xfId="0" applyFont="1" applyAlignment="1">
      <alignment horizontal="left"/>
    </xf>
    <xf numFmtId="0" fontId="31" fillId="0" borderId="0" xfId="0" applyFont="1" applyBorder="1" applyAlignment="1">
      <alignment horizontal="left" vertical="center"/>
    </xf>
    <xf numFmtId="0" fontId="28" fillId="0" borderId="0" xfId="48" quotePrefix="1" applyFont="1" applyFill="1" applyAlignment="1">
      <alignment horizontal="center"/>
    </xf>
    <xf numFmtId="176" fontId="28" fillId="0" borderId="30" xfId="50" applyNumberFormat="1" applyFont="1" applyFill="1" applyBorder="1" applyAlignment="1">
      <alignment horizontal="center"/>
    </xf>
    <xf numFmtId="176" fontId="28" fillId="0" borderId="27" xfId="50" applyNumberFormat="1" applyFont="1" applyFill="1" applyBorder="1" applyAlignment="1">
      <alignment horizontal="center"/>
    </xf>
    <xf numFmtId="175" fontId="28" fillId="0" borderId="30" xfId="48" applyNumberFormat="1" applyFont="1" applyFill="1" applyBorder="1" applyAlignment="1">
      <alignment horizontal="left" wrapText="1"/>
    </xf>
    <xf numFmtId="175" fontId="28" fillId="0" borderId="27" xfId="48" applyNumberFormat="1" applyFont="1" applyFill="1" applyBorder="1" applyAlignment="1">
      <alignment horizontal="left" wrapText="1"/>
    </xf>
    <xf numFmtId="175" fontId="48" fillId="36" borderId="29" xfId="48" applyNumberFormat="1" applyFont="1" applyFill="1" applyBorder="1" applyAlignment="1">
      <alignment horizontal="left" wrapText="1"/>
    </xf>
    <xf numFmtId="177" fontId="48" fillId="36" borderId="29" xfId="48" applyNumberFormat="1" applyFont="1" applyFill="1" applyBorder="1" applyAlignment="1">
      <alignment horizontal="center" vertical="center" wrapText="1"/>
    </xf>
    <xf numFmtId="0" fontId="50" fillId="0" borderId="16" xfId="48" applyFont="1" applyFill="1" applyBorder="1"/>
    <xf numFmtId="0" fontId="47" fillId="0" borderId="16" xfId="48" applyFont="1" applyFill="1" applyBorder="1"/>
    <xf numFmtId="0" fontId="47" fillId="0" borderId="16" xfId="48" applyFont="1" applyFill="1" applyBorder="1" applyAlignment="1">
      <alignment wrapText="1"/>
    </xf>
    <xf numFmtId="0" fontId="47" fillId="0" borderId="16" xfId="48" applyFont="1" applyFill="1" applyBorder="1" applyAlignment="1">
      <alignment horizontal="center"/>
    </xf>
    <xf numFmtId="0" fontId="51" fillId="0" borderId="16" xfId="48" applyFont="1" applyFill="1" applyBorder="1" applyAlignment="1">
      <alignment horizontal="center" vertical="center"/>
    </xf>
    <xf numFmtId="0" fontId="47" fillId="0" borderId="16" xfId="0" applyFont="1" applyFill="1" applyBorder="1"/>
    <xf numFmtId="0" fontId="47" fillId="0" borderId="16" xfId="45" applyFont="1" applyFill="1" applyBorder="1"/>
    <xf numFmtId="0" fontId="47" fillId="0" borderId="0" xfId="48" applyFont="1" applyFill="1"/>
    <xf numFmtId="0" fontId="47" fillId="0" borderId="16" xfId="48" applyFont="1" applyFill="1" applyBorder="1" applyAlignment="1">
      <alignment horizontal="center" vertical="center" wrapText="1"/>
    </xf>
    <xf numFmtId="0" fontId="28" fillId="0" borderId="0" xfId="48" applyFont="1" applyBorder="1" applyAlignment="1">
      <alignment horizontal="center" vertical="center" wrapText="1"/>
    </xf>
    <xf numFmtId="0" fontId="28" fillId="0" borderId="0" xfId="48" applyFont="1" applyAlignment="1">
      <alignment horizontal="center" vertical="center" wrapText="1"/>
    </xf>
    <xf numFmtId="174" fontId="30" fillId="0" borderId="31" xfId="0" applyNumberFormat="1" applyFont="1" applyBorder="1" applyAlignment="1">
      <alignment horizontal="right" vertical="center"/>
    </xf>
    <xf numFmtId="174" fontId="30" fillId="0" borderId="36" xfId="0" applyNumberFormat="1" applyFont="1" applyBorder="1" applyAlignment="1">
      <alignment horizontal="right" vertical="center"/>
    </xf>
    <xf numFmtId="3" fontId="28" fillId="0" borderId="0" xfId="48" applyNumberFormat="1" applyFont="1" applyFill="1" applyBorder="1" applyAlignment="1">
      <alignment horizontal="center" vertical="center"/>
    </xf>
    <xf numFmtId="3" fontId="29" fillId="0" borderId="24" xfId="0" applyNumberFormat="1" applyFont="1" applyBorder="1" applyAlignment="1">
      <alignment horizontal="right" vertical="center"/>
    </xf>
    <xf numFmtId="4" fontId="30" fillId="0" borderId="26" xfId="0" applyNumberFormat="1" applyFont="1" applyBorder="1" applyAlignment="1">
      <alignment horizontal="right" vertical="center"/>
    </xf>
    <xf numFmtId="0" fontId="48" fillId="36" borderId="29" xfId="0" applyFont="1" applyFill="1" applyBorder="1" applyAlignment="1">
      <alignment horizontal="center" vertical="center"/>
    </xf>
    <xf numFmtId="0" fontId="48" fillId="36" borderId="40" xfId="0" applyFont="1" applyFill="1" applyBorder="1" applyAlignment="1">
      <alignment horizontal="center" vertical="center" wrapText="1"/>
    </xf>
    <xf numFmtId="0" fontId="48" fillId="36" borderId="36" xfId="0" applyFont="1" applyFill="1" applyBorder="1" applyAlignment="1">
      <alignment horizontal="center" vertical="center" wrapText="1"/>
    </xf>
    <xf numFmtId="174" fontId="28" fillId="0" borderId="25" xfId="1" applyNumberFormat="1" applyFont="1" applyFill="1" applyBorder="1"/>
    <xf numFmtId="0" fontId="52" fillId="0" borderId="25" xfId="48" applyFont="1" applyFill="1" applyBorder="1"/>
    <xf numFmtId="0" fontId="29" fillId="0" borderId="0" xfId="0" applyFont="1" applyAlignment="1">
      <alignment horizontal="left" vertical="center"/>
    </xf>
    <xf numFmtId="0" fontId="29" fillId="0" borderId="23" xfId="0" applyFont="1" applyBorder="1" applyAlignment="1">
      <alignment horizontal="justify" vertical="center"/>
    </xf>
    <xf numFmtId="0" fontId="28" fillId="0" borderId="22" xfId="48" applyFont="1" applyFill="1" applyBorder="1"/>
    <xf numFmtId="0" fontId="28" fillId="0" borderId="21" xfId="48" applyFont="1" applyFill="1" applyBorder="1"/>
    <xf numFmtId="0" fontId="28" fillId="0" borderId="16" xfId="48" applyFont="1" applyFill="1" applyBorder="1"/>
    <xf numFmtId="0" fontId="28" fillId="0" borderId="17" xfId="48" applyFont="1" applyFill="1" applyBorder="1"/>
    <xf numFmtId="0" fontId="29" fillId="0" borderId="16" xfId="0" applyFont="1" applyBorder="1" applyAlignment="1">
      <alignment horizontal="justify" vertical="center"/>
    </xf>
    <xf numFmtId="0" fontId="28" fillId="0" borderId="0" xfId="48" applyFont="1" applyFill="1" applyBorder="1" applyAlignment="1">
      <alignment horizontal="center"/>
    </xf>
    <xf numFmtId="0" fontId="28" fillId="0" borderId="23" xfId="48" applyFont="1" applyFill="1" applyBorder="1"/>
    <xf numFmtId="0" fontId="28" fillId="0" borderId="18" xfId="48" applyFont="1" applyFill="1" applyBorder="1"/>
    <xf numFmtId="0" fontId="28" fillId="0" borderId="19" xfId="48" applyFont="1" applyFill="1" applyBorder="1"/>
    <xf numFmtId="0" fontId="27" fillId="0" borderId="0" xfId="48" applyFont="1" applyFill="1" applyBorder="1" applyAlignment="1">
      <alignment horizontal="center"/>
    </xf>
    <xf numFmtId="0" fontId="30" fillId="0" borderId="0" xfId="0" applyFont="1" applyAlignment="1">
      <alignment horizontal="center"/>
    </xf>
    <xf numFmtId="0" fontId="48" fillId="36" borderId="31" xfId="0" applyFont="1" applyFill="1" applyBorder="1" applyAlignment="1">
      <alignment horizontal="center" vertical="center" wrapText="1"/>
    </xf>
    <xf numFmtId="0" fontId="30" fillId="0" borderId="0" xfId="0" applyFont="1" applyAlignment="1">
      <alignment horizontal="left" vertical="center"/>
    </xf>
    <xf numFmtId="172" fontId="1" fillId="0" borderId="0" xfId="0" applyNumberFormat="1" applyFont="1" applyBorder="1"/>
    <xf numFmtId="0" fontId="30" fillId="0" borderId="0" xfId="0" applyFont="1" applyBorder="1" applyAlignment="1">
      <alignment horizontal="right" vertical="center"/>
    </xf>
    <xf numFmtId="0" fontId="29" fillId="0" borderId="0" xfId="0" applyFont="1"/>
    <xf numFmtId="0" fontId="1" fillId="0" borderId="0" xfId="0" applyFont="1"/>
    <xf numFmtId="0" fontId="53" fillId="0" borderId="0" xfId="0" applyFont="1" applyFill="1" applyBorder="1" applyAlignment="1">
      <alignment horizontal="left" vertical="center"/>
    </xf>
    <xf numFmtId="0" fontId="29" fillId="0" borderId="0" xfId="0" applyFont="1" applyAlignment="1">
      <alignment vertical="center"/>
    </xf>
    <xf numFmtId="0" fontId="1" fillId="34" borderId="31" xfId="0" applyFont="1" applyFill="1" applyBorder="1" applyAlignment="1">
      <alignment vertical="center"/>
    </xf>
    <xf numFmtId="174" fontId="30" fillId="0" borderId="38" xfId="0" applyNumberFormat="1" applyFont="1" applyBorder="1" applyAlignment="1">
      <alignment horizontal="right" vertical="center"/>
    </xf>
    <xf numFmtId="174" fontId="29" fillId="0" borderId="49" xfId="0" applyNumberFormat="1" applyFont="1" applyBorder="1" applyAlignment="1">
      <alignment horizontal="right" vertical="center"/>
    </xf>
    <xf numFmtId="174" fontId="29" fillId="0" borderId="37" xfId="0" applyNumberFormat="1" applyFont="1" applyBorder="1" applyAlignment="1">
      <alignment horizontal="right" vertical="center"/>
    </xf>
    <xf numFmtId="174" fontId="30" fillId="0" borderId="40" xfId="0" applyNumberFormat="1" applyFont="1" applyBorder="1" applyAlignment="1">
      <alignment horizontal="right" vertical="center"/>
    </xf>
    <xf numFmtId="174" fontId="29" fillId="0" borderId="36" xfId="0" applyNumberFormat="1" applyFont="1" applyBorder="1" applyAlignment="1">
      <alignment horizontal="right" vertical="center"/>
    </xf>
    <xf numFmtId="0" fontId="30" fillId="0" borderId="25" xfId="0" applyFont="1" applyBorder="1" applyAlignment="1">
      <alignment horizontal="left" vertical="center" indent="2"/>
    </xf>
    <xf numFmtId="0" fontId="30" fillId="0" borderId="26" xfId="0" applyFont="1" applyBorder="1" applyAlignment="1">
      <alignment horizontal="left" vertical="center" indent="2"/>
    </xf>
    <xf numFmtId="0" fontId="30" fillId="0" borderId="67" xfId="0" applyFont="1" applyBorder="1" applyAlignment="1">
      <alignment vertical="center"/>
    </xf>
    <xf numFmtId="174" fontId="30" fillId="0" borderId="68" xfId="0" applyNumberFormat="1" applyFont="1" applyBorder="1" applyAlignment="1">
      <alignment horizontal="right" vertical="center"/>
    </xf>
    <xf numFmtId="0" fontId="30" fillId="0" borderId="65" xfId="0" applyFont="1" applyBorder="1" applyAlignment="1">
      <alignment vertical="center"/>
    </xf>
    <xf numFmtId="174" fontId="30" fillId="0" borderId="66" xfId="0" applyNumberFormat="1" applyFont="1" applyBorder="1" applyAlignment="1">
      <alignment horizontal="right" vertical="center"/>
    </xf>
    <xf numFmtId="0" fontId="30" fillId="33" borderId="65" xfId="0" applyFont="1" applyFill="1" applyBorder="1" applyAlignment="1">
      <alignment vertical="center"/>
    </xf>
    <xf numFmtId="174" fontId="30" fillId="33" borderId="31" xfId="0" applyNumberFormat="1" applyFont="1" applyFill="1" applyBorder="1" applyAlignment="1">
      <alignment horizontal="right" vertical="center"/>
    </xf>
    <xf numFmtId="174" fontId="28" fillId="0" borderId="0" xfId="48" applyNumberFormat="1" applyFont="1" applyFill="1" applyBorder="1"/>
    <xf numFmtId="174" fontId="29" fillId="0" borderId="69" xfId="0" applyNumberFormat="1" applyFont="1" applyBorder="1" applyAlignment="1">
      <alignment horizontal="right" vertical="center"/>
    </xf>
    <xf numFmtId="0" fontId="54" fillId="0" borderId="0" xfId="0" applyFont="1" applyFill="1" applyBorder="1" applyAlignment="1">
      <alignment horizontal="center"/>
    </xf>
    <xf numFmtId="0" fontId="30" fillId="0" borderId="43" xfId="0" applyFont="1" applyFill="1" applyBorder="1"/>
    <xf numFmtId="0" fontId="30" fillId="0" borderId="39" xfId="0" applyFont="1" applyFill="1" applyBorder="1"/>
    <xf numFmtId="0" fontId="30" fillId="0" borderId="0" xfId="0" applyFont="1" applyFill="1" applyBorder="1" applyAlignment="1">
      <alignment horizontal="center"/>
    </xf>
    <xf numFmtId="0" fontId="30" fillId="0" borderId="39" xfId="0" applyFont="1" applyFill="1" applyBorder="1" applyAlignment="1">
      <alignment horizontal="center"/>
    </xf>
    <xf numFmtId="10" fontId="28" fillId="0" borderId="0" xfId="45" applyNumberFormat="1" applyFont="1" applyFill="1" applyBorder="1" applyAlignment="1">
      <alignment horizontal="left"/>
    </xf>
    <xf numFmtId="0" fontId="20" fillId="0" borderId="14" xfId="0" applyFont="1" applyFill="1" applyBorder="1" applyAlignment="1">
      <alignment horizontal="center" vertical="center"/>
    </xf>
    <xf numFmtId="0" fontId="20" fillId="0" borderId="61" xfId="0" applyFont="1" applyFill="1" applyBorder="1" applyAlignment="1">
      <alignment horizontal="center" vertical="center"/>
    </xf>
    <xf numFmtId="0" fontId="49" fillId="0" borderId="0" xfId="0" applyFont="1" applyBorder="1" applyAlignment="1">
      <alignment horizontal="center"/>
    </xf>
    <xf numFmtId="0" fontId="30" fillId="0" borderId="1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7" xfId="0" applyFont="1" applyFill="1" applyBorder="1" applyAlignment="1">
      <alignment horizontal="left" vertical="center" wrapText="1"/>
    </xf>
    <xf numFmtId="0" fontId="20" fillId="0" borderId="0" xfId="0" applyFont="1" applyBorder="1" applyAlignment="1">
      <alignment horizontal="center" vertical="center"/>
    </xf>
    <xf numFmtId="3" fontId="30" fillId="0" borderId="0" xfId="0" applyNumberFormat="1" applyFont="1" applyBorder="1" applyAlignment="1">
      <alignment horizontal="right" vertical="center"/>
    </xf>
    <xf numFmtId="3" fontId="29" fillId="0" borderId="0" xfId="0" applyNumberFormat="1" applyFont="1" applyBorder="1" applyAlignment="1">
      <alignment horizontal="right" vertical="center"/>
    </xf>
    <xf numFmtId="166" fontId="30" fillId="0" borderId="0" xfId="0" applyNumberFormat="1" applyFont="1" applyBorder="1" applyAlignment="1">
      <alignment horizontal="right" vertical="center"/>
    </xf>
    <xf numFmtId="166" fontId="29" fillId="0" borderId="0" xfId="0" applyNumberFormat="1" applyFont="1" applyBorder="1" applyAlignment="1">
      <alignment horizontal="right" vertical="center"/>
    </xf>
    <xf numFmtId="166" fontId="30" fillId="0" borderId="0" xfId="0" applyNumberFormat="1" applyFont="1" applyBorder="1" applyAlignment="1">
      <alignment vertical="center"/>
    </xf>
    <xf numFmtId="3" fontId="30" fillId="0" borderId="0" xfId="0" applyNumberFormat="1" applyFont="1" applyBorder="1" applyAlignment="1">
      <alignment vertical="center"/>
    </xf>
    <xf numFmtId="166" fontId="20" fillId="0" borderId="31" xfId="50" applyNumberFormat="1" applyFont="1" applyFill="1" applyBorder="1" applyAlignment="1">
      <alignment horizontal="right" vertical="center"/>
    </xf>
    <xf numFmtId="3" fontId="30" fillId="0" borderId="36" xfId="0" applyNumberFormat="1" applyFont="1" applyFill="1" applyBorder="1" applyAlignment="1">
      <alignment horizontal="right" vertical="center"/>
    </xf>
    <xf numFmtId="14" fontId="28" fillId="0" borderId="0" xfId="45" applyNumberFormat="1" applyFont="1" applyFill="1" applyBorder="1"/>
    <xf numFmtId="4" fontId="28" fillId="0" borderId="0" xfId="45" applyNumberFormat="1" applyFont="1" applyFill="1" applyBorder="1" applyAlignment="1" applyProtection="1"/>
    <xf numFmtId="170" fontId="28" fillId="0" borderId="0" xfId="45" applyNumberFormat="1" applyFont="1" applyBorder="1"/>
    <xf numFmtId="0" fontId="29" fillId="0" borderId="0" xfId="0" applyFont="1" applyFill="1" applyBorder="1" applyAlignment="1">
      <alignment horizontal="left" indent="1"/>
    </xf>
    <xf numFmtId="0" fontId="54" fillId="0" borderId="0" xfId="0" applyFont="1" applyAlignment="1">
      <alignment horizontal="justify" vertical="center"/>
    </xf>
    <xf numFmtId="14" fontId="30" fillId="0" borderId="0" xfId="0" applyNumberFormat="1" applyFont="1" applyFill="1" applyBorder="1" applyAlignment="1">
      <alignment vertical="center"/>
    </xf>
    <xf numFmtId="0" fontId="20" fillId="0" borderId="25" xfId="0" applyFont="1" applyFill="1" applyBorder="1" applyAlignment="1">
      <alignment vertical="center"/>
    </xf>
    <xf numFmtId="0" fontId="30" fillId="0" borderId="31" xfId="0" applyFont="1" applyFill="1" applyBorder="1" applyAlignment="1">
      <alignment horizontal="center" vertical="center"/>
    </xf>
    <xf numFmtId="166" fontId="30" fillId="0" borderId="31" xfId="50" applyFont="1" applyFill="1" applyBorder="1" applyAlignment="1">
      <alignment horizontal="right" vertical="center"/>
    </xf>
    <xf numFmtId="174" fontId="30" fillId="0" borderId="31" xfId="50" applyNumberFormat="1" applyFont="1" applyFill="1" applyBorder="1" applyAlignment="1">
      <alignment horizontal="right" vertical="center"/>
    </xf>
    <xf numFmtId="0" fontId="28" fillId="0" borderId="0" xfId="45" applyFont="1" applyFill="1"/>
    <xf numFmtId="0" fontId="29" fillId="0" borderId="24" xfId="0" applyFont="1" applyFill="1" applyBorder="1" applyAlignment="1">
      <alignment vertical="center"/>
    </xf>
    <xf numFmtId="0" fontId="29" fillId="0" borderId="35" xfId="0" applyFont="1" applyFill="1" applyBorder="1" applyAlignment="1">
      <alignment horizontal="center" vertical="center"/>
    </xf>
    <xf numFmtId="0" fontId="29" fillId="0" borderId="35" xfId="0" applyFont="1" applyFill="1" applyBorder="1" applyAlignment="1">
      <alignment horizontal="right" vertical="center"/>
    </xf>
    <xf numFmtId="3" fontId="29" fillId="0" borderId="35" xfId="0" applyNumberFormat="1" applyFont="1" applyFill="1" applyBorder="1" applyAlignment="1">
      <alignment horizontal="right" vertical="center"/>
    </xf>
    <xf numFmtId="3" fontId="30" fillId="0" borderId="43" xfId="0" applyNumberFormat="1" applyFont="1" applyFill="1" applyBorder="1" applyAlignment="1">
      <alignment vertical="center"/>
    </xf>
    <xf numFmtId="0" fontId="30" fillId="0" borderId="43" xfId="0" applyFont="1" applyFill="1" applyBorder="1" applyAlignment="1">
      <alignment vertical="center"/>
    </xf>
    <xf numFmtId="0" fontId="28" fillId="0" borderId="0" xfId="45" applyFont="1" applyFill="1" applyBorder="1" applyAlignment="1"/>
    <xf numFmtId="0" fontId="28" fillId="0" borderId="0" xfId="45" applyFont="1" applyFill="1" applyAlignment="1"/>
    <xf numFmtId="3" fontId="30" fillId="0" borderId="0" xfId="0" applyNumberFormat="1" applyFont="1" applyFill="1" applyBorder="1" applyAlignment="1">
      <alignment vertical="center"/>
    </xf>
    <xf numFmtId="174" fontId="30" fillId="0" borderId="25" xfId="0" applyNumberFormat="1" applyFont="1" applyBorder="1" applyAlignment="1">
      <alignment horizontal="right" vertical="center"/>
    </xf>
    <xf numFmtId="174" fontId="30" fillId="0" borderId="26" xfId="0" applyNumberFormat="1" applyFont="1" applyBorder="1" applyAlignment="1">
      <alignment horizontal="right" vertical="center"/>
    </xf>
    <xf numFmtId="0" fontId="30" fillId="0" borderId="41" xfId="0" applyFont="1" applyFill="1" applyBorder="1" applyAlignment="1">
      <alignment horizontal="left" vertical="center" indent="1"/>
    </xf>
    <xf numFmtId="0" fontId="30" fillId="0" borderId="39" xfId="0" applyFont="1" applyFill="1" applyBorder="1" applyAlignment="1">
      <alignment horizontal="center" vertical="center"/>
    </xf>
    <xf numFmtId="4" fontId="30" fillId="0" borderId="39" xfId="0" applyNumberFormat="1" applyFont="1" applyFill="1" applyBorder="1" applyAlignment="1">
      <alignment horizontal="right" vertical="center"/>
    </xf>
    <xf numFmtId="174" fontId="30" fillId="0" borderId="39" xfId="0" applyNumberFormat="1" applyFont="1" applyFill="1" applyBorder="1" applyAlignment="1">
      <alignment horizontal="right" vertical="center"/>
    </xf>
    <xf numFmtId="179" fontId="30" fillId="0" borderId="39" xfId="0" applyNumberFormat="1" applyFont="1" applyFill="1" applyBorder="1" applyAlignment="1">
      <alignment horizontal="right" vertical="center"/>
    </xf>
    <xf numFmtId="174" fontId="30" fillId="0" borderId="36" xfId="50" applyNumberFormat="1" applyFont="1" applyFill="1" applyBorder="1" applyAlignment="1">
      <alignment horizontal="right" vertical="center"/>
    </xf>
    <xf numFmtId="0" fontId="29" fillId="0" borderId="33" xfId="0" applyFont="1" applyFill="1" applyBorder="1" applyAlignment="1">
      <alignment vertical="center"/>
    </xf>
    <xf numFmtId="0" fontId="29" fillId="0" borderId="34" xfId="0" applyFont="1" applyFill="1" applyBorder="1" applyAlignment="1">
      <alignment vertical="center"/>
    </xf>
    <xf numFmtId="174" fontId="29" fillId="0" borderId="35" xfId="0" applyNumberFormat="1" applyFont="1" applyFill="1" applyBorder="1" applyAlignment="1">
      <alignment vertical="center"/>
    </xf>
    <xf numFmtId="0" fontId="30" fillId="0" borderId="32" xfId="0" applyFont="1" applyFill="1" applyBorder="1" applyAlignment="1">
      <alignment horizontal="left" vertical="center" indent="1"/>
    </xf>
    <xf numFmtId="0" fontId="30" fillId="0" borderId="0" xfId="0" applyFont="1" applyFill="1" applyAlignment="1">
      <alignment horizontal="center" vertical="center"/>
    </xf>
    <xf numFmtId="4" fontId="30" fillId="0" borderId="0" xfId="0" applyNumberFormat="1" applyFont="1" applyFill="1" applyAlignment="1">
      <alignment horizontal="right" vertical="center"/>
    </xf>
    <xf numFmtId="174" fontId="30" fillId="0" borderId="0" xfId="0" applyNumberFormat="1" applyFont="1" applyFill="1" applyAlignment="1">
      <alignment horizontal="right" vertical="center"/>
    </xf>
    <xf numFmtId="174" fontId="30" fillId="0" borderId="31" xfId="0" applyNumberFormat="1" applyFont="1" applyFill="1" applyBorder="1" applyAlignment="1">
      <alignment horizontal="right" vertical="center"/>
    </xf>
    <xf numFmtId="0" fontId="30" fillId="0" borderId="0" xfId="0" applyFont="1" applyFill="1" applyBorder="1" applyAlignment="1">
      <alignment horizontal="center" vertical="center"/>
    </xf>
    <xf numFmtId="4" fontId="30" fillId="0" borderId="0" xfId="0" applyNumberFormat="1" applyFont="1" applyFill="1" applyBorder="1" applyAlignment="1">
      <alignment horizontal="right" vertical="center"/>
    </xf>
    <xf numFmtId="174" fontId="30" fillId="0" borderId="0" xfId="0" applyNumberFormat="1" applyFont="1" applyFill="1" applyBorder="1" applyAlignment="1">
      <alignment horizontal="right" vertical="center"/>
    </xf>
    <xf numFmtId="174" fontId="30" fillId="0" borderId="36" xfId="0" applyNumberFormat="1" applyFont="1" applyFill="1" applyBorder="1" applyAlignment="1">
      <alignment horizontal="right" vertical="center"/>
    </xf>
    <xf numFmtId="0" fontId="29" fillId="0" borderId="35" xfId="0" applyFont="1" applyFill="1" applyBorder="1" applyAlignment="1">
      <alignment vertical="center"/>
    </xf>
    <xf numFmtId="0" fontId="30" fillId="0" borderId="33" xfId="0" applyFont="1" applyFill="1" applyBorder="1" applyAlignment="1">
      <alignment horizontal="left" vertical="center" indent="1"/>
    </xf>
    <xf numFmtId="0" fontId="30" fillId="0" borderId="34" xfId="0" applyFont="1" applyFill="1" applyBorder="1" applyAlignment="1">
      <alignment horizontal="center" vertical="center"/>
    </xf>
    <xf numFmtId="4" fontId="30" fillId="0" borderId="34" xfId="0" applyNumberFormat="1" applyFont="1" applyFill="1" applyBorder="1" applyAlignment="1">
      <alignment horizontal="right" vertical="center"/>
    </xf>
    <xf numFmtId="3" fontId="30" fillId="0" borderId="34" xfId="0" applyNumberFormat="1" applyFont="1" applyFill="1" applyBorder="1" applyAlignment="1">
      <alignment horizontal="right" vertical="center"/>
    </xf>
    <xf numFmtId="0" fontId="29" fillId="0" borderId="41" xfId="0" applyFont="1" applyFill="1" applyBorder="1" applyAlignment="1">
      <alignment vertical="center"/>
    </xf>
    <xf numFmtId="0" fontId="29" fillId="0" borderId="39" xfId="0" applyFont="1" applyFill="1" applyBorder="1" applyAlignment="1">
      <alignment horizontal="center" vertical="center"/>
    </xf>
    <xf numFmtId="0" fontId="29" fillId="0" borderId="39" xfId="0" applyFont="1" applyFill="1" applyBorder="1" applyAlignment="1">
      <alignment horizontal="right" vertical="center"/>
    </xf>
    <xf numFmtId="0" fontId="29" fillId="0" borderId="39" xfId="0" applyFont="1" applyFill="1" applyBorder="1" applyAlignment="1">
      <alignment vertical="center"/>
    </xf>
    <xf numFmtId="0" fontId="29" fillId="0" borderId="36" xfId="0" applyFont="1" applyFill="1" applyBorder="1" applyAlignment="1">
      <alignment vertical="center"/>
    </xf>
    <xf numFmtId="0" fontId="30" fillId="0" borderId="44" xfId="0" applyFont="1" applyFill="1" applyBorder="1" applyAlignment="1">
      <alignment horizontal="left" vertical="center" indent="1"/>
    </xf>
    <xf numFmtId="0" fontId="30" fillId="0" borderId="43" xfId="0" applyFont="1" applyFill="1" applyBorder="1" applyAlignment="1">
      <alignment horizontal="center" vertical="center"/>
    </xf>
    <xf numFmtId="179" fontId="30" fillId="0" borderId="43" xfId="50" applyNumberFormat="1" applyFont="1" applyFill="1" applyBorder="1" applyAlignment="1">
      <alignment horizontal="right" vertical="center"/>
    </xf>
    <xf numFmtId="176" fontId="30" fillId="0" borderId="43" xfId="50" applyNumberFormat="1" applyFont="1" applyFill="1" applyBorder="1" applyAlignment="1">
      <alignment horizontal="right" vertical="center"/>
    </xf>
    <xf numFmtId="0" fontId="30" fillId="0" borderId="43" xfId="0" applyFont="1" applyFill="1" applyBorder="1" applyAlignment="1">
      <alignment horizontal="right" vertical="center"/>
    </xf>
    <xf numFmtId="176" fontId="30" fillId="0" borderId="0" xfId="0" applyNumberFormat="1" applyFont="1" applyFill="1" applyBorder="1" applyAlignment="1">
      <alignment horizontal="right" vertical="center"/>
    </xf>
    <xf numFmtId="179" fontId="29" fillId="0" borderId="39" xfId="50" applyNumberFormat="1" applyFont="1" applyFill="1" applyBorder="1" applyAlignment="1">
      <alignment horizontal="right" vertical="center"/>
    </xf>
    <xf numFmtId="4" fontId="30" fillId="0" borderId="43" xfId="0" applyNumberFormat="1" applyFont="1" applyFill="1" applyBorder="1" applyAlignment="1">
      <alignment horizontal="right" vertical="center"/>
    </xf>
    <xf numFmtId="174" fontId="30" fillId="0" borderId="43" xfId="0" applyNumberFormat="1" applyFont="1" applyFill="1" applyBorder="1" applyAlignment="1">
      <alignment horizontal="right" vertical="center"/>
    </xf>
    <xf numFmtId="174" fontId="30" fillId="0" borderId="40" xfId="0" applyNumberFormat="1" applyFont="1" applyFill="1" applyBorder="1" applyAlignment="1">
      <alignment horizontal="right" vertical="center"/>
    </xf>
    <xf numFmtId="0" fontId="30" fillId="0" borderId="32" xfId="0" applyFont="1" applyFill="1" applyBorder="1" applyAlignment="1">
      <alignment horizontal="left" vertical="center" wrapText="1" indent="1"/>
    </xf>
    <xf numFmtId="179" fontId="30" fillId="0" borderId="0" xfId="50" applyNumberFormat="1" applyFont="1" applyFill="1" applyBorder="1" applyAlignment="1">
      <alignment horizontal="right" vertical="center"/>
    </xf>
    <xf numFmtId="179" fontId="30" fillId="0" borderId="0" xfId="0" applyNumberFormat="1" applyFont="1" applyFill="1" applyBorder="1" applyAlignment="1">
      <alignment horizontal="right" vertical="center"/>
    </xf>
    <xf numFmtId="0" fontId="30" fillId="0" borderId="41" xfId="0" applyFont="1" applyFill="1" applyBorder="1" applyAlignment="1">
      <alignment horizontal="left" vertical="center" wrapText="1" indent="1"/>
    </xf>
    <xf numFmtId="179" fontId="30" fillId="0" borderId="39" xfId="50" applyNumberFormat="1" applyFont="1" applyFill="1" applyBorder="1" applyAlignment="1">
      <alignment horizontal="right" vertical="center"/>
    </xf>
    <xf numFmtId="166" fontId="30" fillId="0" borderId="36" xfId="50" applyFont="1" applyFill="1" applyBorder="1" applyAlignment="1">
      <alignment horizontal="right" vertical="center"/>
    </xf>
    <xf numFmtId="166" fontId="29" fillId="0" borderId="39" xfId="0" applyNumberFormat="1" applyFont="1" applyFill="1" applyBorder="1" applyAlignment="1">
      <alignment vertical="center"/>
    </xf>
    <xf numFmtId="174" fontId="29" fillId="0" borderId="39" xfId="0" applyNumberFormat="1" applyFont="1" applyFill="1" applyBorder="1" applyAlignment="1">
      <alignment horizontal="right" vertical="center"/>
    </xf>
    <xf numFmtId="0" fontId="29" fillId="0" borderId="36" xfId="0" applyFont="1" applyFill="1" applyBorder="1" applyAlignment="1">
      <alignment horizontal="right" vertical="center"/>
    </xf>
    <xf numFmtId="179" fontId="29" fillId="0" borderId="39" xfId="50" applyNumberFormat="1" applyFont="1" applyFill="1" applyBorder="1" applyAlignment="1">
      <alignment vertical="center"/>
    </xf>
    <xf numFmtId="174" fontId="29" fillId="0" borderId="39" xfId="0" applyNumberFormat="1" applyFont="1" applyFill="1" applyBorder="1" applyAlignment="1">
      <alignment vertical="center"/>
    </xf>
    <xf numFmtId="0" fontId="30" fillId="0" borderId="39" xfId="0" applyFont="1" applyFill="1" applyBorder="1" applyAlignment="1">
      <alignment horizontal="right" vertical="center"/>
    </xf>
    <xf numFmtId="0" fontId="30" fillId="0" borderId="36" xfId="0" applyFont="1" applyFill="1" applyBorder="1" applyAlignment="1">
      <alignment horizontal="right" vertical="center"/>
    </xf>
    <xf numFmtId="174" fontId="30" fillId="0" borderId="35" xfId="0" applyNumberFormat="1" applyFont="1" applyFill="1" applyBorder="1" applyAlignment="1">
      <alignment horizontal="right" vertical="center"/>
    </xf>
    <xf numFmtId="0" fontId="28" fillId="0" borderId="41" xfId="0" applyFont="1" applyFill="1" applyBorder="1" applyAlignment="1">
      <alignment vertical="center"/>
    </xf>
    <xf numFmtId="176" fontId="30" fillId="0" borderId="39" xfId="50" applyNumberFormat="1" applyFont="1" applyFill="1" applyBorder="1" applyAlignment="1">
      <alignment horizontal="right" vertical="center"/>
    </xf>
    <xf numFmtId="176" fontId="30" fillId="0" borderId="39" xfId="0" applyNumberFormat="1" applyFont="1" applyFill="1" applyBorder="1" applyAlignment="1">
      <alignment horizontal="right" vertical="center"/>
    </xf>
    <xf numFmtId="177" fontId="48" fillId="37" borderId="24" xfId="48" applyNumberFormat="1" applyFont="1" applyFill="1" applyBorder="1" applyAlignment="1">
      <alignment horizontal="center" vertical="center" wrapText="1"/>
    </xf>
    <xf numFmtId="0" fontId="48" fillId="37" borderId="55" xfId="0" applyFont="1" applyFill="1" applyBorder="1" applyAlignment="1">
      <alignment horizontal="center" vertical="center" wrapText="1"/>
    </xf>
    <xf numFmtId="0" fontId="48" fillId="37" borderId="56" xfId="0" applyFont="1" applyFill="1" applyBorder="1" applyAlignment="1">
      <alignment horizontal="center" vertical="center" wrapText="1"/>
    </xf>
    <xf numFmtId="0" fontId="48" fillId="37" borderId="36" xfId="0" applyFont="1" applyFill="1" applyBorder="1" applyAlignment="1">
      <alignment horizontal="center" vertical="center" wrapText="1"/>
    </xf>
    <xf numFmtId="3" fontId="28" fillId="0" borderId="0" xfId="48" applyNumberFormat="1" applyFont="1" applyFill="1" applyBorder="1"/>
    <xf numFmtId="0" fontId="28" fillId="0" borderId="18" xfId="48" applyFont="1" applyBorder="1"/>
    <xf numFmtId="0" fontId="28" fillId="0" borderId="15" xfId="48" applyFont="1" applyBorder="1"/>
    <xf numFmtId="0" fontId="28" fillId="0" borderId="19" xfId="48" applyFont="1" applyBorder="1"/>
    <xf numFmtId="166" fontId="20" fillId="0" borderId="31" xfId="50" applyFont="1" applyFill="1" applyBorder="1" applyAlignment="1">
      <alignment horizontal="right" vertical="center"/>
    </xf>
    <xf numFmtId="0" fontId="29" fillId="0" borderId="26" xfId="0" applyFont="1" applyFill="1" applyBorder="1" applyAlignment="1">
      <alignment vertical="center" wrapText="1"/>
    </xf>
    <xf numFmtId="0" fontId="1" fillId="0" borderId="36" xfId="0" applyFont="1" applyFill="1" applyBorder="1" applyAlignment="1">
      <alignment vertical="top" wrapText="1"/>
    </xf>
    <xf numFmtId="174" fontId="29" fillId="0" borderId="36" xfId="0" applyNumberFormat="1" applyFont="1" applyFill="1" applyBorder="1" applyAlignment="1">
      <alignment horizontal="right" vertical="center"/>
    </xf>
    <xf numFmtId="0" fontId="29" fillId="0" borderId="24" xfId="0" applyFont="1" applyBorder="1" applyAlignment="1">
      <alignment vertical="center"/>
    </xf>
    <xf numFmtId="177" fontId="48" fillId="37" borderId="28" xfId="48" applyNumberFormat="1" applyFont="1" applyFill="1" applyBorder="1" applyAlignment="1">
      <alignment horizontal="center" vertical="center" wrapText="1"/>
    </xf>
    <xf numFmtId="0" fontId="30" fillId="0" borderId="44" xfId="0" applyFont="1" applyFill="1" applyBorder="1" applyAlignment="1">
      <alignment vertical="center" wrapText="1"/>
    </xf>
    <xf numFmtId="0" fontId="30" fillId="0" borderId="43" xfId="0" applyFont="1" applyFill="1" applyBorder="1" applyAlignment="1">
      <alignment horizontal="center" vertical="center" wrapText="1"/>
    </xf>
    <xf numFmtId="0" fontId="30" fillId="0" borderId="41" xfId="0" applyFont="1" applyFill="1" applyBorder="1" applyAlignment="1">
      <alignment vertical="center" wrapText="1"/>
    </xf>
    <xf numFmtId="0" fontId="30" fillId="0" borderId="39"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26" xfId="0" applyFont="1" applyFill="1" applyBorder="1" applyAlignment="1">
      <alignment horizontal="center" vertical="center" wrapText="1"/>
    </xf>
    <xf numFmtId="174" fontId="30" fillId="0" borderId="28" xfId="0" applyNumberFormat="1" applyFont="1" applyFill="1" applyBorder="1" applyAlignment="1">
      <alignment horizontal="right" vertical="center"/>
    </xf>
    <xf numFmtId="174" fontId="30" fillId="0" borderId="26" xfId="0" applyNumberFormat="1" applyFont="1" applyFill="1" applyBorder="1" applyAlignment="1">
      <alignment horizontal="right" vertical="center"/>
    </xf>
    <xf numFmtId="0" fontId="30" fillId="0" borderId="43" xfId="0" applyFont="1" applyBorder="1" applyAlignment="1">
      <alignment horizontal="center" vertical="center" wrapText="1"/>
    </xf>
    <xf numFmtId="174" fontId="30" fillId="0" borderId="43" xfId="0" applyNumberFormat="1" applyFont="1" applyBorder="1" applyAlignment="1">
      <alignment horizontal="right" vertical="center"/>
    </xf>
    <xf numFmtId="0" fontId="30" fillId="0" borderId="28" xfId="0" applyFont="1" applyBorder="1" applyAlignment="1">
      <alignment horizontal="center" vertical="center" wrapText="1"/>
    </xf>
    <xf numFmtId="174" fontId="30" fillId="0" borderId="28" xfId="0" applyNumberFormat="1" applyFont="1" applyBorder="1" applyAlignment="1">
      <alignment horizontal="right" vertical="center"/>
    </xf>
    <xf numFmtId="0" fontId="48" fillId="36" borderId="13" xfId="0" applyFont="1" applyFill="1" applyBorder="1" applyAlignment="1">
      <alignment horizontal="center" vertical="center" wrapText="1"/>
    </xf>
    <xf numFmtId="177" fontId="48" fillId="36" borderId="13" xfId="48" applyNumberFormat="1" applyFont="1" applyFill="1" applyBorder="1" applyAlignment="1">
      <alignment horizontal="center" vertical="center" wrapText="1"/>
    </xf>
    <xf numFmtId="3" fontId="30" fillId="0" borderId="43" xfId="0" applyNumberFormat="1" applyFont="1" applyBorder="1" applyAlignment="1">
      <alignment horizontal="right" vertical="center"/>
    </xf>
    <xf numFmtId="3" fontId="30" fillId="0" borderId="39" xfId="0" applyNumberFormat="1" applyFont="1" applyBorder="1" applyAlignment="1">
      <alignment horizontal="right" vertical="center"/>
    </xf>
    <xf numFmtId="0" fontId="20" fillId="0" borderId="28" xfId="0" applyFont="1" applyBorder="1" applyAlignment="1">
      <alignment vertical="center" wrapText="1"/>
    </xf>
    <xf numFmtId="0" fontId="20" fillId="0" borderId="25" xfId="0" applyFont="1" applyBorder="1" applyAlignment="1">
      <alignment vertical="center" wrapText="1"/>
    </xf>
    <xf numFmtId="0" fontId="20" fillId="0" borderId="26" xfId="0" applyFont="1" applyBorder="1" applyAlignment="1">
      <alignment vertical="center" wrapText="1"/>
    </xf>
    <xf numFmtId="3" fontId="20" fillId="0" borderId="28" xfId="0" applyNumberFormat="1" applyFont="1" applyBorder="1" applyAlignment="1">
      <alignment horizontal="right" vertical="center"/>
    </xf>
    <xf numFmtId="3" fontId="20" fillId="0" borderId="25" xfId="0" applyNumberFormat="1" applyFont="1" applyBorder="1" applyAlignment="1">
      <alignment horizontal="right" vertical="center"/>
    </xf>
    <xf numFmtId="3" fontId="20" fillId="0" borderId="26" xfId="0" applyNumberFormat="1" applyFont="1" applyBorder="1" applyAlignment="1">
      <alignment horizontal="right" vertical="center"/>
    </xf>
    <xf numFmtId="14" fontId="48" fillId="36" borderId="13" xfId="0" applyNumberFormat="1" applyFont="1" applyFill="1" applyBorder="1" applyAlignment="1">
      <alignment horizontal="center" vertical="center" wrapText="1"/>
    </xf>
    <xf numFmtId="166" fontId="30" fillId="0" borderId="34" xfId="0" applyNumberFormat="1" applyFont="1" applyFill="1" applyBorder="1" applyAlignment="1">
      <alignment horizontal="right" vertical="center"/>
    </xf>
    <xf numFmtId="0" fontId="20" fillId="0" borderId="24" xfId="0" applyFont="1" applyBorder="1" applyAlignment="1">
      <alignment vertical="center" wrapText="1"/>
    </xf>
    <xf numFmtId="166" fontId="29" fillId="0" borderId="34" xfId="0" applyNumberFormat="1" applyFont="1" applyBorder="1" applyAlignment="1">
      <alignment horizontal="right" vertical="center"/>
    </xf>
    <xf numFmtId="166" fontId="30" fillId="0" borderId="24" xfId="0" applyNumberFormat="1" applyFont="1" applyBorder="1" applyAlignment="1">
      <alignment horizontal="right" vertical="center"/>
    </xf>
    <xf numFmtId="166" fontId="29" fillId="0" borderId="24" xfId="0" applyNumberFormat="1" applyFont="1" applyBorder="1" applyAlignment="1">
      <alignment horizontal="right" vertical="center"/>
    </xf>
    <xf numFmtId="0" fontId="20" fillId="0" borderId="32" xfId="0" applyFont="1" applyBorder="1" applyAlignment="1">
      <alignment vertical="center"/>
    </xf>
    <xf numFmtId="0" fontId="29" fillId="0" borderId="33" xfId="0" applyFont="1" applyFill="1" applyBorder="1"/>
    <xf numFmtId="0" fontId="48" fillId="37" borderId="71" xfId="48" applyFont="1" applyFill="1" applyBorder="1" applyAlignment="1">
      <alignment horizontal="center" vertical="center" wrapText="1"/>
    </xf>
    <xf numFmtId="0" fontId="30" fillId="0" borderId="32" xfId="0" applyFont="1" applyFill="1" applyBorder="1"/>
    <xf numFmtId="0" fontId="30" fillId="0" borderId="41" xfId="0" applyFont="1" applyFill="1" applyBorder="1"/>
    <xf numFmtId="0" fontId="30" fillId="0" borderId="44" xfId="0" applyFont="1" applyFill="1" applyBorder="1"/>
    <xf numFmtId="174" fontId="28" fillId="0" borderId="40" xfId="1" applyNumberFormat="1" applyFont="1" applyFill="1" applyBorder="1"/>
    <xf numFmtId="174" fontId="28" fillId="0" borderId="31" xfId="1" applyNumberFormat="1" applyFont="1" applyFill="1" applyBorder="1"/>
    <xf numFmtId="174" fontId="28" fillId="0" borderId="36" xfId="1" applyNumberFormat="1" applyFont="1" applyFill="1" applyBorder="1"/>
    <xf numFmtId="174" fontId="27" fillId="0" borderId="35" xfId="1" applyNumberFormat="1" applyFont="1" applyFill="1" applyBorder="1"/>
    <xf numFmtId="174" fontId="28" fillId="0" borderId="28" xfId="1" applyNumberFormat="1" applyFont="1" applyFill="1" applyBorder="1"/>
    <xf numFmtId="174" fontId="28" fillId="0" borderId="26" xfId="1" applyNumberFormat="1" applyFont="1" applyFill="1" applyBorder="1"/>
    <xf numFmtId="174" fontId="27" fillId="0" borderId="24" xfId="1" applyNumberFormat="1" applyFont="1" applyFill="1" applyBorder="1"/>
    <xf numFmtId="0" fontId="48" fillId="36" borderId="28" xfId="48" applyFont="1" applyFill="1" applyBorder="1" applyAlignment="1">
      <alignment horizontal="center" vertical="center" wrapText="1"/>
    </xf>
    <xf numFmtId="0" fontId="27" fillId="0" borderId="26" xfId="48" applyFont="1" applyFill="1" applyBorder="1"/>
    <xf numFmtId="174" fontId="27" fillId="0" borderId="26" xfId="1" applyNumberFormat="1" applyFont="1" applyFill="1" applyBorder="1"/>
    <xf numFmtId="174" fontId="28" fillId="0" borderId="0" xfId="1" applyNumberFormat="1" applyFont="1" applyFill="1" applyBorder="1"/>
    <xf numFmtId="174" fontId="27" fillId="0" borderId="39" xfId="1" applyNumberFormat="1" applyFont="1" applyFill="1" applyBorder="1"/>
    <xf numFmtId="174" fontId="28" fillId="0" borderId="43" xfId="1" applyNumberFormat="1" applyFont="1" applyFill="1" applyBorder="1"/>
    <xf numFmtId="174" fontId="28" fillId="0" borderId="39" xfId="1" applyNumberFormat="1" applyFont="1" applyFill="1" applyBorder="1"/>
    <xf numFmtId="174" fontId="27" fillId="0" borderId="35" xfId="44" applyNumberFormat="1" applyFont="1" applyFill="1" applyBorder="1"/>
    <xf numFmtId="174" fontId="27" fillId="0" borderId="24" xfId="44" applyNumberFormat="1" applyFont="1" applyFill="1" applyBorder="1"/>
    <xf numFmtId="174" fontId="28" fillId="0" borderId="31" xfId="44" applyNumberFormat="1" applyFont="1" applyFill="1" applyBorder="1"/>
    <xf numFmtId="0" fontId="29" fillId="0" borderId="72" xfId="0" applyFont="1" applyFill="1" applyBorder="1"/>
    <xf numFmtId="174" fontId="27" fillId="0" borderId="73" xfId="44" applyNumberFormat="1" applyFont="1" applyFill="1" applyBorder="1"/>
    <xf numFmtId="174" fontId="27" fillId="0" borderId="60" xfId="44" applyNumberFormat="1" applyFont="1" applyFill="1" applyBorder="1"/>
    <xf numFmtId="177" fontId="48" fillId="37" borderId="61" xfId="48" applyNumberFormat="1" applyFont="1" applyFill="1" applyBorder="1" applyAlignment="1">
      <alignment horizontal="center" vertical="center" wrapText="1"/>
    </xf>
    <xf numFmtId="177" fontId="48" fillId="37" borderId="75" xfId="48" applyNumberFormat="1" applyFont="1" applyFill="1" applyBorder="1" applyAlignment="1">
      <alignment horizontal="center" vertical="center" wrapText="1"/>
    </xf>
    <xf numFmtId="0" fontId="30" fillId="0" borderId="28" xfId="0" applyFont="1" applyFill="1" applyBorder="1"/>
    <xf numFmtId="0" fontId="30" fillId="0" borderId="25" xfId="0" applyFont="1" applyFill="1" applyBorder="1"/>
    <xf numFmtId="0" fontId="29" fillId="0" borderId="24" xfId="0" applyFont="1" applyFill="1" applyBorder="1"/>
    <xf numFmtId="174" fontId="28" fillId="0" borderId="0" xfId="44" applyNumberFormat="1" applyFont="1" applyFill="1" applyBorder="1"/>
    <xf numFmtId="174" fontId="27" fillId="0" borderId="34" xfId="44" applyNumberFormat="1" applyFont="1" applyFill="1" applyBorder="1"/>
    <xf numFmtId="174" fontId="28" fillId="0" borderId="28" xfId="44" applyNumberFormat="1" applyFont="1" applyFill="1" applyBorder="1"/>
    <xf numFmtId="0" fontId="48" fillId="37" borderId="33" xfId="0" applyFont="1" applyFill="1" applyBorder="1" applyAlignment="1">
      <alignment horizontal="left" vertical="center"/>
    </xf>
    <xf numFmtId="0" fontId="48" fillId="37" borderId="74" xfId="0" applyFont="1" applyFill="1" applyBorder="1" applyAlignment="1">
      <alignment horizontal="left" vertical="center"/>
    </xf>
    <xf numFmtId="0" fontId="48" fillId="37" borderId="32" xfId="0" applyFont="1" applyFill="1" applyBorder="1"/>
    <xf numFmtId="0" fontId="48" fillId="37" borderId="33" xfId="0" applyFont="1" applyFill="1" applyBorder="1" applyAlignment="1"/>
    <xf numFmtId="174" fontId="55" fillId="37" borderId="24" xfId="1" applyNumberFormat="1" applyFont="1" applyFill="1" applyBorder="1"/>
    <xf numFmtId="174" fontId="48" fillId="37" borderId="35" xfId="1" applyNumberFormat="1" applyFont="1" applyFill="1" applyBorder="1" applyAlignment="1"/>
    <xf numFmtId="0" fontId="29" fillId="0" borderId="26" xfId="0" applyFont="1" applyFill="1" applyBorder="1" applyAlignment="1">
      <alignment vertical="center"/>
    </xf>
    <xf numFmtId="3" fontId="29" fillId="0" borderId="36"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30" fillId="0" borderId="0" xfId="0" applyNumberFormat="1" applyFont="1" applyFill="1" applyBorder="1" applyAlignment="1">
      <alignment horizontal="right" vertical="center"/>
    </xf>
    <xf numFmtId="0" fontId="20" fillId="0" borderId="44" xfId="0" applyFont="1" applyFill="1" applyBorder="1" applyAlignment="1">
      <alignment vertical="center"/>
    </xf>
    <xf numFmtId="3" fontId="20" fillId="0" borderId="43" xfId="0" applyNumberFormat="1" applyFont="1" applyFill="1" applyBorder="1" applyAlignment="1">
      <alignment horizontal="right" vertical="center"/>
    </xf>
    <xf numFmtId="166" fontId="28" fillId="0" borderId="40" xfId="50" applyFont="1" applyBorder="1" applyAlignment="1">
      <alignment horizontal="right" vertical="center"/>
    </xf>
    <xf numFmtId="0" fontId="20" fillId="0" borderId="32" xfId="0" applyFont="1" applyFill="1" applyBorder="1" applyAlignment="1">
      <alignment vertical="center"/>
    </xf>
    <xf numFmtId="166" fontId="28" fillId="0" borderId="31" xfId="50" applyFont="1" applyBorder="1" applyAlignment="1">
      <alignment horizontal="right" vertical="center"/>
    </xf>
    <xf numFmtId="3" fontId="30" fillId="0" borderId="31" xfId="0" applyNumberFormat="1" applyFont="1" applyFill="1" applyBorder="1" applyAlignment="1">
      <alignment horizontal="right" vertical="center"/>
    </xf>
    <xf numFmtId="0" fontId="20" fillId="0" borderId="41" xfId="0" applyFont="1" applyFill="1" applyBorder="1" applyAlignment="1">
      <alignment vertical="center"/>
    </xf>
    <xf numFmtId="3" fontId="30" fillId="0" borderId="39" xfId="0" applyNumberFormat="1" applyFont="1" applyFill="1" applyBorder="1" applyAlignment="1">
      <alignment horizontal="right" vertical="center"/>
    </xf>
    <xf numFmtId="3" fontId="20" fillId="0" borderId="28" xfId="0" applyNumberFormat="1" applyFont="1" applyFill="1" applyBorder="1" applyAlignment="1">
      <alignment horizontal="right" vertical="center"/>
    </xf>
    <xf numFmtId="3" fontId="20" fillId="0" borderId="25" xfId="0" applyNumberFormat="1" applyFont="1" applyFill="1" applyBorder="1" applyAlignment="1">
      <alignment horizontal="right" vertical="center"/>
    </xf>
    <xf numFmtId="3" fontId="20" fillId="0" borderId="26" xfId="0" applyNumberFormat="1" applyFont="1" applyFill="1" applyBorder="1" applyAlignment="1">
      <alignment horizontal="right" vertical="center"/>
    </xf>
    <xf numFmtId="3" fontId="30" fillId="0" borderId="28" xfId="0" applyNumberFormat="1" applyFont="1" applyFill="1" applyBorder="1" applyAlignment="1">
      <alignment horizontal="right" vertical="center"/>
    </xf>
    <xf numFmtId="3" fontId="30" fillId="0" borderId="25" xfId="0" applyNumberFormat="1" applyFont="1" applyFill="1" applyBorder="1" applyAlignment="1">
      <alignment horizontal="right" vertical="center"/>
    </xf>
    <xf numFmtId="3" fontId="30" fillId="0" borderId="26" xfId="0" applyNumberFormat="1" applyFont="1" applyFill="1" applyBorder="1" applyAlignment="1">
      <alignment horizontal="right" vertical="center"/>
    </xf>
    <xf numFmtId="0" fontId="27" fillId="0" borderId="0" xfId="48" applyFont="1" applyBorder="1"/>
    <xf numFmtId="0" fontId="30" fillId="0" borderId="1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7" xfId="0" applyFont="1" applyFill="1" applyBorder="1" applyAlignment="1">
      <alignment horizontal="left" vertical="center" wrapText="1"/>
    </xf>
    <xf numFmtId="0" fontId="57" fillId="0" borderId="0" xfId="0" applyFont="1"/>
    <xf numFmtId="0" fontId="48" fillId="37" borderId="40" xfId="0" applyFont="1" applyFill="1" applyBorder="1" applyAlignment="1">
      <alignment horizontal="center" vertical="center" wrapText="1"/>
    </xf>
    <xf numFmtId="177" fontId="48" fillId="37" borderId="36" xfId="0" applyNumberFormat="1" applyFont="1" applyFill="1" applyBorder="1" applyAlignment="1">
      <alignment horizontal="center" vertical="center" wrapText="1"/>
    </xf>
    <xf numFmtId="14" fontId="48" fillId="37" borderId="36" xfId="0" applyNumberFormat="1" applyFont="1" applyFill="1" applyBorder="1" applyAlignment="1">
      <alignment horizontal="center" vertical="center" wrapText="1"/>
    </xf>
    <xf numFmtId="174" fontId="28" fillId="0" borderId="0" xfId="48" applyNumberFormat="1" applyFont="1" applyBorder="1"/>
    <xf numFmtId="166" fontId="28" fillId="0" borderId="0" xfId="48" applyNumberFormat="1" applyFont="1" applyBorder="1"/>
    <xf numFmtId="0" fontId="29" fillId="0" borderId="16" xfId="0" applyFont="1" applyFill="1" applyBorder="1" applyAlignment="1">
      <alignment horizontal="justify" vertical="center"/>
    </xf>
    <xf numFmtId="0" fontId="45" fillId="0" borderId="0" xfId="51" applyFont="1" applyFill="1" applyBorder="1" applyAlignment="1">
      <alignment horizontal="center"/>
    </xf>
    <xf numFmtId="0" fontId="30" fillId="0" borderId="18"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16" xfId="0" applyFont="1" applyFill="1" applyBorder="1" applyAlignment="1">
      <alignment horizontal="left" wrapText="1"/>
    </xf>
    <xf numFmtId="0" fontId="30" fillId="0" borderId="0" xfId="0" applyFont="1" applyFill="1" applyBorder="1" applyAlignment="1">
      <alignment horizontal="left" wrapText="1"/>
    </xf>
    <xf numFmtId="0" fontId="30" fillId="0" borderId="17" xfId="0" applyFont="1" applyFill="1" applyBorder="1" applyAlignment="1">
      <alignment horizontal="left" wrapText="1"/>
    </xf>
    <xf numFmtId="0" fontId="30" fillId="0" borderId="1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7" xfId="0" applyFont="1" applyFill="1" applyBorder="1" applyAlignment="1">
      <alignment horizontal="left" vertical="center" wrapText="1"/>
    </xf>
    <xf numFmtId="0" fontId="30" fillId="38" borderId="0" xfId="0" applyFont="1" applyFill="1" applyBorder="1"/>
    <xf numFmtId="0" fontId="34" fillId="38" borderId="0" xfId="0" applyFont="1" applyFill="1" applyBorder="1" applyAlignment="1">
      <alignment vertical="center"/>
    </xf>
    <xf numFmtId="0" fontId="30" fillId="39" borderId="0" xfId="0" applyFont="1" applyFill="1" applyBorder="1"/>
    <xf numFmtId="0" fontId="60" fillId="0" borderId="40" xfId="0" applyFont="1" applyBorder="1" applyAlignment="1">
      <alignment horizontal="center" vertical="center" wrapText="1"/>
    </xf>
    <xf numFmtId="0" fontId="60" fillId="0" borderId="36" xfId="0" applyFont="1" applyBorder="1" applyAlignment="1">
      <alignment horizontal="center" vertical="center" wrapText="1"/>
    </xf>
    <xf numFmtId="0" fontId="59" fillId="0" borderId="26" xfId="0" applyFont="1" applyBorder="1" applyAlignment="1">
      <alignment horizontal="justify" vertical="center" wrapText="1"/>
    </xf>
    <xf numFmtId="0" fontId="59" fillId="0" borderId="36" xfId="0" applyFont="1" applyBorder="1" applyAlignment="1">
      <alignment horizontal="justify" vertical="center" wrapText="1"/>
    </xf>
    <xf numFmtId="0" fontId="59" fillId="0" borderId="26" xfId="0" applyFont="1" applyBorder="1" applyAlignment="1">
      <alignment vertical="center" wrapText="1"/>
    </xf>
    <xf numFmtId="0" fontId="59" fillId="0" borderId="36" xfId="0" applyFont="1" applyBorder="1" applyAlignment="1">
      <alignment horizontal="center" vertical="center" wrapText="1"/>
    </xf>
    <xf numFmtId="3" fontId="59" fillId="0" borderId="36" xfId="0" applyNumberFormat="1" applyFont="1" applyBorder="1" applyAlignment="1">
      <alignment horizontal="center" vertical="center" wrapText="1"/>
    </xf>
    <xf numFmtId="3" fontId="59" fillId="0" borderId="36" xfId="0" applyNumberFormat="1" applyFont="1" applyBorder="1" applyAlignment="1">
      <alignment horizontal="right" vertical="center" wrapText="1"/>
    </xf>
    <xf numFmtId="0" fontId="30" fillId="0" borderId="75" xfId="0" applyFont="1" applyBorder="1" applyAlignment="1">
      <alignment vertical="center" wrapText="1"/>
    </xf>
    <xf numFmtId="4" fontId="30" fillId="0" borderId="77" xfId="0" applyNumberFormat="1" applyFont="1" applyBorder="1" applyAlignment="1">
      <alignment horizontal="right" vertical="center"/>
    </xf>
    <xf numFmtId="3" fontId="30" fillId="0" borderId="77" xfId="0" applyNumberFormat="1" applyFont="1" applyBorder="1" applyAlignment="1">
      <alignment horizontal="right" vertical="center"/>
    </xf>
    <xf numFmtId="3" fontId="30" fillId="0" borderId="78" xfId="0" applyNumberFormat="1" applyFont="1" applyBorder="1" applyAlignment="1">
      <alignment horizontal="right" vertical="center"/>
    </xf>
    <xf numFmtId="0" fontId="30" fillId="0" borderId="79" xfId="0" applyFont="1" applyBorder="1" applyAlignment="1">
      <alignment vertical="center" wrapText="1"/>
    </xf>
    <xf numFmtId="3" fontId="30" fillId="0" borderId="80" xfId="0" applyNumberFormat="1" applyFont="1" applyBorder="1" applyAlignment="1">
      <alignment horizontal="right" vertical="center"/>
    </xf>
    <xf numFmtId="0" fontId="29" fillId="0" borderId="63" xfId="0" applyFont="1" applyBorder="1" applyAlignment="1">
      <alignment vertical="center" wrapText="1"/>
    </xf>
    <xf numFmtId="3" fontId="29" fillId="0" borderId="54" xfId="0" applyNumberFormat="1" applyFont="1" applyBorder="1" applyAlignment="1">
      <alignment horizontal="right" vertical="center"/>
    </xf>
    <xf numFmtId="0" fontId="30" fillId="0" borderId="81" xfId="0" applyFont="1" applyBorder="1" applyAlignment="1">
      <alignment vertical="center" wrapText="1"/>
    </xf>
    <xf numFmtId="166" fontId="30" fillId="0" borderId="80" xfId="0" applyNumberFormat="1" applyFont="1" applyBorder="1" applyAlignment="1">
      <alignment horizontal="right" vertical="center"/>
    </xf>
    <xf numFmtId="166" fontId="29" fillId="0" borderId="54" xfId="0" applyNumberFormat="1" applyFont="1" applyBorder="1" applyAlignment="1">
      <alignment horizontal="right" vertical="center"/>
    </xf>
    <xf numFmtId="0" fontId="29" fillId="0" borderId="82" xfId="0" applyFont="1" applyBorder="1" applyAlignment="1">
      <alignment vertical="center" wrapText="1"/>
    </xf>
    <xf numFmtId="0" fontId="29" fillId="0" borderId="73" xfId="0" applyFont="1" applyBorder="1" applyAlignment="1">
      <alignment horizontal="right" vertical="center"/>
    </xf>
    <xf numFmtId="166" fontId="29" fillId="0" borderId="73" xfId="0" applyNumberFormat="1" applyFont="1" applyBorder="1" applyAlignment="1">
      <alignment horizontal="right" vertical="center"/>
    </xf>
    <xf numFmtId="166" fontId="29" fillId="0" borderId="83" xfId="0" applyNumberFormat="1" applyFont="1" applyBorder="1" applyAlignment="1">
      <alignment horizontal="right" vertical="center"/>
    </xf>
    <xf numFmtId="0" fontId="34" fillId="0" borderId="0" xfId="0" applyFont="1" applyAlignment="1">
      <alignment horizontal="justify" vertical="center"/>
    </xf>
    <xf numFmtId="0" fontId="20" fillId="0" borderId="47" xfId="0" applyFont="1" applyBorder="1" applyAlignment="1">
      <alignment horizontal="left" vertical="center"/>
    </xf>
    <xf numFmtId="166" fontId="20" fillId="0" borderId="36" xfId="50" applyFont="1" applyBorder="1" applyAlignment="1">
      <alignment horizontal="center" vertical="center"/>
    </xf>
    <xf numFmtId="166" fontId="20" fillId="0" borderId="38" xfId="50" applyFont="1" applyBorder="1" applyAlignment="1">
      <alignment horizontal="center" vertical="center"/>
    </xf>
    <xf numFmtId="166" fontId="29" fillId="0" borderId="36" xfId="0" applyNumberFormat="1" applyFont="1" applyBorder="1" applyAlignment="1">
      <alignment vertical="center"/>
    </xf>
    <xf numFmtId="166" fontId="29" fillId="0" borderId="36" xfId="0" applyNumberFormat="1" applyFont="1" applyBorder="1" applyAlignment="1">
      <alignment horizontal="right" vertical="center"/>
    </xf>
    <xf numFmtId="0" fontId="61" fillId="0" borderId="0" xfId="45" applyFont="1" applyFill="1" applyBorder="1"/>
    <xf numFmtId="14" fontId="48" fillId="36" borderId="40" xfId="0" applyNumberFormat="1" applyFont="1" applyFill="1" applyBorder="1" applyAlignment="1">
      <alignment horizontal="center" vertical="center" wrapText="1"/>
    </xf>
    <xf numFmtId="14" fontId="62" fillId="35" borderId="86" xfId="0" applyNumberFormat="1" applyFont="1" applyFill="1" applyBorder="1" applyAlignment="1">
      <alignment horizontal="center" vertical="center" wrapText="1"/>
    </xf>
    <xf numFmtId="0" fontId="63" fillId="35" borderId="87" xfId="0" applyFont="1" applyFill="1" applyBorder="1" applyAlignment="1">
      <alignment horizontal="center" vertical="center" wrapText="1"/>
    </xf>
    <xf numFmtId="0" fontId="64" fillId="0" borderId="85" xfId="0" applyFont="1" applyBorder="1" applyAlignment="1">
      <alignment vertical="center" wrapText="1"/>
    </xf>
    <xf numFmtId="0" fontId="65" fillId="0" borderId="87" xfId="0" applyFont="1" applyBorder="1" applyAlignment="1">
      <alignment horizontal="right" vertical="center"/>
    </xf>
    <xf numFmtId="3" fontId="65" fillId="0" borderId="87" xfId="0" applyNumberFormat="1" applyFont="1" applyBorder="1" applyAlignment="1">
      <alignment horizontal="right" vertical="center"/>
    </xf>
    <xf numFmtId="0" fontId="58" fillId="0" borderId="85" xfId="0" applyFont="1" applyBorder="1" applyAlignment="1">
      <alignment horizontal="left" vertical="center" wrapText="1" indent="2"/>
    </xf>
    <xf numFmtId="3" fontId="58" fillId="0" borderId="87" xfId="0" applyNumberFormat="1" applyFont="1" applyBorder="1" applyAlignment="1">
      <alignment horizontal="right" vertical="center"/>
    </xf>
    <xf numFmtId="0" fontId="58" fillId="0" borderId="87" xfId="0" applyFont="1" applyBorder="1" applyAlignment="1">
      <alignment horizontal="right" vertical="center"/>
    </xf>
    <xf numFmtId="0" fontId="65" fillId="0" borderId="85" xfId="0" applyFont="1" applyBorder="1" applyAlignment="1">
      <alignment horizontal="left" vertical="center" wrapText="1" indent="2"/>
    </xf>
    <xf numFmtId="3" fontId="65" fillId="0" borderId="88" xfId="0" applyNumberFormat="1" applyFont="1" applyBorder="1" applyAlignment="1">
      <alignment horizontal="right" vertical="center"/>
    </xf>
    <xf numFmtId="0" fontId="65" fillId="0" borderId="88" xfId="0" applyFont="1" applyBorder="1" applyAlignment="1">
      <alignment horizontal="right" vertical="center"/>
    </xf>
    <xf numFmtId="0" fontId="65" fillId="0" borderId="0" xfId="0" applyFont="1" applyBorder="1" applyAlignment="1">
      <alignment horizontal="left" vertical="center" wrapText="1" indent="2"/>
    </xf>
    <xf numFmtId="3" fontId="65" fillId="0" borderId="0" xfId="0" applyNumberFormat="1" applyFont="1" applyBorder="1" applyAlignment="1">
      <alignment horizontal="right" vertical="center"/>
    </xf>
    <xf numFmtId="0" fontId="59" fillId="0" borderId="28" xfId="0" applyFont="1" applyBorder="1" applyAlignment="1">
      <alignment vertical="center"/>
    </xf>
    <xf numFmtId="0" fontId="59" fillId="0" borderId="25" xfId="0" applyFont="1" applyBorder="1" applyAlignment="1">
      <alignment vertical="center"/>
    </xf>
    <xf numFmtId="0" fontId="59" fillId="0" borderId="26" xfId="0" applyFont="1" applyBorder="1" applyAlignment="1">
      <alignment vertical="center"/>
    </xf>
    <xf numFmtId="0" fontId="27" fillId="0" borderId="33" xfId="48" applyFont="1" applyBorder="1"/>
    <xf numFmtId="0" fontId="0" fillId="0" borderId="0" xfId="0" applyAlignment="1">
      <alignment vertical="center"/>
    </xf>
    <xf numFmtId="0" fontId="60" fillId="0" borderId="0" xfId="0" applyFont="1" applyAlignment="1">
      <alignment vertical="center"/>
    </xf>
    <xf numFmtId="0" fontId="66" fillId="0" borderId="0" xfId="0" applyFont="1" applyAlignment="1">
      <alignment vertical="center"/>
    </xf>
    <xf numFmtId="14" fontId="63" fillId="35" borderId="40" xfId="0" applyNumberFormat="1" applyFont="1" applyFill="1" applyBorder="1" applyAlignment="1">
      <alignment horizontal="center" vertical="center" wrapText="1"/>
    </xf>
    <xf numFmtId="0" fontId="63" fillId="35" borderId="36" xfId="0" applyFont="1" applyFill="1" applyBorder="1" applyAlignment="1">
      <alignment horizontal="center" vertical="center" wrapText="1"/>
    </xf>
    <xf numFmtId="0" fontId="0" fillId="0" borderId="0" xfId="0" applyAlignment="1">
      <alignment vertical="center" wrapText="1"/>
    </xf>
    <xf numFmtId="0" fontId="35" fillId="0" borderId="32" xfId="0" applyFont="1" applyBorder="1" applyAlignment="1">
      <alignment horizontal="left" vertical="center" indent="1"/>
    </xf>
    <xf numFmtId="0" fontId="0" fillId="0" borderId="31" xfId="0" applyBorder="1"/>
    <xf numFmtId="3" fontId="35" fillId="0" borderId="0" xfId="0" applyNumberFormat="1" applyFont="1" applyAlignment="1">
      <alignment horizontal="right" vertical="center" indent="1"/>
    </xf>
    <xf numFmtId="3" fontId="35" fillId="0" borderId="31" xfId="0" applyNumberFormat="1" applyFont="1" applyBorder="1" applyAlignment="1">
      <alignment horizontal="right" vertical="center" indent="1"/>
    </xf>
    <xf numFmtId="0" fontId="67" fillId="0" borderId="32" xfId="0" applyFont="1" applyBorder="1" applyAlignment="1">
      <alignment horizontal="left" vertical="center" indent="1"/>
    </xf>
    <xf numFmtId="3" fontId="67" fillId="0" borderId="0" xfId="0" applyNumberFormat="1" applyFont="1" applyAlignment="1">
      <alignment horizontal="right" vertical="center" indent="1"/>
    </xf>
    <xf numFmtId="3" fontId="67" fillId="0" borderId="31" xfId="0" applyNumberFormat="1" applyFont="1" applyBorder="1" applyAlignment="1">
      <alignment horizontal="right" vertical="center" indent="1"/>
    </xf>
    <xf numFmtId="0" fontId="35" fillId="0" borderId="31" xfId="0" applyFont="1" applyBorder="1" applyAlignment="1">
      <alignment horizontal="right" vertical="center" indent="1"/>
    </xf>
    <xf numFmtId="0" fontId="67" fillId="0" borderId="31" xfId="0" applyFont="1" applyBorder="1" applyAlignment="1">
      <alignment horizontal="right" vertical="center" indent="1"/>
    </xf>
    <xf numFmtId="3" fontId="67" fillId="0" borderId="89" xfId="0" applyNumberFormat="1" applyFont="1" applyBorder="1" applyAlignment="1">
      <alignment horizontal="right" vertical="center" indent="1"/>
    </xf>
    <xf numFmtId="3" fontId="67" fillId="0" borderId="90" xfId="0" applyNumberFormat="1" applyFont="1" applyBorder="1" applyAlignment="1">
      <alignment horizontal="right" vertical="center" indent="1"/>
    </xf>
    <xf numFmtId="3" fontId="35" fillId="0" borderId="89" xfId="0" applyNumberFormat="1" applyFont="1" applyBorder="1" applyAlignment="1">
      <alignment horizontal="right" vertical="center" indent="1"/>
    </xf>
    <xf numFmtId="3" fontId="35" fillId="0" borderId="90" xfId="0" applyNumberFormat="1" applyFont="1" applyBorder="1" applyAlignment="1">
      <alignment horizontal="right" vertical="center" indent="1"/>
    </xf>
    <xf numFmtId="0" fontId="67" fillId="0" borderId="0" xfId="0" applyFont="1" applyAlignment="1">
      <alignment horizontal="right" vertical="center" indent="1"/>
    </xf>
    <xf numFmtId="0" fontId="35" fillId="0" borderId="41" xfId="0" applyFont="1" applyBorder="1" applyAlignment="1">
      <alignment horizontal="left" vertical="center" indent="1"/>
    </xf>
    <xf numFmtId="3" fontId="35" fillId="0" borderId="91" xfId="0" applyNumberFormat="1" applyFont="1" applyBorder="1" applyAlignment="1">
      <alignment horizontal="right" vertical="center" indent="1"/>
    </xf>
    <xf numFmtId="3" fontId="35" fillId="0" borderId="92" xfId="0" applyNumberFormat="1" applyFont="1" applyBorder="1" applyAlignment="1">
      <alignment horizontal="right" vertical="center" indent="1"/>
    </xf>
    <xf numFmtId="0" fontId="63" fillId="35" borderId="24" xfId="0" applyFont="1" applyFill="1" applyBorder="1" applyAlignment="1">
      <alignment vertical="center"/>
    </xf>
    <xf numFmtId="14" fontId="63" fillId="35" borderId="35" xfId="0" applyNumberFormat="1" applyFont="1" applyFill="1" applyBorder="1" applyAlignment="1">
      <alignment horizontal="center" vertical="center" wrapText="1"/>
    </xf>
    <xf numFmtId="0" fontId="67" fillId="0" borderId="0" xfId="0" applyFont="1" applyAlignment="1">
      <alignment vertical="center"/>
    </xf>
    <xf numFmtId="0" fontId="67" fillId="0" borderId="31" xfId="0" applyFont="1" applyBorder="1" applyAlignment="1">
      <alignment vertical="center"/>
    </xf>
    <xf numFmtId="0" fontId="67" fillId="0" borderId="32" xfId="0" applyFont="1" applyBorder="1" applyAlignment="1">
      <alignment horizontal="left" vertical="center" wrapText="1" indent="1"/>
    </xf>
    <xf numFmtId="0" fontId="67" fillId="0" borderId="90" xfId="0" applyFont="1" applyBorder="1" applyAlignment="1">
      <alignment horizontal="right" vertical="center" indent="1"/>
    </xf>
    <xf numFmtId="0" fontId="35" fillId="0" borderId="32" xfId="0" applyFont="1" applyBorder="1" applyAlignment="1">
      <alignment horizontal="left" vertical="center" wrapText="1" indent="1"/>
    </xf>
    <xf numFmtId="0" fontId="68" fillId="0" borderId="0" xfId="0" applyFont="1" applyAlignment="1">
      <alignment vertical="center"/>
    </xf>
    <xf numFmtId="0" fontId="69" fillId="35" borderId="33" xfId="0" applyFont="1" applyFill="1" applyBorder="1" applyAlignment="1">
      <alignment vertical="center"/>
    </xf>
    <xf numFmtId="0" fontId="69" fillId="35" borderId="34" xfId="0" applyFont="1" applyFill="1" applyBorder="1" applyAlignment="1">
      <alignment vertical="center"/>
    </xf>
    <xf numFmtId="0" fontId="69" fillId="35" borderId="35" xfId="0" applyFont="1" applyFill="1" applyBorder="1" applyAlignment="1">
      <alignment vertical="center"/>
    </xf>
    <xf numFmtId="14" fontId="62" fillId="35" borderId="35" xfId="0" applyNumberFormat="1" applyFont="1" applyFill="1" applyBorder="1" applyAlignment="1">
      <alignment horizontal="center" vertical="center" wrapText="1"/>
    </xf>
    <xf numFmtId="14" fontId="62" fillId="35" borderId="35" xfId="0" applyNumberFormat="1" applyFont="1" applyFill="1" applyBorder="1" applyAlignment="1">
      <alignment horizontal="right" vertical="center" wrapText="1"/>
    </xf>
    <xf numFmtId="0" fontId="65" fillId="0" borderId="32" xfId="0" applyFont="1" applyBorder="1" applyAlignment="1">
      <alignment vertical="center"/>
    </xf>
    <xf numFmtId="0" fontId="65" fillId="0" borderId="31" xfId="0" applyFont="1" applyBorder="1" applyAlignment="1">
      <alignment vertical="center"/>
    </xf>
    <xf numFmtId="3" fontId="65" fillId="0" borderId="31" xfId="0" applyNumberFormat="1" applyFont="1" applyBorder="1" applyAlignment="1">
      <alignment horizontal="right" vertical="center"/>
    </xf>
    <xf numFmtId="0" fontId="58" fillId="0" borderId="32" xfId="0" applyFont="1" applyBorder="1" applyAlignment="1">
      <alignment vertical="center"/>
    </xf>
    <xf numFmtId="0" fontId="58" fillId="0" borderId="0" xfId="0" applyFont="1" applyAlignment="1">
      <alignment vertical="center"/>
    </xf>
    <xf numFmtId="0" fontId="65" fillId="0" borderId="31" xfId="0" applyFont="1" applyBorder="1" applyAlignment="1">
      <alignment horizontal="right" vertical="center"/>
    </xf>
    <xf numFmtId="0" fontId="70" fillId="0" borderId="32" xfId="0" applyFont="1" applyBorder="1" applyAlignment="1">
      <alignment vertical="center"/>
    </xf>
    <xf numFmtId="3" fontId="58" fillId="0" borderId="31" xfId="0" applyNumberFormat="1" applyFont="1" applyBorder="1" applyAlignment="1">
      <alignment horizontal="right" vertical="center"/>
    </xf>
    <xf numFmtId="0" fontId="58" fillId="0" borderId="31" xfId="0" applyFont="1" applyBorder="1" applyAlignment="1">
      <alignment horizontal="right" vertical="center"/>
    </xf>
    <xf numFmtId="0" fontId="58" fillId="0" borderId="31" xfId="0" applyFont="1" applyBorder="1" applyAlignment="1">
      <alignment vertical="center"/>
    </xf>
    <xf numFmtId="3" fontId="65" fillId="0" borderId="90" xfId="0" applyNumberFormat="1" applyFont="1" applyBorder="1" applyAlignment="1">
      <alignment horizontal="right" vertical="center"/>
    </xf>
    <xf numFmtId="0" fontId="65" fillId="0" borderId="36" xfId="0" applyFont="1" applyBorder="1" applyAlignment="1">
      <alignment horizontal="right" vertical="center"/>
    </xf>
    <xf numFmtId="0" fontId="65" fillId="0" borderId="41" xfId="0" applyFont="1" applyBorder="1" applyAlignment="1">
      <alignment vertical="center"/>
    </xf>
    <xf numFmtId="0" fontId="65" fillId="0" borderId="36" xfId="0" applyFont="1" applyBorder="1" applyAlignment="1">
      <alignment vertical="center"/>
    </xf>
    <xf numFmtId="3" fontId="65" fillId="0" borderId="93" xfId="0" applyNumberFormat="1" applyFont="1" applyBorder="1" applyAlignment="1">
      <alignment horizontal="right" vertical="center"/>
    </xf>
    <xf numFmtId="0" fontId="67" fillId="0" borderId="85" xfId="0" applyFont="1" applyBorder="1" applyAlignment="1">
      <alignment vertical="center" wrapText="1"/>
    </xf>
    <xf numFmtId="0" fontId="35" fillId="0" borderId="87" xfId="0" applyFont="1" applyBorder="1" applyAlignment="1">
      <alignment horizontal="right" vertical="center" indent="1"/>
    </xf>
    <xf numFmtId="3" fontId="35" fillId="0" borderId="87" xfId="0" applyNumberFormat="1" applyFont="1" applyBorder="1" applyAlignment="1">
      <alignment horizontal="right" vertical="center" indent="1"/>
    </xf>
    <xf numFmtId="0" fontId="35" fillId="0" borderId="85" xfId="0" applyFont="1" applyBorder="1" applyAlignment="1">
      <alignment vertical="center" wrapText="1"/>
    </xf>
    <xf numFmtId="0" fontId="67" fillId="0" borderId="87" xfId="0" applyFont="1" applyBorder="1" applyAlignment="1">
      <alignment horizontal="right" vertical="center" indent="1"/>
    </xf>
    <xf numFmtId="3" fontId="67" fillId="0" borderId="87" xfId="0" applyNumberFormat="1" applyFont="1" applyBorder="1" applyAlignment="1">
      <alignment horizontal="right" vertical="center" indent="1"/>
    </xf>
    <xf numFmtId="0" fontId="35" fillId="0" borderId="96" xfId="0" applyFont="1" applyBorder="1" applyAlignment="1">
      <alignment horizontal="right" vertical="center" indent="1"/>
    </xf>
    <xf numFmtId="3" fontId="35" fillId="0" borderId="96" xfId="0" applyNumberFormat="1" applyFont="1" applyBorder="1" applyAlignment="1">
      <alignment horizontal="right" vertical="center" indent="1"/>
    </xf>
    <xf numFmtId="0" fontId="65" fillId="0" borderId="32" xfId="0" applyFont="1" applyBorder="1" applyAlignment="1">
      <alignment vertical="center" wrapText="1"/>
    </xf>
    <xf numFmtId="0" fontId="58" fillId="0" borderId="32" xfId="0" applyFont="1" applyBorder="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65" fillId="0" borderId="41" xfId="0" applyFont="1" applyBorder="1" applyAlignment="1">
      <alignment vertical="center" wrapText="1"/>
    </xf>
    <xf numFmtId="0" fontId="65" fillId="0" borderId="39" xfId="0" applyFont="1" applyBorder="1" applyAlignment="1">
      <alignment vertical="center" wrapText="1"/>
    </xf>
    <xf numFmtId="0" fontId="35" fillId="0" borderId="0" xfId="0" applyFont="1" applyAlignment="1">
      <alignment horizontal="center" vertical="center"/>
    </xf>
    <xf numFmtId="14" fontId="62" fillId="35" borderId="40" xfId="0" applyNumberFormat="1" applyFont="1" applyFill="1" applyBorder="1" applyAlignment="1">
      <alignment horizontal="right" vertical="center" wrapText="1"/>
    </xf>
    <xf numFmtId="0" fontId="21" fillId="0" borderId="0" xfId="0" applyFont="1" applyBorder="1" applyAlignment="1">
      <alignment horizontal="right" wrapText="1"/>
    </xf>
    <xf numFmtId="0" fontId="21" fillId="0" borderId="0" xfId="0" applyFont="1" applyAlignment="1">
      <alignment horizontal="right" wrapText="1"/>
    </xf>
    <xf numFmtId="0" fontId="65" fillId="0" borderId="0" xfId="0" applyFont="1" applyAlignment="1">
      <alignment horizontal="right" vertical="center" wrapText="1"/>
    </xf>
    <xf numFmtId="0" fontId="0" fillId="0" borderId="0" xfId="0" applyAlignment="1">
      <alignment horizontal="right" wrapText="1"/>
    </xf>
    <xf numFmtId="0" fontId="58" fillId="0" borderId="28" xfId="0" applyFont="1" applyBorder="1" applyAlignment="1">
      <alignment horizontal="right" vertical="center" wrapText="1"/>
    </xf>
    <xf numFmtId="3" fontId="58" fillId="0" borderId="32" xfId="0" applyNumberFormat="1" applyFont="1" applyBorder="1" applyAlignment="1">
      <alignment horizontal="right" vertical="center" wrapText="1"/>
    </xf>
    <xf numFmtId="3" fontId="58" fillId="0" borderId="25" xfId="0" applyNumberFormat="1" applyFont="1" applyBorder="1" applyAlignment="1">
      <alignment horizontal="right" vertical="center" wrapText="1"/>
    </xf>
    <xf numFmtId="0" fontId="58" fillId="0" borderId="25" xfId="0" applyFont="1" applyBorder="1" applyAlignment="1">
      <alignment horizontal="right" vertical="center" wrapText="1"/>
    </xf>
    <xf numFmtId="3" fontId="58" fillId="0" borderId="64" xfId="0" applyNumberFormat="1" applyFont="1" applyBorder="1" applyAlignment="1">
      <alignment horizontal="right" vertical="center" wrapText="1"/>
    </xf>
    <xf numFmtId="3" fontId="58" fillId="0" borderId="42" xfId="0" applyNumberFormat="1" applyFont="1" applyBorder="1" applyAlignment="1">
      <alignment horizontal="right" vertical="center" wrapText="1"/>
    </xf>
    <xf numFmtId="3" fontId="65" fillId="0" borderId="0" xfId="0" applyNumberFormat="1" applyFont="1" applyAlignment="1">
      <alignment horizontal="right" vertical="center" wrapText="1"/>
    </xf>
    <xf numFmtId="3" fontId="65" fillId="0" borderId="25" xfId="0" applyNumberFormat="1" applyFont="1" applyBorder="1" applyAlignment="1">
      <alignment horizontal="right" vertical="center" wrapText="1"/>
    </xf>
    <xf numFmtId="0" fontId="65" fillId="0" borderId="32" xfId="0" applyFont="1" applyBorder="1" applyAlignment="1">
      <alignment horizontal="right" vertical="center" wrapText="1"/>
    </xf>
    <xf numFmtId="0" fontId="65" fillId="0" borderId="25" xfId="0" applyFont="1" applyBorder="1" applyAlignment="1">
      <alignment horizontal="right" vertical="center" wrapText="1"/>
    </xf>
    <xf numFmtId="3" fontId="65" fillId="0" borderId="106" xfId="0" applyNumberFormat="1" applyFont="1" applyBorder="1" applyAlignment="1">
      <alignment horizontal="right" vertical="center" wrapText="1"/>
    </xf>
    <xf numFmtId="0" fontId="58" fillId="0" borderId="64" xfId="0" applyFont="1" applyBorder="1" applyAlignment="1">
      <alignment horizontal="right" vertical="center" wrapText="1"/>
    </xf>
    <xf numFmtId="3" fontId="65" fillId="0" borderId="32" xfId="0" applyNumberFormat="1" applyFont="1" applyBorder="1" applyAlignment="1">
      <alignment horizontal="right" vertical="center" wrapText="1"/>
    </xf>
    <xf numFmtId="0" fontId="58" fillId="0" borderId="32" xfId="0" applyFont="1" applyBorder="1" applyAlignment="1">
      <alignment horizontal="right" vertical="center" wrapText="1"/>
    </xf>
    <xf numFmtId="3" fontId="58" fillId="0" borderId="0" xfId="0" applyNumberFormat="1" applyFont="1" applyAlignment="1">
      <alignment horizontal="right" vertical="center" wrapText="1"/>
    </xf>
    <xf numFmtId="0" fontId="58" fillId="0" borderId="42" xfId="0" applyFont="1" applyBorder="1" applyAlignment="1">
      <alignment horizontal="right" vertical="center" wrapText="1"/>
    </xf>
    <xf numFmtId="0" fontId="58" fillId="0" borderId="0" xfId="0" applyFont="1" applyAlignment="1">
      <alignment horizontal="right" vertical="center" wrapText="1"/>
    </xf>
    <xf numFmtId="3" fontId="65" fillId="0" borderId="64" xfId="0" applyNumberFormat="1" applyFont="1" applyBorder="1" applyAlignment="1">
      <alignment horizontal="right" vertical="center" wrapText="1"/>
    </xf>
    <xf numFmtId="3" fontId="65" fillId="0" borderId="42" xfId="0" applyNumberFormat="1" applyFont="1" applyBorder="1" applyAlignment="1">
      <alignment horizontal="right" vertical="center" wrapText="1"/>
    </xf>
    <xf numFmtId="3" fontId="65" fillId="0" borderId="103" xfId="0" applyNumberFormat="1" applyFont="1" applyBorder="1" applyAlignment="1">
      <alignment horizontal="right" vertical="center" wrapText="1"/>
    </xf>
    <xf numFmtId="3" fontId="65" fillId="0" borderId="104" xfId="0" applyNumberFormat="1" applyFont="1" applyBorder="1" applyAlignment="1">
      <alignment horizontal="right" vertical="center" wrapText="1"/>
    </xf>
    <xf numFmtId="0" fontId="58" fillId="0" borderId="28" xfId="0" applyFont="1" applyBorder="1" applyAlignment="1">
      <alignment vertical="center"/>
    </xf>
    <xf numFmtId="0" fontId="30" fillId="0" borderId="31" xfId="0" applyFont="1" applyBorder="1" applyAlignment="1">
      <alignment horizontal="right" vertical="center"/>
    </xf>
    <xf numFmtId="0" fontId="58" fillId="0" borderId="25" xfId="0" applyFont="1" applyBorder="1" applyAlignment="1">
      <alignment vertical="center"/>
    </xf>
    <xf numFmtId="0" fontId="0" fillId="0" borderId="0" xfId="0"/>
    <xf numFmtId="0" fontId="71" fillId="0" borderId="0" xfId="0" applyFont="1"/>
    <xf numFmtId="0" fontId="0" fillId="0" borderId="0" xfId="0"/>
    <xf numFmtId="0" fontId="71" fillId="0" borderId="0" xfId="0" applyFont="1"/>
    <xf numFmtId="0" fontId="0" fillId="0" borderId="0" xfId="0"/>
    <xf numFmtId="0" fontId="71" fillId="0" borderId="0" xfId="0" applyFont="1"/>
    <xf numFmtId="0" fontId="0" fillId="0" borderId="0" xfId="0"/>
    <xf numFmtId="0" fontId="71" fillId="0" borderId="0" xfId="0" applyFont="1"/>
    <xf numFmtId="0" fontId="0" fillId="0" borderId="0" xfId="0"/>
    <xf numFmtId="0" fontId="71" fillId="0" borderId="0" xfId="0" applyFont="1"/>
    <xf numFmtId="0" fontId="0" fillId="0" borderId="0" xfId="0"/>
    <xf numFmtId="0" fontId="71" fillId="0" borderId="0" xfId="0" applyFont="1"/>
    <xf numFmtId="0" fontId="0" fillId="0" borderId="0" xfId="0"/>
    <xf numFmtId="0" fontId="71" fillId="0" borderId="0" xfId="0" applyFont="1"/>
    <xf numFmtId="0" fontId="0" fillId="0" borderId="0" xfId="0"/>
    <xf numFmtId="0" fontId="71" fillId="0" borderId="0" xfId="0" applyFont="1"/>
    <xf numFmtId="0" fontId="0" fillId="0" borderId="0" xfId="0"/>
    <xf numFmtId="0" fontId="30" fillId="0" borderId="0" xfId="0" applyFont="1"/>
    <xf numFmtId="0" fontId="30" fillId="0" borderId="0" xfId="0" applyFont="1" applyBorder="1"/>
    <xf numFmtId="0" fontId="28" fillId="0" borderId="0" xfId="45" applyFont="1" applyBorder="1"/>
    <xf numFmtId="0" fontId="29" fillId="0" borderId="0" xfId="0" applyFont="1" applyAlignment="1">
      <alignment horizontal="left" indent="1"/>
    </xf>
    <xf numFmtId="0" fontId="47" fillId="0" borderId="0" xfId="45" applyFont="1" applyBorder="1"/>
    <xf numFmtId="0" fontId="47" fillId="0" borderId="0" xfId="0" applyFont="1"/>
    <xf numFmtId="0" fontId="71" fillId="0" borderId="0" xfId="0" applyFont="1"/>
    <xf numFmtId="0" fontId="0" fillId="0" borderId="0" xfId="0"/>
    <xf numFmtId="0" fontId="71" fillId="0" borderId="0" xfId="0" applyFont="1"/>
    <xf numFmtId="0" fontId="35" fillId="0" borderId="0" xfId="0" applyFont="1" applyAlignment="1">
      <alignment horizontal="justify" vertical="center"/>
    </xf>
    <xf numFmtId="0" fontId="35" fillId="0" borderId="0" xfId="0" applyFont="1" applyAlignment="1">
      <alignment vertical="top"/>
    </xf>
    <xf numFmtId="0" fontId="67" fillId="0" borderId="0" xfId="0" applyFont="1" applyAlignment="1">
      <alignment vertical="top"/>
    </xf>
    <xf numFmtId="0" fontId="44" fillId="39" borderId="0" xfId="0" applyFont="1" applyFill="1" applyBorder="1" applyAlignment="1">
      <alignment horizontal="center" vertical="center"/>
    </xf>
    <xf numFmtId="0" fontId="21" fillId="0" borderId="0" xfId="0" applyFont="1" applyFill="1" applyBorder="1" applyAlignment="1">
      <alignment horizontal="center"/>
    </xf>
    <xf numFmtId="0" fontId="48" fillId="36" borderId="63" xfId="0" applyFont="1" applyFill="1" applyBorder="1" applyAlignment="1">
      <alignment horizontal="center" vertical="center"/>
    </xf>
    <xf numFmtId="0" fontId="48" fillId="36" borderId="34" xfId="0" applyFont="1" applyFill="1" applyBorder="1" applyAlignment="1">
      <alignment horizontal="center" vertical="center"/>
    </xf>
    <xf numFmtId="0" fontId="48" fillId="36" borderId="54" xfId="0" applyFont="1" applyFill="1" applyBorder="1" applyAlignment="1">
      <alignment horizontal="center" vertical="center"/>
    </xf>
    <xf numFmtId="0" fontId="40" fillId="0" borderId="0" xfId="45" applyFont="1" applyBorder="1" applyAlignment="1">
      <alignment horizontal="center"/>
    </xf>
    <xf numFmtId="0" fontId="46" fillId="0" borderId="0" xfId="0" applyFont="1" applyAlignment="1">
      <alignment horizontal="center" vertical="center"/>
    </xf>
    <xf numFmtId="0" fontId="39" fillId="0" borderId="0" xfId="0" applyFont="1" applyAlignment="1">
      <alignment horizontal="center" vertical="center"/>
    </xf>
    <xf numFmtId="0" fontId="30" fillId="0" borderId="0" xfId="0" applyFont="1" applyAlignment="1">
      <alignment horizontal="left" vertical="center" wrapText="1"/>
    </xf>
    <xf numFmtId="0" fontId="31" fillId="0" borderId="15" xfId="0" applyFont="1" applyBorder="1" applyAlignment="1">
      <alignment horizontal="center" vertical="center"/>
    </xf>
    <xf numFmtId="0" fontId="63" fillId="35" borderId="44" xfId="0" applyFont="1" applyFill="1" applyBorder="1" applyAlignment="1">
      <alignment vertical="center"/>
    </xf>
    <xf numFmtId="0" fontId="63" fillId="35" borderId="41" xfId="0" applyFont="1" applyFill="1" applyBorder="1" applyAlignment="1">
      <alignment vertical="center"/>
    </xf>
    <xf numFmtId="0" fontId="0" fillId="0" borderId="32" xfId="0" applyBorder="1" applyAlignment="1">
      <alignment vertical="center" wrapText="1"/>
    </xf>
    <xf numFmtId="0" fontId="65" fillId="0" borderId="39" xfId="0" applyFont="1" applyBorder="1" applyAlignment="1">
      <alignment vertical="center"/>
    </xf>
    <xf numFmtId="0" fontId="0" fillId="0" borderId="0" xfId="0"/>
    <xf numFmtId="0" fontId="65" fillId="0" borderId="32" xfId="0" applyFont="1" applyBorder="1" applyAlignment="1">
      <alignment vertical="center"/>
    </xf>
    <xf numFmtId="0" fontId="65" fillId="0" borderId="0" xfId="0" applyFont="1" applyBorder="1" applyAlignment="1">
      <alignment vertical="center"/>
    </xf>
    <xf numFmtId="0" fontId="65" fillId="0" borderId="0" xfId="0" applyFont="1" applyAlignment="1">
      <alignment vertical="center"/>
    </xf>
    <xf numFmtId="0" fontId="58" fillId="0" borderId="32" xfId="0" applyFont="1" applyBorder="1" applyAlignment="1">
      <alignment vertical="center"/>
    </xf>
    <xf numFmtId="0" fontId="58" fillId="0" borderId="0" xfId="0" applyFont="1" applyBorder="1" applyAlignment="1">
      <alignment vertical="center"/>
    </xf>
    <xf numFmtId="0" fontId="70" fillId="0" borderId="32" xfId="0" applyFont="1" applyBorder="1" applyAlignment="1">
      <alignment vertical="center"/>
    </xf>
    <xf numFmtId="0" fontId="70" fillId="0" borderId="0" xfId="0" applyFont="1" applyBorder="1" applyAlignment="1">
      <alignment vertical="center"/>
    </xf>
    <xf numFmtId="0" fontId="69" fillId="35" borderId="34" xfId="0" applyFont="1" applyFill="1" applyBorder="1" applyAlignment="1">
      <alignment vertical="center"/>
    </xf>
    <xf numFmtId="0" fontId="0" fillId="0" borderId="43" xfId="0" applyBorder="1"/>
    <xf numFmtId="0" fontId="58" fillId="0" borderId="0" xfId="0" applyFont="1" applyAlignment="1">
      <alignment vertical="center"/>
    </xf>
    <xf numFmtId="0" fontId="35" fillId="0" borderId="100" xfId="0" applyFont="1" applyBorder="1" applyAlignment="1">
      <alignment horizontal="right" vertical="center" indent="1"/>
    </xf>
    <xf numFmtId="0" fontId="35" fillId="0" borderId="101" xfId="0" applyFont="1" applyBorder="1" applyAlignment="1">
      <alignment horizontal="right" vertical="center" indent="1"/>
    </xf>
    <xf numFmtId="3" fontId="35" fillId="0" borderId="100" xfId="0" applyNumberFormat="1" applyFont="1" applyBorder="1" applyAlignment="1">
      <alignment horizontal="right" vertical="center" indent="1"/>
    </xf>
    <xf numFmtId="3" fontId="35" fillId="0" borderId="101" xfId="0" applyNumberFormat="1" applyFont="1" applyBorder="1" applyAlignment="1">
      <alignment horizontal="right" vertical="center" indent="1"/>
    </xf>
    <xf numFmtId="0" fontId="35" fillId="0" borderId="98" xfId="0" applyFont="1" applyBorder="1" applyAlignment="1">
      <alignment horizontal="right" vertical="center" indent="1"/>
    </xf>
    <xf numFmtId="0" fontId="35" fillId="0" borderId="99" xfId="0" applyFont="1" applyBorder="1" applyAlignment="1">
      <alignment horizontal="right" vertical="center" indent="1"/>
    </xf>
    <xf numFmtId="3" fontId="35" fillId="0" borderId="98" xfId="0" applyNumberFormat="1" applyFont="1" applyBorder="1" applyAlignment="1">
      <alignment horizontal="right" vertical="center" indent="1"/>
    </xf>
    <xf numFmtId="3" fontId="35" fillId="0" borderId="99" xfId="0" applyNumberFormat="1" applyFont="1" applyBorder="1" applyAlignment="1">
      <alignment horizontal="right" vertical="center" indent="1"/>
    </xf>
    <xf numFmtId="0" fontId="67" fillId="0" borderId="97" xfId="0" applyFont="1" applyBorder="1" applyAlignment="1">
      <alignment horizontal="right" vertical="center" indent="1"/>
    </xf>
    <xf numFmtId="0" fontId="67" fillId="0" borderId="94" xfId="0" applyFont="1" applyBorder="1" applyAlignment="1">
      <alignment horizontal="right" vertical="center" indent="1"/>
    </xf>
    <xf numFmtId="3" fontId="67" fillId="0" borderId="97" xfId="0" applyNumberFormat="1" applyFont="1" applyBorder="1" applyAlignment="1">
      <alignment horizontal="right" vertical="center" indent="1"/>
    </xf>
    <xf numFmtId="3" fontId="67" fillId="0" borderId="94" xfId="0" applyNumberFormat="1" applyFont="1" applyBorder="1" applyAlignment="1">
      <alignment horizontal="right" vertical="center" indent="1"/>
    </xf>
    <xf numFmtId="0" fontId="63" fillId="35" borderId="84" xfId="0" applyFont="1" applyFill="1" applyBorder="1" applyAlignment="1">
      <alignment horizontal="center" vertical="center" wrapText="1"/>
    </xf>
    <xf numFmtId="0" fontId="63" fillId="35" borderId="85" xfId="0" applyFont="1" applyFill="1" applyBorder="1" applyAlignment="1">
      <alignment horizontal="center" vertical="center" wrapText="1"/>
    </xf>
    <xf numFmtId="0" fontId="63" fillId="35" borderId="97" xfId="0" applyFont="1" applyFill="1" applyBorder="1" applyAlignment="1">
      <alignment horizontal="center" vertical="center" wrapText="1"/>
    </xf>
    <xf numFmtId="0" fontId="63" fillId="35" borderId="94" xfId="0" applyFont="1" applyFill="1" applyBorder="1" applyAlignment="1">
      <alignment horizontal="center" vertical="center" wrapText="1"/>
    </xf>
    <xf numFmtId="0" fontId="63" fillId="35" borderId="95" xfId="0" applyFont="1" applyFill="1" applyBorder="1" applyAlignment="1">
      <alignment horizontal="center" vertical="center" wrapText="1"/>
    </xf>
    <xf numFmtId="0" fontId="0" fillId="35" borderId="97" xfId="0" applyFill="1" applyBorder="1" applyAlignment="1">
      <alignment vertical="center" wrapText="1"/>
    </xf>
    <xf numFmtId="0" fontId="0" fillId="35" borderId="94" xfId="0" applyFill="1" applyBorder="1" applyAlignment="1">
      <alignment vertical="center" wrapText="1"/>
    </xf>
    <xf numFmtId="0" fontId="63" fillId="40" borderId="97" xfId="0" applyFont="1" applyFill="1" applyBorder="1" applyAlignment="1">
      <alignment horizontal="center" vertical="center" wrapText="1"/>
    </xf>
    <xf numFmtId="0" fontId="63" fillId="40" borderId="94" xfId="0" applyFont="1" applyFill="1" applyBorder="1" applyAlignment="1">
      <alignment horizontal="center" vertical="center" wrapText="1"/>
    </xf>
    <xf numFmtId="3" fontId="35" fillId="0" borderId="97" xfId="0" applyNumberFormat="1" applyFont="1" applyBorder="1" applyAlignment="1">
      <alignment horizontal="right" vertical="center" indent="1"/>
    </xf>
    <xf numFmtId="3" fontId="35" fillId="0" borderId="94" xfId="0" applyNumberFormat="1" applyFont="1" applyBorder="1" applyAlignment="1">
      <alignment horizontal="right" vertical="center" indent="1"/>
    </xf>
    <xf numFmtId="0" fontId="35" fillId="0" borderId="97" xfId="0" applyFont="1" applyBorder="1" applyAlignment="1">
      <alignment horizontal="right" vertical="center" indent="1"/>
    </xf>
    <xf numFmtId="0" fontId="35" fillId="0" borderId="94" xfId="0" applyFont="1" applyBorder="1" applyAlignment="1">
      <alignment horizontal="right" vertical="center" indent="1"/>
    </xf>
    <xf numFmtId="0" fontId="63" fillId="35" borderId="97" xfId="0" applyFont="1" applyFill="1" applyBorder="1" applyAlignment="1">
      <alignment horizontal="center" vertical="center"/>
    </xf>
    <xf numFmtId="0" fontId="63" fillId="35" borderId="94" xfId="0" applyFont="1" applyFill="1" applyBorder="1" applyAlignment="1">
      <alignment horizontal="center" vertical="center"/>
    </xf>
    <xf numFmtId="0" fontId="58" fillId="0" borderId="32" xfId="0" applyFont="1" applyBorder="1" applyAlignment="1">
      <alignment vertical="center" wrapText="1"/>
    </xf>
    <xf numFmtId="0" fontId="58" fillId="0" borderId="0" xfId="0" applyFont="1" applyBorder="1" applyAlignment="1">
      <alignment vertical="center" wrapText="1"/>
    </xf>
    <xf numFmtId="0" fontId="58" fillId="0" borderId="102" xfId="0" applyFont="1" applyBorder="1" applyAlignment="1">
      <alignment vertical="center" wrapText="1"/>
    </xf>
    <xf numFmtId="0" fontId="65" fillId="0" borderId="32" xfId="0" applyFont="1" applyBorder="1" applyAlignment="1">
      <alignment vertical="center" wrapText="1"/>
    </xf>
    <xf numFmtId="0" fontId="65" fillId="0" borderId="0" xfId="0" applyFont="1" applyBorder="1" applyAlignment="1">
      <alignment vertical="center" wrapText="1"/>
    </xf>
    <xf numFmtId="0" fontId="65" fillId="0" borderId="102" xfId="0" applyFont="1" applyBorder="1" applyAlignment="1">
      <alignment vertical="center" wrapText="1"/>
    </xf>
    <xf numFmtId="0" fontId="65" fillId="0" borderId="44" xfId="0" applyFont="1" applyBorder="1" applyAlignment="1">
      <alignment vertical="center" wrapText="1"/>
    </xf>
    <xf numFmtId="0" fontId="65" fillId="0" borderId="43" xfId="0" applyFont="1" applyBorder="1" applyAlignment="1">
      <alignment vertical="center" wrapText="1"/>
    </xf>
    <xf numFmtId="0" fontId="65" fillId="0" borderId="105" xfId="0" applyFont="1" applyBorder="1" applyAlignment="1">
      <alignment vertical="center" wrapText="1"/>
    </xf>
    <xf numFmtId="0" fontId="30" fillId="0" borderId="16" xfId="0" applyFont="1" applyFill="1" applyBorder="1" applyAlignment="1">
      <alignment horizontal="left" vertical="center" wrapText="1" indent="1"/>
    </xf>
    <xf numFmtId="0" fontId="30" fillId="0" borderId="0" xfId="0" applyFont="1" applyFill="1" applyBorder="1" applyAlignment="1">
      <alignment horizontal="left" vertical="center" wrapText="1" indent="1"/>
    </xf>
    <xf numFmtId="0" fontId="30" fillId="0" borderId="17" xfId="0" applyFont="1" applyFill="1" applyBorder="1" applyAlignment="1">
      <alignment horizontal="left" vertical="center" wrapText="1" indent="1"/>
    </xf>
    <xf numFmtId="0" fontId="50" fillId="0" borderId="16" xfId="0" applyFont="1" applyBorder="1" applyAlignment="1">
      <alignment horizontal="left" wrapText="1"/>
    </xf>
    <xf numFmtId="0" fontId="50" fillId="0" borderId="0" xfId="0" applyFont="1" applyBorder="1" applyAlignment="1">
      <alignment horizontal="left" wrapText="1"/>
    </xf>
    <xf numFmtId="0" fontId="49" fillId="0" borderId="0" xfId="0" applyFont="1" applyBorder="1" applyAlignment="1">
      <alignment horizontal="center"/>
    </xf>
    <xf numFmtId="0" fontId="30" fillId="0" borderId="16" xfId="0" applyFont="1" applyBorder="1" applyAlignment="1">
      <alignment horizontal="left" wrapText="1"/>
    </xf>
    <xf numFmtId="0" fontId="30" fillId="0" borderId="0" xfId="0" applyFont="1" applyBorder="1" applyAlignment="1">
      <alignment horizontal="left"/>
    </xf>
    <xf numFmtId="0" fontId="30" fillId="0" borderId="17" xfId="0" applyFont="1" applyBorder="1" applyAlignment="1">
      <alignment horizontal="left"/>
    </xf>
    <xf numFmtId="0" fontId="30" fillId="0" borderId="18" xfId="0" applyFont="1" applyFill="1" applyBorder="1" applyAlignment="1">
      <alignment horizontal="left" wrapText="1"/>
    </xf>
    <xf numFmtId="0" fontId="30" fillId="0" borderId="15" xfId="0" applyFont="1" applyFill="1" applyBorder="1" applyAlignment="1">
      <alignment horizontal="left" wrapText="1"/>
    </xf>
    <xf numFmtId="0" fontId="30" fillId="0" borderId="19" xfId="0" applyFont="1" applyFill="1" applyBorder="1" applyAlignment="1">
      <alignment horizontal="left" wrapText="1"/>
    </xf>
    <xf numFmtId="0" fontId="30" fillId="0" borderId="16" xfId="0" applyFont="1" applyFill="1" applyBorder="1" applyAlignment="1">
      <alignment horizontal="left" wrapText="1"/>
    </xf>
    <xf numFmtId="0" fontId="30" fillId="0" borderId="0" xfId="0" applyFont="1" applyFill="1" applyBorder="1" applyAlignment="1">
      <alignment horizontal="left" wrapText="1"/>
    </xf>
    <xf numFmtId="0" fontId="30" fillId="0" borderId="17" xfId="0" applyFont="1" applyFill="1" applyBorder="1" applyAlignment="1">
      <alignment horizontal="left" wrapText="1"/>
    </xf>
    <xf numFmtId="0" fontId="30" fillId="0" borderId="11"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22" fillId="0" borderId="0" xfId="0" applyFont="1" applyBorder="1" applyAlignment="1">
      <alignment horizontal="center"/>
    </xf>
    <xf numFmtId="0" fontId="30" fillId="0" borderId="23"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30" fillId="0" borderId="21" xfId="0" applyFont="1" applyFill="1" applyBorder="1" applyAlignment="1">
      <alignment horizontal="left" vertical="center" wrapText="1"/>
    </xf>
    <xf numFmtId="0" fontId="30" fillId="0" borderId="0" xfId="0" applyFont="1" applyBorder="1" applyAlignment="1">
      <alignment horizontal="left" wrapText="1"/>
    </xf>
    <xf numFmtId="0" fontId="30" fillId="0" borderId="17" xfId="0" applyFont="1" applyBorder="1" applyAlignment="1">
      <alignment horizontal="left" wrapText="1"/>
    </xf>
    <xf numFmtId="0" fontId="30" fillId="0" borderId="18"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11" xfId="0" applyFont="1" applyFill="1" applyBorder="1" applyAlignment="1">
      <alignment horizontal="left" vertical="center" wrapText="1" indent="1"/>
    </xf>
    <xf numFmtId="0" fontId="30" fillId="0" borderId="20" xfId="0" applyFont="1" applyFill="1" applyBorder="1" applyAlignment="1">
      <alignment horizontal="left" vertical="center" wrapText="1" indent="1"/>
    </xf>
    <xf numFmtId="0" fontId="30" fillId="0" borderId="12" xfId="0" applyFont="1" applyFill="1" applyBorder="1" applyAlignment="1">
      <alignment horizontal="left" vertical="center" wrapText="1" indent="1"/>
    </xf>
    <xf numFmtId="0" fontId="30" fillId="0" borderId="23" xfId="0" applyFont="1" applyFill="1" applyBorder="1" applyAlignment="1">
      <alignment horizontal="left" vertical="center" wrapText="1" indent="1"/>
    </xf>
    <xf numFmtId="0" fontId="30" fillId="0" borderId="22" xfId="0" applyFont="1" applyFill="1" applyBorder="1" applyAlignment="1">
      <alignment horizontal="left" vertical="center" wrapText="1" indent="1"/>
    </xf>
    <xf numFmtId="0" fontId="30" fillId="0" borderId="21" xfId="0" applyFont="1" applyFill="1" applyBorder="1" applyAlignment="1">
      <alignment horizontal="left" vertical="center" wrapText="1" indent="1"/>
    </xf>
    <xf numFmtId="0" fontId="59" fillId="0" borderId="28" xfId="0" applyFont="1" applyBorder="1" applyAlignment="1">
      <alignment horizontal="justify" vertical="center" wrapText="1"/>
    </xf>
    <xf numFmtId="0" fontId="59" fillId="0" borderId="26" xfId="0" applyFont="1" applyBorder="1" applyAlignment="1">
      <alignment horizontal="justify" vertical="center" wrapText="1"/>
    </xf>
    <xf numFmtId="0" fontId="60" fillId="0" borderId="44" xfId="0" applyFont="1" applyBorder="1" applyAlignment="1">
      <alignment horizontal="center" vertical="center" wrapText="1"/>
    </xf>
    <xf numFmtId="0" fontId="60" fillId="0" borderId="40" xfId="0" applyFont="1" applyBorder="1" applyAlignment="1">
      <alignment horizontal="center" vertical="center" wrapText="1"/>
    </xf>
    <xf numFmtId="0" fontId="60" fillId="0" borderId="41" xfId="0" applyFont="1" applyBorder="1" applyAlignment="1">
      <alignment horizontal="center" vertical="center" wrapText="1"/>
    </xf>
    <xf numFmtId="0" fontId="60" fillId="0" borderId="36" xfId="0" applyFont="1" applyBorder="1" applyAlignment="1">
      <alignment horizontal="center" vertical="center" wrapText="1"/>
    </xf>
    <xf numFmtId="0" fontId="60" fillId="0" borderId="28" xfId="0" applyFont="1" applyBorder="1" applyAlignment="1">
      <alignment horizontal="center" vertical="center" wrapText="1"/>
    </xf>
    <xf numFmtId="0" fontId="60" fillId="0" borderId="26" xfId="0" applyFont="1" applyBorder="1" applyAlignment="1">
      <alignment horizontal="center" vertical="center" wrapText="1"/>
    </xf>
    <xf numFmtId="0" fontId="30" fillId="0" borderId="16" xfId="0" applyFont="1" applyBorder="1" applyAlignment="1">
      <alignment horizontal="left" vertical="center" wrapText="1"/>
    </xf>
    <xf numFmtId="0" fontId="30" fillId="0" borderId="0" xfId="0" applyFont="1" applyBorder="1" applyAlignment="1">
      <alignment horizontal="left" vertical="center" wrapText="1"/>
    </xf>
    <xf numFmtId="0" fontId="30" fillId="0" borderId="17" xfId="0" applyFont="1" applyBorder="1" applyAlignment="1">
      <alignment horizontal="left" vertical="center" wrapText="1"/>
    </xf>
    <xf numFmtId="0" fontId="30" fillId="0" borderId="11" xfId="0" applyFont="1" applyBorder="1" applyAlignment="1">
      <alignment horizontal="left" vertical="center" wrapText="1"/>
    </xf>
    <xf numFmtId="0" fontId="30" fillId="0" borderId="20" xfId="0" applyFont="1" applyBorder="1" applyAlignment="1">
      <alignment horizontal="left" vertical="center" wrapText="1"/>
    </xf>
    <xf numFmtId="0" fontId="30" fillId="0" borderId="12" xfId="0" applyFont="1" applyBorder="1" applyAlignment="1">
      <alignment horizontal="left" vertical="center" wrapText="1"/>
    </xf>
    <xf numFmtId="0" fontId="30" fillId="0" borderId="23" xfId="0" applyFont="1" applyBorder="1" applyAlignment="1">
      <alignment horizontal="left" vertical="center" wrapText="1"/>
    </xf>
    <xf numFmtId="0" fontId="30" fillId="0" borderId="22" xfId="0" applyFont="1" applyBorder="1" applyAlignment="1">
      <alignment horizontal="left" vertical="center" wrapText="1"/>
    </xf>
    <xf numFmtId="0" fontId="30" fillId="0" borderId="21" xfId="0" applyFont="1" applyBorder="1" applyAlignment="1">
      <alignment horizontal="left" vertical="center" wrapText="1"/>
    </xf>
    <xf numFmtId="0" fontId="30" fillId="0" borderId="18" xfId="0" applyFont="1" applyBorder="1" applyAlignment="1">
      <alignment horizontal="left" wrapText="1"/>
    </xf>
    <xf numFmtId="0" fontId="30" fillId="0" borderId="15" xfId="0" applyFont="1" applyBorder="1" applyAlignment="1">
      <alignment horizontal="left" wrapText="1"/>
    </xf>
    <xf numFmtId="0" fontId="30" fillId="0" borderId="19" xfId="0" applyFont="1" applyBorder="1" applyAlignment="1">
      <alignment horizontal="left" wrapText="1"/>
    </xf>
    <xf numFmtId="0" fontId="30" fillId="0" borderId="18" xfId="0" applyFont="1" applyBorder="1" applyAlignment="1">
      <alignment horizontal="left" vertical="center" wrapText="1"/>
    </xf>
    <xf numFmtId="0" fontId="30" fillId="0" borderId="15" xfId="0" applyFont="1" applyBorder="1" applyAlignment="1">
      <alignment horizontal="left" vertical="center" wrapText="1"/>
    </xf>
    <xf numFmtId="0" fontId="30" fillId="0" borderId="19" xfId="0" applyFont="1" applyBorder="1" applyAlignment="1">
      <alignment horizontal="left" vertical="center" wrapText="1"/>
    </xf>
    <xf numFmtId="0" fontId="30" fillId="0" borderId="23" xfId="0" applyFont="1" applyBorder="1" applyAlignment="1">
      <alignment horizontal="left" wrapText="1"/>
    </xf>
    <xf numFmtId="0" fontId="30" fillId="0" borderId="22" xfId="0" applyFont="1" applyBorder="1" applyAlignment="1">
      <alignment horizontal="left" wrapText="1"/>
    </xf>
    <xf numFmtId="0" fontId="30" fillId="0" borderId="21" xfId="0" applyFont="1" applyBorder="1" applyAlignment="1">
      <alignment horizontal="left" wrapText="1"/>
    </xf>
    <xf numFmtId="0" fontId="30" fillId="0" borderId="18" xfId="0" applyFont="1" applyFill="1" applyBorder="1" applyAlignment="1">
      <alignment horizontal="left" vertical="center" wrapText="1" indent="1"/>
    </xf>
    <xf numFmtId="0" fontId="30" fillId="0" borderId="15" xfId="0" applyFont="1" applyFill="1" applyBorder="1" applyAlignment="1">
      <alignment horizontal="left" vertical="center" wrapText="1" indent="1"/>
    </xf>
    <xf numFmtId="0" fontId="30" fillId="0" borderId="19" xfId="0" applyFont="1" applyFill="1" applyBorder="1" applyAlignment="1">
      <alignment horizontal="left" vertical="center" wrapText="1" indent="1"/>
    </xf>
    <xf numFmtId="0" fontId="30" fillId="0" borderId="11" xfId="0" applyFont="1" applyFill="1" applyBorder="1" applyAlignment="1">
      <alignment horizontal="left" wrapText="1"/>
    </xf>
    <xf numFmtId="0" fontId="30" fillId="0" borderId="20" xfId="0" applyFont="1" applyFill="1" applyBorder="1" applyAlignment="1">
      <alignment horizontal="left" wrapText="1"/>
    </xf>
    <xf numFmtId="0" fontId="30" fillId="0" borderId="12" xfId="0" applyFont="1" applyFill="1" applyBorder="1" applyAlignment="1">
      <alignment horizontal="left" wrapText="1"/>
    </xf>
    <xf numFmtId="0" fontId="28" fillId="0"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48" fillId="36" borderId="28" xfId="0" applyFont="1" applyFill="1" applyBorder="1" applyAlignment="1">
      <alignment horizontal="center" vertical="center" wrapText="1"/>
    </xf>
    <xf numFmtId="0" fontId="48" fillId="36" borderId="25" xfId="0" applyFont="1" applyFill="1" applyBorder="1" applyAlignment="1">
      <alignment horizontal="center" vertical="center" wrapText="1"/>
    </xf>
    <xf numFmtId="0" fontId="29" fillId="0" borderId="33" xfId="0" applyFont="1" applyFill="1" applyBorder="1" applyAlignment="1">
      <alignment vertical="center"/>
    </xf>
    <xf numFmtId="0" fontId="29" fillId="0" borderId="34" xfId="0" applyFont="1" applyFill="1" applyBorder="1" applyAlignment="1">
      <alignment vertical="center"/>
    </xf>
    <xf numFmtId="0" fontId="29" fillId="0" borderId="35" xfId="0" applyFont="1" applyFill="1" applyBorder="1" applyAlignment="1">
      <alignment vertical="center"/>
    </xf>
    <xf numFmtId="0" fontId="29" fillId="0" borderId="39" xfId="0" applyFont="1" applyBorder="1" applyAlignment="1">
      <alignment horizontal="center" vertical="center"/>
    </xf>
    <xf numFmtId="0" fontId="48" fillId="37" borderId="28" xfId="0" applyFont="1" applyFill="1" applyBorder="1" applyAlignment="1">
      <alignment horizontal="center" vertical="center" wrapText="1"/>
    </xf>
    <xf numFmtId="0" fontId="48" fillId="37" borderId="26" xfId="0" applyFont="1" applyFill="1" applyBorder="1" applyAlignment="1">
      <alignment horizontal="center" vertical="center" wrapText="1"/>
    </xf>
    <xf numFmtId="0" fontId="48" fillId="36" borderId="11" xfId="0" applyFont="1" applyFill="1" applyBorder="1" applyAlignment="1">
      <alignment horizontal="center" vertical="center" wrapText="1"/>
    </xf>
    <xf numFmtId="0" fontId="48" fillId="36" borderId="20" xfId="0" applyFont="1" applyFill="1" applyBorder="1" applyAlignment="1">
      <alignment horizontal="center" vertical="center" wrapText="1"/>
    </xf>
    <xf numFmtId="0" fontId="48" fillId="36" borderId="12" xfId="0" applyFont="1" applyFill="1" applyBorder="1" applyAlignment="1">
      <alignment horizontal="center" vertical="center" wrapText="1"/>
    </xf>
    <xf numFmtId="0" fontId="48" fillId="36" borderId="76" xfId="0" applyFont="1" applyFill="1" applyBorder="1" applyAlignment="1">
      <alignment vertical="center" wrapText="1"/>
    </xf>
    <xf numFmtId="0" fontId="48" fillId="36" borderId="43" xfId="0" applyFont="1" applyFill="1" applyBorder="1" applyAlignment="1">
      <alignment vertical="center" wrapText="1"/>
    </xf>
    <xf numFmtId="0" fontId="48" fillId="36" borderId="68" xfId="0" applyFont="1" applyFill="1" applyBorder="1" applyAlignment="1">
      <alignment vertical="center" wrapText="1"/>
    </xf>
    <xf numFmtId="0" fontId="48" fillId="36" borderId="52" xfId="0" applyFont="1" applyFill="1" applyBorder="1" applyAlignment="1">
      <alignment vertical="center" wrapText="1"/>
    </xf>
    <xf numFmtId="0" fontId="48" fillId="36" borderId="34" xfId="0" applyFont="1" applyFill="1" applyBorder="1" applyAlignment="1">
      <alignment vertical="center" wrapText="1"/>
    </xf>
    <xf numFmtId="0" fontId="48" fillId="36" borderId="53" xfId="0" applyFont="1" applyFill="1" applyBorder="1" applyAlignment="1">
      <alignment vertical="center" wrapText="1"/>
    </xf>
    <xf numFmtId="0" fontId="29" fillId="0" borderId="2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42" xfId="0" applyFont="1" applyBorder="1" applyAlignment="1">
      <alignment horizontal="center" vertical="center"/>
    </xf>
    <xf numFmtId="0" fontId="31" fillId="0" borderId="28"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33" xfId="0" applyFont="1" applyBorder="1" applyAlignment="1">
      <alignment horizontal="center" vertical="center"/>
    </xf>
    <xf numFmtId="0" fontId="31" fillId="0" borderId="35" xfId="0" applyFont="1" applyBorder="1" applyAlignment="1">
      <alignment horizontal="center" vertical="center"/>
    </xf>
    <xf numFmtId="0" fontId="31" fillId="0" borderId="44" xfId="0" applyFont="1" applyBorder="1" applyAlignment="1">
      <alignment horizontal="center" vertical="center"/>
    </xf>
    <xf numFmtId="0" fontId="31" fillId="0" borderId="64" xfId="0" applyFont="1" applyBorder="1" applyAlignment="1">
      <alignment horizontal="center" vertical="center"/>
    </xf>
    <xf numFmtId="0" fontId="31" fillId="0" borderId="24" xfId="0" applyFont="1" applyBorder="1" applyAlignment="1">
      <alignment horizontal="center" vertical="center"/>
    </xf>
    <xf numFmtId="0" fontId="31" fillId="0" borderId="24" xfId="0" applyFont="1" applyBorder="1" applyAlignment="1">
      <alignment horizontal="center" vertical="center" wrapText="1"/>
    </xf>
    <xf numFmtId="0" fontId="28" fillId="0" borderId="0" xfId="45" applyFont="1" applyFill="1" applyBorder="1" applyAlignment="1">
      <alignment horizontal="left" wrapText="1"/>
    </xf>
    <xf numFmtId="0" fontId="48" fillId="36" borderId="26" xfId="0" applyFont="1" applyFill="1" applyBorder="1" applyAlignment="1">
      <alignment horizontal="center" vertical="center" wrapText="1"/>
    </xf>
    <xf numFmtId="0" fontId="55" fillId="37" borderId="33" xfId="0" applyFont="1" applyFill="1" applyBorder="1" applyAlignment="1">
      <alignment horizontal="center" vertical="center"/>
    </xf>
    <xf numFmtId="0" fontId="55" fillId="37" borderId="35" xfId="0" applyFont="1" applyFill="1" applyBorder="1" applyAlignment="1">
      <alignment horizontal="center" vertical="center"/>
    </xf>
    <xf numFmtId="0" fontId="29" fillId="0" borderId="50" xfId="0" applyFont="1" applyBorder="1" applyAlignment="1">
      <alignment horizontal="left" vertical="center"/>
    </xf>
    <xf numFmtId="0" fontId="29" fillId="0" borderId="51" xfId="0" applyFont="1" applyBorder="1" applyAlignment="1">
      <alignment horizontal="left" vertical="center"/>
    </xf>
    <xf numFmtId="0" fontId="29" fillId="0" borderId="70" xfId="0" applyFont="1" applyBorder="1" applyAlignment="1">
      <alignment horizontal="left" vertical="center"/>
    </xf>
    <xf numFmtId="0" fontId="62" fillId="35" borderId="84" xfId="0" applyFont="1" applyFill="1" applyBorder="1" applyAlignment="1">
      <alignment horizontal="center" vertical="center" wrapText="1"/>
    </xf>
    <xf numFmtId="0" fontId="62" fillId="35" borderId="85" xfId="0" applyFont="1" applyFill="1" applyBorder="1" applyAlignment="1">
      <alignment horizontal="center" vertical="center" wrapText="1"/>
    </xf>
    <xf numFmtId="0" fontId="48" fillId="37" borderId="55" xfId="0" applyFont="1" applyFill="1" applyBorder="1" applyAlignment="1">
      <alignment horizontal="center" vertical="center" wrapText="1"/>
    </xf>
    <xf numFmtId="0" fontId="48" fillId="37" borderId="47" xfId="0" applyFont="1" applyFill="1" applyBorder="1" applyAlignment="1">
      <alignment horizontal="center" vertical="center" wrapText="1"/>
    </xf>
    <xf numFmtId="0" fontId="48" fillId="37" borderId="57" xfId="0" applyFont="1" applyFill="1" applyBorder="1" applyAlignment="1">
      <alignment horizontal="center" vertical="center" wrapText="1"/>
    </xf>
    <xf numFmtId="0" fontId="48" fillId="37" borderId="58" xfId="0" applyFont="1" applyFill="1" applyBorder="1" applyAlignment="1">
      <alignment horizontal="center" vertical="center" wrapText="1"/>
    </xf>
    <xf numFmtId="0" fontId="48" fillId="37" borderId="59" xfId="0" applyFont="1" applyFill="1" applyBorder="1" applyAlignment="1">
      <alignment horizontal="center" vertical="center" wrapText="1"/>
    </xf>
    <xf numFmtId="0" fontId="55" fillId="37" borderId="28" xfId="0" applyFont="1" applyFill="1" applyBorder="1" applyAlignment="1">
      <alignment horizontal="center" vertical="center" wrapText="1"/>
    </xf>
    <xf numFmtId="0" fontId="55" fillId="37" borderId="25" xfId="0" applyFont="1" applyFill="1" applyBorder="1" applyAlignment="1">
      <alignment horizontal="center" vertical="center" wrapText="1"/>
    </xf>
    <xf numFmtId="0" fontId="30" fillId="0" borderId="10"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7" xfId="0" applyFont="1" applyFill="1" applyBorder="1" applyAlignment="1">
      <alignment horizontal="left" vertical="center" wrapText="1"/>
    </xf>
    <xf numFmtId="0" fontId="28" fillId="0" borderId="16" xfId="48" applyFont="1" applyFill="1" applyBorder="1" applyAlignment="1">
      <alignment horizontal="left" wrapText="1"/>
    </xf>
    <xf numFmtId="0" fontId="28" fillId="0" borderId="0" xfId="48" applyFont="1" applyFill="1" applyBorder="1" applyAlignment="1">
      <alignment horizontal="left" wrapText="1"/>
    </xf>
    <xf numFmtId="0" fontId="28" fillId="0" borderId="17" xfId="48" applyFont="1" applyFill="1" applyBorder="1" applyAlignment="1">
      <alignment horizontal="left" wrapText="1"/>
    </xf>
    <xf numFmtId="0" fontId="28" fillId="0" borderId="11" xfId="48" applyFont="1" applyFill="1" applyBorder="1" applyAlignment="1">
      <alignment horizontal="left" vertical="center" wrapText="1"/>
    </xf>
    <xf numFmtId="0" fontId="28" fillId="0" borderId="20" xfId="48" applyFont="1" applyFill="1" applyBorder="1" applyAlignment="1">
      <alignment horizontal="left" vertical="center" wrapText="1"/>
    </xf>
    <xf numFmtId="0" fontId="28" fillId="0" borderId="12" xfId="48" applyFont="1" applyFill="1" applyBorder="1" applyAlignment="1">
      <alignment horizontal="left" vertical="center" wrapText="1"/>
    </xf>
  </cellXfs>
  <cellStyles count="345">
    <cellStyle name="          _x000d__x000a_386grabber=VGA.3GR_x000d__x000a_" xfId="53" xr:uid="{00000000-0005-0000-0000-000000000000}"/>
    <cellStyle name="          _x000d__x000a_386grabber=VGA.3GR_x000d__x000a_ 2" xfId="208" xr:uid="{00000000-0005-0000-0000-00000100000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63" xr:uid="{00000000-0005-0000-0000-000018000000}"/>
    <cellStyle name="Comma [0] 2 2" xfId="65" xr:uid="{00000000-0005-0000-0000-000019000000}"/>
    <cellStyle name="Comma [0] 2 2 2" xfId="96" xr:uid="{00000000-0005-0000-0000-00001A000000}"/>
    <cellStyle name="Comma [0] 2 2 2 2" xfId="191" xr:uid="{00000000-0005-0000-0000-00001B000000}"/>
    <cellStyle name="Comma [0] 2 2 2 2 2" xfId="323" xr:uid="{00000000-0005-0000-0000-00001C000000}"/>
    <cellStyle name="Comma [0] 2 2 2 3" xfId="144" xr:uid="{00000000-0005-0000-0000-00001D000000}"/>
    <cellStyle name="Comma [0] 2 2 2 3 2" xfId="278" xr:uid="{00000000-0005-0000-0000-00001E000000}"/>
    <cellStyle name="Comma [0] 2 2 2 4" xfId="233" xr:uid="{00000000-0005-0000-0000-00001F000000}"/>
    <cellStyle name="Comma [0] 2 2 3" xfId="178" xr:uid="{00000000-0005-0000-0000-000020000000}"/>
    <cellStyle name="Comma [0] 2 2 3 2" xfId="312" xr:uid="{00000000-0005-0000-0000-000021000000}"/>
    <cellStyle name="Comma [0] 2 2 4" xfId="166" xr:uid="{00000000-0005-0000-0000-000022000000}"/>
    <cellStyle name="Comma [0] 2 2 4 2" xfId="300" xr:uid="{00000000-0005-0000-0000-000023000000}"/>
    <cellStyle name="Comma [0] 2 2 5" xfId="134" xr:uid="{00000000-0005-0000-0000-000024000000}"/>
    <cellStyle name="Comma [0] 2 2 5 2" xfId="268" xr:uid="{00000000-0005-0000-0000-000025000000}"/>
    <cellStyle name="Comma [0] 2 2 6" xfId="215" xr:uid="{00000000-0005-0000-0000-000026000000}"/>
    <cellStyle name="Comma [0] 2 3" xfId="95" xr:uid="{00000000-0005-0000-0000-000027000000}"/>
    <cellStyle name="Comma [0] 2 3 2" xfId="190" xr:uid="{00000000-0005-0000-0000-000028000000}"/>
    <cellStyle name="Comma [0] 2 3 2 2" xfId="322" xr:uid="{00000000-0005-0000-0000-000029000000}"/>
    <cellStyle name="Comma [0] 2 3 3" xfId="143" xr:uid="{00000000-0005-0000-0000-00002A000000}"/>
    <cellStyle name="Comma [0] 2 3 3 2" xfId="277" xr:uid="{00000000-0005-0000-0000-00002B000000}"/>
    <cellStyle name="Comma [0] 2 3 4" xfId="232" xr:uid="{00000000-0005-0000-0000-00002C000000}"/>
    <cellStyle name="Comma [0] 2 4" xfId="131" xr:uid="{00000000-0005-0000-0000-00002D000000}"/>
    <cellStyle name="Comma [0] 2 4 2" xfId="265" xr:uid="{00000000-0005-0000-0000-00002E000000}"/>
    <cellStyle name="Comma [0] 2 5" xfId="165" xr:uid="{00000000-0005-0000-0000-00002F000000}"/>
    <cellStyle name="Comma [0] 2 5 2" xfId="299" xr:uid="{00000000-0005-0000-0000-000030000000}"/>
    <cellStyle name="Comma 2" xfId="49" xr:uid="{00000000-0005-0000-0000-000031000000}"/>
    <cellStyle name="Comma 2 2" xfId="80" xr:uid="{00000000-0005-0000-0000-000032000000}"/>
    <cellStyle name="Comma 2 2 2" xfId="83" xr:uid="{00000000-0005-0000-0000-000033000000}"/>
    <cellStyle name="Comma 2 2 2 2" xfId="101" xr:uid="{00000000-0005-0000-0000-000034000000}"/>
    <cellStyle name="Comma 2 2 2 2 2" xfId="196" xr:uid="{00000000-0005-0000-0000-000035000000}"/>
    <cellStyle name="Comma 2 2 2 2 2 2" xfId="328" xr:uid="{00000000-0005-0000-0000-000036000000}"/>
    <cellStyle name="Comma 2 2 2 2 3" xfId="149" xr:uid="{00000000-0005-0000-0000-000037000000}"/>
    <cellStyle name="Comma 2 2 2 2 3 2" xfId="283" xr:uid="{00000000-0005-0000-0000-000038000000}"/>
    <cellStyle name="Comma 2 2 2 2 4" xfId="238" xr:uid="{00000000-0005-0000-0000-000039000000}"/>
    <cellStyle name="Comma 2 2 2 3" xfId="182" xr:uid="{00000000-0005-0000-0000-00003A000000}"/>
    <cellStyle name="Comma 2 2 2 3 2" xfId="316" xr:uid="{00000000-0005-0000-0000-00003B000000}"/>
    <cellStyle name="Comma 2 2 2 4" xfId="171" xr:uid="{00000000-0005-0000-0000-00003C000000}"/>
    <cellStyle name="Comma 2 2 2 4 2" xfId="305" xr:uid="{00000000-0005-0000-0000-00003D000000}"/>
    <cellStyle name="Comma 2 2 2 5" xfId="138" xr:uid="{00000000-0005-0000-0000-00003E000000}"/>
    <cellStyle name="Comma 2 2 2 5 2" xfId="272" xr:uid="{00000000-0005-0000-0000-00003F000000}"/>
    <cellStyle name="Comma 2 2 2 6" xfId="225" xr:uid="{00000000-0005-0000-0000-000040000000}"/>
    <cellStyle name="Comma 2 2 3" xfId="99" xr:uid="{00000000-0005-0000-0000-000041000000}"/>
    <cellStyle name="Comma 2 2 3 2" xfId="194" xr:uid="{00000000-0005-0000-0000-000042000000}"/>
    <cellStyle name="Comma 2 2 3 2 2" xfId="326" xr:uid="{00000000-0005-0000-0000-000043000000}"/>
    <cellStyle name="Comma 2 2 3 3" xfId="147" xr:uid="{00000000-0005-0000-0000-000044000000}"/>
    <cellStyle name="Comma 2 2 3 3 2" xfId="281" xr:uid="{00000000-0005-0000-0000-000045000000}"/>
    <cellStyle name="Comma 2 2 3 4" xfId="236" xr:uid="{00000000-0005-0000-0000-000046000000}"/>
    <cellStyle name="Comma 2 2 4" xfId="127" xr:uid="{00000000-0005-0000-0000-000047000000}"/>
    <cellStyle name="Comma 2 2 4 2" xfId="262" xr:uid="{00000000-0005-0000-0000-000048000000}"/>
    <cellStyle name="Comma 2 2 5" xfId="169" xr:uid="{00000000-0005-0000-0000-000049000000}"/>
    <cellStyle name="Comma 2 2 5 2" xfId="303" xr:uid="{00000000-0005-0000-0000-00004A000000}"/>
    <cellStyle name="Comma 2 3" xfId="97" xr:uid="{00000000-0005-0000-0000-00004B000000}"/>
    <cellStyle name="Comma 2 3 2" xfId="192" xr:uid="{00000000-0005-0000-0000-00004C000000}"/>
    <cellStyle name="Comma 2 3 2 2" xfId="324" xr:uid="{00000000-0005-0000-0000-00004D000000}"/>
    <cellStyle name="Comma 2 3 3" xfId="145" xr:uid="{00000000-0005-0000-0000-00004E000000}"/>
    <cellStyle name="Comma 2 3 3 2" xfId="279" xr:uid="{00000000-0005-0000-0000-00004F000000}"/>
    <cellStyle name="Comma 2 3 4" xfId="234" xr:uid="{00000000-0005-0000-0000-000050000000}"/>
    <cellStyle name="Comma 2 4" xfId="179" xr:uid="{00000000-0005-0000-0000-000051000000}"/>
    <cellStyle name="Comma 2 4 2" xfId="313" xr:uid="{00000000-0005-0000-0000-000052000000}"/>
    <cellStyle name="Comma 2 5" xfId="167" xr:uid="{00000000-0005-0000-0000-000053000000}"/>
    <cellStyle name="Comma 2 5 2" xfId="301" xr:uid="{00000000-0005-0000-0000-000054000000}"/>
    <cellStyle name="Comma 2 6" xfId="135" xr:uid="{00000000-0005-0000-0000-000055000000}"/>
    <cellStyle name="Comma 2 6 2" xfId="269" xr:uid="{00000000-0005-0000-0000-000056000000}"/>
    <cellStyle name="Comma 2 7" xfId="66" xr:uid="{00000000-0005-0000-0000-000057000000}"/>
    <cellStyle name="Comma 2 7 2" xfId="216" xr:uid="{00000000-0005-0000-0000-000058000000}"/>
    <cellStyle name="Comma 3" xfId="76" xr:uid="{00000000-0005-0000-0000-000059000000}"/>
    <cellStyle name="Comma 3 2" xfId="116" xr:uid="{00000000-0005-0000-0000-00005A000000}"/>
    <cellStyle name="Comma 3 2 2" xfId="252" xr:uid="{00000000-0005-0000-0000-00005B000000}"/>
    <cellStyle name="Comma 3 3" xfId="219" xr:uid="{00000000-0005-0000-0000-00005C000000}"/>
    <cellStyle name="Comma 4" xfId="77" xr:uid="{00000000-0005-0000-0000-00005D000000}"/>
    <cellStyle name="Comma 4 2" xfId="117" xr:uid="{00000000-0005-0000-0000-00005E000000}"/>
    <cellStyle name="Comma 4 2 2" xfId="253" xr:uid="{00000000-0005-0000-0000-00005F000000}"/>
    <cellStyle name="Comma 4 3" xfId="220" xr:uid="{00000000-0005-0000-0000-000060000000}"/>
    <cellStyle name="Comma 5" xfId="64" xr:uid="{00000000-0005-0000-0000-000061000000}"/>
    <cellStyle name="Comma 5 2" xfId="114" xr:uid="{00000000-0005-0000-0000-000062000000}"/>
    <cellStyle name="Comma 5 2 2" xfId="250" xr:uid="{00000000-0005-0000-0000-000063000000}"/>
    <cellStyle name="Comma 5 3" xfId="214" xr:uid="{00000000-0005-0000-0000-000064000000}"/>
    <cellStyle name="Comma 6" xfId="73" xr:uid="{00000000-0005-0000-0000-000065000000}"/>
    <cellStyle name="Comma 6 2" xfId="115" xr:uid="{00000000-0005-0000-0000-000066000000}"/>
    <cellStyle name="Comma 6 2 2" xfId="251" xr:uid="{00000000-0005-0000-0000-000067000000}"/>
    <cellStyle name="Comma 6 3" xfId="218" xr:uid="{00000000-0005-0000-0000-000068000000}"/>
    <cellStyle name="Comma 7" xfId="78" xr:uid="{00000000-0005-0000-0000-000069000000}"/>
    <cellStyle name="Comma 7 2" xfId="118" xr:uid="{00000000-0005-0000-0000-00006A000000}"/>
    <cellStyle name="Comma 7 2 2" xfId="254" xr:uid="{00000000-0005-0000-0000-00006B000000}"/>
    <cellStyle name="Comma 7 3" xfId="221" xr:uid="{00000000-0005-0000-0000-00006C000000}"/>
    <cellStyle name="Comma 8" xfId="79" xr:uid="{00000000-0005-0000-0000-00006D000000}"/>
    <cellStyle name="Comma 8 2" xfId="119" xr:uid="{00000000-0005-0000-0000-00006E000000}"/>
    <cellStyle name="Comma 8 2 2" xfId="255" xr:uid="{00000000-0005-0000-0000-00006F000000}"/>
    <cellStyle name="Comma 8 3" xfId="222" xr:uid="{00000000-0005-0000-0000-00007000000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xfId="1" builtinId="3"/>
    <cellStyle name="Millares [0]" xfId="50" builtinId="6"/>
    <cellStyle name="Millares [0] 10" xfId="81" xr:uid="{00000000-0005-0000-0000-00007E000000}"/>
    <cellStyle name="Millares [0] 10 2" xfId="223" xr:uid="{00000000-0005-0000-0000-00007F000000}"/>
    <cellStyle name="Millares [0] 2" xfId="44" xr:uid="{00000000-0005-0000-0000-000080000000}"/>
    <cellStyle name="Millares [0] 2 2" xfId="93" xr:uid="{00000000-0005-0000-0000-000081000000}"/>
    <cellStyle name="Millares [0] 2 2 2" xfId="104" xr:uid="{00000000-0005-0000-0000-000082000000}"/>
    <cellStyle name="Millares [0] 2 2 2 2" xfId="199" xr:uid="{00000000-0005-0000-0000-000083000000}"/>
    <cellStyle name="Millares [0] 2 2 2 2 2" xfId="331" xr:uid="{00000000-0005-0000-0000-000084000000}"/>
    <cellStyle name="Millares [0] 2 2 2 3" xfId="152" xr:uid="{00000000-0005-0000-0000-000085000000}"/>
    <cellStyle name="Millares [0] 2 2 2 3 2" xfId="286" xr:uid="{00000000-0005-0000-0000-000086000000}"/>
    <cellStyle name="Millares [0] 2 2 2 4" xfId="241" xr:uid="{00000000-0005-0000-0000-000087000000}"/>
    <cellStyle name="Millares [0] 2 2 3" xfId="187" xr:uid="{00000000-0005-0000-0000-000088000000}"/>
    <cellStyle name="Millares [0] 2 2 3 2" xfId="320" xr:uid="{00000000-0005-0000-0000-000089000000}"/>
    <cellStyle name="Millares [0] 2 2 4" xfId="141" xr:uid="{00000000-0005-0000-0000-00008A000000}"/>
    <cellStyle name="Millares [0] 2 2 4 2" xfId="275" xr:uid="{00000000-0005-0000-0000-00008B000000}"/>
    <cellStyle name="Millares [0] 2 2 5" xfId="230" xr:uid="{00000000-0005-0000-0000-00008C000000}"/>
    <cellStyle name="Millares [0] 2 3" xfId="128" xr:uid="{00000000-0005-0000-0000-00008D000000}"/>
    <cellStyle name="Millares [0] 2 3 2" xfId="263" xr:uid="{00000000-0005-0000-0000-00008E000000}"/>
    <cellStyle name="Millares [0] 2 4" xfId="161" xr:uid="{00000000-0005-0000-0000-00008F000000}"/>
    <cellStyle name="Millares [0] 2 4 2" xfId="295" xr:uid="{00000000-0005-0000-0000-000090000000}"/>
    <cellStyle name="Millares [0] 2 5" xfId="82" xr:uid="{00000000-0005-0000-0000-000091000000}"/>
    <cellStyle name="Millares [0] 2 5 2" xfId="224" xr:uid="{00000000-0005-0000-0000-000092000000}"/>
    <cellStyle name="Millares [0] 3" xfId="54" xr:uid="{00000000-0005-0000-0000-000093000000}"/>
    <cellStyle name="Millares [0] 3 2" xfId="103" xr:uid="{00000000-0005-0000-0000-000094000000}"/>
    <cellStyle name="Millares [0] 3 2 2" xfId="198" xr:uid="{00000000-0005-0000-0000-000095000000}"/>
    <cellStyle name="Millares [0] 3 2 2 2" xfId="330" xr:uid="{00000000-0005-0000-0000-000096000000}"/>
    <cellStyle name="Millares [0] 3 2 3" xfId="151" xr:uid="{00000000-0005-0000-0000-000097000000}"/>
    <cellStyle name="Millares [0] 3 2 3 2" xfId="285" xr:uid="{00000000-0005-0000-0000-000098000000}"/>
    <cellStyle name="Millares [0] 3 2 4" xfId="240" xr:uid="{00000000-0005-0000-0000-000099000000}"/>
    <cellStyle name="Millares [0] 3 3" xfId="186" xr:uid="{00000000-0005-0000-0000-00009A000000}"/>
    <cellStyle name="Millares [0] 3 3 2" xfId="319" xr:uid="{00000000-0005-0000-0000-00009B000000}"/>
    <cellStyle name="Millares [0] 3 4" xfId="170" xr:uid="{00000000-0005-0000-0000-00009C000000}"/>
    <cellStyle name="Millares [0] 3 4 2" xfId="304" xr:uid="{00000000-0005-0000-0000-00009D000000}"/>
    <cellStyle name="Millares [0] 3 5" xfId="140" xr:uid="{00000000-0005-0000-0000-00009E000000}"/>
    <cellStyle name="Millares [0] 3 5 2" xfId="274" xr:uid="{00000000-0005-0000-0000-00009F000000}"/>
    <cellStyle name="Millares [0] 3 6" xfId="91" xr:uid="{00000000-0005-0000-0000-0000A0000000}"/>
    <cellStyle name="Millares [0] 3 6 2" xfId="228" xr:uid="{00000000-0005-0000-0000-0000A1000000}"/>
    <cellStyle name="Millares [0] 4" xfId="100" xr:uid="{00000000-0005-0000-0000-0000A2000000}"/>
    <cellStyle name="Millares [0] 4 2" xfId="195" xr:uid="{00000000-0005-0000-0000-0000A3000000}"/>
    <cellStyle name="Millares [0] 4 2 2" xfId="327" xr:uid="{00000000-0005-0000-0000-0000A4000000}"/>
    <cellStyle name="Millares [0] 4 3" xfId="174" xr:uid="{00000000-0005-0000-0000-0000A5000000}"/>
    <cellStyle name="Millares [0] 4 3 2" xfId="308" xr:uid="{00000000-0005-0000-0000-0000A6000000}"/>
    <cellStyle name="Millares [0] 4 4" xfId="148" xr:uid="{00000000-0005-0000-0000-0000A7000000}"/>
    <cellStyle name="Millares [0] 4 4 2" xfId="282" xr:uid="{00000000-0005-0000-0000-0000A8000000}"/>
    <cellStyle name="Millares [0] 4 5" xfId="237" xr:uid="{00000000-0005-0000-0000-0000A9000000}"/>
    <cellStyle name="Millares [0] 5" xfId="110" xr:uid="{00000000-0005-0000-0000-0000AA000000}"/>
    <cellStyle name="Millares [0] 5 2" xfId="200" xr:uid="{00000000-0005-0000-0000-0000AB000000}"/>
    <cellStyle name="Millares [0] 5 2 2" xfId="332" xr:uid="{00000000-0005-0000-0000-0000AC000000}"/>
    <cellStyle name="Millares [0] 5 3" xfId="162" xr:uid="{00000000-0005-0000-0000-0000AD000000}"/>
    <cellStyle name="Millares [0] 5 3 2" xfId="296" xr:uid="{00000000-0005-0000-0000-0000AE000000}"/>
    <cellStyle name="Millares [0] 5 4" xfId="154" xr:uid="{00000000-0005-0000-0000-0000AF000000}"/>
    <cellStyle name="Millares [0] 5 4 2" xfId="288" xr:uid="{00000000-0005-0000-0000-0000B0000000}"/>
    <cellStyle name="Millares [0] 5 5" xfId="247" xr:uid="{00000000-0005-0000-0000-0000B1000000}"/>
    <cellStyle name="Millares [0] 6" xfId="123" xr:uid="{00000000-0005-0000-0000-0000B2000000}"/>
    <cellStyle name="Millares [0] 6 2" xfId="205" xr:uid="{00000000-0005-0000-0000-0000B3000000}"/>
    <cellStyle name="Millares [0] 6 2 2" xfId="337" xr:uid="{00000000-0005-0000-0000-0000B4000000}"/>
    <cellStyle name="Millares [0] 6 3" xfId="175" xr:uid="{00000000-0005-0000-0000-0000B5000000}"/>
    <cellStyle name="Millares [0] 6 3 2" xfId="309" xr:uid="{00000000-0005-0000-0000-0000B6000000}"/>
    <cellStyle name="Millares [0] 6 4" xfId="159" xr:uid="{00000000-0005-0000-0000-0000B7000000}"/>
    <cellStyle name="Millares [0] 6 4 2" xfId="293" xr:uid="{00000000-0005-0000-0000-0000B8000000}"/>
    <cellStyle name="Millares [0] 6 5" xfId="259" xr:uid="{00000000-0005-0000-0000-0000B9000000}"/>
    <cellStyle name="Millares [0] 7" xfId="109" xr:uid="{00000000-0005-0000-0000-0000BA000000}"/>
    <cellStyle name="Millares [0] 7 2" xfId="246" xr:uid="{00000000-0005-0000-0000-0000BB000000}"/>
    <cellStyle name="Millares [0] 8" xfId="181" xr:uid="{00000000-0005-0000-0000-0000BC000000}"/>
    <cellStyle name="Millares [0] 8 2" xfId="315" xr:uid="{00000000-0005-0000-0000-0000BD000000}"/>
    <cellStyle name="Millares [0] 9" xfId="137" xr:uid="{00000000-0005-0000-0000-0000BE000000}"/>
    <cellStyle name="Millares [0] 9 2" xfId="271" xr:uid="{00000000-0005-0000-0000-0000BF000000}"/>
    <cellStyle name="Millares 10" xfId="106" xr:uid="{00000000-0005-0000-0000-0000C0000000}"/>
    <cellStyle name="Millares 10 2" xfId="126" xr:uid="{00000000-0005-0000-0000-0000C1000000}"/>
    <cellStyle name="Millares 10 2 2" xfId="261" xr:uid="{00000000-0005-0000-0000-0000C2000000}"/>
    <cellStyle name="Millares 10 3" xfId="243" xr:uid="{00000000-0005-0000-0000-0000C3000000}"/>
    <cellStyle name="Millares 11" xfId="132" xr:uid="{00000000-0005-0000-0000-0000C4000000}"/>
    <cellStyle name="Millares 11 2" xfId="206" xr:uid="{00000000-0005-0000-0000-0000C5000000}"/>
    <cellStyle name="Millares 11 2 2" xfId="338" xr:uid="{00000000-0005-0000-0000-0000C6000000}"/>
    <cellStyle name="Millares 11 3" xfId="160" xr:uid="{00000000-0005-0000-0000-0000C7000000}"/>
    <cellStyle name="Millares 11 3 2" xfId="294" xr:uid="{00000000-0005-0000-0000-0000C8000000}"/>
    <cellStyle name="Millares 11 4" xfId="266" xr:uid="{00000000-0005-0000-0000-0000C9000000}"/>
    <cellStyle name="Millares 12" xfId="107" xr:uid="{00000000-0005-0000-0000-0000CA000000}"/>
    <cellStyle name="Millares 12 2" xfId="244" xr:uid="{00000000-0005-0000-0000-0000CB000000}"/>
    <cellStyle name="Millares 13" xfId="177" xr:uid="{00000000-0005-0000-0000-0000CC000000}"/>
    <cellStyle name="Millares 13 2" xfId="311" xr:uid="{00000000-0005-0000-0000-0000CD000000}"/>
    <cellStyle name="Millares 14" xfId="176" xr:uid="{00000000-0005-0000-0000-0000CE000000}"/>
    <cellStyle name="Millares 14 2" xfId="310" xr:uid="{00000000-0005-0000-0000-0000CF000000}"/>
    <cellStyle name="Millares 15" xfId="163" xr:uid="{00000000-0005-0000-0000-0000D0000000}"/>
    <cellStyle name="Millares 15 2" xfId="297" xr:uid="{00000000-0005-0000-0000-0000D1000000}"/>
    <cellStyle name="Millares 16" xfId="133" xr:uid="{00000000-0005-0000-0000-0000D2000000}"/>
    <cellStyle name="Millares 16 2" xfId="267" xr:uid="{00000000-0005-0000-0000-0000D3000000}"/>
    <cellStyle name="Millares 17" xfId="153" xr:uid="{00000000-0005-0000-0000-0000D4000000}"/>
    <cellStyle name="Millares 17 2" xfId="287" xr:uid="{00000000-0005-0000-0000-0000D5000000}"/>
    <cellStyle name="Millares 18" xfId="62" xr:uid="{00000000-0005-0000-0000-0000D6000000}"/>
    <cellStyle name="Millares 18 2" xfId="213" xr:uid="{00000000-0005-0000-0000-0000D7000000}"/>
    <cellStyle name="Millares 19" xfId="207" xr:uid="{00000000-0005-0000-0000-0000D8000000}"/>
    <cellStyle name="Millares 19 2" xfId="88" xr:uid="{00000000-0005-0000-0000-0000D9000000}"/>
    <cellStyle name="Millares 19 2 2" xfId="102" xr:uid="{00000000-0005-0000-0000-0000DA000000}"/>
    <cellStyle name="Millares 19 2 2 2" xfId="197" xr:uid="{00000000-0005-0000-0000-0000DB000000}"/>
    <cellStyle name="Millares 19 2 2 2 2" xfId="329" xr:uid="{00000000-0005-0000-0000-0000DC000000}"/>
    <cellStyle name="Millares 19 2 2 3" xfId="150" xr:uid="{00000000-0005-0000-0000-0000DD000000}"/>
    <cellStyle name="Millares 19 2 2 3 2" xfId="284" xr:uid="{00000000-0005-0000-0000-0000DE000000}"/>
    <cellStyle name="Millares 19 2 2 4" xfId="239" xr:uid="{00000000-0005-0000-0000-0000DF000000}"/>
    <cellStyle name="Millares 19 2 3" xfId="185" xr:uid="{00000000-0005-0000-0000-0000E0000000}"/>
    <cellStyle name="Millares 19 2 3 2" xfId="318" xr:uid="{00000000-0005-0000-0000-0000E1000000}"/>
    <cellStyle name="Millares 19 2 4" xfId="139" xr:uid="{00000000-0005-0000-0000-0000E2000000}"/>
    <cellStyle name="Millares 19 2 4 2" xfId="273" xr:uid="{00000000-0005-0000-0000-0000E3000000}"/>
    <cellStyle name="Millares 19 2 5" xfId="227" xr:uid="{00000000-0005-0000-0000-0000E4000000}"/>
    <cellStyle name="Millares 19 3" xfId="339" xr:uid="{00000000-0005-0000-0000-0000E5000000}"/>
    <cellStyle name="Millares 2" xfId="52" xr:uid="{00000000-0005-0000-0000-0000E6000000}"/>
    <cellStyle name="Millares 2 2" xfId="68" xr:uid="{00000000-0005-0000-0000-0000E7000000}"/>
    <cellStyle name="Millares 2 2 2" xfId="98" xr:uid="{00000000-0005-0000-0000-0000E8000000}"/>
    <cellStyle name="Millares 2 2 2 2" xfId="193" xr:uid="{00000000-0005-0000-0000-0000E9000000}"/>
    <cellStyle name="Millares 2 2 2 2 2" xfId="325" xr:uid="{00000000-0005-0000-0000-0000EA000000}"/>
    <cellStyle name="Millares 2 2 2 3" xfId="146" xr:uid="{00000000-0005-0000-0000-0000EB000000}"/>
    <cellStyle name="Millares 2 2 2 3 2" xfId="280" xr:uid="{00000000-0005-0000-0000-0000EC000000}"/>
    <cellStyle name="Millares 2 2 2 4" xfId="235" xr:uid="{00000000-0005-0000-0000-0000ED000000}"/>
    <cellStyle name="Millares 2 2 3" xfId="180" xr:uid="{00000000-0005-0000-0000-0000EE000000}"/>
    <cellStyle name="Millares 2 2 3 2" xfId="314" xr:uid="{00000000-0005-0000-0000-0000EF000000}"/>
    <cellStyle name="Millares 2 2 4" xfId="168" xr:uid="{00000000-0005-0000-0000-0000F0000000}"/>
    <cellStyle name="Millares 2 2 4 2" xfId="302" xr:uid="{00000000-0005-0000-0000-0000F1000000}"/>
    <cellStyle name="Millares 2 2 5" xfId="136" xr:uid="{00000000-0005-0000-0000-0000F2000000}"/>
    <cellStyle name="Millares 2 2 5 2" xfId="270" xr:uid="{00000000-0005-0000-0000-0000F3000000}"/>
    <cellStyle name="Millares 2 2 6" xfId="217" xr:uid="{00000000-0005-0000-0000-0000F4000000}"/>
    <cellStyle name="Millares 2 3" xfId="87" xr:uid="{00000000-0005-0000-0000-0000F5000000}"/>
    <cellStyle name="Millares 2 4" xfId="92" xr:uid="{00000000-0005-0000-0000-0000F6000000}"/>
    <cellStyle name="Millares 2 4 2" xfId="108" xr:uid="{00000000-0005-0000-0000-0000F7000000}"/>
    <cellStyle name="Millares 2 4 2 2" xfId="245" xr:uid="{00000000-0005-0000-0000-0000F8000000}"/>
    <cellStyle name="Millares 2 4 3" xfId="229" xr:uid="{00000000-0005-0000-0000-0000F9000000}"/>
    <cellStyle name="Millares 2 5" xfId="67" xr:uid="{00000000-0005-0000-0000-0000FA000000}"/>
    <cellStyle name="Millares 20" xfId="209" xr:uid="{00000000-0005-0000-0000-0000FB000000}"/>
    <cellStyle name="Millares 21" xfId="211" xr:uid="{00000000-0005-0000-0000-0000FC000000}"/>
    <cellStyle name="Millares 22" xfId="212" xr:uid="{00000000-0005-0000-0000-0000FD000000}"/>
    <cellStyle name="Millares 23" xfId="341" xr:uid="{00000000-0005-0000-0000-0000FE000000}"/>
    <cellStyle name="Millares 24" xfId="340" xr:uid="{00000000-0005-0000-0000-0000FF000000}"/>
    <cellStyle name="Millares 25" xfId="343" xr:uid="{00000000-0005-0000-0000-000000010000}"/>
    <cellStyle name="Millares 26" xfId="344" xr:uid="{00000000-0005-0000-0000-000001010000}"/>
    <cellStyle name="Millares 27" xfId="317" xr:uid="{00000000-0005-0000-0000-000002010000}"/>
    <cellStyle name="Millares 28" xfId="342" xr:uid="{00000000-0005-0000-0000-000003010000}"/>
    <cellStyle name="Millares 29" xfId="210" xr:uid="{00000000-0005-0000-0000-000004010000}"/>
    <cellStyle name="Millares 3" xfId="56" xr:uid="{00000000-0005-0000-0000-000005010000}"/>
    <cellStyle name="Millares 3 2" xfId="69" xr:uid="{00000000-0005-0000-0000-000006010000}"/>
    <cellStyle name="Millares 4" xfId="55" xr:uid="{00000000-0005-0000-0000-000007010000}"/>
    <cellStyle name="Millares 4 2" xfId="125" xr:uid="{00000000-0005-0000-0000-000008010000}"/>
    <cellStyle name="Millares 4 3" xfId="113" xr:uid="{00000000-0005-0000-0000-000009010000}"/>
    <cellStyle name="Millares 4 3 2" xfId="202" xr:uid="{00000000-0005-0000-0000-00000A010000}"/>
    <cellStyle name="Millares 4 3 2 2" xfId="334" xr:uid="{00000000-0005-0000-0000-00000B010000}"/>
    <cellStyle name="Millares 4 3 3" xfId="156" xr:uid="{00000000-0005-0000-0000-00000C010000}"/>
    <cellStyle name="Millares 4 3 3 2" xfId="290" xr:uid="{00000000-0005-0000-0000-00000D010000}"/>
    <cellStyle name="Millares 4 3 4" xfId="249" xr:uid="{00000000-0005-0000-0000-00000E010000}"/>
    <cellStyle name="Millares 4 4" xfId="184" xr:uid="{00000000-0005-0000-0000-00000F010000}"/>
    <cellStyle name="Millares 4 5" xfId="164" xr:uid="{00000000-0005-0000-0000-000010010000}"/>
    <cellStyle name="Millares 4 5 2" xfId="298" xr:uid="{00000000-0005-0000-0000-000011010000}"/>
    <cellStyle name="Millares 5" xfId="58" xr:uid="{00000000-0005-0000-0000-000012010000}"/>
    <cellStyle name="Millares 5 2" xfId="129" xr:uid="{00000000-0005-0000-0000-000013010000}"/>
    <cellStyle name="Millares 5 3" xfId="121" xr:uid="{00000000-0005-0000-0000-000014010000}"/>
    <cellStyle name="Millares 5 3 2" xfId="203" xr:uid="{00000000-0005-0000-0000-000015010000}"/>
    <cellStyle name="Millares 5 3 2 2" xfId="335" xr:uid="{00000000-0005-0000-0000-000016010000}"/>
    <cellStyle name="Millares 5 3 3" xfId="157" xr:uid="{00000000-0005-0000-0000-000017010000}"/>
    <cellStyle name="Millares 5 3 3 2" xfId="291" xr:uid="{00000000-0005-0000-0000-000018010000}"/>
    <cellStyle name="Millares 5 3 4" xfId="257" xr:uid="{00000000-0005-0000-0000-000019010000}"/>
    <cellStyle name="Millares 5 4" xfId="183" xr:uid="{00000000-0005-0000-0000-00001A010000}"/>
    <cellStyle name="Millares 5 5" xfId="172" xr:uid="{00000000-0005-0000-0000-00001B010000}"/>
    <cellStyle name="Millares 5 5 2" xfId="306" xr:uid="{00000000-0005-0000-0000-00001C010000}"/>
    <cellStyle name="Millares 6" xfId="59" xr:uid="{00000000-0005-0000-0000-00001D010000}"/>
    <cellStyle name="Millares 6 2" xfId="112" xr:uid="{00000000-0005-0000-0000-00001E010000}"/>
    <cellStyle name="Millares 6 3" xfId="122" xr:uid="{00000000-0005-0000-0000-00001F010000}"/>
    <cellStyle name="Millares 6 3 2" xfId="204" xr:uid="{00000000-0005-0000-0000-000020010000}"/>
    <cellStyle name="Millares 6 3 2 2" xfId="336" xr:uid="{00000000-0005-0000-0000-000021010000}"/>
    <cellStyle name="Millares 6 3 3" xfId="158" xr:uid="{00000000-0005-0000-0000-000022010000}"/>
    <cellStyle name="Millares 6 3 3 2" xfId="292" xr:uid="{00000000-0005-0000-0000-000023010000}"/>
    <cellStyle name="Millares 6 3 4" xfId="258" xr:uid="{00000000-0005-0000-0000-000024010000}"/>
    <cellStyle name="Millares 6 4" xfId="188" xr:uid="{00000000-0005-0000-0000-000025010000}"/>
    <cellStyle name="Millares 6 5" xfId="173" xr:uid="{00000000-0005-0000-0000-000026010000}"/>
    <cellStyle name="Millares 6 5 2" xfId="307" xr:uid="{00000000-0005-0000-0000-000027010000}"/>
    <cellStyle name="Millares 7" xfId="57" xr:uid="{00000000-0005-0000-0000-000028010000}"/>
    <cellStyle name="Millares 7 2" xfId="111" xr:uid="{00000000-0005-0000-0000-000029010000}"/>
    <cellStyle name="Millares 7 2 2" xfId="201" xr:uid="{00000000-0005-0000-0000-00002A010000}"/>
    <cellStyle name="Millares 7 2 2 2" xfId="333" xr:uid="{00000000-0005-0000-0000-00002B010000}"/>
    <cellStyle name="Millares 7 2 3" xfId="155" xr:uid="{00000000-0005-0000-0000-00002C010000}"/>
    <cellStyle name="Millares 7 2 3 2" xfId="289" xr:uid="{00000000-0005-0000-0000-00002D010000}"/>
    <cellStyle name="Millares 7 2 4" xfId="248" xr:uid="{00000000-0005-0000-0000-00002E010000}"/>
    <cellStyle name="Millares 7 3" xfId="124" xr:uid="{00000000-0005-0000-0000-00002F010000}"/>
    <cellStyle name="Millares 7 3 2" xfId="260" xr:uid="{00000000-0005-0000-0000-000030010000}"/>
    <cellStyle name="Millares 7 4" xfId="189" xr:uid="{00000000-0005-0000-0000-000031010000}"/>
    <cellStyle name="Millares 7 4 2" xfId="321" xr:uid="{00000000-0005-0000-0000-000032010000}"/>
    <cellStyle name="Millares 7 5" xfId="142" xr:uid="{00000000-0005-0000-0000-000033010000}"/>
    <cellStyle name="Millares 7 5 2" xfId="276" xr:uid="{00000000-0005-0000-0000-000034010000}"/>
    <cellStyle name="Millares 7 6" xfId="94" xr:uid="{00000000-0005-0000-0000-000035010000}"/>
    <cellStyle name="Millares 7 6 2" xfId="231" xr:uid="{00000000-0005-0000-0000-000036010000}"/>
    <cellStyle name="Millares 8" xfId="60" xr:uid="{00000000-0005-0000-0000-000037010000}"/>
    <cellStyle name="Millares 8 2" xfId="130" xr:uid="{00000000-0005-0000-0000-000038010000}"/>
    <cellStyle name="Millares 8 2 2" xfId="264" xr:uid="{00000000-0005-0000-0000-000039010000}"/>
    <cellStyle name="Millares 8 3" xfId="105" xr:uid="{00000000-0005-0000-0000-00003A010000}"/>
    <cellStyle name="Millares 8 3 2" xfId="242" xr:uid="{00000000-0005-0000-0000-00003B010000}"/>
    <cellStyle name="Millares 9" xfId="86" xr:uid="{00000000-0005-0000-0000-00003C010000}"/>
    <cellStyle name="Millares 9 2" xfId="120" xr:uid="{00000000-0005-0000-0000-00003D010000}"/>
    <cellStyle name="Millares 9 2 2" xfId="256" xr:uid="{00000000-0005-0000-0000-00003E010000}"/>
    <cellStyle name="Millares 9 3" xfId="226" xr:uid="{00000000-0005-0000-0000-00003F010000}"/>
    <cellStyle name="Neutral" xfId="8" builtinId="28" customBuiltin="1"/>
    <cellStyle name="Normal" xfId="0" builtinId="0"/>
    <cellStyle name="Normal 10" xfId="85" xr:uid="{00000000-0005-0000-0000-000042010000}"/>
    <cellStyle name="Normal 12" xfId="45" xr:uid="{00000000-0005-0000-0000-000043010000}"/>
    <cellStyle name="Normal 15" xfId="46" xr:uid="{00000000-0005-0000-0000-000044010000}"/>
    <cellStyle name="Normal 2" xfId="48" xr:uid="{00000000-0005-0000-0000-000045010000}"/>
    <cellStyle name="Normal 2 10" xfId="84" xr:uid="{00000000-0005-0000-0000-000046010000}"/>
    <cellStyle name="Normal 2 2" xfId="70" xr:uid="{00000000-0005-0000-0000-000047010000}"/>
    <cellStyle name="Normal 2 2 2" xfId="90" xr:uid="{00000000-0005-0000-0000-000048010000}"/>
    <cellStyle name="Normal 2 3" xfId="89" xr:uid="{00000000-0005-0000-0000-000049010000}"/>
    <cellStyle name="Normal 2 4" xfId="47" xr:uid="{00000000-0005-0000-0000-00004A010000}"/>
    <cellStyle name="Normal 3" xfId="71" xr:uid="{00000000-0005-0000-0000-00004B010000}"/>
    <cellStyle name="Normal 3 2" xfId="72" xr:uid="{00000000-0005-0000-0000-00004C010000}"/>
    <cellStyle name="Normal 3 3" xfId="43" xr:uid="{00000000-0005-0000-0000-00004D010000}"/>
    <cellStyle name="Normal 5" xfId="75" xr:uid="{00000000-0005-0000-0000-00004E010000}"/>
    <cellStyle name="Notas" xfId="15" builtinId="10" customBuiltin="1"/>
    <cellStyle name="Porcentual 2" xfId="74" xr:uid="{00000000-0005-0000-0000-000050010000}"/>
    <cellStyle name="Salida" xfId="10" builtinId="21" customBuiltin="1"/>
    <cellStyle name="Texto de advertencia" xfId="14" builtinId="11" customBuiltin="1"/>
    <cellStyle name="Texto explicativo" xfId="16" builtinId="53" customBuiltin="1"/>
    <cellStyle name="Título" xfId="61" builtinId="15" customBuiltin="1"/>
    <cellStyle name="Título 2" xfId="3" builtinId="17" customBuiltin="1"/>
    <cellStyle name="Título 3" xfId="4" builtinId="18" customBuiltin="1"/>
    <cellStyle name="Título 4" xfId="42" xr:uid="{00000000-0005-0000-0000-000057010000}"/>
    <cellStyle name="Total" xfId="17" builtinId="25" customBuiltin="1"/>
  </cellStyles>
  <dxfs count="0"/>
  <tableStyles count="0" defaultTableStyle="TableStyleMedium2" defaultPivotStyle="PivotStyleLight16"/>
  <colors>
    <mruColors>
      <color rgb="FF66FFFF"/>
      <color rgb="FFFF9966"/>
      <color rgb="FF336699"/>
      <color rgb="FF003366"/>
      <color rgb="FF000066"/>
      <color rgb="FF006699"/>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99060</xdr:rowOff>
    </xdr:from>
    <xdr:to>
      <xdr:col>1</xdr:col>
      <xdr:colOff>563880</xdr:colOff>
      <xdr:row>3</xdr:row>
      <xdr:rowOff>121920</xdr:rowOff>
    </xdr:to>
    <xdr:pic>
      <xdr:nvPicPr>
        <xdr:cNvPr id="3" name="Imagen 2" descr="Logotipo&#10;&#10;Descripción generada automáticament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 y="99060"/>
          <a:ext cx="56388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60</xdr:row>
      <xdr:rowOff>166687</xdr:rowOff>
    </xdr:from>
    <xdr:to>
      <xdr:col>11</xdr:col>
      <xdr:colOff>165895</xdr:colOff>
      <xdr:row>63</xdr:row>
      <xdr:rowOff>133548</xdr:rowOff>
    </xdr:to>
    <xdr:pic>
      <xdr:nvPicPr>
        <xdr:cNvPr id="4" name="Imagen 30">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00"/>
          <a:ext cx="9893301" cy="57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27</xdr:row>
      <xdr:rowOff>0</xdr:rowOff>
    </xdr:from>
    <xdr:to>
      <xdr:col>15</xdr:col>
      <xdr:colOff>475457</xdr:colOff>
      <xdr:row>29</xdr:row>
      <xdr:rowOff>169266</xdr:rowOff>
    </xdr:to>
    <xdr:pic>
      <xdr:nvPicPr>
        <xdr:cNvPr id="2" name="Imagen 3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094" y="5715000"/>
          <a:ext cx="9893301" cy="57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42</xdr:row>
      <xdr:rowOff>142876</xdr:rowOff>
    </xdr:from>
    <xdr:to>
      <xdr:col>9</xdr:col>
      <xdr:colOff>749301</xdr:colOff>
      <xdr:row>45</xdr:row>
      <xdr:rowOff>109736</xdr:rowOff>
    </xdr:to>
    <xdr:pic>
      <xdr:nvPicPr>
        <xdr:cNvPr id="3" name="Imagen 3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72626"/>
          <a:ext cx="9893301" cy="57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52</xdr:row>
      <xdr:rowOff>0</xdr:rowOff>
    </xdr:from>
    <xdr:to>
      <xdr:col>5</xdr:col>
      <xdr:colOff>749301</xdr:colOff>
      <xdr:row>55</xdr:row>
      <xdr:rowOff>2579</xdr:rowOff>
    </xdr:to>
    <xdr:pic>
      <xdr:nvPicPr>
        <xdr:cNvPr id="3" name="Imagen 30">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33" y="12774083"/>
          <a:ext cx="9893301" cy="57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vmlDrawing" Target="../drawings/vmlDrawing1.vml"/><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2.xml"/><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3.xml"/><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4.xml"/><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J41"/>
  <sheetViews>
    <sheetView showGridLines="0" topLeftCell="A4" zoomScaleNormal="100" zoomScaleSheetLayoutView="100" workbookViewId="0">
      <selection activeCell="A36" sqref="A36:XFD38"/>
    </sheetView>
  </sheetViews>
  <sheetFormatPr baseColWidth="10" defaultColWidth="11.5546875" defaultRowHeight="13.8"/>
  <cols>
    <col min="1" max="1" width="4.5546875" style="30" customWidth="1"/>
    <col min="2" max="16384" width="11.5546875" style="30"/>
  </cols>
  <sheetData>
    <row r="1" spans="1:10">
      <c r="A1" s="41"/>
      <c r="B1" s="41"/>
      <c r="C1" s="41"/>
      <c r="D1" s="41"/>
      <c r="E1" s="41"/>
      <c r="F1" s="41"/>
      <c r="G1" s="41"/>
      <c r="H1" s="41"/>
      <c r="I1" s="41"/>
      <c r="J1" s="41"/>
    </row>
    <row r="2" spans="1:10" s="448" customFormat="1"/>
    <row r="3" spans="1:10" s="448" customFormat="1"/>
    <row r="4" spans="1:10">
      <c r="A4" s="41"/>
      <c r="B4" s="448"/>
      <c r="C4" s="448"/>
      <c r="D4" s="448"/>
      <c r="E4" s="448"/>
      <c r="F4" s="448"/>
      <c r="G4" s="448"/>
      <c r="H4" s="448"/>
      <c r="I4" s="448"/>
      <c r="J4" s="41"/>
    </row>
    <row r="5" spans="1:10" ht="20.399999999999999">
      <c r="A5" s="41"/>
      <c r="B5" s="621" t="s">
        <v>366</v>
      </c>
      <c r="C5" s="621"/>
      <c r="D5" s="621"/>
      <c r="E5" s="621"/>
      <c r="F5" s="621"/>
      <c r="G5" s="621"/>
      <c r="H5" s="621"/>
      <c r="I5" s="621"/>
      <c r="J5" s="41"/>
    </row>
    <row r="6" spans="1:10">
      <c r="A6" s="41"/>
      <c r="B6" s="446"/>
      <c r="C6" s="447"/>
      <c r="D6" s="446"/>
      <c r="E6" s="446"/>
      <c r="F6" s="446"/>
      <c r="G6" s="446"/>
      <c r="H6" s="446"/>
      <c r="I6" s="446"/>
      <c r="J6" s="41"/>
    </row>
    <row r="7" spans="1:10" ht="15.6">
      <c r="A7" s="41"/>
      <c r="B7" s="41"/>
      <c r="C7" s="17"/>
      <c r="D7" s="41"/>
      <c r="E7" s="41"/>
      <c r="F7" s="41"/>
      <c r="G7" s="41"/>
      <c r="H7" s="41"/>
      <c r="I7" s="41"/>
      <c r="J7" s="41"/>
    </row>
    <row r="8" spans="1:10" ht="15.6">
      <c r="A8" s="41"/>
      <c r="B8" s="622" t="s">
        <v>207</v>
      </c>
      <c r="C8" s="622"/>
      <c r="D8" s="622"/>
      <c r="E8" s="622"/>
      <c r="F8" s="622"/>
      <c r="G8" s="622"/>
      <c r="H8" s="622"/>
      <c r="I8" s="622"/>
      <c r="J8" s="41"/>
    </row>
    <row r="9" spans="1:10" ht="15.6">
      <c r="A9" s="41"/>
      <c r="B9" s="622" t="s">
        <v>360</v>
      </c>
      <c r="C9" s="622"/>
      <c r="D9" s="622"/>
      <c r="E9" s="622"/>
      <c r="F9" s="622"/>
      <c r="G9" s="622"/>
      <c r="H9" s="622"/>
      <c r="I9" s="622"/>
      <c r="J9" s="41"/>
    </row>
    <row r="10" spans="1:10" ht="14.4" thickBot="1">
      <c r="A10" s="41"/>
      <c r="B10" s="41"/>
      <c r="C10" s="41"/>
      <c r="D10" s="41"/>
      <c r="E10" s="41"/>
      <c r="F10" s="41"/>
      <c r="G10" s="41"/>
      <c r="H10" s="41"/>
      <c r="I10" s="41"/>
      <c r="J10" s="41"/>
    </row>
    <row r="11" spans="1:10">
      <c r="A11" s="41"/>
      <c r="B11" s="228"/>
      <c r="C11" s="228"/>
      <c r="D11" s="228"/>
      <c r="E11" s="228"/>
      <c r="F11" s="228"/>
      <c r="G11" s="228"/>
      <c r="H11" s="228"/>
      <c r="I11" s="228"/>
      <c r="J11" s="41"/>
    </row>
    <row r="12" spans="1:10">
      <c r="A12" s="41"/>
      <c r="B12" s="41"/>
      <c r="C12" s="41"/>
      <c r="D12" s="41"/>
      <c r="E12" s="41"/>
      <c r="F12" s="41"/>
      <c r="G12" s="41"/>
      <c r="H12" s="41"/>
      <c r="I12" s="227" t="s">
        <v>338</v>
      </c>
      <c r="J12" s="41"/>
    </row>
    <row r="13" spans="1:10" ht="9" customHeight="1">
      <c r="A13" s="41"/>
      <c r="B13" s="41"/>
      <c r="C13" s="41"/>
      <c r="D13" s="41"/>
      <c r="E13" s="41"/>
      <c r="F13" s="41"/>
      <c r="G13" s="41"/>
      <c r="H13" s="41"/>
      <c r="I13" s="227"/>
      <c r="J13" s="41"/>
    </row>
    <row r="14" spans="1:10" ht="13.35" customHeight="1">
      <c r="A14" s="41"/>
      <c r="B14" s="41" t="s">
        <v>334</v>
      </c>
      <c r="C14" s="41"/>
      <c r="D14" s="41"/>
      <c r="E14" s="41"/>
      <c r="F14" s="41"/>
      <c r="G14" s="41"/>
      <c r="H14" s="41"/>
      <c r="I14" s="436">
        <v>1</v>
      </c>
      <c r="J14" s="41"/>
    </row>
    <row r="15" spans="1:10" ht="7.5" customHeight="1">
      <c r="A15" s="41"/>
      <c r="B15" s="41"/>
      <c r="C15" s="41"/>
      <c r="D15" s="41"/>
      <c r="E15" s="41"/>
      <c r="F15" s="41"/>
      <c r="G15" s="41"/>
      <c r="H15" s="41"/>
      <c r="I15" s="230"/>
      <c r="J15" s="41"/>
    </row>
    <row r="16" spans="1:10">
      <c r="A16" s="41"/>
      <c r="B16" s="41" t="s">
        <v>332</v>
      </c>
      <c r="C16" s="41"/>
      <c r="D16" s="41"/>
      <c r="E16" s="41"/>
      <c r="F16" s="41"/>
      <c r="G16" s="41"/>
      <c r="H16" s="41"/>
      <c r="I16" s="436">
        <v>2</v>
      </c>
      <c r="J16" s="41"/>
    </row>
    <row r="17" spans="1:10" ht="7.5" customHeight="1">
      <c r="A17" s="41"/>
      <c r="B17" s="41"/>
      <c r="C17" s="41"/>
      <c r="D17" s="41"/>
      <c r="E17" s="41"/>
      <c r="F17" s="41"/>
      <c r="G17" s="41"/>
      <c r="H17" s="41"/>
      <c r="I17" s="230"/>
      <c r="J17" s="41"/>
    </row>
    <row r="18" spans="1:10">
      <c r="A18" s="41"/>
      <c r="B18" s="41" t="s">
        <v>91</v>
      </c>
      <c r="C18" s="41"/>
      <c r="D18" s="41"/>
      <c r="E18" s="41"/>
      <c r="F18" s="41"/>
      <c r="G18" s="41"/>
      <c r="H18" s="41"/>
      <c r="I18" s="436">
        <v>3</v>
      </c>
      <c r="J18" s="41"/>
    </row>
    <row r="19" spans="1:10" ht="7.5" customHeight="1">
      <c r="A19" s="41"/>
      <c r="B19" s="41"/>
      <c r="C19" s="41"/>
      <c r="D19" s="41"/>
      <c r="E19" s="41"/>
      <c r="F19" s="41"/>
      <c r="G19" s="41"/>
      <c r="H19" s="41"/>
      <c r="I19" s="230"/>
      <c r="J19" s="41"/>
    </row>
    <row r="20" spans="1:10">
      <c r="A20" s="41"/>
      <c r="B20" s="41" t="s">
        <v>333</v>
      </c>
      <c r="C20" s="41"/>
      <c r="D20" s="41"/>
      <c r="E20" s="41"/>
      <c r="F20" s="41"/>
      <c r="G20" s="41"/>
      <c r="H20" s="41"/>
      <c r="I20" s="436">
        <v>4</v>
      </c>
      <c r="J20" s="41"/>
    </row>
    <row r="21" spans="1:10" ht="7.5" customHeight="1">
      <c r="A21" s="41"/>
      <c r="B21" s="41"/>
      <c r="C21" s="41"/>
      <c r="D21" s="41"/>
      <c r="E21" s="41"/>
      <c r="F21" s="41"/>
      <c r="G21" s="41"/>
      <c r="H21" s="41"/>
      <c r="I21" s="230"/>
      <c r="J21" s="41"/>
    </row>
    <row r="22" spans="1:10">
      <c r="A22" s="41"/>
      <c r="B22" s="41" t="s">
        <v>335</v>
      </c>
      <c r="C22" s="41"/>
      <c r="D22" s="41"/>
      <c r="E22" s="41"/>
      <c r="F22" s="41"/>
      <c r="G22" s="41"/>
      <c r="H22" s="41"/>
      <c r="I22" s="436">
        <v>5</v>
      </c>
      <c r="J22" s="41"/>
    </row>
    <row r="23" spans="1:10" ht="7.5" customHeight="1">
      <c r="A23" s="41"/>
      <c r="B23" s="41"/>
      <c r="C23" s="41"/>
      <c r="D23" s="41"/>
      <c r="E23" s="41"/>
      <c r="F23" s="41"/>
      <c r="G23" s="41"/>
      <c r="H23" s="41"/>
      <c r="I23" s="230"/>
      <c r="J23" s="41"/>
    </row>
    <row r="24" spans="1:10">
      <c r="A24" s="41"/>
      <c r="B24" s="41" t="s">
        <v>336</v>
      </c>
      <c r="C24" s="41"/>
      <c r="D24" s="41"/>
      <c r="E24" s="41"/>
      <c r="F24" s="41"/>
      <c r="G24" s="41"/>
      <c r="H24" s="41"/>
      <c r="I24" s="436">
        <v>6</v>
      </c>
      <c r="J24" s="41"/>
    </row>
    <row r="25" spans="1:10" ht="7.5" customHeight="1">
      <c r="A25" s="41"/>
      <c r="B25" s="41"/>
      <c r="C25" s="41"/>
      <c r="D25" s="41"/>
      <c r="E25" s="41"/>
      <c r="F25" s="41"/>
      <c r="G25" s="41"/>
      <c r="H25" s="41"/>
      <c r="I25" s="230"/>
      <c r="J25" s="41"/>
    </row>
    <row r="26" spans="1:10">
      <c r="A26" s="41"/>
      <c r="B26" s="41" t="s">
        <v>339</v>
      </c>
      <c r="C26" s="41"/>
      <c r="D26" s="41"/>
      <c r="E26" s="41"/>
      <c r="F26" s="41"/>
      <c r="G26" s="41"/>
      <c r="H26" s="41"/>
      <c r="I26" s="436">
        <v>7</v>
      </c>
      <c r="J26" s="41"/>
    </row>
    <row r="27" spans="1:10" ht="7.5" customHeight="1">
      <c r="A27" s="41"/>
      <c r="B27" s="41"/>
      <c r="C27" s="41"/>
      <c r="D27" s="41"/>
      <c r="E27" s="41"/>
      <c r="F27" s="41"/>
      <c r="G27" s="41"/>
      <c r="H27" s="41"/>
      <c r="I27" s="230"/>
      <c r="J27" s="41"/>
    </row>
    <row r="28" spans="1:10">
      <c r="A28" s="41"/>
      <c r="B28" s="41" t="s">
        <v>340</v>
      </c>
      <c r="C28" s="41"/>
      <c r="D28" s="41"/>
      <c r="E28" s="41"/>
      <c r="F28" s="41"/>
      <c r="G28" s="41"/>
      <c r="H28" s="41"/>
      <c r="I28" s="436">
        <v>8</v>
      </c>
      <c r="J28" s="41"/>
    </row>
    <row r="29" spans="1:10" ht="7.5" customHeight="1">
      <c r="A29" s="41"/>
      <c r="B29" s="41"/>
      <c r="C29" s="41"/>
      <c r="D29" s="41"/>
      <c r="E29" s="41"/>
      <c r="F29" s="41"/>
      <c r="G29" s="41"/>
      <c r="H29" s="41"/>
      <c r="I29" s="230"/>
      <c r="J29" s="41"/>
    </row>
    <row r="30" spans="1:10">
      <c r="A30" s="41"/>
      <c r="B30" s="41" t="s">
        <v>341</v>
      </c>
      <c r="C30" s="41"/>
      <c r="D30" s="41"/>
      <c r="E30" s="41"/>
      <c r="F30" s="41"/>
      <c r="G30" s="41"/>
      <c r="H30" s="41"/>
      <c r="I30" s="436">
        <v>9</v>
      </c>
      <c r="J30" s="41"/>
    </row>
    <row r="31" spans="1:10" ht="7.5" customHeight="1">
      <c r="A31" s="41"/>
      <c r="B31" s="41"/>
      <c r="C31" s="41"/>
      <c r="D31" s="41"/>
      <c r="E31" s="41"/>
      <c r="F31" s="41"/>
      <c r="G31" s="41"/>
      <c r="H31" s="41"/>
      <c r="I31" s="230"/>
      <c r="J31" s="41"/>
    </row>
    <row r="32" spans="1:10">
      <c r="A32" s="41"/>
      <c r="B32" s="41" t="s">
        <v>337</v>
      </c>
      <c r="C32" s="41"/>
      <c r="D32" s="41"/>
      <c r="E32" s="41"/>
      <c r="F32" s="41"/>
      <c r="G32" s="41"/>
      <c r="H32" s="41"/>
      <c r="I32" s="436">
        <v>10</v>
      </c>
      <c r="J32" s="41"/>
    </row>
    <row r="33" spans="1:10">
      <c r="A33" s="41"/>
      <c r="B33" s="41"/>
      <c r="C33" s="41"/>
      <c r="D33" s="41"/>
      <c r="E33" s="41"/>
      <c r="F33" s="41"/>
      <c r="G33" s="41"/>
      <c r="H33" s="41"/>
      <c r="I33" s="230"/>
      <c r="J33" s="41"/>
    </row>
    <row r="34" spans="1:10" ht="14.4" thickBot="1">
      <c r="A34" s="41"/>
      <c r="B34" s="229"/>
      <c r="C34" s="229"/>
      <c r="D34" s="229"/>
      <c r="E34" s="229"/>
      <c r="F34" s="229"/>
      <c r="G34" s="229"/>
      <c r="H34" s="229"/>
      <c r="I34" s="231"/>
      <c r="J34" s="41"/>
    </row>
    <row r="36" spans="1:10" s="610" customFormat="1"/>
    <row r="37" spans="1:10" s="610" customFormat="1"/>
    <row r="38" spans="1:10" s="610" customFormat="1"/>
    <row r="40" spans="1:10" ht="14.4">
      <c r="B40" s="593" t="s">
        <v>533</v>
      </c>
      <c r="C40" s="592"/>
    </row>
    <row r="41" spans="1:10" ht="14.4">
      <c r="B41" s="593" t="s">
        <v>534</v>
      </c>
      <c r="C41" s="592"/>
    </row>
  </sheetData>
  <customSheetViews>
    <customSheetView guid="{599159CD-1620-491F-A2F6-FFBFC633DFF1}" showGridLines="0">
      <pageMargins left="0.7" right="0.7" top="0.75" bottom="0.75" header="0.3" footer="0.3"/>
      <pageSetup paperSize="9" scale="84" orientation="portrait" verticalDpi="0" r:id="rId1"/>
    </customSheetView>
    <customSheetView guid="{7F8679DA-D059-4901-ACAC-85DFCE49504A}" showGridLines="0">
      <pageMargins left="0.7" right="0.7" top="0.75" bottom="0.75" header="0.3" footer="0.3"/>
      <pageSetup paperSize="9" scale="84" orientation="portrait" verticalDpi="0" r:id="rId2"/>
    </customSheetView>
  </customSheetViews>
  <mergeCells count="3">
    <mergeCell ref="B5:I5"/>
    <mergeCell ref="B8:I8"/>
    <mergeCell ref="B9:I9"/>
  </mergeCells>
  <hyperlinks>
    <hyperlink ref="I14" location="'Información general'!A1" display="'Información general'!A1" xr:uid="{00000000-0004-0000-0000-000000000000}"/>
    <hyperlink ref="I16" location="'Balance General'!A1" display="'Balance General'!A1" xr:uid="{00000000-0004-0000-0000-000001000000}"/>
    <hyperlink ref="I18" location="'Estado de Resultados'!A1" display="'Estado de Resultados'!A1" xr:uid="{00000000-0004-0000-0000-000002000000}"/>
    <hyperlink ref="I20" location="'Flujo de Efectivo'!A1" display="'Flujo de Efectivo'!A1" xr:uid="{00000000-0004-0000-0000-000003000000}"/>
    <hyperlink ref="I22" location="'Variación Patrimonio Neto'!A1" display="'Variación Patrimonio Neto'!A1" xr:uid="{00000000-0004-0000-0000-000004000000}"/>
    <hyperlink ref="I24" location="'Notas 1 al 4'!A1" display="'Notas 1 al 4'!A1" xr:uid="{00000000-0004-0000-0000-000005000000}"/>
    <hyperlink ref="I26" location="'Nota 5.a al 5.d'!A1" display="'Nota 5.a al 5.d'!A1" xr:uid="{00000000-0004-0000-0000-000006000000}"/>
    <hyperlink ref="I28" location="'Nota 5.e'!A1" display="'Nota 5.e'!A1" xr:uid="{00000000-0004-0000-0000-000007000000}"/>
    <hyperlink ref="I30" location="'Nota 5.f al 5aa'!A1" display="'Nota 5.f al 5aa'!A1" xr:uid="{00000000-0004-0000-0000-000008000000}"/>
    <hyperlink ref="I32" location="'Nota 6 al 12'!A1" display="'Nota 6 al 12'!A1" xr:uid="{00000000-0004-0000-0000-000009000000}"/>
  </hyperlinks>
  <pageMargins left="0.7" right="0.7" top="0.75" bottom="0.75" header="0.3" footer="0.3"/>
  <pageSetup paperSize="9" scale="84"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sheetPr>
  <dimension ref="A1:I184"/>
  <sheetViews>
    <sheetView showGridLines="0" topLeftCell="A159" zoomScale="90" zoomScaleNormal="90" zoomScaleSheetLayoutView="100" workbookViewId="0">
      <selection activeCell="D180" sqref="D180"/>
    </sheetView>
  </sheetViews>
  <sheetFormatPr baseColWidth="10" defaultColWidth="9.44140625" defaultRowHeight="13.8"/>
  <cols>
    <col min="1" max="1" width="4.44140625" style="176" customWidth="1"/>
    <col min="2" max="2" width="61" style="7" customWidth="1"/>
    <col min="3" max="3" width="21.5546875" style="7" customWidth="1"/>
    <col min="4" max="4" width="22.44140625" style="7" customWidth="1"/>
    <col min="5" max="5" width="19" style="7" customWidth="1"/>
    <col min="6" max="6" width="19.5546875" style="7" customWidth="1"/>
    <col min="7" max="7" width="13.44140625" style="7" customWidth="1"/>
    <col min="8" max="8" width="15.44140625" style="7" customWidth="1"/>
    <col min="9" max="9" width="20.5546875" style="6" customWidth="1"/>
    <col min="10" max="10" width="18.5546875" style="6" customWidth="1"/>
    <col min="11" max="16384" width="9.44140625" style="6"/>
  </cols>
  <sheetData>
    <row r="1" spans="1:9">
      <c r="A1" s="169"/>
      <c r="B1" s="23"/>
      <c r="C1" s="23"/>
      <c r="D1" s="23"/>
      <c r="E1" s="23"/>
      <c r="F1" s="23"/>
      <c r="G1" s="23"/>
      <c r="H1" s="23"/>
      <c r="I1" s="16"/>
    </row>
    <row r="2" spans="1:9">
      <c r="A2" s="170"/>
      <c r="B2" s="23" t="s">
        <v>345</v>
      </c>
      <c r="C2" s="15"/>
      <c r="D2" s="15"/>
      <c r="E2" s="15"/>
      <c r="F2" s="15"/>
      <c r="G2" s="15"/>
      <c r="H2" s="15"/>
      <c r="I2" s="16"/>
    </row>
    <row r="3" spans="1:9">
      <c r="A3" s="170"/>
      <c r="B3" s="15"/>
      <c r="C3" s="15"/>
      <c r="D3" s="15"/>
      <c r="E3" s="15"/>
      <c r="F3" s="15"/>
      <c r="G3" s="15"/>
      <c r="H3" s="15"/>
      <c r="I3" s="16"/>
    </row>
    <row r="4" spans="1:9" ht="14.4">
      <c r="A4" s="170"/>
      <c r="B4" s="97" t="s">
        <v>438</v>
      </c>
      <c r="C4" s="15"/>
      <c r="D4" s="33"/>
      <c r="E4" s="15"/>
      <c r="F4" s="205"/>
      <c r="G4" s="15"/>
      <c r="H4" s="15"/>
      <c r="I4" s="16"/>
    </row>
    <row r="5" spans="1:9" ht="9.6" customHeight="1">
      <c r="A5" s="170"/>
      <c r="B5" s="97"/>
      <c r="C5" s="15"/>
      <c r="D5" s="33"/>
      <c r="E5" s="15"/>
      <c r="F5" s="205"/>
      <c r="G5" s="15"/>
      <c r="H5" s="15"/>
      <c r="I5" s="16"/>
    </row>
    <row r="6" spans="1:9" ht="12.6" customHeight="1">
      <c r="A6" s="170"/>
      <c r="B6" s="204" t="s">
        <v>324</v>
      </c>
      <c r="C6" s="15"/>
      <c r="D6" s="33"/>
      <c r="E6" s="15"/>
      <c r="F6" s="15"/>
      <c r="G6" s="15"/>
      <c r="H6" s="15"/>
      <c r="I6" s="16"/>
    </row>
    <row r="7" spans="1:9" ht="12.6" customHeight="1">
      <c r="A7" s="170"/>
      <c r="B7" s="58"/>
      <c r="C7" s="15"/>
      <c r="D7" s="33"/>
      <c r="E7" s="15"/>
      <c r="F7" s="15"/>
      <c r="G7" s="15"/>
      <c r="H7" s="15"/>
      <c r="I7" s="16"/>
    </row>
    <row r="8" spans="1:9" ht="30" customHeight="1" thickBot="1">
      <c r="A8" s="170"/>
      <c r="B8" s="351" t="s">
        <v>73</v>
      </c>
      <c r="C8" s="352" t="s">
        <v>435</v>
      </c>
      <c r="D8" s="352" t="s">
        <v>436</v>
      </c>
      <c r="E8" s="15"/>
      <c r="F8" s="15"/>
      <c r="G8" s="15"/>
      <c r="H8" s="15"/>
      <c r="I8" s="16"/>
    </row>
    <row r="9" spans="1:9">
      <c r="A9" s="170"/>
      <c r="B9" s="355" t="s">
        <v>179</v>
      </c>
      <c r="C9" s="353">
        <v>75864642</v>
      </c>
      <c r="D9" s="358">
        <v>40139963</v>
      </c>
      <c r="E9" s="15"/>
      <c r="F9" s="15"/>
      <c r="G9" s="15"/>
      <c r="H9" s="15"/>
      <c r="I9" s="16"/>
    </row>
    <row r="10" spans="1:9">
      <c r="A10" s="170"/>
      <c r="B10" s="356" t="s">
        <v>323</v>
      </c>
      <c r="C10" s="240">
        <v>5577480</v>
      </c>
      <c r="D10" s="359">
        <v>5577480</v>
      </c>
      <c r="E10" s="15"/>
      <c r="F10" s="15"/>
      <c r="G10" s="15"/>
      <c r="H10" s="15"/>
      <c r="I10" s="16"/>
    </row>
    <row r="11" spans="1:9">
      <c r="A11" s="170"/>
      <c r="B11" s="356" t="s">
        <v>63</v>
      </c>
      <c r="C11" s="240">
        <v>12039273</v>
      </c>
      <c r="D11" s="359">
        <v>0</v>
      </c>
      <c r="E11" s="15"/>
      <c r="F11" s="15"/>
      <c r="G11" s="15"/>
      <c r="H11" s="15"/>
      <c r="I11" s="16"/>
    </row>
    <row r="12" spans="1:9" ht="14.4" thickBot="1">
      <c r="A12" s="170"/>
      <c r="B12" s="357" t="s">
        <v>437</v>
      </c>
      <c r="C12" s="354">
        <v>0</v>
      </c>
      <c r="D12" s="360">
        <v>219628</v>
      </c>
      <c r="E12" s="15"/>
      <c r="F12" s="15"/>
      <c r="G12" s="15"/>
      <c r="H12" s="15"/>
      <c r="I12" s="16"/>
    </row>
    <row r="13" spans="1:9" ht="14.4" thickBot="1">
      <c r="A13" s="170"/>
      <c r="B13" s="337" t="s">
        <v>40</v>
      </c>
      <c r="C13" s="96">
        <f>+SUM(C9:C12)</f>
        <v>93481395</v>
      </c>
      <c r="D13" s="183">
        <f>+SUM(D9:D12)</f>
        <v>45937071</v>
      </c>
      <c r="E13" s="15"/>
      <c r="F13" s="15"/>
      <c r="G13" s="15"/>
      <c r="H13" s="15"/>
      <c r="I13" s="16"/>
    </row>
    <row r="14" spans="1:9">
      <c r="A14" s="170"/>
      <c r="B14" s="23"/>
      <c r="C14" s="15"/>
      <c r="D14" s="33"/>
      <c r="E14" s="15"/>
      <c r="F14" s="15"/>
      <c r="G14" s="15"/>
      <c r="H14" s="15"/>
      <c r="I14" s="16"/>
    </row>
    <row r="15" spans="1:9">
      <c r="A15" s="170"/>
      <c r="B15" s="207" t="s">
        <v>434</v>
      </c>
      <c r="C15" s="15"/>
      <c r="D15" s="33"/>
      <c r="E15" s="15"/>
      <c r="F15" s="15"/>
      <c r="G15" s="15"/>
      <c r="H15" s="15"/>
      <c r="I15" s="16"/>
    </row>
    <row r="16" spans="1:9">
      <c r="A16" s="170"/>
      <c r="B16" s="207"/>
      <c r="C16" s="15"/>
      <c r="D16" s="33"/>
      <c r="E16" s="15"/>
      <c r="F16" s="15"/>
      <c r="G16" s="15"/>
      <c r="H16" s="15"/>
      <c r="I16" s="16"/>
    </row>
    <row r="17" spans="1:9">
      <c r="A17" s="170"/>
      <c r="B17" s="15" t="s">
        <v>324</v>
      </c>
      <c r="C17" s="15"/>
      <c r="D17" s="33"/>
      <c r="E17" s="15"/>
      <c r="F17" s="15"/>
      <c r="G17" s="15"/>
      <c r="H17" s="15"/>
      <c r="I17" s="16"/>
    </row>
    <row r="18" spans="1:9" ht="14.4" thickBot="1">
      <c r="A18" s="170"/>
      <c r="B18" s="23"/>
      <c r="C18" s="15"/>
      <c r="D18" s="33"/>
      <c r="E18" s="15"/>
      <c r="F18" s="15"/>
      <c r="G18" s="15"/>
      <c r="H18" s="15"/>
      <c r="I18" s="16"/>
    </row>
    <row r="19" spans="1:9">
      <c r="A19" s="170"/>
      <c r="B19" s="750" t="s">
        <v>73</v>
      </c>
      <c r="C19" s="479">
        <v>44196</v>
      </c>
      <c r="D19" s="479">
        <v>43830</v>
      </c>
      <c r="E19" s="15"/>
      <c r="F19" s="15"/>
      <c r="G19" s="15"/>
      <c r="H19" s="15"/>
      <c r="I19" s="16"/>
    </row>
    <row r="20" spans="1:9" ht="14.4" thickBot="1">
      <c r="A20" s="170"/>
      <c r="B20" s="781"/>
      <c r="C20" s="187" t="s">
        <v>181</v>
      </c>
      <c r="D20" s="187" t="s">
        <v>181</v>
      </c>
      <c r="E20" s="15"/>
      <c r="F20" s="15"/>
      <c r="G20" s="15"/>
      <c r="H20" s="15"/>
      <c r="I20" s="16"/>
    </row>
    <row r="21" spans="1:9" ht="14.4" thickBot="1">
      <c r="A21" s="170"/>
      <c r="B21" s="218" t="s">
        <v>279</v>
      </c>
      <c r="C21" s="268">
        <v>329879</v>
      </c>
      <c r="D21" s="181">
        <v>20167524</v>
      </c>
      <c r="E21" s="15"/>
      <c r="F21" s="15"/>
      <c r="G21" s="15"/>
      <c r="H21" s="15"/>
      <c r="I21" s="16"/>
    </row>
    <row r="22" spans="1:9" ht="14.4" thickBot="1">
      <c r="A22" s="170"/>
      <c r="B22" s="85" t="s">
        <v>40</v>
      </c>
      <c r="C22" s="183">
        <f>+SUM(C21:C21)</f>
        <v>329879</v>
      </c>
      <c r="D22" s="183">
        <f>+SUM(D21:D21)</f>
        <v>20167524</v>
      </c>
      <c r="E22" s="15"/>
      <c r="F22" s="15"/>
      <c r="G22" s="15"/>
      <c r="H22" s="15"/>
      <c r="I22" s="16"/>
    </row>
    <row r="23" spans="1:9">
      <c r="A23" s="170"/>
      <c r="B23" s="120"/>
      <c r="C23" s="206"/>
      <c r="D23" s="206"/>
      <c r="E23" s="15"/>
      <c r="F23" s="15"/>
      <c r="G23" s="15"/>
      <c r="H23" s="15"/>
      <c r="I23" s="16"/>
    </row>
    <row r="24" spans="1:9" ht="14.4">
      <c r="A24" s="170"/>
      <c r="B24" s="97" t="s">
        <v>439</v>
      </c>
      <c r="C24" s="208"/>
      <c r="D24" s="208"/>
      <c r="E24" s="15"/>
      <c r="F24" s="15"/>
      <c r="G24" s="15"/>
      <c r="H24" s="15"/>
      <c r="I24" s="16"/>
    </row>
    <row r="25" spans="1:9" ht="14.4">
      <c r="A25" s="170"/>
      <c r="B25" s="97"/>
      <c r="C25" s="208"/>
      <c r="D25" s="208"/>
      <c r="E25" s="15"/>
      <c r="F25" s="15"/>
      <c r="G25" s="15"/>
      <c r="H25" s="15"/>
      <c r="I25" s="16"/>
    </row>
    <row r="26" spans="1:9" ht="14.4">
      <c r="A26" s="170"/>
      <c r="B26" s="15" t="s">
        <v>324</v>
      </c>
      <c r="C26" s="208"/>
      <c r="D26" s="208"/>
      <c r="E26" s="15"/>
      <c r="F26" s="15"/>
      <c r="G26" s="15"/>
      <c r="H26" s="15"/>
      <c r="I26" s="16"/>
    </row>
    <row r="27" spans="1:9" ht="15" thickBot="1">
      <c r="A27" s="170"/>
      <c r="B27" s="97"/>
      <c r="C27" s="208"/>
      <c r="D27" s="208"/>
      <c r="E27" s="15"/>
      <c r="F27" s="15"/>
      <c r="G27" s="15"/>
      <c r="H27" s="15"/>
      <c r="I27" s="16"/>
    </row>
    <row r="28" spans="1:9">
      <c r="A28" s="170"/>
      <c r="B28" s="750" t="s">
        <v>73</v>
      </c>
      <c r="C28" s="479">
        <v>44196</v>
      </c>
      <c r="D28" s="479">
        <v>43830</v>
      </c>
      <c r="E28" s="15"/>
      <c r="F28" s="15"/>
      <c r="G28" s="15"/>
      <c r="H28" s="15"/>
      <c r="I28" s="16"/>
    </row>
    <row r="29" spans="1:9" ht="14.4" thickBot="1">
      <c r="A29" s="170"/>
      <c r="B29" s="781"/>
      <c r="C29" s="187" t="s">
        <v>181</v>
      </c>
      <c r="D29" s="187" t="s">
        <v>181</v>
      </c>
      <c r="E29" s="15"/>
      <c r="F29" s="15"/>
      <c r="G29" s="15"/>
      <c r="H29" s="15"/>
      <c r="I29" s="16"/>
    </row>
    <row r="30" spans="1:9">
      <c r="A30" s="170"/>
      <c r="B30" s="217" t="s">
        <v>501</v>
      </c>
      <c r="C30" s="268">
        <v>50182621</v>
      </c>
      <c r="D30" s="180">
        <v>0</v>
      </c>
      <c r="E30" s="15"/>
      <c r="F30" s="15"/>
      <c r="G30" s="15"/>
      <c r="H30" s="15"/>
      <c r="I30" s="16"/>
    </row>
    <row r="31" spans="1:9" ht="14.4" thickBot="1">
      <c r="A31" s="170"/>
      <c r="B31" s="217" t="s">
        <v>197</v>
      </c>
      <c r="C31" s="268">
        <v>5416666</v>
      </c>
      <c r="D31" s="180">
        <v>0</v>
      </c>
      <c r="E31" s="15"/>
      <c r="F31" s="15"/>
      <c r="G31" s="15"/>
      <c r="H31" s="15"/>
      <c r="I31" s="16"/>
    </row>
    <row r="32" spans="1:9" ht="14.4" thickBot="1">
      <c r="A32" s="170"/>
      <c r="B32" s="337" t="s">
        <v>40</v>
      </c>
      <c r="C32" s="183">
        <f>SUM(C30:C31)</f>
        <v>55599287</v>
      </c>
      <c r="D32" s="84">
        <v>0</v>
      </c>
      <c r="E32" s="15"/>
      <c r="F32" s="15"/>
      <c r="G32" s="15"/>
      <c r="H32" s="15"/>
      <c r="I32" s="16"/>
    </row>
    <row r="33" spans="1:9">
      <c r="A33" s="170"/>
      <c r="B33" s="23"/>
      <c r="C33" s="15"/>
      <c r="D33" s="33"/>
      <c r="E33" s="15"/>
      <c r="F33" s="15"/>
      <c r="G33" s="15"/>
      <c r="H33" s="15"/>
      <c r="I33" s="16"/>
    </row>
    <row r="34" spans="1:9">
      <c r="A34" s="170"/>
      <c r="B34" s="97" t="s">
        <v>440</v>
      </c>
      <c r="C34" s="15"/>
      <c r="D34" s="33"/>
      <c r="E34" s="15"/>
      <c r="F34" s="15"/>
      <c r="G34" s="15"/>
      <c r="H34" s="15"/>
      <c r="I34" s="16"/>
    </row>
    <row r="35" spans="1:9" ht="14.4" thickBot="1">
      <c r="A35" s="170"/>
      <c r="B35" s="23"/>
      <c r="C35" s="15"/>
      <c r="D35" s="33"/>
      <c r="E35" s="15"/>
      <c r="F35" s="15"/>
      <c r="G35" s="15"/>
      <c r="H35" s="15"/>
      <c r="I35" s="16"/>
    </row>
    <row r="36" spans="1:9" ht="28.8" thickTop="1" thickBot="1">
      <c r="A36" s="170"/>
      <c r="B36" s="326" t="s">
        <v>102</v>
      </c>
      <c r="C36" s="327" t="s">
        <v>103</v>
      </c>
      <c r="D36" s="327" t="s">
        <v>104</v>
      </c>
      <c r="E36" s="327" t="s">
        <v>105</v>
      </c>
      <c r="F36" s="327" t="s">
        <v>106</v>
      </c>
      <c r="G36" s="338">
        <v>44196</v>
      </c>
      <c r="H36" s="338">
        <v>43830</v>
      </c>
      <c r="I36" s="16"/>
    </row>
    <row r="37" spans="1:9" ht="14.4" thickBot="1">
      <c r="A37" s="170"/>
      <c r="B37" s="349" t="s">
        <v>402</v>
      </c>
      <c r="C37" s="347" t="s">
        <v>325</v>
      </c>
      <c r="D37" s="349" t="s">
        <v>326</v>
      </c>
      <c r="E37" s="347" t="s">
        <v>98</v>
      </c>
      <c r="F37" s="349" t="s">
        <v>180</v>
      </c>
      <c r="G37" s="348">
        <v>0</v>
      </c>
      <c r="H37" s="350">
        <v>56412637</v>
      </c>
      <c r="I37" s="16"/>
    </row>
    <row r="38" spans="1:9" ht="14.4" thickBot="1">
      <c r="A38" s="170"/>
      <c r="B38" s="784" t="s">
        <v>108</v>
      </c>
      <c r="C38" s="785"/>
      <c r="D38" s="785"/>
      <c r="E38" s="785"/>
      <c r="F38" s="786"/>
      <c r="G38" s="213">
        <f>+SUM(G37:G37)</f>
        <v>0</v>
      </c>
      <c r="H38" s="214">
        <f>+SUM(H37:H37)</f>
        <v>56412637</v>
      </c>
      <c r="I38" s="425"/>
    </row>
    <row r="39" spans="1:9" ht="14.4" thickTop="1">
      <c r="A39" s="170"/>
      <c r="B39" s="209" t="s">
        <v>441</v>
      </c>
      <c r="C39" s="32"/>
      <c r="D39" s="33"/>
      <c r="E39" s="15"/>
      <c r="F39" s="15"/>
      <c r="G39" s="15"/>
      <c r="H39" s="15"/>
      <c r="I39" s="16"/>
    </row>
    <row r="40" spans="1:9">
      <c r="A40" s="170"/>
      <c r="B40" s="10"/>
      <c r="C40" s="32"/>
      <c r="D40" s="33"/>
      <c r="E40" s="15"/>
      <c r="F40" s="15"/>
      <c r="G40" s="15"/>
      <c r="H40" s="15"/>
      <c r="I40" s="16"/>
    </row>
    <row r="41" spans="1:9">
      <c r="A41" s="170"/>
      <c r="B41" s="97" t="s">
        <v>442</v>
      </c>
      <c r="C41" s="15"/>
      <c r="D41" s="33"/>
      <c r="E41" s="15"/>
      <c r="F41" s="15"/>
      <c r="G41" s="15"/>
      <c r="H41" s="15"/>
      <c r="I41" s="16"/>
    </row>
    <row r="42" spans="1:9">
      <c r="A42" s="170"/>
      <c r="B42" s="23"/>
      <c r="C42" s="15"/>
      <c r="D42" s="33"/>
      <c r="E42" s="15"/>
      <c r="F42" s="15"/>
      <c r="G42" s="15"/>
      <c r="H42" s="15"/>
      <c r="I42" s="16"/>
    </row>
    <row r="43" spans="1:9" ht="14.4">
      <c r="A43" s="170"/>
      <c r="B43" s="15" t="s">
        <v>324</v>
      </c>
      <c r="C43" s="208"/>
      <c r="D43" s="208"/>
      <c r="E43" s="15"/>
      <c r="F43" s="15"/>
      <c r="G43" s="15"/>
      <c r="H43" s="15"/>
      <c r="I43" s="16"/>
    </row>
    <row r="44" spans="1:9" ht="15" thickBot="1">
      <c r="A44" s="170"/>
      <c r="B44" s="97"/>
      <c r="C44" s="208"/>
      <c r="D44" s="208"/>
      <c r="E44" s="15"/>
      <c r="F44" s="15"/>
      <c r="G44" s="15"/>
      <c r="H44" s="15"/>
      <c r="I44" s="16"/>
    </row>
    <row r="45" spans="1:9">
      <c r="A45" s="170"/>
      <c r="B45" s="750" t="s">
        <v>73</v>
      </c>
      <c r="C45" s="479">
        <v>44196</v>
      </c>
      <c r="D45" s="479">
        <v>43830</v>
      </c>
      <c r="E45" s="15"/>
      <c r="F45" s="15"/>
      <c r="G45" s="15"/>
      <c r="H45" s="15"/>
      <c r="I45" s="16"/>
    </row>
    <row r="46" spans="1:9" ht="14.4" thickBot="1">
      <c r="A46" s="170"/>
      <c r="B46" s="781"/>
      <c r="C46" s="187" t="s">
        <v>181</v>
      </c>
      <c r="D46" s="187" t="s">
        <v>181</v>
      </c>
      <c r="E46" s="15"/>
      <c r="F46" s="15"/>
      <c r="G46" s="15"/>
      <c r="H46" s="15"/>
      <c r="I46" s="16"/>
    </row>
    <row r="47" spans="1:9">
      <c r="A47" s="170"/>
      <c r="B47" s="217" t="e">
        <f>+#REF!</f>
        <v>#REF!</v>
      </c>
      <c r="C47" s="268">
        <v>20000000</v>
      </c>
      <c r="D47" s="180">
        <v>0</v>
      </c>
      <c r="E47" s="15"/>
      <c r="F47" s="15"/>
      <c r="G47" s="15"/>
      <c r="H47" s="15"/>
      <c r="I47" s="16"/>
    </row>
    <row r="48" spans="1:9">
      <c r="A48" s="170"/>
      <c r="B48" s="217" t="s">
        <v>356</v>
      </c>
      <c r="C48" s="268">
        <v>19917632</v>
      </c>
      <c r="D48" s="180">
        <v>0</v>
      </c>
      <c r="E48" s="15"/>
      <c r="F48" s="15"/>
      <c r="G48" s="15"/>
      <c r="H48" s="15"/>
      <c r="I48" s="16"/>
    </row>
    <row r="49" spans="1:9" ht="14.4" thickBot="1">
      <c r="A49" s="170"/>
      <c r="B49" s="218" t="s">
        <v>357</v>
      </c>
      <c r="C49" s="269">
        <v>33422379</v>
      </c>
      <c r="D49" s="181">
        <v>0</v>
      </c>
      <c r="E49" s="15"/>
      <c r="F49" s="15"/>
      <c r="G49" s="15"/>
      <c r="H49" s="15"/>
      <c r="I49" s="16"/>
    </row>
    <row r="50" spans="1:9" ht="14.4" thickBot="1">
      <c r="A50" s="170"/>
      <c r="B50" s="85" t="s">
        <v>40</v>
      </c>
      <c r="C50" s="216">
        <f>SUM(C47:C49)</f>
        <v>73340011</v>
      </c>
      <c r="D50" s="216">
        <v>0</v>
      </c>
      <c r="E50" s="15"/>
      <c r="F50" s="15"/>
      <c r="G50" s="15"/>
      <c r="H50" s="15"/>
      <c r="I50" s="16"/>
    </row>
    <row r="51" spans="1:9">
      <c r="A51" s="170"/>
      <c r="B51" s="23"/>
      <c r="C51" s="15"/>
      <c r="D51" s="33"/>
      <c r="E51" s="15"/>
      <c r="F51" s="15"/>
      <c r="G51" s="15"/>
      <c r="H51" s="15"/>
      <c r="I51" s="16"/>
    </row>
    <row r="52" spans="1:9">
      <c r="A52" s="170"/>
      <c r="B52" s="10"/>
      <c r="C52" s="12"/>
      <c r="D52" s="15"/>
      <c r="E52" s="15"/>
      <c r="F52" s="15"/>
      <c r="G52" s="15"/>
      <c r="H52" s="15"/>
      <c r="I52" s="16"/>
    </row>
    <row r="53" spans="1:9">
      <c r="A53" s="170"/>
      <c r="B53" s="97" t="s">
        <v>443</v>
      </c>
      <c r="C53" s="15"/>
      <c r="D53" s="15"/>
      <c r="E53" s="15"/>
      <c r="F53" s="15"/>
      <c r="G53" s="15"/>
      <c r="H53" s="15"/>
      <c r="I53" s="16"/>
    </row>
    <row r="54" spans="1:9">
      <c r="A54" s="170"/>
      <c r="B54" s="15"/>
      <c r="C54" s="15"/>
      <c r="D54" s="33"/>
      <c r="E54" s="15"/>
      <c r="F54" s="15"/>
      <c r="G54" s="15"/>
      <c r="H54" s="15"/>
      <c r="I54" s="16"/>
    </row>
    <row r="55" spans="1:9">
      <c r="A55" s="170"/>
      <c r="B55" s="15" t="s">
        <v>324</v>
      </c>
      <c r="C55" s="15"/>
      <c r="D55" s="33"/>
      <c r="E55" s="15"/>
      <c r="F55" s="15"/>
      <c r="G55" s="15"/>
      <c r="H55" s="15"/>
      <c r="I55" s="16"/>
    </row>
    <row r="56" spans="1:9" ht="14.4" thickBot="1">
      <c r="A56" s="170"/>
      <c r="B56" s="23"/>
      <c r="C56" s="15"/>
      <c r="D56" s="15"/>
      <c r="E56" s="15"/>
      <c r="F56" s="15"/>
      <c r="G56" s="15"/>
      <c r="H56" s="15"/>
      <c r="I56" s="16"/>
    </row>
    <row r="57" spans="1:9" ht="14.4" thickBot="1">
      <c r="A57" s="170"/>
      <c r="B57" s="794" t="s">
        <v>102</v>
      </c>
      <c r="C57" s="794" t="s">
        <v>103</v>
      </c>
      <c r="D57" s="794" t="s">
        <v>104</v>
      </c>
      <c r="E57" s="782" t="s">
        <v>109</v>
      </c>
      <c r="F57" s="783"/>
      <c r="G57" s="15"/>
      <c r="H57" s="15"/>
      <c r="I57" s="16"/>
    </row>
    <row r="58" spans="1:9" ht="14.4" thickBot="1">
      <c r="A58" s="170"/>
      <c r="B58" s="795"/>
      <c r="C58" s="795"/>
      <c r="D58" s="795"/>
      <c r="E58" s="338">
        <v>44196</v>
      </c>
      <c r="F58" s="338">
        <v>43830</v>
      </c>
      <c r="G58" s="15"/>
      <c r="H58" s="15"/>
      <c r="I58" s="16"/>
    </row>
    <row r="59" spans="1:9">
      <c r="A59" s="170"/>
      <c r="B59" s="339" t="s">
        <v>401</v>
      </c>
      <c r="C59" s="343" t="s">
        <v>325</v>
      </c>
      <c r="D59" s="340" t="s">
        <v>326</v>
      </c>
      <c r="E59" s="345">
        <v>0</v>
      </c>
      <c r="F59" s="345">
        <v>56412637</v>
      </c>
      <c r="G59" s="15"/>
      <c r="H59" s="15"/>
      <c r="I59" s="16"/>
    </row>
    <row r="60" spans="1:9" ht="14.4" thickBot="1">
      <c r="A60" s="170"/>
      <c r="B60" s="341" t="s">
        <v>140</v>
      </c>
      <c r="C60" s="344" t="s">
        <v>325</v>
      </c>
      <c r="D60" s="342" t="s">
        <v>327</v>
      </c>
      <c r="E60" s="346">
        <v>15550734099</v>
      </c>
      <c r="F60" s="346">
        <v>0</v>
      </c>
      <c r="G60" s="15"/>
      <c r="H60" s="15"/>
      <c r="I60" s="16"/>
    </row>
    <row r="61" spans="1:9" ht="15" thickBot="1">
      <c r="A61" s="170"/>
      <c r="B61" s="334" t="s">
        <v>108</v>
      </c>
      <c r="C61" s="335"/>
      <c r="D61" s="335"/>
      <c r="E61" s="336">
        <f>+SUM(E59:E60)</f>
        <v>15550734099</v>
      </c>
      <c r="F61" s="336">
        <f>+SUM(F59:F60)</f>
        <v>56412637</v>
      </c>
      <c r="G61" s="15"/>
      <c r="H61" s="15"/>
      <c r="I61" s="16"/>
    </row>
    <row r="62" spans="1:9">
      <c r="A62" s="170"/>
      <c r="B62" s="209" t="s">
        <v>441</v>
      </c>
      <c r="C62" s="14"/>
      <c r="D62" s="14"/>
      <c r="E62" s="15"/>
      <c r="F62" s="15"/>
      <c r="G62" s="15"/>
      <c r="H62" s="15"/>
      <c r="I62" s="16"/>
    </row>
    <row r="63" spans="1:9">
      <c r="A63" s="170"/>
      <c r="B63" s="13"/>
      <c r="C63" s="14"/>
      <c r="D63" s="14"/>
      <c r="E63" s="15"/>
      <c r="F63" s="15"/>
      <c r="G63" s="15"/>
      <c r="H63" s="15"/>
      <c r="I63" s="16"/>
    </row>
    <row r="64" spans="1:9">
      <c r="A64" s="170"/>
      <c r="B64" s="103" t="s">
        <v>444</v>
      </c>
      <c r="C64" s="14"/>
      <c r="D64" s="14"/>
      <c r="E64" s="15"/>
      <c r="F64" s="15"/>
      <c r="G64" s="15"/>
      <c r="H64" s="15"/>
      <c r="I64" s="16"/>
    </row>
    <row r="65" spans="1:9">
      <c r="A65" s="170"/>
      <c r="B65" s="14"/>
      <c r="C65" s="14"/>
      <c r="D65" s="14"/>
      <c r="E65" s="15"/>
      <c r="F65" s="15"/>
      <c r="G65" s="15"/>
      <c r="H65" s="15"/>
      <c r="I65" s="16"/>
    </row>
    <row r="66" spans="1:9">
      <c r="A66" s="170"/>
      <c r="B66" s="15" t="s">
        <v>324</v>
      </c>
      <c r="C66" s="14"/>
      <c r="D66" s="14"/>
      <c r="E66" s="15"/>
      <c r="F66" s="15"/>
      <c r="G66" s="15"/>
      <c r="H66" s="15"/>
      <c r="I66" s="16"/>
    </row>
    <row r="67" spans="1:9" ht="14.4" thickBot="1">
      <c r="A67" s="170"/>
      <c r="B67" s="22"/>
      <c r="C67" s="14"/>
      <c r="D67" s="14"/>
      <c r="E67" s="15"/>
      <c r="F67" s="15"/>
      <c r="G67" s="15"/>
      <c r="H67" s="15"/>
      <c r="I67" s="16"/>
    </row>
    <row r="68" spans="1:9" ht="22.35" customHeight="1">
      <c r="A68" s="170"/>
      <c r="B68" s="787" t="s">
        <v>110</v>
      </c>
      <c r="C68" s="480">
        <v>44196</v>
      </c>
      <c r="D68" s="480">
        <v>43830</v>
      </c>
      <c r="E68" s="15"/>
      <c r="F68" s="15"/>
      <c r="G68" s="15"/>
      <c r="H68" s="15"/>
      <c r="I68" s="16"/>
    </row>
    <row r="69" spans="1:9" ht="22.35" customHeight="1" thickBot="1">
      <c r="A69" s="170"/>
      <c r="B69" s="788"/>
      <c r="C69" s="481" t="s">
        <v>410</v>
      </c>
      <c r="D69" s="481" t="s">
        <v>410</v>
      </c>
      <c r="E69" s="15"/>
      <c r="F69" s="15"/>
      <c r="G69" s="15"/>
      <c r="H69" s="15"/>
      <c r="I69" s="16"/>
    </row>
    <row r="70" spans="1:9" ht="22.35" customHeight="1" thickBot="1">
      <c r="A70" s="170"/>
      <c r="B70" s="482" t="s">
        <v>68</v>
      </c>
      <c r="C70" s="483"/>
      <c r="D70" s="483"/>
      <c r="E70" s="15"/>
      <c r="F70" s="15"/>
      <c r="G70" s="15"/>
      <c r="H70" s="15"/>
      <c r="I70" s="16"/>
    </row>
    <row r="71" spans="1:9" ht="14.4" thickBot="1">
      <c r="A71" s="170"/>
      <c r="B71" s="482" t="s">
        <v>140</v>
      </c>
      <c r="C71" s="484">
        <v>343782779</v>
      </c>
      <c r="D71" s="483" t="s">
        <v>178</v>
      </c>
      <c r="E71" s="15"/>
      <c r="F71" s="15"/>
      <c r="G71" s="15"/>
      <c r="H71" s="15"/>
      <c r="I71" s="16"/>
    </row>
    <row r="72" spans="1:9" ht="14.4" thickBot="1">
      <c r="A72" s="170"/>
      <c r="B72" s="485" t="s">
        <v>328</v>
      </c>
      <c r="C72" s="486">
        <v>821979</v>
      </c>
      <c r="D72" s="487" t="s">
        <v>114</v>
      </c>
      <c r="E72" s="15"/>
      <c r="F72" s="15"/>
      <c r="G72" s="15"/>
      <c r="H72" s="15"/>
      <c r="I72" s="16"/>
    </row>
    <row r="73" spans="1:9" ht="14.4" thickBot="1">
      <c r="A73" s="170"/>
      <c r="B73" s="485" t="s">
        <v>445</v>
      </c>
      <c r="C73" s="486">
        <v>250685</v>
      </c>
      <c r="D73" s="487" t="s">
        <v>114</v>
      </c>
      <c r="E73" s="15"/>
      <c r="F73" s="15"/>
      <c r="G73" s="15"/>
      <c r="H73" s="15"/>
      <c r="I73" s="16"/>
    </row>
    <row r="74" spans="1:9" ht="14.4" thickBot="1">
      <c r="A74" s="170"/>
      <c r="B74" s="485" t="s">
        <v>446</v>
      </c>
      <c r="C74" s="486">
        <v>1801024</v>
      </c>
      <c r="D74" s="487" t="s">
        <v>114</v>
      </c>
      <c r="E74" s="15"/>
      <c r="F74" s="15"/>
      <c r="G74" s="15"/>
      <c r="H74" s="15"/>
      <c r="I74" s="16"/>
    </row>
    <row r="75" spans="1:9" ht="14.4" thickBot="1">
      <c r="A75" s="170"/>
      <c r="B75" s="485" t="s">
        <v>45</v>
      </c>
      <c r="C75" s="486">
        <v>340909091</v>
      </c>
      <c r="D75" s="487" t="s">
        <v>114</v>
      </c>
      <c r="E75" s="15"/>
      <c r="F75" s="15"/>
      <c r="G75" s="15"/>
      <c r="H75" s="15"/>
      <c r="I75" s="16"/>
    </row>
    <row r="76" spans="1:9" ht="14.4" thickBot="1">
      <c r="A76" s="170"/>
      <c r="B76" s="488" t="s">
        <v>447</v>
      </c>
      <c r="C76" s="489">
        <v>343782779</v>
      </c>
      <c r="D76" s="490" t="s">
        <v>114</v>
      </c>
      <c r="E76" s="15"/>
      <c r="F76" s="15"/>
      <c r="G76" s="15"/>
      <c r="H76" s="15"/>
      <c r="I76" s="16"/>
    </row>
    <row r="77" spans="1:9" ht="14.4" thickBot="1">
      <c r="A77" s="170"/>
      <c r="B77" s="482" t="s">
        <v>69</v>
      </c>
      <c r="C77" s="483"/>
      <c r="D77" s="483"/>
      <c r="E77" s="15"/>
      <c r="F77" s="15"/>
      <c r="G77" s="15"/>
      <c r="H77" s="15"/>
      <c r="I77" s="16"/>
    </row>
    <row r="78" spans="1:9" ht="14.4" thickBot="1">
      <c r="A78" s="170"/>
      <c r="B78" s="482" t="s">
        <v>140</v>
      </c>
      <c r="C78" s="484">
        <v>50496533</v>
      </c>
      <c r="D78" s="483" t="s">
        <v>114</v>
      </c>
      <c r="E78" s="15"/>
      <c r="F78" s="15"/>
      <c r="G78" s="15"/>
      <c r="H78" s="15"/>
      <c r="I78" s="16"/>
    </row>
    <row r="79" spans="1:9" ht="14.4" thickBot="1">
      <c r="A79" s="170"/>
      <c r="B79" s="485" t="s">
        <v>448</v>
      </c>
      <c r="C79" s="486">
        <v>38224000</v>
      </c>
      <c r="D79" s="487" t="s">
        <v>114</v>
      </c>
      <c r="E79" s="15"/>
      <c r="F79" s="15"/>
      <c r="G79" s="15"/>
      <c r="H79" s="15"/>
      <c r="I79" s="16"/>
    </row>
    <row r="80" spans="1:9" ht="14.4" thickBot="1">
      <c r="A80" s="170"/>
      <c r="B80" s="485" t="s">
        <v>449</v>
      </c>
      <c r="C80" s="486">
        <v>12272533</v>
      </c>
      <c r="D80" s="487" t="s">
        <v>114</v>
      </c>
      <c r="E80" s="15"/>
      <c r="F80" s="15"/>
      <c r="G80" s="15"/>
      <c r="H80" s="15"/>
      <c r="I80" s="16"/>
    </row>
    <row r="81" spans="1:9" ht="14.4" thickBot="1">
      <c r="A81" s="170"/>
      <c r="B81" s="482" t="s">
        <v>396</v>
      </c>
      <c r="C81" s="484">
        <v>274398417</v>
      </c>
      <c r="D81" s="483" t="s">
        <v>114</v>
      </c>
      <c r="E81" s="15"/>
      <c r="F81" s="15"/>
      <c r="G81" s="15"/>
      <c r="H81" s="15"/>
      <c r="I81" s="16"/>
    </row>
    <row r="82" spans="1:9" ht="14.4" thickBot="1">
      <c r="A82" s="170"/>
      <c r="B82" s="485" t="s">
        <v>450</v>
      </c>
      <c r="C82" s="486">
        <v>15000000</v>
      </c>
      <c r="D82" s="487" t="s">
        <v>114</v>
      </c>
      <c r="E82" s="15"/>
      <c r="F82" s="15"/>
      <c r="G82" s="15"/>
      <c r="H82" s="15"/>
      <c r="I82" s="16"/>
    </row>
    <row r="83" spans="1:9" ht="14.4" thickBot="1">
      <c r="A83" s="170"/>
      <c r="B83" s="485" t="s">
        <v>451</v>
      </c>
      <c r="C83" s="486">
        <v>171437500</v>
      </c>
      <c r="D83" s="487" t="s">
        <v>114</v>
      </c>
      <c r="E83" s="15"/>
      <c r="F83" s="15"/>
      <c r="G83" s="15"/>
      <c r="H83" s="15"/>
      <c r="I83" s="16"/>
    </row>
    <row r="84" spans="1:9" ht="14.4" thickBot="1">
      <c r="A84" s="170"/>
      <c r="B84" s="485" t="s">
        <v>452</v>
      </c>
      <c r="C84" s="486">
        <v>82333333</v>
      </c>
      <c r="D84" s="487" t="s">
        <v>114</v>
      </c>
      <c r="E84" s="15"/>
      <c r="F84" s="15"/>
      <c r="G84" s="15"/>
      <c r="H84" s="15"/>
      <c r="I84" s="16"/>
    </row>
    <row r="85" spans="1:9" ht="14.1" customHeight="1" thickBot="1">
      <c r="A85" s="170"/>
      <c r="B85" s="485" t="s">
        <v>453</v>
      </c>
      <c r="C85" s="486">
        <v>5627584</v>
      </c>
      <c r="D85" s="487" t="s">
        <v>114</v>
      </c>
      <c r="E85" s="15"/>
      <c r="F85" s="15"/>
      <c r="G85" s="15"/>
      <c r="H85" s="15"/>
      <c r="I85" s="16"/>
    </row>
    <row r="86" spans="1:9" ht="14.55" customHeight="1" thickBot="1">
      <c r="A86" s="170"/>
      <c r="B86" s="482" t="s">
        <v>454</v>
      </c>
      <c r="C86" s="483" t="s">
        <v>114</v>
      </c>
      <c r="D86" s="484">
        <v>56412637</v>
      </c>
      <c r="E86" s="15"/>
      <c r="F86" s="15"/>
      <c r="G86" s="15"/>
      <c r="H86" s="15"/>
      <c r="I86" s="16"/>
    </row>
    <row r="87" spans="1:9" ht="14.4" thickBot="1">
      <c r="A87" s="170"/>
      <c r="B87" s="485" t="s">
        <v>448</v>
      </c>
      <c r="C87" s="487" t="s">
        <v>114</v>
      </c>
      <c r="D87" s="486">
        <v>56412637</v>
      </c>
      <c r="E87" s="15"/>
      <c r="F87" s="15"/>
      <c r="G87" s="15"/>
      <c r="H87" s="15"/>
      <c r="I87" s="16"/>
    </row>
    <row r="88" spans="1:9" ht="14.4" thickBot="1">
      <c r="A88" s="170"/>
      <c r="B88" s="488" t="s">
        <v>455</v>
      </c>
      <c r="C88" s="489">
        <v>324894950</v>
      </c>
      <c r="D88" s="489">
        <v>56412637</v>
      </c>
      <c r="E88" s="15"/>
      <c r="F88" s="15"/>
      <c r="G88" s="15"/>
      <c r="H88" s="15"/>
      <c r="I88" s="16"/>
    </row>
    <row r="89" spans="1:9">
      <c r="A89" s="170"/>
      <c r="B89" s="491"/>
      <c r="C89" s="492"/>
      <c r="D89" s="492"/>
      <c r="E89" s="15"/>
      <c r="F89" s="15"/>
      <c r="G89" s="15"/>
      <c r="H89" s="15"/>
      <c r="I89" s="16"/>
    </row>
    <row r="90" spans="1:9" s="16" customFormat="1">
      <c r="A90" s="170"/>
      <c r="B90" s="210" t="s">
        <v>456</v>
      </c>
      <c r="C90" s="8"/>
      <c r="D90" s="15"/>
      <c r="E90" s="15"/>
      <c r="F90" s="15"/>
      <c r="G90" s="15"/>
      <c r="H90" s="15"/>
    </row>
    <row r="91" spans="1:9" s="16" customFormat="1">
      <c r="A91" s="170"/>
      <c r="B91" s="210"/>
      <c r="C91" s="8"/>
      <c r="D91" s="15"/>
      <c r="E91" s="15"/>
      <c r="F91" s="15"/>
      <c r="G91" s="15"/>
      <c r="H91" s="15"/>
    </row>
    <row r="92" spans="1:9" s="16" customFormat="1">
      <c r="A92" s="170"/>
      <c r="B92" s="58" t="s">
        <v>186</v>
      </c>
      <c r="C92" s="8"/>
      <c r="D92" s="15"/>
      <c r="E92" s="15"/>
      <c r="F92" s="15"/>
      <c r="G92" s="15"/>
      <c r="H92" s="15"/>
    </row>
    <row r="93" spans="1:9" s="16" customFormat="1" ht="14.4" thickBot="1">
      <c r="A93" s="170"/>
      <c r="B93" s="58"/>
      <c r="C93" s="8"/>
      <c r="D93" s="15"/>
      <c r="E93" s="15"/>
      <c r="F93" s="15"/>
      <c r="G93" s="15"/>
      <c r="H93" s="15"/>
    </row>
    <row r="94" spans="1:9" s="16" customFormat="1" ht="26.1" customHeight="1" thickTop="1">
      <c r="A94" s="170"/>
      <c r="B94" s="789" t="s">
        <v>73</v>
      </c>
      <c r="C94" s="327" t="s">
        <v>183</v>
      </c>
      <c r="D94" s="791" t="s">
        <v>84</v>
      </c>
      <c r="E94" s="791" t="s">
        <v>85</v>
      </c>
      <c r="F94" s="792" t="s">
        <v>392</v>
      </c>
      <c r="G94" s="15"/>
      <c r="H94" s="15"/>
    </row>
    <row r="95" spans="1:9" s="16" customFormat="1" ht="14.4" thickBot="1">
      <c r="A95" s="170"/>
      <c r="B95" s="790"/>
      <c r="C95" s="328" t="s">
        <v>182</v>
      </c>
      <c r="D95" s="757"/>
      <c r="E95" s="757"/>
      <c r="F95" s="793"/>
      <c r="G95" s="15"/>
      <c r="H95" s="15"/>
    </row>
    <row r="96" spans="1:9" s="16" customFormat="1">
      <c r="A96" s="170"/>
      <c r="B96" s="219" t="s">
        <v>160</v>
      </c>
      <c r="C96" s="215">
        <v>1700000000</v>
      </c>
      <c r="D96" s="215">
        <v>16500000000</v>
      </c>
      <c r="E96" s="215">
        <v>0</v>
      </c>
      <c r="F96" s="220">
        <f>+C96+D96-E96</f>
        <v>18200000000</v>
      </c>
      <c r="G96" s="15"/>
      <c r="H96" s="15"/>
    </row>
    <row r="97" spans="1:9" s="16" customFormat="1">
      <c r="A97" s="170"/>
      <c r="B97" s="221" t="s">
        <v>184</v>
      </c>
      <c r="C97" s="180">
        <v>0</v>
      </c>
      <c r="D97" s="180">
        <v>0</v>
      </c>
      <c r="E97" s="180">
        <v>0</v>
      </c>
      <c r="F97" s="222">
        <f t="shared" ref="F97:F99" si="0">+C97+D97-E97</f>
        <v>0</v>
      </c>
      <c r="G97" s="15"/>
      <c r="H97" s="15"/>
    </row>
    <row r="98" spans="1:9" s="16" customFormat="1">
      <c r="A98" s="170"/>
      <c r="B98" s="223" t="s">
        <v>329</v>
      </c>
      <c r="C98" s="224">
        <v>487857678</v>
      </c>
      <c r="D98" s="224">
        <v>101000000</v>
      </c>
      <c r="E98" s="224">
        <v>0</v>
      </c>
      <c r="F98" s="222">
        <f t="shared" si="0"/>
        <v>588857678</v>
      </c>
      <c r="G98" s="15"/>
      <c r="H98" s="15"/>
    </row>
    <row r="99" spans="1:9" s="16" customFormat="1">
      <c r="A99" s="170"/>
      <c r="B99" s="221" t="s">
        <v>90</v>
      </c>
      <c r="C99" s="180">
        <v>45388672</v>
      </c>
      <c r="D99" s="180">
        <v>0</v>
      </c>
      <c r="E99" s="180">
        <v>114044622</v>
      </c>
      <c r="F99" s="222">
        <f t="shared" si="0"/>
        <v>-68655950</v>
      </c>
      <c r="G99" s="15"/>
      <c r="H99" s="15"/>
    </row>
    <row r="100" spans="1:9" s="16" customFormat="1" ht="14.4" thickBot="1">
      <c r="A100" s="170"/>
      <c r="B100" s="99" t="s">
        <v>185</v>
      </c>
      <c r="C100" s="181">
        <v>-114044622</v>
      </c>
      <c r="D100" s="181">
        <v>114044622</v>
      </c>
      <c r="E100" s="287">
        <v>731580715</v>
      </c>
      <c r="F100" s="212">
        <f>+C100+D100-E100</f>
        <v>-731580715</v>
      </c>
      <c r="G100" s="15"/>
      <c r="H100" s="15"/>
    </row>
    <row r="101" spans="1:9" s="16" customFormat="1" ht="14.4" thickBot="1">
      <c r="A101" s="170"/>
      <c r="B101" s="75" t="s">
        <v>25</v>
      </c>
      <c r="C101" s="213">
        <f>SUM(C96:C100)</f>
        <v>2119201728</v>
      </c>
      <c r="D101" s="213">
        <f>SUM(D96:D100)</f>
        <v>16715044622</v>
      </c>
      <c r="E101" s="213">
        <f>SUM(E96:E100)</f>
        <v>845625337</v>
      </c>
      <c r="F101" s="226">
        <f>SUM(F96:F100)</f>
        <v>17988621013</v>
      </c>
      <c r="G101" s="225"/>
      <c r="H101" s="225"/>
    </row>
    <row r="102" spans="1:9" s="16" customFormat="1" ht="13.5" customHeight="1" thickTop="1">
      <c r="A102" s="170"/>
      <c r="B102" s="23"/>
      <c r="C102" s="8"/>
      <c r="D102" s="15"/>
      <c r="E102" s="15"/>
      <c r="F102" s="15"/>
      <c r="G102" s="15"/>
      <c r="H102" s="15"/>
    </row>
    <row r="103" spans="1:9" s="16" customFormat="1" ht="13.5" customHeight="1">
      <c r="A103" s="170"/>
      <c r="B103" s="23"/>
      <c r="C103" s="8"/>
      <c r="D103" s="15"/>
      <c r="E103" s="15"/>
      <c r="F103" s="15"/>
      <c r="G103" s="15"/>
      <c r="H103" s="15"/>
    </row>
    <row r="104" spans="1:9">
      <c r="A104" s="169"/>
      <c r="B104" s="97" t="s">
        <v>457</v>
      </c>
      <c r="C104" s="15"/>
      <c r="D104" s="15"/>
      <c r="E104" s="15"/>
      <c r="F104" s="15"/>
      <c r="G104" s="15"/>
      <c r="H104" s="15"/>
      <c r="I104" s="16"/>
    </row>
    <row r="105" spans="1:9">
      <c r="A105" s="169"/>
      <c r="B105" s="23"/>
      <c r="C105" s="15"/>
      <c r="D105" s="15"/>
      <c r="E105" s="15"/>
      <c r="F105" s="15"/>
      <c r="G105" s="15"/>
      <c r="H105" s="15"/>
      <c r="I105" s="16"/>
    </row>
    <row r="106" spans="1:9">
      <c r="A106" s="170"/>
      <c r="B106" s="190" t="s">
        <v>458</v>
      </c>
      <c r="C106" s="15"/>
      <c r="D106" s="15"/>
      <c r="E106" s="15"/>
      <c r="F106" s="15"/>
      <c r="G106" s="15"/>
      <c r="H106" s="15"/>
      <c r="I106" s="16"/>
    </row>
    <row r="107" spans="1:9">
      <c r="A107" s="170"/>
      <c r="B107" s="190"/>
      <c r="C107" s="15"/>
      <c r="D107" s="15"/>
      <c r="E107" s="15"/>
      <c r="F107" s="15"/>
      <c r="G107" s="15"/>
      <c r="H107" s="15"/>
      <c r="I107" s="16"/>
    </row>
    <row r="108" spans="1:9">
      <c r="A108" s="170"/>
      <c r="B108" s="58" t="s">
        <v>459</v>
      </c>
      <c r="C108" s="15"/>
      <c r="D108" s="15"/>
      <c r="E108" s="15"/>
      <c r="F108" s="15"/>
      <c r="G108" s="15"/>
      <c r="H108" s="15"/>
      <c r="I108" s="16"/>
    </row>
    <row r="109" spans="1:9">
      <c r="A109" s="170"/>
      <c r="B109" s="23"/>
      <c r="C109" s="15"/>
      <c r="D109" s="15"/>
      <c r="E109" s="15"/>
      <c r="F109" s="15"/>
      <c r="G109" s="15"/>
      <c r="H109" s="15"/>
      <c r="I109" s="16"/>
    </row>
    <row r="110" spans="1:9" ht="27.6">
      <c r="A110" s="170"/>
      <c r="B110" s="107" t="s">
        <v>536</v>
      </c>
      <c r="C110" s="15"/>
      <c r="D110" s="15"/>
      <c r="E110" s="15"/>
      <c r="F110" s="15"/>
      <c r="G110" s="15"/>
      <c r="H110" s="15"/>
      <c r="I110" s="16"/>
    </row>
    <row r="111" spans="1:9">
      <c r="A111" s="170"/>
      <c r="B111" s="58" t="s">
        <v>324</v>
      </c>
      <c r="C111" s="15"/>
      <c r="D111" s="15"/>
      <c r="E111" s="15"/>
      <c r="F111" s="15"/>
      <c r="G111" s="15"/>
      <c r="H111" s="15"/>
      <c r="I111" s="16"/>
    </row>
    <row r="112" spans="1:9" ht="14.4" thickBot="1">
      <c r="A112" s="170"/>
      <c r="B112" s="97"/>
      <c r="C112" s="15"/>
      <c r="D112" s="15"/>
      <c r="E112" s="15"/>
      <c r="F112" s="15"/>
      <c r="G112" s="15"/>
      <c r="H112" s="15"/>
      <c r="I112" s="16"/>
    </row>
    <row r="113" spans="1:9" ht="14.4" thickBot="1">
      <c r="A113" s="170"/>
      <c r="B113" s="380"/>
      <c r="C113" s="479">
        <v>44196</v>
      </c>
      <c r="D113" s="479">
        <v>43830</v>
      </c>
      <c r="E113" s="15"/>
      <c r="F113" s="15"/>
      <c r="G113" s="15"/>
      <c r="H113" s="15"/>
      <c r="I113" s="16"/>
    </row>
    <row r="114" spans="1:9" ht="14.4" thickBot="1">
      <c r="A114" s="170"/>
      <c r="B114" s="380" t="s">
        <v>73</v>
      </c>
      <c r="C114" s="187" t="s">
        <v>181</v>
      </c>
      <c r="D114" s="187" t="s">
        <v>181</v>
      </c>
      <c r="E114" s="15"/>
      <c r="F114" s="15"/>
      <c r="G114" s="15"/>
      <c r="H114" s="15"/>
      <c r="I114" s="16"/>
    </row>
    <row r="115" spans="1:9">
      <c r="A115" s="170"/>
      <c r="B115" s="589" t="s">
        <v>44</v>
      </c>
      <c r="C115" s="416">
        <v>91117500</v>
      </c>
      <c r="D115" s="590">
        <v>0</v>
      </c>
      <c r="E115" s="15"/>
      <c r="F115" s="15"/>
      <c r="G115" s="15"/>
      <c r="H115" s="15"/>
      <c r="I115" s="16"/>
    </row>
    <row r="116" spans="1:9">
      <c r="A116" s="170"/>
      <c r="B116" s="591" t="s">
        <v>45</v>
      </c>
      <c r="C116" s="416">
        <v>1825729546</v>
      </c>
      <c r="D116" s="590">
        <v>0</v>
      </c>
      <c r="E116" s="15"/>
      <c r="F116" s="15"/>
      <c r="G116" s="15"/>
      <c r="H116" s="15"/>
      <c r="I116" s="16"/>
    </row>
    <row r="117" spans="1:9">
      <c r="A117" s="170"/>
      <c r="B117" s="494" t="s">
        <v>460</v>
      </c>
      <c r="C117" s="188">
        <v>3123429</v>
      </c>
      <c r="D117" s="188">
        <v>0</v>
      </c>
      <c r="E117" s="15"/>
      <c r="F117" s="15"/>
      <c r="G117" s="15"/>
      <c r="H117" s="15"/>
      <c r="I117" s="16"/>
    </row>
    <row r="118" spans="1:9" ht="14.4" thickBot="1">
      <c r="A118" s="170"/>
      <c r="B118" s="494" t="s">
        <v>461</v>
      </c>
      <c r="C118" s="188">
        <v>57887176</v>
      </c>
      <c r="D118" s="188">
        <v>187418679</v>
      </c>
      <c r="E118" s="15"/>
      <c r="F118" s="15"/>
      <c r="G118" s="15"/>
      <c r="H118" s="15"/>
      <c r="I118" s="16"/>
    </row>
    <row r="119" spans="1:9" ht="14.4" thickBot="1">
      <c r="A119" s="170"/>
      <c r="B119" s="496" t="s">
        <v>40</v>
      </c>
      <c r="C119" s="379">
        <f>SUM(C115:C118)</f>
        <v>1977857651</v>
      </c>
      <c r="D119" s="379">
        <f>SUM(D117:D118)</f>
        <v>187418679</v>
      </c>
      <c r="E119" s="15"/>
      <c r="F119" s="15"/>
      <c r="G119" s="15"/>
      <c r="H119" s="15"/>
      <c r="I119" s="16"/>
    </row>
    <row r="120" spans="1:9">
      <c r="A120" s="170"/>
      <c r="B120" s="15"/>
      <c r="C120" s="15"/>
      <c r="D120" s="15"/>
      <c r="E120" s="15"/>
      <c r="F120" s="15"/>
      <c r="G120" s="15"/>
      <c r="H120" s="15"/>
      <c r="I120" s="16"/>
    </row>
    <row r="121" spans="1:9">
      <c r="A121" s="170"/>
      <c r="B121" s="23"/>
      <c r="C121" s="15"/>
      <c r="D121" s="15"/>
      <c r="E121" s="15"/>
      <c r="F121" s="15"/>
      <c r="G121" s="15"/>
      <c r="H121" s="15"/>
      <c r="I121" s="16"/>
    </row>
    <row r="122" spans="1:9">
      <c r="A122" s="170"/>
      <c r="B122" s="210" t="s">
        <v>462</v>
      </c>
      <c r="C122" s="15"/>
      <c r="D122" s="15"/>
      <c r="E122" s="15"/>
      <c r="F122" s="15"/>
      <c r="G122" s="15"/>
      <c r="H122" s="15"/>
      <c r="I122" s="16"/>
    </row>
    <row r="123" spans="1:9">
      <c r="A123" s="170"/>
      <c r="B123" s="58" t="s">
        <v>324</v>
      </c>
      <c r="C123" s="15"/>
      <c r="D123" s="15"/>
      <c r="E123" s="15"/>
      <c r="F123" s="15"/>
      <c r="G123" s="15"/>
      <c r="H123" s="15"/>
      <c r="I123" s="16"/>
    </row>
    <row r="124" spans="1:9" ht="14.4" thickBot="1">
      <c r="A124" s="170"/>
      <c r="B124" s="58"/>
      <c r="C124" s="15"/>
      <c r="D124" s="15"/>
      <c r="E124" s="15"/>
      <c r="F124" s="15"/>
      <c r="G124" s="15"/>
      <c r="H124" s="15"/>
      <c r="I124" s="16"/>
    </row>
    <row r="125" spans="1:9" ht="14.4" thickBot="1">
      <c r="A125" s="170"/>
      <c r="B125" s="380"/>
      <c r="C125" s="479">
        <v>44196</v>
      </c>
      <c r="D125" s="479">
        <v>43830</v>
      </c>
      <c r="E125" s="15"/>
      <c r="F125" s="15"/>
      <c r="G125" s="15"/>
      <c r="H125" s="15"/>
      <c r="I125" s="16"/>
    </row>
    <row r="126" spans="1:9" ht="15.6" customHeight="1" thickBot="1">
      <c r="A126" s="170"/>
      <c r="B126" s="380" t="s">
        <v>73</v>
      </c>
      <c r="C126" s="187" t="s">
        <v>181</v>
      </c>
      <c r="D126" s="187" t="s">
        <v>181</v>
      </c>
      <c r="E126" s="15"/>
      <c r="F126" s="15"/>
      <c r="G126" s="15"/>
      <c r="H126" s="15"/>
      <c r="I126" s="16"/>
    </row>
    <row r="127" spans="1:9">
      <c r="A127" s="170"/>
      <c r="B127" s="493" t="s">
        <v>463</v>
      </c>
      <c r="C127" s="385">
        <v>0</v>
      </c>
      <c r="D127" s="377">
        <v>306105</v>
      </c>
      <c r="E127" s="15"/>
      <c r="F127" s="15"/>
      <c r="G127" s="15"/>
      <c r="H127" s="15"/>
      <c r="I127" s="16"/>
    </row>
    <row r="128" spans="1:9">
      <c r="A128" s="170"/>
      <c r="B128" s="494" t="s">
        <v>464</v>
      </c>
      <c r="C128" s="383">
        <v>1889400</v>
      </c>
      <c r="D128" s="188">
        <v>0</v>
      </c>
      <c r="E128" s="15"/>
      <c r="F128" s="15"/>
      <c r="G128" s="15"/>
      <c r="H128" s="15"/>
      <c r="I128" s="16"/>
    </row>
    <row r="129" spans="1:9">
      <c r="A129" s="170"/>
      <c r="B129" s="494" t="s">
        <v>465</v>
      </c>
      <c r="C129" s="383">
        <v>27110600</v>
      </c>
      <c r="D129" s="188">
        <v>0</v>
      </c>
      <c r="E129" s="15"/>
      <c r="F129" s="15"/>
      <c r="G129" s="15"/>
      <c r="H129" s="15"/>
      <c r="I129" s="16"/>
    </row>
    <row r="130" spans="1:9">
      <c r="A130" s="170"/>
      <c r="B130" s="494" t="s">
        <v>466</v>
      </c>
      <c r="C130" s="383">
        <v>50000000</v>
      </c>
      <c r="D130" s="188">
        <v>0</v>
      </c>
      <c r="E130" s="15"/>
      <c r="F130" s="15"/>
      <c r="G130" s="15"/>
      <c r="H130" s="15"/>
      <c r="I130" s="16"/>
    </row>
    <row r="131" spans="1:9">
      <c r="A131" s="170"/>
      <c r="B131" s="494" t="s">
        <v>467</v>
      </c>
      <c r="C131" s="383">
        <v>472350</v>
      </c>
      <c r="D131" s="188">
        <v>0</v>
      </c>
      <c r="E131" s="15"/>
      <c r="F131" s="15"/>
      <c r="G131" s="15"/>
      <c r="H131" s="15"/>
      <c r="I131" s="16"/>
    </row>
    <row r="132" spans="1:9">
      <c r="A132" s="170"/>
      <c r="B132" s="494" t="s">
        <v>468</v>
      </c>
      <c r="C132" s="383">
        <v>6777650</v>
      </c>
      <c r="D132" s="188">
        <v>0</v>
      </c>
      <c r="E132" s="15"/>
      <c r="F132" s="15"/>
      <c r="G132" s="15"/>
      <c r="H132" s="15"/>
      <c r="I132" s="16"/>
    </row>
    <row r="133" spans="1:9" ht="14.4" thickBot="1">
      <c r="A133" s="170"/>
      <c r="B133" s="495" t="s">
        <v>469</v>
      </c>
      <c r="C133" s="386">
        <v>12500000</v>
      </c>
      <c r="D133" s="378">
        <v>0</v>
      </c>
      <c r="E133" s="15"/>
      <c r="F133" s="15"/>
      <c r="G133" s="15"/>
      <c r="H133" s="15"/>
      <c r="I133" s="16"/>
    </row>
    <row r="134" spans="1:9" ht="14.4" thickBot="1">
      <c r="A134" s="170"/>
      <c r="B134" s="381" t="s">
        <v>40</v>
      </c>
      <c r="C134" s="384">
        <f>+SUM(C127:C133)</f>
        <v>98750000</v>
      </c>
      <c r="D134" s="382">
        <f>+SUM(D127:D133)</f>
        <v>306105</v>
      </c>
      <c r="E134" s="15"/>
      <c r="F134" s="15"/>
      <c r="G134" s="15"/>
      <c r="H134" s="15"/>
      <c r="I134" s="16"/>
    </row>
    <row r="135" spans="1:9">
      <c r="A135" s="170"/>
      <c r="B135" s="15"/>
      <c r="C135" s="329"/>
      <c r="D135" s="15"/>
      <c r="E135" s="15"/>
      <c r="F135" s="15"/>
      <c r="G135" s="15"/>
      <c r="H135" s="15"/>
      <c r="I135" s="16"/>
    </row>
    <row r="136" spans="1:9">
      <c r="A136" s="170"/>
      <c r="B136" s="15"/>
      <c r="C136" s="15"/>
      <c r="D136" s="15"/>
      <c r="E136" s="15"/>
      <c r="F136" s="15"/>
      <c r="G136" s="15"/>
      <c r="H136" s="15"/>
      <c r="I136" s="16"/>
    </row>
    <row r="137" spans="1:9">
      <c r="A137" s="170"/>
      <c r="B137" s="190" t="s">
        <v>470</v>
      </c>
      <c r="C137" s="16"/>
      <c r="D137" s="16"/>
      <c r="E137" s="15"/>
      <c r="F137" s="15"/>
      <c r="G137" s="15"/>
      <c r="H137" s="15"/>
      <c r="I137" s="16"/>
    </row>
    <row r="138" spans="1:9">
      <c r="A138" s="170"/>
      <c r="B138" s="58" t="s">
        <v>324</v>
      </c>
      <c r="C138" s="16"/>
      <c r="D138" s="16"/>
      <c r="E138" s="15"/>
      <c r="F138" s="15"/>
      <c r="G138" s="15"/>
      <c r="H138" s="15"/>
      <c r="I138" s="16"/>
    </row>
    <row r="139" spans="1:9" ht="14.4" thickBot="1">
      <c r="A139" s="170"/>
      <c r="B139" s="15"/>
      <c r="C139" s="15"/>
      <c r="D139" s="15"/>
      <c r="E139" s="15"/>
      <c r="F139" s="15"/>
      <c r="G139" s="15"/>
      <c r="H139" s="15"/>
      <c r="I139" s="16"/>
    </row>
    <row r="140" spans="1:9" ht="26.1" customHeight="1">
      <c r="A140" s="170"/>
      <c r="B140" s="369" t="s">
        <v>73</v>
      </c>
      <c r="C140" s="479">
        <v>44196</v>
      </c>
      <c r="D140" s="479">
        <v>43830</v>
      </c>
      <c r="E140" s="15"/>
      <c r="F140" s="15"/>
      <c r="G140" s="15"/>
      <c r="H140" s="15"/>
      <c r="I140" s="16"/>
    </row>
    <row r="141" spans="1:9" ht="14.4" thickBot="1">
      <c r="A141" s="170"/>
      <c r="B141" s="403" t="s">
        <v>86</v>
      </c>
      <c r="C141" s="187" t="s">
        <v>181</v>
      </c>
      <c r="D141" s="187" t="s">
        <v>181</v>
      </c>
      <c r="E141" s="15"/>
      <c r="F141" s="15"/>
      <c r="G141" s="15"/>
      <c r="H141" s="15"/>
      <c r="I141" s="16"/>
    </row>
    <row r="142" spans="1:9">
      <c r="A142" s="170"/>
      <c r="B142" s="372" t="s">
        <v>278</v>
      </c>
      <c r="C142" s="377">
        <v>250685</v>
      </c>
      <c r="D142" s="373">
        <v>0</v>
      </c>
      <c r="E142" s="15"/>
      <c r="F142" s="15"/>
      <c r="G142" s="15"/>
      <c r="H142" s="15"/>
      <c r="I142" s="16"/>
    </row>
    <row r="143" spans="1:9">
      <c r="A143" s="170"/>
      <c r="B143" s="370" t="s">
        <v>194</v>
      </c>
      <c r="C143" s="188">
        <v>225509</v>
      </c>
      <c r="D143" s="374">
        <v>0</v>
      </c>
      <c r="E143" s="15"/>
      <c r="F143" s="15"/>
      <c r="G143" s="15"/>
      <c r="H143" s="15"/>
      <c r="I143" s="16"/>
    </row>
    <row r="144" spans="1:9">
      <c r="A144" s="170"/>
      <c r="B144" s="370" t="s">
        <v>195</v>
      </c>
      <c r="C144" s="188">
        <v>6009822</v>
      </c>
      <c r="D144" s="374">
        <v>0</v>
      </c>
      <c r="E144" s="15"/>
      <c r="F144" s="15"/>
      <c r="G144" s="15"/>
      <c r="H144" s="15"/>
      <c r="I144" s="16"/>
    </row>
    <row r="145" spans="1:9" ht="14.4" thickBot="1">
      <c r="A145" s="170"/>
      <c r="B145" s="371" t="s">
        <v>196</v>
      </c>
      <c r="C145" s="378">
        <v>37945</v>
      </c>
      <c r="D145" s="375">
        <v>0</v>
      </c>
      <c r="E145" s="15"/>
      <c r="F145" s="15"/>
      <c r="G145" s="15"/>
      <c r="H145" s="15"/>
      <c r="I145" s="16"/>
    </row>
    <row r="146" spans="1:9" ht="14.4" thickBot="1">
      <c r="A146" s="170"/>
      <c r="B146" s="368" t="s">
        <v>38</v>
      </c>
      <c r="C146" s="379">
        <f>SUM(C142:C145)</f>
        <v>6523961</v>
      </c>
      <c r="D146" s="376">
        <f>+SUM(D142:D143)</f>
        <v>0</v>
      </c>
      <c r="E146" s="15"/>
      <c r="F146" s="60"/>
      <c r="G146" s="60"/>
      <c r="H146" s="15"/>
      <c r="I146" s="16"/>
    </row>
    <row r="147" spans="1:9" ht="14.4" thickBot="1">
      <c r="A147" s="170"/>
      <c r="B147" s="404" t="s">
        <v>24</v>
      </c>
      <c r="C147" s="405"/>
      <c r="D147" s="406"/>
      <c r="E147" s="15"/>
      <c r="F147" s="15"/>
      <c r="G147" s="15"/>
      <c r="H147" s="15"/>
      <c r="I147" s="16"/>
    </row>
    <row r="148" spans="1:9">
      <c r="A148" s="170"/>
      <c r="B148" s="370" t="s">
        <v>205</v>
      </c>
      <c r="C148" s="188">
        <v>18288671</v>
      </c>
      <c r="D148" s="374">
        <v>80000</v>
      </c>
      <c r="E148" s="15"/>
      <c r="F148" s="15"/>
      <c r="G148" s="15"/>
      <c r="H148" s="15"/>
      <c r="I148" s="16"/>
    </row>
    <row r="149" spans="1:9" ht="14.4" thickBot="1">
      <c r="A149" s="170"/>
      <c r="B149" s="371" t="s">
        <v>471</v>
      </c>
      <c r="C149" s="378">
        <v>0</v>
      </c>
      <c r="D149" s="375">
        <v>81818</v>
      </c>
      <c r="E149" s="15"/>
      <c r="F149" s="15"/>
      <c r="G149" s="15"/>
      <c r="H149" s="15"/>
      <c r="I149" s="16"/>
    </row>
    <row r="150" spans="1:9" ht="14.4" thickBot="1">
      <c r="A150" s="170"/>
      <c r="B150" s="368" t="s">
        <v>38</v>
      </c>
      <c r="C150" s="379">
        <f>SUM(C148:C149)</f>
        <v>18288671</v>
      </c>
      <c r="D150" s="376">
        <f>SUM(D149)</f>
        <v>81818</v>
      </c>
      <c r="E150" s="15"/>
      <c r="F150" s="60"/>
      <c r="G150" s="60"/>
      <c r="H150" s="15"/>
      <c r="I150" s="16"/>
    </row>
    <row r="151" spans="1:9" ht="14.4" thickBot="1">
      <c r="A151" s="170"/>
      <c r="B151" s="404" t="s">
        <v>143</v>
      </c>
      <c r="C151" s="405"/>
      <c r="D151" s="406"/>
      <c r="E151" s="15"/>
      <c r="F151" s="15"/>
      <c r="G151" s="15"/>
      <c r="H151" s="15"/>
      <c r="I151" s="16"/>
    </row>
    <row r="152" spans="1:9">
      <c r="A152" s="170"/>
      <c r="B152" s="372" t="s">
        <v>201</v>
      </c>
      <c r="C152" s="377">
        <v>118068650</v>
      </c>
      <c r="D152" s="373">
        <v>0</v>
      </c>
      <c r="E152" s="15"/>
      <c r="F152" s="15"/>
      <c r="G152" s="15"/>
      <c r="H152" s="15"/>
      <c r="I152" s="16"/>
    </row>
    <row r="153" spans="1:9">
      <c r="A153" s="170"/>
      <c r="B153" s="370" t="s">
        <v>202</v>
      </c>
      <c r="C153" s="188">
        <v>4000000</v>
      </c>
      <c r="D153" s="374">
        <v>0</v>
      </c>
      <c r="E153" s="15"/>
      <c r="F153" s="15"/>
      <c r="G153" s="15"/>
      <c r="H153" s="15"/>
      <c r="I153" s="16"/>
    </row>
    <row r="154" spans="1:9">
      <c r="A154" s="170"/>
      <c r="B154" s="370" t="s">
        <v>65</v>
      </c>
      <c r="C154" s="188">
        <v>42724616</v>
      </c>
      <c r="D154" s="374">
        <v>0</v>
      </c>
      <c r="E154" s="15"/>
      <c r="F154" s="15"/>
      <c r="G154" s="15"/>
      <c r="H154" s="15"/>
      <c r="I154" s="16"/>
    </row>
    <row r="155" spans="1:9">
      <c r="A155" s="170"/>
      <c r="B155" s="370" t="s">
        <v>280</v>
      </c>
      <c r="C155" s="188">
        <v>567581</v>
      </c>
      <c r="D155" s="374">
        <v>0</v>
      </c>
      <c r="E155" s="15"/>
      <c r="F155" s="15"/>
      <c r="G155" s="15"/>
      <c r="H155" s="15"/>
      <c r="I155" s="16"/>
    </row>
    <row r="156" spans="1:9">
      <c r="A156" s="170"/>
      <c r="B156" s="370" t="s">
        <v>358</v>
      </c>
      <c r="C156" s="188">
        <v>25624239</v>
      </c>
      <c r="D156" s="374">
        <v>0</v>
      </c>
      <c r="E156" s="15"/>
      <c r="F156" s="15"/>
      <c r="G156" s="15"/>
      <c r="H156" s="15"/>
      <c r="I156" s="16"/>
    </row>
    <row r="157" spans="1:9" s="7" customFormat="1">
      <c r="A157" s="170"/>
      <c r="B157" s="370" t="s">
        <v>359</v>
      </c>
      <c r="C157" s="188">
        <v>37242182</v>
      </c>
      <c r="D157" s="374">
        <v>0</v>
      </c>
      <c r="E157" s="15"/>
      <c r="F157" s="15"/>
      <c r="G157" s="15"/>
      <c r="H157" s="15"/>
      <c r="I157" s="15"/>
    </row>
    <row r="158" spans="1:9" s="7" customFormat="1">
      <c r="A158" s="170"/>
      <c r="B158" s="370" t="s">
        <v>203</v>
      </c>
      <c r="C158" s="188">
        <v>11705890</v>
      </c>
      <c r="D158" s="374">
        <v>0</v>
      </c>
      <c r="E158" s="15"/>
      <c r="F158" s="15"/>
      <c r="G158" s="15"/>
      <c r="H158" s="15"/>
      <c r="I158" s="15"/>
    </row>
    <row r="159" spans="1:9" s="7" customFormat="1">
      <c r="A159" s="170"/>
      <c r="B159" s="370" t="s">
        <v>397</v>
      </c>
      <c r="C159" s="188">
        <v>12272533</v>
      </c>
      <c r="D159" s="374">
        <v>0</v>
      </c>
      <c r="E159" s="15"/>
      <c r="F159" s="15"/>
      <c r="G159" s="15"/>
      <c r="H159" s="15"/>
      <c r="I159" s="15"/>
    </row>
    <row r="160" spans="1:9" s="7" customFormat="1" ht="14.4" thickBot="1">
      <c r="A160" s="170"/>
      <c r="B160" s="371" t="s">
        <v>204</v>
      </c>
      <c r="C160" s="378">
        <v>587992</v>
      </c>
      <c r="D160" s="375">
        <v>354054</v>
      </c>
      <c r="E160" s="15"/>
      <c r="F160" s="15"/>
      <c r="G160" s="15"/>
      <c r="H160" s="15"/>
      <c r="I160" s="15"/>
    </row>
    <row r="161" spans="1:9" ht="14.4" thickBot="1">
      <c r="A161" s="170"/>
      <c r="B161" s="368" t="s">
        <v>38</v>
      </c>
      <c r="C161" s="379">
        <f>+SUM(C152:C160)</f>
        <v>252793683</v>
      </c>
      <c r="D161" s="376">
        <f>+SUM(D152:D160)</f>
        <v>354054</v>
      </c>
      <c r="E161" s="15"/>
      <c r="F161" s="60"/>
      <c r="G161" s="60"/>
      <c r="H161" s="15"/>
      <c r="I161" s="16"/>
    </row>
    <row r="162" spans="1:9">
      <c r="A162" s="170"/>
      <c r="B162" s="8"/>
      <c r="C162" s="8"/>
      <c r="D162" s="8"/>
      <c r="E162" s="15"/>
      <c r="F162" s="15"/>
      <c r="G162" s="15"/>
      <c r="H162" s="15"/>
      <c r="I162" s="16"/>
    </row>
    <row r="163" spans="1:9">
      <c r="A163" s="170"/>
      <c r="B163" s="105" t="s">
        <v>472</v>
      </c>
      <c r="C163" s="25"/>
      <c r="D163" s="25"/>
      <c r="E163" s="15"/>
      <c r="F163" s="15"/>
      <c r="G163" s="15"/>
      <c r="H163" s="15"/>
      <c r="I163" s="16"/>
    </row>
    <row r="164" spans="1:9">
      <c r="A164" s="170"/>
      <c r="B164" s="58" t="s">
        <v>324</v>
      </c>
      <c r="C164" s="25"/>
      <c r="D164" s="25"/>
      <c r="E164" s="15"/>
      <c r="F164" s="15"/>
      <c r="G164" s="15"/>
      <c r="H164" s="15"/>
      <c r="I164" s="16"/>
    </row>
    <row r="165" spans="1:9" ht="14.4" thickBot="1">
      <c r="A165" s="170"/>
      <c r="B165" s="24"/>
      <c r="C165" s="25"/>
      <c r="D165" s="25"/>
      <c r="E165" s="15"/>
      <c r="F165" s="15"/>
      <c r="G165" s="15"/>
      <c r="H165" s="15"/>
      <c r="I165" s="16"/>
    </row>
    <row r="166" spans="1:9" ht="26.1" customHeight="1" thickBot="1">
      <c r="A166" s="170"/>
      <c r="B166" s="401" t="s">
        <v>398</v>
      </c>
      <c r="C166" s="325" t="s">
        <v>473</v>
      </c>
      <c r="D166" s="325" t="s">
        <v>474</v>
      </c>
      <c r="E166" s="15"/>
      <c r="F166" s="15"/>
      <c r="G166" s="15"/>
      <c r="H166" s="15"/>
      <c r="I166" s="16"/>
    </row>
    <row r="167" spans="1:9">
      <c r="A167" s="170"/>
      <c r="B167" s="367" t="s">
        <v>48</v>
      </c>
      <c r="C167" s="55">
        <v>13588</v>
      </c>
      <c r="D167" s="389">
        <v>0</v>
      </c>
      <c r="E167" s="15"/>
      <c r="F167" s="15"/>
      <c r="G167" s="15"/>
      <c r="H167" s="15"/>
      <c r="I167" s="16"/>
    </row>
    <row r="168" spans="1:9">
      <c r="A168" s="170"/>
      <c r="B168" s="367" t="s">
        <v>199</v>
      </c>
      <c r="C168" s="55">
        <v>707252093</v>
      </c>
      <c r="D168" s="389">
        <v>491860052</v>
      </c>
      <c r="E168" s="15"/>
      <c r="F168" s="15"/>
      <c r="G168" s="15"/>
      <c r="H168" s="15"/>
      <c r="I168" s="16"/>
    </row>
    <row r="169" spans="1:9" ht="14.4" thickBot="1">
      <c r="A169" s="170"/>
      <c r="B169" s="367" t="s">
        <v>200</v>
      </c>
      <c r="C169" s="55">
        <v>38066652</v>
      </c>
      <c r="D169" s="389">
        <v>0</v>
      </c>
      <c r="E169" s="15"/>
      <c r="F169" s="15"/>
      <c r="G169" s="15"/>
      <c r="H169" s="15"/>
      <c r="I169" s="16"/>
    </row>
    <row r="170" spans="1:9" ht="14.4" thickBot="1">
      <c r="A170" s="170"/>
      <c r="B170" s="368" t="s">
        <v>40</v>
      </c>
      <c r="C170" s="388">
        <f>SUM(C167:C169)</f>
        <v>745332333</v>
      </c>
      <c r="D170" s="387">
        <f>SUM(D167:D169)</f>
        <v>491860052</v>
      </c>
      <c r="E170" s="15"/>
      <c r="F170" s="15"/>
      <c r="G170" s="15"/>
      <c r="H170" s="15"/>
      <c r="I170" s="16"/>
    </row>
    <row r="171" spans="1:9" ht="12.75" customHeight="1">
      <c r="A171" s="170"/>
      <c r="B171" s="390"/>
      <c r="C171" s="391"/>
      <c r="D171" s="392"/>
      <c r="E171" s="15"/>
      <c r="F171" s="15"/>
      <c r="G171" s="15"/>
      <c r="H171" s="15"/>
      <c r="I171" s="16"/>
    </row>
    <row r="172" spans="1:9" ht="26.1" customHeight="1" thickBot="1">
      <c r="A172" s="170"/>
      <c r="B172" s="402" t="s">
        <v>399</v>
      </c>
      <c r="C172" s="393">
        <v>44196</v>
      </c>
      <c r="D172" s="394">
        <v>43830</v>
      </c>
      <c r="E172" s="15"/>
      <c r="F172" s="15"/>
      <c r="G172" s="15"/>
      <c r="H172" s="15"/>
      <c r="I172" s="16"/>
    </row>
    <row r="173" spans="1:9">
      <c r="A173" s="170"/>
      <c r="B173" s="395" t="s">
        <v>41</v>
      </c>
      <c r="C173" s="398">
        <v>0</v>
      </c>
      <c r="D173" s="400">
        <v>-81360837</v>
      </c>
      <c r="E173" s="15"/>
      <c r="F173" s="15"/>
      <c r="G173" s="15"/>
      <c r="H173" s="15"/>
      <c r="I173" s="16"/>
    </row>
    <row r="174" spans="1:9">
      <c r="A174" s="170"/>
      <c r="B174" s="396" t="s">
        <v>199</v>
      </c>
      <c r="C174" s="398">
        <v>-618426853</v>
      </c>
      <c r="D174" s="55">
        <v>0</v>
      </c>
      <c r="E174" s="15"/>
      <c r="F174" s="15"/>
      <c r="G174" s="15"/>
      <c r="H174" s="15"/>
      <c r="I174" s="16"/>
    </row>
    <row r="175" spans="1:9" ht="14.4" thickBot="1">
      <c r="A175" s="170"/>
      <c r="B175" s="396" t="s">
        <v>200</v>
      </c>
      <c r="C175" s="398">
        <v>-12594165</v>
      </c>
      <c r="D175" s="55">
        <v>-375742188</v>
      </c>
      <c r="E175" s="15"/>
      <c r="F175" s="15"/>
      <c r="G175" s="15"/>
      <c r="H175" s="15"/>
      <c r="I175" s="16"/>
    </row>
    <row r="176" spans="1:9" ht="14.4" thickBot="1">
      <c r="A176" s="170"/>
      <c r="B176" s="397" t="s">
        <v>40</v>
      </c>
      <c r="C176" s="399">
        <f>+SUM(C173:C175)</f>
        <v>-631021018</v>
      </c>
      <c r="D176" s="388">
        <f>+SUM(D173:D175)</f>
        <v>-457103025</v>
      </c>
      <c r="E176" s="15"/>
      <c r="F176" s="15"/>
      <c r="G176" s="15"/>
      <c r="H176" s="15"/>
      <c r="I176" s="16"/>
    </row>
    <row r="177" spans="1:9" ht="14.4" thickBot="1">
      <c r="A177" s="170"/>
      <c r="B177" s="397" t="s">
        <v>144</v>
      </c>
      <c r="C177" s="399">
        <f>+C170+C176</f>
        <v>114311315</v>
      </c>
      <c r="D177" s="388">
        <f>+D170+D176</f>
        <v>34757027</v>
      </c>
      <c r="E177" s="15"/>
      <c r="F177" s="15"/>
      <c r="G177" s="15"/>
      <c r="H177" s="15"/>
      <c r="I177" s="16"/>
    </row>
    <row r="178" spans="1:9">
      <c r="A178" s="170"/>
      <c r="B178" s="24"/>
      <c r="C178" s="25"/>
      <c r="D178" s="25"/>
      <c r="E178" s="15"/>
      <c r="F178" s="15"/>
      <c r="G178" s="15"/>
      <c r="H178" s="15"/>
      <c r="I178" s="16"/>
    </row>
    <row r="179" spans="1:9">
      <c r="A179" s="170"/>
      <c r="B179" s="24"/>
      <c r="C179" s="25"/>
      <c r="D179" s="25"/>
      <c r="E179" s="15"/>
      <c r="F179" s="15"/>
      <c r="G179" s="15"/>
      <c r="H179" s="15"/>
      <c r="I179" s="16"/>
    </row>
    <row r="183" spans="1:9" ht="14.4">
      <c r="B183" s="617" t="s">
        <v>533</v>
      </c>
      <c r="C183" s="616"/>
    </row>
    <row r="184" spans="1:9" ht="14.4">
      <c r="B184" s="617" t="s">
        <v>534</v>
      </c>
      <c r="C184" s="616"/>
    </row>
  </sheetData>
  <customSheetViews>
    <customSheetView guid="{599159CD-1620-491F-A2F6-FFBFC633DFF1}" scale="90" showGridLines="0" printArea="1">
      <pageMargins left="0.7" right="0.7" top="0.75" bottom="0.75" header="0.3" footer="0.3"/>
      <pageSetup paperSize="9" scale="50" orientation="portrait" r:id="rId1"/>
    </customSheetView>
    <customSheetView guid="{7F8679DA-D059-4901-ACAC-85DFCE49504A}" scale="90" showGridLines="0" topLeftCell="A146">
      <selection activeCell="B154" sqref="B154"/>
      <pageMargins left="0.7" right="0.7" top="0.75" bottom="0.75" header="0.3" footer="0.3"/>
      <pageSetup paperSize="9" scale="50" orientation="portrait" r:id="rId2"/>
    </customSheetView>
  </customSheetViews>
  <mergeCells count="13">
    <mergeCell ref="B19:B20"/>
    <mergeCell ref="E57:F57"/>
    <mergeCell ref="B38:F38"/>
    <mergeCell ref="B68:B69"/>
    <mergeCell ref="B94:B95"/>
    <mergeCell ref="D94:D95"/>
    <mergeCell ref="E94:E95"/>
    <mergeCell ref="F94:F95"/>
    <mergeCell ref="B28:B29"/>
    <mergeCell ref="B45:B46"/>
    <mergeCell ref="B57:B58"/>
    <mergeCell ref="C57:C58"/>
    <mergeCell ref="D57:D58"/>
  </mergeCells>
  <pageMargins left="0.7" right="0.7" top="0.75" bottom="0.75" header="0.3" footer="0.3"/>
  <pageSetup paperSize="9" scale="50" orientation="portrait" r:id="rId3"/>
  <ignoredErrors>
    <ignoredError sqref="G38:H38 C176:D176 D134:D135 D146 D170 F61 D11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499984740745262"/>
  </sheetPr>
  <dimension ref="A1:O61"/>
  <sheetViews>
    <sheetView showGridLines="0" topLeftCell="A39" zoomScale="90" zoomScaleNormal="90" zoomScaleSheetLayoutView="100" workbookViewId="0">
      <selection activeCell="F45" sqref="F45"/>
    </sheetView>
  </sheetViews>
  <sheetFormatPr baseColWidth="10" defaultColWidth="9.44140625" defaultRowHeight="13.8"/>
  <cols>
    <col min="1" max="1" width="4.44140625" style="176" customWidth="1"/>
    <col min="2" max="2" width="69.5546875" style="7" customWidth="1"/>
    <col min="3" max="8" width="22.5546875" style="7" customWidth="1"/>
    <col min="9" max="9" width="16.5546875" style="6" customWidth="1"/>
    <col min="10" max="10" width="18.5546875" style="6" customWidth="1"/>
    <col min="11" max="16384" width="9.44140625" style="6"/>
  </cols>
  <sheetData>
    <row r="1" spans="1:9">
      <c r="A1" s="169"/>
      <c r="B1" s="23"/>
      <c r="C1" s="23"/>
      <c r="D1" s="23"/>
      <c r="E1" s="23"/>
      <c r="F1" s="23"/>
      <c r="G1" s="23"/>
      <c r="H1" s="23"/>
      <c r="I1" s="16"/>
    </row>
    <row r="2" spans="1:9">
      <c r="A2" s="170"/>
      <c r="B2" s="190" t="s">
        <v>315</v>
      </c>
      <c r="C2" s="15"/>
      <c r="D2" s="15"/>
      <c r="E2" s="15"/>
      <c r="F2" s="15"/>
      <c r="G2" s="15"/>
      <c r="H2" s="15"/>
      <c r="I2" s="16"/>
    </row>
    <row r="3" spans="1:9">
      <c r="A3" s="170"/>
      <c r="B3" s="15"/>
      <c r="C3" s="15"/>
      <c r="D3" s="15"/>
      <c r="E3" s="15"/>
      <c r="F3" s="15"/>
      <c r="G3" s="15"/>
      <c r="H3" s="15"/>
      <c r="I3" s="16"/>
    </row>
    <row r="4" spans="1:9">
      <c r="A4" s="170"/>
      <c r="B4" s="191" t="s">
        <v>187</v>
      </c>
      <c r="C4" s="192"/>
      <c r="D4" s="192"/>
      <c r="E4" s="192"/>
      <c r="F4" s="193"/>
      <c r="G4" s="15"/>
      <c r="H4" s="15"/>
      <c r="I4" s="16"/>
    </row>
    <row r="5" spans="1:9">
      <c r="A5" s="170"/>
      <c r="B5" s="194" t="s">
        <v>330</v>
      </c>
      <c r="C5" s="15"/>
      <c r="D5" s="15"/>
      <c r="E5" s="15"/>
      <c r="F5" s="195"/>
      <c r="G5" s="15"/>
      <c r="H5" s="15"/>
      <c r="I5" s="16"/>
    </row>
    <row r="6" spans="1:9">
      <c r="A6" s="170"/>
      <c r="B6" s="194"/>
      <c r="C6" s="15"/>
      <c r="D6" s="15"/>
      <c r="E6" s="15"/>
      <c r="F6" s="195"/>
      <c r="G6" s="15"/>
      <c r="H6" s="15"/>
      <c r="I6" s="16"/>
    </row>
    <row r="7" spans="1:9">
      <c r="A7" s="170"/>
      <c r="B7" s="196" t="s">
        <v>188</v>
      </c>
      <c r="C7" s="15"/>
      <c r="D7" s="15"/>
      <c r="E7" s="15"/>
      <c r="F7" s="195"/>
      <c r="G7" s="15"/>
      <c r="H7" s="15"/>
      <c r="I7" s="16"/>
    </row>
    <row r="8" spans="1:9" ht="29.55" customHeight="1">
      <c r="A8" s="170"/>
      <c r="B8" s="800" t="s">
        <v>331</v>
      </c>
      <c r="C8" s="801"/>
      <c r="D8" s="801"/>
      <c r="E8" s="801"/>
      <c r="F8" s="802"/>
      <c r="G8" s="15"/>
      <c r="H8" s="15"/>
      <c r="I8" s="16"/>
    </row>
    <row r="9" spans="1:9">
      <c r="A9" s="170"/>
      <c r="B9" s="194"/>
      <c r="C9" s="15"/>
      <c r="D9" s="15"/>
      <c r="E9" s="15"/>
      <c r="F9" s="195"/>
      <c r="G9" s="15"/>
      <c r="H9" s="15"/>
      <c r="I9" s="16"/>
    </row>
    <row r="10" spans="1:9">
      <c r="A10" s="170"/>
      <c r="B10" s="435" t="s">
        <v>189</v>
      </c>
      <c r="C10" s="15"/>
      <c r="D10" s="15"/>
      <c r="E10" s="15"/>
      <c r="F10" s="195"/>
      <c r="G10" s="15"/>
      <c r="H10" s="15"/>
      <c r="I10" s="16"/>
    </row>
    <row r="11" spans="1:9" ht="30.6" customHeight="1">
      <c r="A11" s="170"/>
      <c r="B11" s="797" t="s">
        <v>394</v>
      </c>
      <c r="C11" s="798"/>
      <c r="D11" s="798"/>
      <c r="E11" s="798"/>
      <c r="F11" s="799"/>
      <c r="G11" s="15"/>
      <c r="H11" s="15"/>
      <c r="I11" s="16"/>
    </row>
    <row r="12" spans="1:9" ht="5.55" customHeight="1">
      <c r="A12" s="170"/>
      <c r="B12" s="426"/>
      <c r="C12" s="427"/>
      <c r="D12" s="427"/>
      <c r="E12" s="427"/>
      <c r="F12" s="428"/>
      <c r="G12" s="15"/>
      <c r="H12" s="15"/>
      <c r="I12" s="16"/>
    </row>
    <row r="13" spans="1:9" ht="17.55" customHeight="1">
      <c r="A13" s="170"/>
      <c r="B13" s="706" t="s">
        <v>350</v>
      </c>
      <c r="C13" s="707"/>
      <c r="D13" s="707"/>
      <c r="E13" s="707"/>
      <c r="F13" s="708"/>
      <c r="G13" s="15"/>
      <c r="H13" s="15"/>
      <c r="I13" s="16"/>
    </row>
    <row r="14" spans="1:9">
      <c r="A14" s="170"/>
      <c r="B14" s="15"/>
      <c r="C14" s="15"/>
      <c r="D14" s="15"/>
      <c r="E14" s="15"/>
      <c r="F14" s="15"/>
      <c r="G14" s="15"/>
      <c r="H14" s="15"/>
      <c r="I14" s="16"/>
    </row>
    <row r="15" spans="1:9">
      <c r="A15" s="170"/>
      <c r="B15" s="15"/>
      <c r="C15" s="15"/>
      <c r="D15" s="15"/>
      <c r="E15" s="15"/>
      <c r="F15" s="15"/>
      <c r="G15" s="15"/>
      <c r="H15" s="15"/>
      <c r="I15" s="16"/>
    </row>
    <row r="16" spans="1:9">
      <c r="A16" s="170"/>
      <c r="B16" s="23" t="s">
        <v>475</v>
      </c>
      <c r="C16" s="15"/>
      <c r="D16" s="15"/>
      <c r="E16" s="15"/>
      <c r="F16" s="15"/>
      <c r="G16" s="15"/>
      <c r="H16" s="15"/>
      <c r="I16" s="16"/>
    </row>
    <row r="17" spans="1:9">
      <c r="A17" s="170"/>
      <c r="B17" s="23"/>
      <c r="C17" s="15"/>
      <c r="D17" s="15"/>
      <c r="E17" s="15"/>
      <c r="F17" s="15"/>
      <c r="G17" s="15"/>
      <c r="H17" s="15"/>
      <c r="I17" s="16"/>
    </row>
    <row r="18" spans="1:9">
      <c r="A18" s="170"/>
      <c r="B18" s="198" t="s">
        <v>395</v>
      </c>
      <c r="C18" s="192"/>
      <c r="D18" s="192"/>
      <c r="E18" s="192"/>
      <c r="F18" s="193"/>
      <c r="G18" s="15"/>
      <c r="H18" s="15"/>
      <c r="I18" s="16"/>
    </row>
    <row r="19" spans="1:9">
      <c r="A19" s="170"/>
      <c r="B19" s="194" t="s">
        <v>190</v>
      </c>
      <c r="C19" s="15"/>
      <c r="D19" s="15"/>
      <c r="E19" s="15"/>
      <c r="F19" s="195"/>
      <c r="G19" s="15"/>
      <c r="H19" s="15"/>
      <c r="I19" s="16"/>
    </row>
    <row r="20" spans="1:9">
      <c r="A20" s="170"/>
      <c r="B20" s="194" t="s">
        <v>351</v>
      </c>
      <c r="C20" s="15"/>
      <c r="D20" s="15"/>
      <c r="E20" s="15"/>
      <c r="F20" s="195"/>
      <c r="G20" s="15"/>
      <c r="H20" s="15"/>
      <c r="I20" s="16"/>
    </row>
    <row r="21" spans="1:9">
      <c r="A21" s="170"/>
      <c r="B21" s="199"/>
      <c r="C21" s="42"/>
      <c r="D21" s="42"/>
      <c r="E21" s="42"/>
      <c r="F21" s="200"/>
      <c r="G21" s="15"/>
      <c r="H21" s="15"/>
      <c r="I21" s="16"/>
    </row>
    <row r="22" spans="1:9">
      <c r="A22" s="170"/>
      <c r="B22" s="15"/>
      <c r="C22" s="15"/>
      <c r="D22" s="15"/>
      <c r="E22" s="15"/>
      <c r="F22" s="15"/>
      <c r="G22" s="15"/>
      <c r="H22" s="15"/>
      <c r="I22" s="16"/>
    </row>
    <row r="23" spans="1:9">
      <c r="A23" s="170"/>
      <c r="B23" s="15"/>
      <c r="C23" s="15"/>
      <c r="D23" s="15"/>
      <c r="E23" s="15"/>
      <c r="F23" s="15"/>
      <c r="G23" s="15"/>
      <c r="H23" s="15"/>
      <c r="I23" s="16"/>
    </row>
    <row r="24" spans="1:9">
      <c r="A24" s="170"/>
      <c r="B24" s="97" t="s">
        <v>476</v>
      </c>
      <c r="C24" s="15"/>
      <c r="D24" s="15"/>
      <c r="E24" s="15"/>
      <c r="F24" s="15"/>
      <c r="G24" s="15"/>
      <c r="H24" s="15"/>
      <c r="I24" s="16"/>
    </row>
    <row r="25" spans="1:9">
      <c r="A25" s="170"/>
      <c r="B25" s="97"/>
      <c r="C25" s="15"/>
      <c r="D25" s="15"/>
      <c r="E25" s="15"/>
      <c r="F25" s="15"/>
      <c r="G25" s="15"/>
      <c r="H25" s="15"/>
      <c r="I25" s="16"/>
    </row>
    <row r="26" spans="1:9" ht="26.55" customHeight="1">
      <c r="A26" s="170"/>
      <c r="B26" s="701" t="s">
        <v>477</v>
      </c>
      <c r="C26" s="702"/>
      <c r="D26" s="702"/>
      <c r="E26" s="702"/>
      <c r="F26" s="703"/>
      <c r="G26" s="15"/>
      <c r="H26" s="15"/>
      <c r="I26" s="16"/>
    </row>
    <row r="27" spans="1:9" ht="9.6" customHeight="1">
      <c r="A27" s="170"/>
      <c r="B27" s="443"/>
      <c r="C27" s="444"/>
      <c r="D27" s="444"/>
      <c r="E27" s="444"/>
      <c r="F27" s="445"/>
      <c r="G27" s="15"/>
      <c r="H27" s="15"/>
      <c r="I27" s="16"/>
    </row>
    <row r="28" spans="1:9" ht="42.6" customHeight="1">
      <c r="A28" s="170"/>
      <c r="B28" s="797" t="s">
        <v>478</v>
      </c>
      <c r="C28" s="798"/>
      <c r="D28" s="798"/>
      <c r="E28" s="798"/>
      <c r="F28" s="799"/>
      <c r="G28" s="15"/>
      <c r="H28" s="15"/>
      <c r="I28" s="16"/>
    </row>
    <row r="29" spans="1:9" ht="16.350000000000001" customHeight="1">
      <c r="A29" s="170"/>
      <c r="B29" s="437"/>
      <c r="C29" s="438"/>
      <c r="D29" s="438"/>
      <c r="E29" s="438"/>
      <c r="F29" s="439"/>
      <c r="G29" s="15"/>
      <c r="H29" s="15"/>
      <c r="I29" s="16"/>
    </row>
    <row r="30" spans="1:9" ht="42.6" customHeight="1">
      <c r="A30" s="170"/>
      <c r="B30" s="701" t="s">
        <v>479</v>
      </c>
      <c r="C30" s="702"/>
      <c r="D30" s="702"/>
      <c r="E30" s="702"/>
      <c r="F30" s="703"/>
      <c r="G30" s="15"/>
      <c r="H30" s="15"/>
      <c r="I30" s="16"/>
    </row>
    <row r="31" spans="1:9" ht="13.8" customHeight="1">
      <c r="A31" s="170"/>
      <c r="B31" s="437"/>
      <c r="C31" s="438"/>
      <c r="D31" s="438"/>
      <c r="E31" s="438"/>
      <c r="F31" s="439"/>
      <c r="G31" s="15"/>
      <c r="H31" s="15"/>
      <c r="I31" s="16"/>
    </row>
    <row r="32" spans="1:9" ht="42.6" customHeight="1">
      <c r="A32" s="170"/>
      <c r="B32" s="706" t="s">
        <v>480</v>
      </c>
      <c r="C32" s="707"/>
      <c r="D32" s="707"/>
      <c r="E32" s="707"/>
      <c r="F32" s="708"/>
      <c r="G32" s="15"/>
      <c r="H32" s="15"/>
      <c r="I32" s="16"/>
    </row>
    <row r="33" spans="1:9">
      <c r="A33" s="170"/>
      <c r="B33" s="97"/>
      <c r="C33" s="15"/>
      <c r="D33" s="15"/>
      <c r="E33" s="15"/>
      <c r="F33" s="15"/>
      <c r="G33" s="15"/>
      <c r="H33" s="15"/>
      <c r="I33" s="16"/>
    </row>
    <row r="34" spans="1:9">
      <c r="A34" s="170"/>
      <c r="B34" s="97"/>
      <c r="C34" s="15"/>
      <c r="D34" s="15"/>
      <c r="E34" s="15"/>
      <c r="F34" s="15"/>
      <c r="G34" s="15"/>
      <c r="H34" s="15"/>
      <c r="I34" s="16"/>
    </row>
    <row r="35" spans="1:9">
      <c r="A35" s="170"/>
      <c r="B35" s="97" t="s">
        <v>481</v>
      </c>
      <c r="C35" s="15"/>
      <c r="D35" s="15"/>
      <c r="E35" s="15"/>
      <c r="F35" s="15"/>
      <c r="G35" s="15"/>
      <c r="H35" s="15"/>
      <c r="I35" s="16"/>
    </row>
    <row r="36" spans="1:9">
      <c r="A36" s="170"/>
      <c r="B36" s="97"/>
      <c r="C36" s="15"/>
      <c r="D36" s="15"/>
      <c r="E36" s="15"/>
      <c r="F36" s="15"/>
      <c r="G36" s="15"/>
      <c r="H36" s="15"/>
      <c r="I36" s="16"/>
    </row>
    <row r="37" spans="1:9" ht="29.1" customHeight="1">
      <c r="A37" s="170"/>
      <c r="B37" s="803" t="s">
        <v>344</v>
      </c>
      <c r="C37" s="804"/>
      <c r="D37" s="804"/>
      <c r="E37" s="804"/>
      <c r="F37" s="805"/>
      <c r="G37" s="15"/>
      <c r="H37" s="15"/>
      <c r="I37" s="16"/>
    </row>
    <row r="38" spans="1:9">
      <c r="A38" s="170"/>
      <c r="B38" s="15"/>
      <c r="C38" s="15"/>
      <c r="D38" s="15"/>
      <c r="E38" s="15"/>
      <c r="F38" s="15"/>
      <c r="G38" s="15"/>
      <c r="H38" s="15"/>
      <c r="I38" s="16"/>
    </row>
    <row r="39" spans="1:9">
      <c r="A39" s="170"/>
      <c r="B39" s="97" t="s">
        <v>482</v>
      </c>
      <c r="C39" s="15"/>
      <c r="D39" s="15"/>
      <c r="E39" s="15"/>
      <c r="F39" s="15"/>
      <c r="G39" s="15"/>
      <c r="H39" s="15"/>
      <c r="I39" s="16"/>
    </row>
    <row r="40" spans="1:9">
      <c r="A40" s="170"/>
      <c r="B40" s="97"/>
      <c r="C40" s="15"/>
      <c r="D40" s="15"/>
      <c r="E40" s="15"/>
      <c r="F40" s="15"/>
      <c r="G40" s="15"/>
      <c r="H40" s="15"/>
      <c r="I40" s="16"/>
    </row>
    <row r="41" spans="1:9" s="7" customFormat="1" ht="79.5" customHeight="1">
      <c r="A41" s="170"/>
      <c r="B41" s="701" t="s">
        <v>532</v>
      </c>
      <c r="C41" s="702"/>
      <c r="D41" s="702"/>
      <c r="E41" s="702"/>
      <c r="F41" s="703"/>
      <c r="G41" s="15"/>
      <c r="H41" s="15"/>
      <c r="I41" s="15"/>
    </row>
    <row r="42" spans="1:9" s="7" customFormat="1" ht="7.35" customHeight="1">
      <c r="A42" s="170"/>
      <c r="B42" s="236"/>
      <c r="C42" s="237"/>
      <c r="D42" s="237"/>
      <c r="E42" s="237"/>
      <c r="F42" s="238"/>
      <c r="G42" s="15"/>
      <c r="H42" s="15"/>
      <c r="I42" s="15"/>
    </row>
    <row r="43" spans="1:9" ht="39.6" customHeight="1">
      <c r="A43" s="170"/>
      <c r="B43" s="797" t="s">
        <v>355</v>
      </c>
      <c r="C43" s="798"/>
      <c r="D43" s="798"/>
      <c r="E43" s="798"/>
      <c r="F43" s="799"/>
      <c r="G43" s="15"/>
      <c r="H43" s="15"/>
      <c r="I43" s="16"/>
    </row>
    <row r="44" spans="1:9" ht="3" customHeight="1">
      <c r="A44" s="170"/>
      <c r="B44" s="330"/>
      <c r="C44" s="331"/>
      <c r="D44" s="331"/>
      <c r="E44" s="331"/>
      <c r="F44" s="332"/>
      <c r="G44" s="15"/>
      <c r="H44" s="15"/>
      <c r="I44" s="16"/>
    </row>
    <row r="45" spans="1:9">
      <c r="A45" s="170"/>
      <c r="B45" s="15"/>
      <c r="C45" s="15"/>
      <c r="D45" s="15"/>
      <c r="E45" s="15"/>
      <c r="F45" s="15"/>
      <c r="G45" s="15"/>
      <c r="H45" s="15"/>
      <c r="I45" s="16"/>
    </row>
    <row r="46" spans="1:9">
      <c r="A46" s="170"/>
      <c r="B46" s="472" t="s">
        <v>483</v>
      </c>
      <c r="C46" s="15"/>
      <c r="D46" s="15"/>
      <c r="E46" s="15"/>
      <c r="F46" s="15"/>
      <c r="G46" s="15"/>
      <c r="H46" s="15"/>
      <c r="I46" s="16"/>
    </row>
    <row r="47" spans="1:9">
      <c r="A47" s="170"/>
      <c r="B47" s="15"/>
      <c r="C47" s="15"/>
      <c r="D47" s="15"/>
      <c r="E47" s="15"/>
      <c r="F47" s="15"/>
      <c r="G47" s="15"/>
      <c r="H47" s="15"/>
      <c r="I47" s="16"/>
    </row>
    <row r="48" spans="1:9" ht="39.6" customHeight="1">
      <c r="A48" s="170"/>
      <c r="B48" s="796" t="s">
        <v>484</v>
      </c>
      <c r="C48" s="796"/>
      <c r="D48" s="796"/>
      <c r="E48" s="796"/>
      <c r="F48" s="796"/>
      <c r="G48" s="15"/>
      <c r="H48" s="15"/>
      <c r="I48" s="16"/>
    </row>
    <row r="49" spans="1:15">
      <c r="A49" s="170"/>
      <c r="G49" s="48"/>
      <c r="H49" s="15"/>
      <c r="I49" s="16"/>
    </row>
    <row r="50" spans="1:15">
      <c r="A50" s="170"/>
      <c r="G50" s="162"/>
      <c r="H50" s="29"/>
      <c r="I50" s="29"/>
    </row>
    <row r="51" spans="1:15">
      <c r="A51" s="170"/>
      <c r="F51" s="49"/>
      <c r="G51" s="26"/>
      <c r="H51" s="26"/>
      <c r="I51" s="26"/>
      <c r="J51" s="26"/>
      <c r="K51" s="26"/>
      <c r="L51" s="26"/>
      <c r="M51" s="26"/>
      <c r="N51" s="26"/>
      <c r="O51" s="26"/>
    </row>
    <row r="52" spans="1:15">
      <c r="A52" s="170"/>
      <c r="B52" s="197"/>
      <c r="E52" s="202"/>
      <c r="F52" s="47"/>
      <c r="G52" s="26"/>
      <c r="H52" s="26"/>
      <c r="I52" s="26"/>
      <c r="J52" s="26"/>
      <c r="K52" s="26"/>
      <c r="L52" s="26"/>
      <c r="M52" s="26"/>
      <c r="N52" s="26"/>
      <c r="O52" s="26"/>
    </row>
    <row r="53" spans="1:15">
      <c r="A53" s="170"/>
      <c r="B53" s="201"/>
      <c r="E53" s="100"/>
    </row>
    <row r="54" spans="1:15">
      <c r="A54" s="170"/>
    </row>
    <row r="60" spans="1:15" ht="14.4">
      <c r="B60" s="617" t="s">
        <v>533</v>
      </c>
      <c r="C60" s="616"/>
    </row>
    <row r="61" spans="1:15" ht="14.4">
      <c r="B61" s="617" t="s">
        <v>534</v>
      </c>
      <c r="C61" s="616"/>
    </row>
  </sheetData>
  <customSheetViews>
    <customSheetView guid="{599159CD-1620-491F-A2F6-FFBFC633DFF1}" scale="90" showGridLines="0" printArea="1">
      <pageMargins left="0.7" right="0.7" top="0.75" bottom="0.75" header="0.3" footer="0.3"/>
      <pageSetup paperSize="9" scale="50" orientation="portrait" r:id="rId1"/>
    </customSheetView>
    <customSheetView guid="{7F8679DA-D059-4901-ACAC-85DFCE49504A}" scale="90" showGridLines="0">
      <selection activeCell="D41" sqref="D41"/>
      <pageMargins left="0.7" right="0.7" top="0.75" bottom="0.75" header="0.3" footer="0.3"/>
      <pageSetup paperSize="9" scale="50" orientation="portrait" r:id="rId2"/>
    </customSheetView>
  </customSheetViews>
  <mergeCells count="11">
    <mergeCell ref="B48:F48"/>
    <mergeCell ref="B43:F43"/>
    <mergeCell ref="B11:F11"/>
    <mergeCell ref="B8:F8"/>
    <mergeCell ref="B41:F41"/>
    <mergeCell ref="B13:F13"/>
    <mergeCell ref="B26:F26"/>
    <mergeCell ref="B28:F28"/>
    <mergeCell ref="B37:F37"/>
    <mergeCell ref="B30:F30"/>
    <mergeCell ref="B32:F32"/>
  </mergeCells>
  <pageMargins left="0.7" right="0.7" top="0.75" bottom="0.75" header="0.3" footer="0.3"/>
  <pageSetup paperSize="9" scale="5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AA99"/>
  <sheetViews>
    <sheetView showGridLines="0" topLeftCell="A82" zoomScale="90" zoomScaleNormal="90" workbookViewId="0">
      <selection activeCell="A96" sqref="A96:XFD96"/>
    </sheetView>
  </sheetViews>
  <sheetFormatPr baseColWidth="10" defaultColWidth="8.5546875" defaultRowHeight="13.8"/>
  <cols>
    <col min="1" max="1" width="4.44140625" style="44" customWidth="1"/>
    <col min="2" max="2" width="6.77734375" style="119" customWidth="1"/>
    <col min="3" max="3" width="35.77734375" style="44" customWidth="1"/>
    <col min="4" max="4" width="12.5546875" style="44" customWidth="1"/>
    <col min="5" max="5" width="16.5546875" style="44" customWidth="1"/>
    <col min="6" max="6" width="13.77734375" style="44" customWidth="1"/>
    <col min="7" max="7" width="12.21875" style="44" customWidth="1"/>
    <col min="8" max="8" width="10" style="44" customWidth="1"/>
    <col min="9" max="9" width="14.5546875" style="44" customWidth="1"/>
    <col min="10" max="10" width="25" style="44" customWidth="1"/>
    <col min="11" max="11" width="3.5546875" style="44" customWidth="1"/>
    <col min="12" max="12" width="2.44140625" style="44" customWidth="1"/>
    <col min="13" max="13" width="8.5546875" style="126"/>
    <col min="14" max="16384" width="8.5546875" style="44"/>
  </cols>
  <sheetData>
    <row r="1" spans="1:12" ht="16.8">
      <c r="C1" s="626"/>
      <c r="D1" s="626"/>
      <c r="E1" s="626"/>
      <c r="F1" s="626"/>
      <c r="G1" s="626"/>
      <c r="H1" s="626"/>
      <c r="I1" s="626"/>
      <c r="J1" s="626"/>
      <c r="K1" s="626"/>
    </row>
    <row r="2" spans="1:12" ht="16.8">
      <c r="C2" s="627" t="s">
        <v>153</v>
      </c>
      <c r="D2" s="627"/>
      <c r="E2" s="627"/>
      <c r="F2" s="627"/>
      <c r="G2" s="627"/>
      <c r="H2" s="627"/>
      <c r="I2" s="627"/>
      <c r="J2" s="627"/>
      <c r="K2" s="627"/>
    </row>
    <row r="3" spans="1:12" ht="16.8">
      <c r="C3" s="628" t="s">
        <v>361</v>
      </c>
      <c r="D3" s="628"/>
      <c r="E3" s="628"/>
      <c r="F3" s="628"/>
      <c r="G3" s="628"/>
      <c r="H3" s="628"/>
      <c r="I3" s="628"/>
      <c r="J3" s="628"/>
      <c r="K3" s="628"/>
    </row>
    <row r="4" spans="1:12">
      <c r="C4" s="107"/>
      <c r="D4" s="108"/>
      <c r="E4" s="108"/>
      <c r="F4" s="108"/>
      <c r="G4" s="108"/>
      <c r="H4" s="102"/>
      <c r="I4" s="102"/>
      <c r="J4" s="102"/>
      <c r="L4" s="11"/>
    </row>
    <row r="5" spans="1:12">
      <c r="B5" s="119" t="s">
        <v>211</v>
      </c>
      <c r="C5" s="109" t="s">
        <v>212</v>
      </c>
      <c r="D5" s="108"/>
      <c r="E5" s="108"/>
      <c r="F5" s="108"/>
      <c r="G5" s="108"/>
      <c r="H5" s="102"/>
      <c r="I5" s="102"/>
      <c r="J5" s="102"/>
      <c r="L5" s="11"/>
    </row>
    <row r="6" spans="1:12">
      <c r="C6" s="107"/>
      <c r="D6" s="108"/>
      <c r="E6" s="108"/>
      <c r="F6" s="108"/>
      <c r="G6" s="108"/>
      <c r="H6" s="102"/>
      <c r="I6" s="102"/>
      <c r="J6" s="102"/>
      <c r="L6" s="11"/>
    </row>
    <row r="7" spans="1:12">
      <c r="B7" s="119" t="s">
        <v>213</v>
      </c>
      <c r="C7" s="110" t="s">
        <v>231</v>
      </c>
      <c r="D7" s="11"/>
      <c r="E7" s="111" t="s">
        <v>366</v>
      </c>
      <c r="F7" s="108"/>
      <c r="G7" s="108"/>
      <c r="H7" s="102"/>
      <c r="I7" s="102"/>
      <c r="J7" s="102"/>
      <c r="L7" s="11"/>
    </row>
    <row r="8" spans="1:12">
      <c r="B8" s="119" t="s">
        <v>214</v>
      </c>
      <c r="C8" s="110" t="s">
        <v>232</v>
      </c>
      <c r="D8" s="11"/>
      <c r="E8" s="111" t="s">
        <v>228</v>
      </c>
      <c r="F8" s="108"/>
      <c r="G8" s="108"/>
      <c r="H8" s="102"/>
      <c r="I8" s="102"/>
      <c r="J8" s="102"/>
      <c r="L8" s="11"/>
    </row>
    <row r="9" spans="1:12">
      <c r="B9" s="119" t="s">
        <v>215</v>
      </c>
      <c r="C9" s="110" t="s">
        <v>233</v>
      </c>
      <c r="D9" s="11"/>
      <c r="E9" s="111" t="s">
        <v>191</v>
      </c>
      <c r="F9" s="108"/>
      <c r="G9" s="108"/>
      <c r="H9" s="102"/>
      <c r="I9" s="102"/>
      <c r="J9" s="102"/>
      <c r="L9" s="11"/>
    </row>
    <row r="10" spans="1:12">
      <c r="B10" s="119" t="s">
        <v>216</v>
      </c>
      <c r="C10" s="110" t="s">
        <v>234</v>
      </c>
      <c r="D10" s="11"/>
      <c r="E10" s="111" t="s">
        <v>209</v>
      </c>
      <c r="F10" s="108"/>
      <c r="G10" s="108"/>
      <c r="H10" s="102"/>
      <c r="I10" s="102"/>
      <c r="J10" s="102"/>
      <c r="L10" s="11"/>
    </row>
    <row r="11" spans="1:12">
      <c r="B11" s="119" t="s">
        <v>217</v>
      </c>
      <c r="C11" s="110" t="s">
        <v>235</v>
      </c>
      <c r="D11" s="11"/>
      <c r="E11" s="111" t="s">
        <v>210</v>
      </c>
      <c r="F11" s="108"/>
      <c r="G11" s="108"/>
      <c r="H11" s="102"/>
      <c r="I11" s="102"/>
      <c r="J11" s="102"/>
      <c r="L11" s="11"/>
    </row>
    <row r="12" spans="1:12">
      <c r="B12" s="119" t="s">
        <v>218</v>
      </c>
      <c r="C12" s="110" t="s">
        <v>236</v>
      </c>
      <c r="D12" s="11"/>
      <c r="E12" s="112" t="s">
        <v>208</v>
      </c>
      <c r="F12" s="108"/>
      <c r="G12" s="108"/>
      <c r="H12" s="102"/>
      <c r="I12" s="102"/>
      <c r="J12" s="102"/>
      <c r="L12" s="11"/>
    </row>
    <row r="13" spans="1:12">
      <c r="A13" s="11"/>
      <c r="B13" s="133" t="s">
        <v>219</v>
      </c>
      <c r="C13" s="110" t="s">
        <v>237</v>
      </c>
      <c r="D13" s="11"/>
      <c r="E13" s="113" t="s">
        <v>154</v>
      </c>
      <c r="F13" s="108"/>
      <c r="G13" s="108"/>
      <c r="H13" s="108"/>
      <c r="I13" s="108"/>
      <c r="J13" s="108"/>
      <c r="K13" s="11"/>
      <c r="L13" s="11"/>
    </row>
    <row r="14" spans="1:12">
      <c r="B14" s="119" t="s">
        <v>220</v>
      </c>
      <c r="C14" s="110" t="s">
        <v>238</v>
      </c>
      <c r="D14" s="11"/>
      <c r="E14" s="111" t="s">
        <v>209</v>
      </c>
      <c r="F14" s="108"/>
      <c r="G14" s="108"/>
      <c r="H14" s="102"/>
      <c r="I14" s="102"/>
      <c r="J14" s="102"/>
      <c r="L14" s="11"/>
    </row>
    <row r="15" spans="1:12">
      <c r="C15" s="107"/>
      <c r="D15" s="108"/>
      <c r="E15" s="108"/>
      <c r="F15" s="108"/>
      <c r="G15" s="108"/>
      <c r="H15" s="102"/>
      <c r="I15" s="102"/>
      <c r="J15" s="102"/>
      <c r="L15" s="11"/>
    </row>
    <row r="16" spans="1:12">
      <c r="C16" s="107"/>
      <c r="D16" s="108"/>
      <c r="E16" s="108"/>
      <c r="F16" s="108"/>
      <c r="G16" s="108"/>
      <c r="H16" s="102"/>
      <c r="I16" s="102"/>
      <c r="J16" s="102"/>
      <c r="L16" s="11"/>
    </row>
    <row r="17" spans="2:12">
      <c r="B17" s="119" t="s">
        <v>221</v>
      </c>
      <c r="C17" s="109" t="s">
        <v>222</v>
      </c>
      <c r="D17" s="108"/>
      <c r="E17" s="108"/>
      <c r="F17" s="108"/>
      <c r="G17" s="108"/>
      <c r="H17" s="102"/>
      <c r="I17" s="102"/>
      <c r="J17" s="102"/>
      <c r="L17" s="11"/>
    </row>
    <row r="18" spans="2:12">
      <c r="C18" s="107"/>
      <c r="D18" s="108"/>
      <c r="E18" s="108"/>
      <c r="F18" s="108"/>
      <c r="G18" s="108"/>
      <c r="H18" s="102"/>
      <c r="I18" s="102"/>
      <c r="J18" s="102"/>
      <c r="L18" s="11"/>
    </row>
    <row r="19" spans="2:12">
      <c r="B19" s="119" t="s">
        <v>223</v>
      </c>
      <c r="C19" s="110" t="s">
        <v>239</v>
      </c>
      <c r="D19" s="11"/>
      <c r="E19" s="114" t="s">
        <v>192</v>
      </c>
      <c r="F19" s="108"/>
      <c r="G19" s="108"/>
      <c r="H19" s="102"/>
      <c r="I19" s="108"/>
      <c r="J19" s="11"/>
      <c r="K19" s="11"/>
      <c r="L19" s="11"/>
    </row>
    <row r="20" spans="2:12">
      <c r="B20" s="119" t="s">
        <v>224</v>
      </c>
      <c r="C20" s="110" t="s">
        <v>240</v>
      </c>
      <c r="D20" s="11"/>
      <c r="E20" s="113" t="s">
        <v>193</v>
      </c>
      <c r="F20" s="108"/>
      <c r="G20" s="108"/>
      <c r="H20" s="102"/>
      <c r="I20" s="108"/>
      <c r="J20" s="11"/>
      <c r="K20" s="11"/>
      <c r="L20" s="11"/>
    </row>
    <row r="21" spans="2:12">
      <c r="C21" s="110"/>
      <c r="D21" s="11"/>
      <c r="E21" s="113"/>
      <c r="F21" s="108"/>
      <c r="G21" s="108"/>
      <c r="H21" s="102"/>
      <c r="I21" s="108"/>
      <c r="J21" s="11"/>
      <c r="K21" s="11"/>
      <c r="L21" s="11"/>
    </row>
    <row r="22" spans="2:12">
      <c r="B22" s="251" t="s">
        <v>225</v>
      </c>
      <c r="C22" s="64" t="s">
        <v>241</v>
      </c>
      <c r="D22" s="11"/>
      <c r="E22" s="253" t="s">
        <v>372</v>
      </c>
      <c r="F22" s="59"/>
      <c r="G22" s="59"/>
      <c r="H22" s="59"/>
      <c r="I22" s="108"/>
      <c r="J22" s="108"/>
      <c r="K22" s="11"/>
      <c r="L22" s="11"/>
    </row>
    <row r="23" spans="2:12">
      <c r="B23" s="133" t="s">
        <v>226</v>
      </c>
      <c r="C23" s="110" t="s">
        <v>239</v>
      </c>
      <c r="D23" s="11"/>
      <c r="E23" s="114" t="s">
        <v>400</v>
      </c>
      <c r="F23" s="429"/>
      <c r="G23" s="108"/>
      <c r="H23" s="108"/>
      <c r="I23" s="108"/>
      <c r="J23" s="108"/>
      <c r="K23" s="11"/>
      <c r="L23" s="11"/>
    </row>
    <row r="24" spans="2:12">
      <c r="B24" s="133" t="s">
        <v>227</v>
      </c>
      <c r="C24" s="110" t="s">
        <v>240</v>
      </c>
      <c r="D24" s="11"/>
      <c r="E24" s="113" t="s">
        <v>373</v>
      </c>
      <c r="F24" s="108"/>
      <c r="G24" s="108"/>
      <c r="H24" s="108"/>
      <c r="I24" s="108"/>
      <c r="J24" s="108"/>
      <c r="K24" s="11"/>
      <c r="L24" s="11"/>
    </row>
    <row r="25" spans="2:12">
      <c r="C25" s="110"/>
      <c r="D25" s="11"/>
      <c r="E25" s="113"/>
      <c r="F25" s="108"/>
      <c r="G25" s="108"/>
      <c r="H25" s="102"/>
      <c r="I25" s="102"/>
      <c r="J25" s="102"/>
      <c r="L25" s="11"/>
    </row>
    <row r="26" spans="2:12">
      <c r="C26" s="11"/>
      <c r="D26" s="11"/>
      <c r="E26" s="11"/>
      <c r="F26" s="11"/>
      <c r="G26" s="11"/>
      <c r="L26" s="11"/>
    </row>
    <row r="27" spans="2:12">
      <c r="B27" s="119" t="s">
        <v>229</v>
      </c>
      <c r="C27" s="103" t="s">
        <v>230</v>
      </c>
    </row>
    <row r="29" spans="2:12">
      <c r="C29" s="124" t="s">
        <v>155</v>
      </c>
      <c r="D29" s="118"/>
      <c r="E29" s="630" t="s">
        <v>156</v>
      </c>
      <c r="F29" s="630"/>
      <c r="G29" s="630"/>
    </row>
    <row r="30" spans="2:12">
      <c r="C30" s="120" t="s">
        <v>242</v>
      </c>
      <c r="E30" s="121" t="s">
        <v>243</v>
      </c>
    </row>
    <row r="31" spans="2:12">
      <c r="C31" s="120"/>
      <c r="E31" s="121" t="s">
        <v>244</v>
      </c>
    </row>
    <row r="32" spans="2:12">
      <c r="C32" s="150" t="s">
        <v>157</v>
      </c>
      <c r="D32" s="151"/>
      <c r="E32" s="151"/>
      <c r="F32" s="151"/>
      <c r="G32" s="151"/>
    </row>
    <row r="33" spans="2:11">
      <c r="C33" s="122" t="s">
        <v>43</v>
      </c>
      <c r="E33" s="121" t="s">
        <v>243</v>
      </c>
    </row>
    <row r="34" spans="2:11">
      <c r="C34" s="123" t="s">
        <v>276</v>
      </c>
      <c r="E34" s="121" t="s">
        <v>247</v>
      </c>
    </row>
    <row r="35" spans="2:11">
      <c r="C35" s="123"/>
      <c r="E35" s="121" t="s">
        <v>248</v>
      </c>
    </row>
    <row r="36" spans="2:11" ht="15.75" customHeight="1">
      <c r="C36" s="123"/>
      <c r="E36" s="121" t="s">
        <v>244</v>
      </c>
    </row>
    <row r="37" spans="2:11">
      <c r="E37" s="121" t="s">
        <v>367</v>
      </c>
    </row>
    <row r="38" spans="2:11">
      <c r="C38" s="122" t="s">
        <v>251</v>
      </c>
      <c r="E38" s="121" t="s">
        <v>249</v>
      </c>
    </row>
    <row r="39" spans="2:11">
      <c r="C39" s="131" t="s">
        <v>252</v>
      </c>
      <c r="D39" s="118"/>
      <c r="E39" s="132" t="s">
        <v>250</v>
      </c>
      <c r="F39" s="118"/>
      <c r="G39" s="118"/>
    </row>
    <row r="40" spans="2:11">
      <c r="E40" s="106"/>
    </row>
    <row r="41" spans="2:11">
      <c r="E41" s="106"/>
    </row>
    <row r="42" spans="2:11">
      <c r="B42" s="119" t="s">
        <v>245</v>
      </c>
      <c r="C42" s="97" t="s">
        <v>246</v>
      </c>
    </row>
    <row r="44" spans="2:11" ht="30" customHeight="1">
      <c r="C44" s="629" t="s">
        <v>368</v>
      </c>
      <c r="D44" s="629"/>
      <c r="E44" s="629"/>
      <c r="F44" s="629"/>
      <c r="G44" s="629"/>
      <c r="H44" s="629"/>
      <c r="I44" s="629"/>
      <c r="J44" s="629"/>
      <c r="K44" s="629"/>
    </row>
    <row r="46" spans="2:11">
      <c r="C46" s="104" t="s">
        <v>158</v>
      </c>
      <c r="D46" s="130" t="s">
        <v>181</v>
      </c>
      <c r="E46" s="129">
        <v>18200000000</v>
      </c>
    </row>
    <row r="47" spans="2:11">
      <c r="C47" s="104" t="s">
        <v>159</v>
      </c>
      <c r="D47" s="130" t="s">
        <v>181</v>
      </c>
      <c r="E47" s="129">
        <v>18200000000</v>
      </c>
    </row>
    <row r="48" spans="2:11">
      <c r="C48" s="104" t="s">
        <v>160</v>
      </c>
      <c r="D48" s="130" t="s">
        <v>181</v>
      </c>
      <c r="E48" s="129">
        <v>18200000000</v>
      </c>
    </row>
    <row r="49" spans="2:27">
      <c r="C49" s="104" t="s">
        <v>161</v>
      </c>
      <c r="D49" s="130" t="s">
        <v>181</v>
      </c>
      <c r="E49" s="129">
        <v>1000000</v>
      </c>
    </row>
    <row r="51" spans="2:27" ht="14.4" thickBot="1"/>
    <row r="52" spans="2:27" ht="14.4" thickBot="1">
      <c r="B52" s="623" t="s">
        <v>265</v>
      </c>
      <c r="C52" s="624"/>
      <c r="D52" s="624"/>
      <c r="E52" s="624"/>
      <c r="F52" s="624"/>
      <c r="G52" s="624"/>
      <c r="H52" s="624"/>
      <c r="I52" s="624"/>
      <c r="J52" s="625"/>
    </row>
    <row r="53" spans="2:27" ht="42" customHeight="1" thickBot="1">
      <c r="B53" s="139" t="s">
        <v>162</v>
      </c>
      <c r="C53" s="139" t="s">
        <v>253</v>
      </c>
      <c r="D53" s="139" t="s">
        <v>260</v>
      </c>
      <c r="E53" s="139" t="s">
        <v>254</v>
      </c>
      <c r="F53" s="139" t="s">
        <v>255</v>
      </c>
      <c r="G53" s="139" t="s">
        <v>256</v>
      </c>
      <c r="H53" s="139" t="s">
        <v>257</v>
      </c>
      <c r="I53" s="139" t="s">
        <v>258</v>
      </c>
      <c r="J53" s="139" t="s">
        <v>259</v>
      </c>
      <c r="M53" s="44"/>
      <c r="N53" s="126"/>
    </row>
    <row r="54" spans="2:27">
      <c r="B54" s="134">
        <v>1</v>
      </c>
      <c r="C54" s="135" t="s">
        <v>261</v>
      </c>
      <c r="D54" s="233" t="s">
        <v>114</v>
      </c>
      <c r="E54" s="136" t="s">
        <v>263</v>
      </c>
      <c r="F54" s="136">
        <v>18199</v>
      </c>
      <c r="G54" s="134" t="s">
        <v>264</v>
      </c>
      <c r="H54" s="136">
        <v>18199</v>
      </c>
      <c r="I54" s="137">
        <v>18199000000</v>
      </c>
      <c r="J54" s="138">
        <f>+I54/(I54+I55)</f>
        <v>0.99994505494505492</v>
      </c>
      <c r="N54" s="126"/>
      <c r="O54" s="126"/>
      <c r="P54" s="126"/>
      <c r="Q54" s="126"/>
      <c r="R54" s="126"/>
      <c r="S54" s="126"/>
      <c r="T54" s="126"/>
      <c r="U54" s="126"/>
      <c r="V54" s="126"/>
      <c r="W54" s="126"/>
      <c r="X54" s="126"/>
      <c r="Y54" s="126"/>
      <c r="Z54" s="126"/>
      <c r="AA54" s="126"/>
    </row>
    <row r="55" spans="2:27" ht="28.2" thickBot="1">
      <c r="B55" s="140">
        <v>2</v>
      </c>
      <c r="C55" s="143" t="s">
        <v>262</v>
      </c>
      <c r="D55" s="234" t="s">
        <v>114</v>
      </c>
      <c r="E55" s="144">
        <v>18200</v>
      </c>
      <c r="F55" s="140">
        <v>1</v>
      </c>
      <c r="G55" s="140" t="s">
        <v>264</v>
      </c>
      <c r="H55" s="140">
        <v>1</v>
      </c>
      <c r="I55" s="141">
        <v>1000000</v>
      </c>
      <c r="J55" s="142">
        <f>+I55/(I54+I55)</f>
        <v>5.4945054945054945E-5</v>
      </c>
      <c r="N55" s="126"/>
      <c r="O55" s="126"/>
      <c r="P55" s="126"/>
      <c r="Q55" s="126"/>
      <c r="R55" s="126"/>
      <c r="S55" s="126"/>
      <c r="T55" s="126"/>
      <c r="U55" s="126"/>
      <c r="V55" s="126"/>
      <c r="W55" s="126"/>
      <c r="X55" s="126"/>
      <c r="Y55" s="126"/>
      <c r="Z55" s="126"/>
      <c r="AA55" s="126"/>
    </row>
    <row r="56" spans="2:27">
      <c r="N56" s="126"/>
      <c r="O56" s="126"/>
      <c r="P56" s="126"/>
      <c r="Q56" s="126"/>
      <c r="R56" s="126"/>
      <c r="S56" s="126"/>
      <c r="T56" s="126"/>
      <c r="U56" s="126"/>
      <c r="V56" s="126"/>
      <c r="W56" s="126"/>
      <c r="X56" s="126"/>
      <c r="Y56" s="126"/>
      <c r="Z56" s="126"/>
      <c r="AA56" s="126"/>
    </row>
    <row r="57" spans="2:27" ht="14.4" thickBot="1">
      <c r="N57" s="126"/>
      <c r="O57" s="126"/>
      <c r="P57" s="126"/>
      <c r="Q57" s="126"/>
      <c r="R57" s="126"/>
      <c r="S57" s="126"/>
      <c r="T57" s="126"/>
      <c r="U57" s="126"/>
      <c r="V57" s="126"/>
      <c r="W57" s="126"/>
      <c r="X57" s="126"/>
      <c r="Y57" s="126"/>
      <c r="Z57" s="126"/>
      <c r="AA57" s="126"/>
    </row>
    <row r="58" spans="2:27" ht="15" customHeight="1" thickBot="1">
      <c r="B58" s="623" t="s">
        <v>266</v>
      </c>
      <c r="C58" s="624"/>
      <c r="D58" s="624"/>
      <c r="E58" s="624"/>
      <c r="F58" s="624"/>
      <c r="G58" s="624"/>
      <c r="H58" s="624"/>
      <c r="I58" s="624"/>
      <c r="J58" s="625"/>
    </row>
    <row r="59" spans="2:27" ht="39.75" customHeight="1" thickBot="1">
      <c r="B59" s="139" t="s">
        <v>162</v>
      </c>
      <c r="C59" s="139" t="s">
        <v>253</v>
      </c>
      <c r="D59" s="139" t="s">
        <v>260</v>
      </c>
      <c r="E59" s="139" t="s">
        <v>254</v>
      </c>
      <c r="F59" s="139" t="s">
        <v>255</v>
      </c>
      <c r="G59" s="139" t="s">
        <v>256</v>
      </c>
      <c r="H59" s="139" t="s">
        <v>257</v>
      </c>
      <c r="I59" s="139" t="s">
        <v>258</v>
      </c>
      <c r="J59" s="139" t="s">
        <v>267</v>
      </c>
      <c r="M59" s="44"/>
    </row>
    <row r="60" spans="2:27">
      <c r="B60" s="134">
        <v>1</v>
      </c>
      <c r="C60" s="135" t="s">
        <v>261</v>
      </c>
      <c r="D60" s="134" t="s">
        <v>114</v>
      </c>
      <c r="E60" s="136" t="s">
        <v>263</v>
      </c>
      <c r="F60" s="136">
        <v>18199</v>
      </c>
      <c r="G60" s="134" t="s">
        <v>264</v>
      </c>
      <c r="H60" s="136">
        <v>18199</v>
      </c>
      <c r="I60" s="137">
        <v>18199000000</v>
      </c>
      <c r="J60" s="138">
        <f>+I60/(I60+I61)</f>
        <v>0.99994505494505492</v>
      </c>
    </row>
    <row r="61" spans="2:27" ht="28.2" thickBot="1">
      <c r="B61" s="140">
        <v>2</v>
      </c>
      <c r="C61" s="143" t="s">
        <v>262</v>
      </c>
      <c r="D61" s="140" t="s">
        <v>114</v>
      </c>
      <c r="E61" s="144">
        <v>18200</v>
      </c>
      <c r="F61" s="140">
        <v>1</v>
      </c>
      <c r="G61" s="140" t="s">
        <v>264</v>
      </c>
      <c r="H61" s="140">
        <v>1</v>
      </c>
      <c r="I61" s="141">
        <v>1000000</v>
      </c>
      <c r="J61" s="142">
        <f>+I61/(I60+I61)</f>
        <v>5.4945054945054945E-5</v>
      </c>
    </row>
    <row r="64" spans="2:27">
      <c r="B64" s="119" t="s">
        <v>268</v>
      </c>
      <c r="C64" s="105" t="s">
        <v>269</v>
      </c>
    </row>
    <row r="65" spans="2:18">
      <c r="B65" s="44"/>
    </row>
    <row r="66" spans="2:18" ht="15.6">
      <c r="B66" s="119" t="s">
        <v>270</v>
      </c>
      <c r="C66" s="105" t="s">
        <v>369</v>
      </c>
      <c r="M66" s="44"/>
    </row>
    <row r="67" spans="2:18" s="11" customFormat="1">
      <c r="B67" s="133" t="s">
        <v>271</v>
      </c>
      <c r="C67" s="146" t="s">
        <v>374</v>
      </c>
    </row>
    <row r="70" spans="2:18">
      <c r="B70" s="119" t="s">
        <v>272</v>
      </c>
      <c r="C70" s="105" t="s">
        <v>163</v>
      </c>
    </row>
    <row r="72" spans="2:18">
      <c r="C72" s="125" t="s">
        <v>404</v>
      </c>
      <c r="D72" s="118"/>
      <c r="E72" s="124" t="s">
        <v>164</v>
      </c>
      <c r="F72" s="118"/>
      <c r="G72" s="118"/>
    </row>
    <row r="73" spans="2:18">
      <c r="C73" s="128" t="s">
        <v>243</v>
      </c>
      <c r="E73" s="122" t="s">
        <v>43</v>
      </c>
    </row>
    <row r="74" spans="2:18" s="11" customFormat="1">
      <c r="B74" s="119"/>
      <c r="C74" s="128" t="s">
        <v>247</v>
      </c>
      <c r="D74" s="44"/>
      <c r="E74" s="122" t="s">
        <v>165</v>
      </c>
      <c r="F74" s="44"/>
      <c r="G74" s="44"/>
      <c r="M74" s="145"/>
      <c r="N74" s="145"/>
      <c r="O74" s="145"/>
      <c r="P74" s="145"/>
      <c r="Q74" s="145"/>
      <c r="R74" s="145"/>
    </row>
    <row r="75" spans="2:18" s="11" customFormat="1">
      <c r="B75" s="119"/>
      <c r="C75" s="128" t="s">
        <v>248</v>
      </c>
      <c r="D75" s="44"/>
      <c r="E75" s="122" t="s">
        <v>165</v>
      </c>
      <c r="F75" s="44"/>
      <c r="G75" s="44"/>
      <c r="M75" s="145"/>
      <c r="N75" s="145"/>
      <c r="O75" s="145"/>
      <c r="P75" s="145"/>
      <c r="Q75" s="145"/>
      <c r="R75" s="145"/>
    </row>
    <row r="76" spans="2:18" s="11" customFormat="1">
      <c r="B76" s="119"/>
      <c r="C76" s="128" t="s">
        <v>244</v>
      </c>
      <c r="D76" s="44"/>
      <c r="E76" s="122" t="s">
        <v>165</v>
      </c>
      <c r="F76" s="44"/>
      <c r="G76" s="44"/>
      <c r="M76" s="145"/>
      <c r="N76" s="145"/>
      <c r="O76" s="145"/>
      <c r="P76" s="145"/>
      <c r="Q76" s="145"/>
      <c r="R76" s="145"/>
    </row>
    <row r="77" spans="2:18" s="11" customFormat="1">
      <c r="B77" s="119"/>
      <c r="C77" s="128" t="s">
        <v>367</v>
      </c>
      <c r="D77" s="44"/>
      <c r="E77" s="122" t="s">
        <v>165</v>
      </c>
      <c r="F77" s="44"/>
      <c r="G77" s="44"/>
      <c r="M77" s="145"/>
      <c r="N77" s="145"/>
      <c r="O77" s="145"/>
      <c r="P77" s="145"/>
      <c r="Q77" s="145"/>
      <c r="R77" s="145"/>
    </row>
    <row r="78" spans="2:18">
      <c r="C78" s="44" t="s">
        <v>249</v>
      </c>
      <c r="E78" s="44" t="s">
        <v>251</v>
      </c>
      <c r="M78" s="145"/>
      <c r="N78" s="145"/>
      <c r="O78" s="145"/>
      <c r="P78" s="145"/>
      <c r="Q78" s="145"/>
      <c r="R78" s="145"/>
    </row>
    <row r="79" spans="2:18">
      <c r="C79" s="44" t="s">
        <v>250</v>
      </c>
      <c r="E79" s="44" t="s">
        <v>252</v>
      </c>
    </row>
    <row r="80" spans="2:18" ht="27.6">
      <c r="C80" s="148" t="s">
        <v>262</v>
      </c>
      <c r="E80" s="149" t="s">
        <v>107</v>
      </c>
    </row>
    <row r="81" spans="2:13">
      <c r="C81" s="148" t="s">
        <v>140</v>
      </c>
      <c r="E81" s="149" t="s">
        <v>325</v>
      </c>
    </row>
    <row r="83" spans="2:13">
      <c r="C83" s="147" t="s">
        <v>405</v>
      </c>
      <c r="E83" s="44" t="s">
        <v>261</v>
      </c>
    </row>
    <row r="84" spans="2:13">
      <c r="C84" s="110" t="s">
        <v>273</v>
      </c>
      <c r="D84" s="11"/>
      <c r="E84" s="11" t="s">
        <v>342</v>
      </c>
      <c r="F84" s="11"/>
      <c r="G84" s="11"/>
      <c r="H84" s="11"/>
      <c r="I84" s="11"/>
      <c r="J84" s="11"/>
    </row>
    <row r="85" spans="2:13">
      <c r="C85" s="146" t="s">
        <v>274</v>
      </c>
      <c r="D85" s="11"/>
      <c r="E85" s="232">
        <v>0.99994505494505503</v>
      </c>
      <c r="F85" s="11"/>
      <c r="G85" s="11"/>
      <c r="H85" s="11"/>
      <c r="I85" s="11"/>
      <c r="J85" s="11"/>
    </row>
    <row r="86" spans="2:13">
      <c r="C86" s="110" t="s">
        <v>275</v>
      </c>
      <c r="D86" s="11"/>
      <c r="E86" s="11" t="s">
        <v>343</v>
      </c>
      <c r="F86" s="11"/>
      <c r="G86" s="11"/>
      <c r="H86" s="11"/>
      <c r="I86" s="11"/>
      <c r="J86" s="11"/>
    </row>
    <row r="87" spans="2:13">
      <c r="C87" s="110"/>
      <c r="D87" s="11"/>
      <c r="E87" s="11"/>
      <c r="F87" s="11"/>
      <c r="G87" s="11"/>
      <c r="H87" s="11"/>
      <c r="I87" s="11"/>
      <c r="J87" s="11"/>
    </row>
    <row r="88" spans="2:13">
      <c r="C88" s="110"/>
      <c r="D88" s="11"/>
      <c r="E88" s="11"/>
      <c r="F88" s="11"/>
      <c r="G88" s="11"/>
      <c r="H88" s="11"/>
      <c r="I88" s="11"/>
      <c r="J88" s="11"/>
    </row>
    <row r="89" spans="2:13">
      <c r="C89" s="110"/>
      <c r="D89" s="11"/>
      <c r="E89" s="11"/>
      <c r="F89" s="11"/>
      <c r="G89" s="11"/>
      <c r="H89" s="11"/>
      <c r="I89" s="11"/>
      <c r="J89" s="11"/>
    </row>
    <row r="90" spans="2:13">
      <c r="C90" s="110"/>
      <c r="D90" s="11"/>
      <c r="E90" s="11"/>
      <c r="F90" s="11"/>
      <c r="G90" s="11"/>
      <c r="H90" s="11"/>
      <c r="I90" s="11"/>
      <c r="J90" s="11"/>
    </row>
    <row r="91" spans="2:13">
      <c r="C91" s="127" t="s">
        <v>243</v>
      </c>
      <c r="E91" s="239" t="s">
        <v>347</v>
      </c>
      <c r="G91" s="127" t="s">
        <v>249</v>
      </c>
      <c r="I91" s="127" t="s">
        <v>93</v>
      </c>
    </row>
    <row r="92" spans="2:13">
      <c r="C92" s="152" t="s">
        <v>346</v>
      </c>
      <c r="E92" s="152" t="s">
        <v>346</v>
      </c>
      <c r="G92" s="152" t="s">
        <v>251</v>
      </c>
      <c r="I92" s="152" t="s">
        <v>94</v>
      </c>
    </row>
    <row r="96" spans="2:13" s="611" customFormat="1">
      <c r="B96" s="612"/>
      <c r="M96" s="613"/>
    </row>
    <row r="98" spans="3:4" ht="14.4">
      <c r="C98" s="595" t="s">
        <v>533</v>
      </c>
      <c r="D98" s="594"/>
    </row>
    <row r="99" spans="3:4" ht="14.4">
      <c r="C99" s="595" t="s">
        <v>534</v>
      </c>
      <c r="D99" s="594"/>
    </row>
  </sheetData>
  <customSheetViews>
    <customSheetView guid="{599159CD-1620-491F-A2F6-FFBFC633DFF1}" scale="90" showGridLines="0" topLeftCell="A72">
      <selection activeCell="F94" sqref="F94"/>
      <pageMargins left="0.75" right="0.75" top="1" bottom="1" header="0.5" footer="0.5"/>
      <pageSetup orientation="portrait" r:id="rId1"/>
      <headerFooter alignWithMargins="0"/>
    </customSheetView>
    <customSheetView guid="{7F8679DA-D059-4901-ACAC-85DFCE49504A}" scale="90" showGridLines="0" topLeftCell="A72">
      <selection activeCell="F94" sqref="F94"/>
      <pageMargins left="0.75" right="0.75" top="1" bottom="1" header="0.5" footer="0.5"/>
      <pageSetup orientation="portrait" r:id="rId2"/>
      <headerFooter alignWithMargins="0"/>
    </customSheetView>
  </customSheetViews>
  <mergeCells count="7">
    <mergeCell ref="B52:J52"/>
    <mergeCell ref="B58:J58"/>
    <mergeCell ref="C1:K1"/>
    <mergeCell ref="C2:K2"/>
    <mergeCell ref="C3:K3"/>
    <mergeCell ref="C44:K44"/>
    <mergeCell ref="E29:G29"/>
  </mergeCells>
  <pageMargins left="0.75" right="0.75" top="1" bottom="1" header="0.5" footer="0.5"/>
  <pageSetup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0.499984740745262"/>
    <pageSetUpPr fitToPage="1"/>
  </sheetPr>
  <dimension ref="A1:M57"/>
  <sheetViews>
    <sheetView showGridLines="0" tabSelected="1" topLeftCell="A39" zoomScale="70" zoomScaleNormal="70" zoomScaleSheetLayoutView="80" zoomScalePageLayoutView="85" workbookViewId="0">
      <selection activeCell="A66" sqref="A66"/>
    </sheetView>
  </sheetViews>
  <sheetFormatPr baseColWidth="10" defaultColWidth="11.44140625" defaultRowHeight="15.6"/>
  <cols>
    <col min="1" max="1" width="71.77734375" style="2" customWidth="1"/>
    <col min="2" max="2" width="48.5546875" style="2" customWidth="1"/>
    <col min="3" max="3" width="37" style="2" customWidth="1"/>
    <col min="4" max="4" width="25" style="2" customWidth="1"/>
    <col min="5" max="5" width="26.44140625" style="2" customWidth="1"/>
    <col min="6" max="6" width="60.21875" style="2" customWidth="1"/>
    <col min="7" max="7" width="10.44140625" style="2" hidden="1" customWidth="1"/>
    <col min="8" max="8" width="18.5546875" style="2" customWidth="1"/>
    <col min="9" max="9" width="17.44140625" style="2" bestFit="1" customWidth="1"/>
    <col min="10" max="10" width="2.5546875" style="2" customWidth="1"/>
    <col min="11" max="11" width="19.44140625" style="2" customWidth="1"/>
    <col min="12" max="12" width="16.5546875" style="1" customWidth="1"/>
    <col min="13" max="13" width="18.5546875" style="1" bestFit="1" customWidth="1"/>
    <col min="14" max="14" width="13.5546875" style="2" bestFit="1" customWidth="1"/>
    <col min="15" max="16384" width="11.44140625" style="2"/>
  </cols>
  <sheetData>
    <row r="1" spans="1:13" ht="10.35" customHeight="1">
      <c r="A1" s="498" t="s">
        <v>366</v>
      </c>
      <c r="B1"/>
      <c r="C1"/>
      <c r="D1"/>
      <c r="J1" s="18"/>
      <c r="K1" s="18"/>
      <c r="L1" s="19"/>
    </row>
    <row r="2" spans="1:13" s="53" customFormat="1">
      <c r="A2" s="498" t="s">
        <v>490</v>
      </c>
      <c r="B2"/>
      <c r="C2"/>
      <c r="D2"/>
      <c r="E2" s="47"/>
      <c r="F2" s="50"/>
      <c r="G2" s="101"/>
      <c r="H2" s="50"/>
      <c r="I2" s="50"/>
      <c r="L2" s="54"/>
      <c r="M2" s="54"/>
    </row>
    <row r="3" spans="1:13">
      <c r="A3" s="499" t="s">
        <v>206</v>
      </c>
      <c r="B3"/>
      <c r="C3"/>
      <c r="D3"/>
    </row>
    <row r="4" spans="1:13" ht="16.2" thickBot="1">
      <c r="A4" s="499"/>
      <c r="B4"/>
      <c r="C4"/>
      <c r="D4"/>
    </row>
    <row r="5" spans="1:13">
      <c r="A5" s="631" t="s">
        <v>1</v>
      </c>
      <c r="B5" s="500">
        <v>44196</v>
      </c>
      <c r="C5" s="500">
        <v>43830</v>
      </c>
      <c r="D5" s="633"/>
    </row>
    <row r="6" spans="1:13" ht="16.2" thickBot="1">
      <c r="A6" s="632"/>
      <c r="B6" s="501" t="s">
        <v>410</v>
      </c>
      <c r="C6" s="501" t="s">
        <v>410</v>
      </c>
      <c r="D6" s="633"/>
    </row>
    <row r="7" spans="1:13">
      <c r="A7" s="503" t="s">
        <v>2</v>
      </c>
      <c r="B7"/>
      <c r="C7" s="504"/>
      <c r="D7" s="502"/>
    </row>
    <row r="8" spans="1:13">
      <c r="A8" s="503" t="s">
        <v>10</v>
      </c>
      <c r="B8" s="505">
        <v>15550734099</v>
      </c>
      <c r="C8" s="506">
        <v>751001613</v>
      </c>
      <c r="D8" s="502"/>
    </row>
    <row r="9" spans="1:13">
      <c r="A9" s="507" t="s">
        <v>11</v>
      </c>
      <c r="B9" s="508">
        <v>15550734099</v>
      </c>
      <c r="C9" s="509">
        <v>751001613</v>
      </c>
      <c r="D9" s="502"/>
    </row>
    <row r="10" spans="1:13">
      <c r="A10" s="503" t="s">
        <v>485</v>
      </c>
      <c r="B10" s="505">
        <v>1591205386</v>
      </c>
      <c r="C10" s="510" t="s">
        <v>114</v>
      </c>
      <c r="D10" s="502"/>
    </row>
    <row r="11" spans="1:13">
      <c r="A11" s="507" t="s">
        <v>491</v>
      </c>
      <c r="B11" s="508">
        <v>1591205386</v>
      </c>
      <c r="C11" s="511" t="s">
        <v>114</v>
      </c>
      <c r="D11" s="502"/>
    </row>
    <row r="12" spans="1:13">
      <c r="A12" s="503" t="s">
        <v>87</v>
      </c>
      <c r="B12" s="505">
        <v>31469310</v>
      </c>
      <c r="C12" s="510" t="s">
        <v>114</v>
      </c>
      <c r="D12" s="502"/>
    </row>
    <row r="13" spans="1:13">
      <c r="A13" s="507" t="s">
        <v>117</v>
      </c>
      <c r="B13" s="508">
        <v>31469310</v>
      </c>
      <c r="C13" s="511" t="s">
        <v>114</v>
      </c>
      <c r="D13" s="502"/>
    </row>
    <row r="14" spans="1:13">
      <c r="A14" s="503" t="s">
        <v>492</v>
      </c>
      <c r="B14" s="505">
        <v>93481395</v>
      </c>
      <c r="C14" s="506">
        <v>45937071</v>
      </c>
      <c r="D14" s="502"/>
    </row>
    <row r="15" spans="1:13" ht="16.2" thickBot="1">
      <c r="A15" s="507" t="s">
        <v>493</v>
      </c>
      <c r="B15" s="512">
        <v>93481395</v>
      </c>
      <c r="C15" s="513">
        <v>45937071</v>
      </c>
      <c r="D15" s="502"/>
    </row>
    <row r="16" spans="1:13" ht="16.2" thickBot="1">
      <c r="A16" s="503" t="s">
        <v>12</v>
      </c>
      <c r="B16" s="514">
        <v>17266890190</v>
      </c>
      <c r="C16" s="515">
        <v>796938684</v>
      </c>
      <c r="D16" s="502"/>
    </row>
    <row r="17" spans="1:4">
      <c r="A17" s="503" t="s">
        <v>4</v>
      </c>
      <c r="B17"/>
      <c r="C17" s="511"/>
      <c r="D17" s="502"/>
    </row>
    <row r="18" spans="1:4">
      <c r="A18" s="503" t="s">
        <v>494</v>
      </c>
      <c r="B18" s="505">
        <v>851000000</v>
      </c>
      <c r="C18" s="506">
        <v>1398843205</v>
      </c>
      <c r="D18" s="502"/>
    </row>
    <row r="19" spans="1:4">
      <c r="A19" s="507" t="s">
        <v>495</v>
      </c>
      <c r="B19" s="516" t="s">
        <v>114</v>
      </c>
      <c r="C19" s="509">
        <v>648843205</v>
      </c>
      <c r="D19" s="502"/>
    </row>
    <row r="20" spans="1:4" ht="16.2" thickBot="1">
      <c r="A20" s="507" t="s">
        <v>496</v>
      </c>
      <c r="B20" s="512">
        <v>851000000</v>
      </c>
      <c r="C20" s="513">
        <v>750000000</v>
      </c>
      <c r="D20" s="502"/>
    </row>
    <row r="21" spans="1:4" ht="16.2" thickBot="1">
      <c r="A21" s="503" t="s">
        <v>14</v>
      </c>
      <c r="B21" s="514">
        <v>851000000</v>
      </c>
      <c r="C21" s="515">
        <v>1398843205</v>
      </c>
      <c r="D21" s="502"/>
    </row>
    <row r="22" spans="1:4" ht="16.2" thickBot="1">
      <c r="A22" s="517" t="s">
        <v>15</v>
      </c>
      <c r="B22" s="518">
        <v>18117890190</v>
      </c>
      <c r="C22" s="519">
        <v>2195781889</v>
      </c>
      <c r="D22" s="502"/>
    </row>
    <row r="23" spans="1:4" ht="16.2" thickBot="1">
      <c r="A23" s="499"/>
      <c r="B23"/>
      <c r="C23"/>
      <c r="D23"/>
    </row>
    <row r="24" spans="1:4" ht="16.2" thickBot="1">
      <c r="A24" s="520" t="s">
        <v>497</v>
      </c>
      <c r="B24" s="521">
        <v>44196</v>
      </c>
      <c r="C24" s="521">
        <v>43830</v>
      </c>
      <c r="D24" s="502"/>
    </row>
    <row r="25" spans="1:4">
      <c r="A25" s="503" t="s">
        <v>5</v>
      </c>
      <c r="B25" s="522"/>
      <c r="C25" s="523"/>
      <c r="D25" s="502"/>
    </row>
    <row r="26" spans="1:4">
      <c r="A26" s="503" t="s">
        <v>498</v>
      </c>
      <c r="B26" s="505">
        <v>329879</v>
      </c>
      <c r="C26" s="506">
        <v>76580161</v>
      </c>
      <c r="D26" s="502"/>
    </row>
    <row r="27" spans="1:4">
      <c r="A27" s="507" t="s">
        <v>499</v>
      </c>
      <c r="B27" s="508">
        <v>329879</v>
      </c>
      <c r="C27" s="509">
        <v>20167524</v>
      </c>
      <c r="D27" s="502"/>
    </row>
    <row r="28" spans="1:4">
      <c r="A28" s="507" t="s">
        <v>500</v>
      </c>
      <c r="B28" s="516" t="s">
        <v>114</v>
      </c>
      <c r="C28" s="509">
        <v>56412637</v>
      </c>
      <c r="D28" s="502"/>
    </row>
    <row r="29" spans="1:4">
      <c r="A29" s="503" t="s">
        <v>486</v>
      </c>
      <c r="B29" s="505">
        <v>55599287</v>
      </c>
      <c r="C29" s="510" t="s">
        <v>114</v>
      </c>
      <c r="D29" s="502"/>
    </row>
    <row r="30" spans="1:4">
      <c r="A30" s="507" t="s">
        <v>501</v>
      </c>
      <c r="B30" s="508">
        <v>50182621</v>
      </c>
      <c r="C30" s="511" t="s">
        <v>114</v>
      </c>
      <c r="D30" s="502"/>
    </row>
    <row r="31" spans="1:4" ht="18" customHeight="1">
      <c r="A31" s="524" t="s">
        <v>363</v>
      </c>
      <c r="B31" s="508">
        <v>5416666</v>
      </c>
      <c r="C31" s="511" t="s">
        <v>114</v>
      </c>
      <c r="D31" s="502"/>
    </row>
    <row r="32" spans="1:4">
      <c r="A32" s="503" t="s">
        <v>16</v>
      </c>
      <c r="B32" s="505">
        <v>73340011</v>
      </c>
      <c r="C32" s="510" t="s">
        <v>114</v>
      </c>
      <c r="D32" s="502"/>
    </row>
    <row r="33" spans="1:4" ht="16.2" thickBot="1">
      <c r="A33" s="507" t="s">
        <v>502</v>
      </c>
      <c r="B33" s="512">
        <v>73340011</v>
      </c>
      <c r="C33" s="525" t="s">
        <v>114</v>
      </c>
      <c r="D33" s="502"/>
    </row>
    <row r="34" spans="1:4" ht="16.2" thickBot="1">
      <c r="A34" s="503" t="s">
        <v>17</v>
      </c>
      <c r="B34" s="514">
        <v>129269177</v>
      </c>
      <c r="C34" s="515">
        <v>76580161</v>
      </c>
      <c r="D34" s="502"/>
    </row>
    <row r="35" spans="1:4" ht="16.2" thickBot="1">
      <c r="A35" s="503" t="s">
        <v>18</v>
      </c>
      <c r="B35" s="514">
        <v>129269177</v>
      </c>
      <c r="C35" s="515">
        <v>76580161</v>
      </c>
      <c r="D35" s="502"/>
    </row>
    <row r="36" spans="1:4">
      <c r="A36" s="507"/>
      <c r="B36"/>
      <c r="C36" s="511"/>
      <c r="D36" s="502"/>
    </row>
    <row r="37" spans="1:4">
      <c r="A37" s="503" t="s">
        <v>13</v>
      </c>
      <c r="B37"/>
      <c r="C37" s="511"/>
      <c r="D37" s="502"/>
    </row>
    <row r="38" spans="1:4" ht="26.1" customHeight="1" thickBot="1">
      <c r="A38" s="526" t="s">
        <v>148</v>
      </c>
      <c r="B38" s="514">
        <v>17988621013</v>
      </c>
      <c r="C38" s="515">
        <v>2119201728</v>
      </c>
      <c r="D38" s="502"/>
    </row>
    <row r="39" spans="1:4" ht="16.2" thickBot="1">
      <c r="A39" s="517" t="s">
        <v>19</v>
      </c>
      <c r="B39" s="518">
        <v>18117890190</v>
      </c>
      <c r="C39" s="519">
        <v>2195781889</v>
      </c>
      <c r="D39" s="502"/>
    </row>
    <row r="40" spans="1:4">
      <c r="A40"/>
      <c r="B40"/>
      <c r="C40"/>
      <c r="D40" s="502"/>
    </row>
    <row r="41" spans="1:4">
      <c r="A41" s="527" t="s">
        <v>503</v>
      </c>
      <c r="B41"/>
      <c r="C41"/>
      <c r="D41"/>
    </row>
    <row r="42" spans="1:4">
      <c r="A42" s="497"/>
      <c r="B42"/>
      <c r="C42"/>
      <c r="D42"/>
    </row>
    <row r="56" spans="1:2">
      <c r="A56" s="597" t="s">
        <v>533</v>
      </c>
      <c r="B56" s="596"/>
    </row>
    <row r="57" spans="1:2">
      <c r="A57" s="597" t="s">
        <v>534</v>
      </c>
      <c r="B57" s="596"/>
    </row>
  </sheetData>
  <customSheetViews>
    <customSheetView guid="{599159CD-1620-491F-A2F6-FFBFC633DFF1}" scale="80" showGridLines="0" fitToPage="1" printArea="1">
      <selection activeCell="D15" sqref="D15"/>
      <colBreaks count="1" manualBreakCount="1">
        <brk id="9" max="1048575" man="1"/>
      </colBreaks>
      <pageMargins left="0.7" right="0.7" top="0.75" bottom="0.75" header="0.3" footer="0.3"/>
      <pageSetup paperSize="9" scale="36" orientation="portrait" r:id="rId1"/>
    </customSheetView>
    <customSheetView guid="{7F8679DA-D059-4901-ACAC-85DFCE49504A}" scale="80" showGridLines="0" fitToPage="1">
      <colBreaks count="1" manualBreakCount="1">
        <brk id="9" max="1048575" man="1"/>
      </colBreaks>
      <pageMargins left="0.7" right="0.7" top="0.75" bottom="0.75" header="0.3" footer="0.3"/>
      <pageSetup paperSize="9" scale="36" orientation="portrait" r:id="rId2"/>
    </customSheetView>
    <customSheetView guid="{970CBB53-F4B3-462F-AEFE-2BC403F5F0AD}" scale="80" showPageBreaks="1" showGridLines="0" printArea="1" view="pageBreakPreview">
      <selection activeCell="B40" sqref="B40"/>
      <colBreaks count="1" manualBreakCount="1">
        <brk id="7" max="1048575" man="1"/>
      </colBreaks>
      <pageMargins left="0.7" right="0.7" top="0.75" bottom="0.75" header="0.3" footer="0.3"/>
      <pageSetup paperSize="9" scale="44" orientation="portrait" r:id="rId3"/>
    </customSheetView>
  </customSheetViews>
  <mergeCells count="2">
    <mergeCell ref="A5:A6"/>
    <mergeCell ref="D5:D6"/>
  </mergeCells>
  <pageMargins left="0.7" right="0.7" top="0.75" bottom="0.75" header="0.3" footer="0.3"/>
  <pageSetup paperSize="9" scale="32" orientation="portrait" r:id="rId4"/>
  <colBreaks count="1" manualBreakCount="1">
    <brk id="9" max="1048575" man="1"/>
  </colBreak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pageSetUpPr fitToPage="1"/>
  </sheetPr>
  <dimension ref="A1:F71"/>
  <sheetViews>
    <sheetView showGridLines="0" topLeftCell="A37" zoomScale="80" zoomScaleNormal="80" zoomScaleSheetLayoutView="80" workbookViewId="0">
      <selection activeCell="A65" sqref="A65:XFD69"/>
    </sheetView>
  </sheetViews>
  <sheetFormatPr baseColWidth="10" defaultColWidth="11.44140625" defaultRowHeight="15.6"/>
  <cols>
    <col min="1" max="1" width="33.44140625" style="2" customWidth="1"/>
    <col min="2" max="2" width="26.77734375" style="2" customWidth="1"/>
    <col min="3" max="3" width="7.21875" style="2" customWidth="1"/>
    <col min="4" max="4" width="2.44140625" style="2" customWidth="1"/>
    <col min="5" max="5" width="17.21875" style="2" customWidth="1"/>
    <col min="6" max="6" width="17" style="4" customWidth="1"/>
    <col min="7" max="16384" width="11.44140625" style="2"/>
  </cols>
  <sheetData>
    <row r="1" spans="1:6">
      <c r="A1" s="498" t="s">
        <v>366</v>
      </c>
      <c r="B1"/>
      <c r="C1"/>
      <c r="D1"/>
      <c r="E1"/>
      <c r="F1"/>
    </row>
    <row r="2" spans="1:6">
      <c r="A2" s="498" t="s">
        <v>504</v>
      </c>
      <c r="B2"/>
      <c r="C2"/>
      <c r="D2"/>
      <c r="E2"/>
      <c r="F2"/>
    </row>
    <row r="3" spans="1:6">
      <c r="A3" s="499" t="s">
        <v>206</v>
      </c>
      <c r="B3"/>
      <c r="C3"/>
      <c r="D3"/>
      <c r="E3"/>
      <c r="F3"/>
    </row>
    <row r="4" spans="1:6" ht="16.2" thickBot="1">
      <c r="A4" s="499"/>
      <c r="B4"/>
      <c r="C4"/>
      <c r="D4"/>
      <c r="E4"/>
      <c r="F4"/>
    </row>
    <row r="5" spans="1:6" ht="16.2" thickBot="1">
      <c r="A5" s="528"/>
      <c r="B5" s="643"/>
      <c r="C5" s="643"/>
      <c r="D5" s="530"/>
      <c r="E5" s="531">
        <v>44196</v>
      </c>
      <c r="F5" s="532">
        <v>43830</v>
      </c>
    </row>
    <row r="6" spans="1:6">
      <c r="A6" s="533" t="s">
        <v>20</v>
      </c>
      <c r="B6" s="644"/>
      <c r="C6" s="644"/>
      <c r="D6" s="534"/>
      <c r="E6" s="535">
        <v>2076607651</v>
      </c>
      <c r="F6" s="535">
        <v>187724784</v>
      </c>
    </row>
    <row r="7" spans="1:6">
      <c r="A7" s="536"/>
      <c r="B7" s="645"/>
      <c r="C7" s="645"/>
      <c r="D7" s="534"/>
      <c r="E7" s="538"/>
      <c r="F7" s="538"/>
    </row>
    <row r="8" spans="1:6">
      <c r="A8" s="539" t="s">
        <v>44</v>
      </c>
      <c r="B8" s="635"/>
      <c r="C8" s="635"/>
      <c r="D8" s="534"/>
      <c r="E8" s="535">
        <v>91117500</v>
      </c>
      <c r="F8" s="538" t="s">
        <v>178</v>
      </c>
    </row>
    <row r="9" spans="1:6">
      <c r="A9" s="639" t="s">
        <v>505</v>
      </c>
      <c r="B9" s="640"/>
      <c r="C9" s="640"/>
      <c r="D9" s="534"/>
      <c r="E9" s="540">
        <v>91117500</v>
      </c>
      <c r="F9" s="541" t="s">
        <v>178</v>
      </c>
    </row>
    <row r="10" spans="1:6">
      <c r="A10" s="641" t="s">
        <v>45</v>
      </c>
      <c r="B10" s="642"/>
      <c r="C10" s="642"/>
      <c r="D10" s="534"/>
      <c r="E10" s="535">
        <v>1825729546</v>
      </c>
      <c r="F10" s="538" t="s">
        <v>114</v>
      </c>
    </row>
    <row r="11" spans="1:6">
      <c r="A11" s="639" t="s">
        <v>506</v>
      </c>
      <c r="B11" s="640"/>
      <c r="C11" s="640"/>
      <c r="D11" s="542"/>
      <c r="E11" s="540">
        <v>1825729546</v>
      </c>
      <c r="F11" s="541" t="s">
        <v>114</v>
      </c>
    </row>
    <row r="12" spans="1:6">
      <c r="A12" s="639" t="s">
        <v>507</v>
      </c>
      <c r="B12" s="640"/>
      <c r="C12" s="537"/>
      <c r="D12" s="542"/>
      <c r="E12" s="540">
        <v>61010605</v>
      </c>
      <c r="F12" s="540">
        <v>187418679</v>
      </c>
    </row>
    <row r="13" spans="1:6">
      <c r="A13" s="639" t="s">
        <v>508</v>
      </c>
      <c r="B13" s="640"/>
      <c r="C13" s="640"/>
      <c r="D13" s="542"/>
      <c r="E13" s="540">
        <v>98750000</v>
      </c>
      <c r="F13" s="540">
        <v>306105</v>
      </c>
    </row>
    <row r="14" spans="1:6">
      <c r="A14" s="636"/>
      <c r="B14" s="637"/>
      <c r="C14" s="637"/>
      <c r="D14" s="542"/>
      <c r="E14" s="538"/>
      <c r="F14" s="538"/>
    </row>
    <row r="15" spans="1:6">
      <c r="A15" s="636" t="s">
        <v>509</v>
      </c>
      <c r="B15" s="637"/>
      <c r="C15" s="637"/>
      <c r="D15" s="542"/>
      <c r="E15" s="535">
        <v>-855103891</v>
      </c>
      <c r="F15" s="535">
        <v>-49119004</v>
      </c>
    </row>
    <row r="16" spans="1:6">
      <c r="A16" s="639"/>
      <c r="B16" s="640"/>
      <c r="C16" s="640"/>
      <c r="D16" s="542"/>
      <c r="E16" s="538"/>
      <c r="F16" s="538"/>
    </row>
    <row r="17" spans="1:6">
      <c r="A17" s="639" t="s">
        <v>22</v>
      </c>
      <c r="B17" s="640"/>
      <c r="C17" s="640"/>
      <c r="D17" s="542"/>
      <c r="E17" s="535">
        <v>-720036032</v>
      </c>
      <c r="F17" s="538" t="s">
        <v>114</v>
      </c>
    </row>
    <row r="18" spans="1:6">
      <c r="A18" s="639" t="s">
        <v>21</v>
      </c>
      <c r="B18" s="640"/>
      <c r="C18" s="640"/>
      <c r="D18" s="542"/>
      <c r="E18" s="535">
        <v>-128543898</v>
      </c>
      <c r="F18" s="535">
        <v>-49119004</v>
      </c>
    </row>
    <row r="19" spans="1:6">
      <c r="A19" s="639" t="s">
        <v>510</v>
      </c>
      <c r="B19" s="640"/>
      <c r="C19" s="640"/>
      <c r="D19" s="542"/>
      <c r="E19" s="535">
        <v>-6523961</v>
      </c>
      <c r="F19" s="538" t="s">
        <v>114</v>
      </c>
    </row>
    <row r="20" spans="1:6">
      <c r="A20" s="636"/>
      <c r="B20" s="637"/>
      <c r="C20" s="637"/>
      <c r="D20" s="534"/>
      <c r="E20" s="538"/>
      <c r="F20" s="538"/>
    </row>
    <row r="21" spans="1:6" ht="16.2" thickBot="1">
      <c r="A21" s="636" t="s">
        <v>23</v>
      </c>
      <c r="B21" s="637"/>
      <c r="C21" s="637"/>
      <c r="D21" s="534"/>
      <c r="E21" s="543">
        <v>1221503760</v>
      </c>
      <c r="F21" s="543">
        <v>138605780</v>
      </c>
    </row>
    <row r="22" spans="1:6">
      <c r="A22" s="636"/>
      <c r="B22" s="637"/>
      <c r="C22" s="637"/>
      <c r="D22" s="534"/>
      <c r="E22" s="538"/>
      <c r="F22" s="538"/>
    </row>
    <row r="23" spans="1:6">
      <c r="A23" s="636" t="s">
        <v>511</v>
      </c>
      <c r="B23" s="637"/>
      <c r="C23" s="637"/>
      <c r="D23" s="534"/>
      <c r="E23" s="535">
        <v>-18288671</v>
      </c>
      <c r="F23" s="535">
        <v>-161818</v>
      </c>
    </row>
    <row r="24" spans="1:6">
      <c r="A24" s="536" t="s">
        <v>512</v>
      </c>
      <c r="B24" s="635"/>
      <c r="C24" s="635"/>
      <c r="D24" s="542"/>
      <c r="E24" s="540">
        <v>-18288671</v>
      </c>
      <c r="F24" s="540">
        <v>-80000</v>
      </c>
    </row>
    <row r="25" spans="1:6">
      <c r="A25" s="536" t="s">
        <v>471</v>
      </c>
      <c r="B25" s="635"/>
      <c r="C25" s="635"/>
      <c r="D25" s="542"/>
      <c r="E25" s="541" t="s">
        <v>178</v>
      </c>
      <c r="F25" s="540">
        <v>-81818</v>
      </c>
    </row>
    <row r="26" spans="1:6">
      <c r="A26" s="636"/>
      <c r="B26" s="637"/>
      <c r="C26" s="637"/>
      <c r="D26" s="542"/>
      <c r="E26" s="538"/>
      <c r="F26" s="538"/>
    </row>
    <row r="27" spans="1:6">
      <c r="A27" s="636" t="s">
        <v>513</v>
      </c>
      <c r="B27" s="637"/>
      <c r="C27" s="637"/>
      <c r="D27" s="542"/>
      <c r="E27" s="535">
        <v>-2049108826</v>
      </c>
      <c r="F27" s="535">
        <v>-287245611</v>
      </c>
    </row>
    <row r="28" spans="1:6">
      <c r="A28" s="536" t="s">
        <v>46</v>
      </c>
      <c r="B28" s="635"/>
      <c r="C28" s="635"/>
      <c r="D28" s="534"/>
      <c r="E28" s="540">
        <v>-1773155043</v>
      </c>
      <c r="F28" s="540">
        <v>-285566407</v>
      </c>
    </row>
    <row r="29" spans="1:6">
      <c r="A29" s="536" t="s">
        <v>26</v>
      </c>
      <c r="B29" s="635"/>
      <c r="C29" s="635"/>
      <c r="D29" s="542"/>
      <c r="E29" s="540">
        <v>-5825273</v>
      </c>
      <c r="F29" s="541" t="s">
        <v>114</v>
      </c>
    </row>
    <row r="30" spans="1:6">
      <c r="A30" s="536" t="s">
        <v>47</v>
      </c>
      <c r="B30" s="635"/>
      <c r="C30" s="635"/>
      <c r="D30" s="542"/>
      <c r="E30" s="540">
        <v>-1037580</v>
      </c>
      <c r="F30" s="541" t="s">
        <v>114</v>
      </c>
    </row>
    <row r="31" spans="1:6">
      <c r="A31" s="536" t="s">
        <v>27</v>
      </c>
      <c r="B31" s="635"/>
      <c r="C31" s="635"/>
      <c r="D31" s="542"/>
      <c r="E31" s="540">
        <v>-16297247</v>
      </c>
      <c r="F31" s="540">
        <v>-1325150</v>
      </c>
    </row>
    <row r="32" spans="1:6">
      <c r="A32" s="639" t="s">
        <v>514</v>
      </c>
      <c r="B32" s="640"/>
      <c r="C32" s="640"/>
      <c r="D32" s="542"/>
      <c r="E32" s="540">
        <v>-252793683</v>
      </c>
      <c r="F32" s="540">
        <v>-354054</v>
      </c>
    </row>
    <row r="33" spans="1:6" ht="16.2" thickBot="1">
      <c r="A33" s="636" t="s">
        <v>28</v>
      </c>
      <c r="B33" s="637"/>
      <c r="C33" s="637"/>
      <c r="D33" s="534"/>
      <c r="E33" s="543">
        <v>-845893737</v>
      </c>
      <c r="F33" s="543">
        <v>-148801649</v>
      </c>
    </row>
    <row r="34" spans="1:6">
      <c r="A34" s="636"/>
      <c r="B34" s="637"/>
      <c r="C34" s="637"/>
      <c r="D34" s="534"/>
      <c r="E34" s="538"/>
      <c r="F34" s="538"/>
    </row>
    <row r="35" spans="1:6">
      <c r="A35" s="636" t="s">
        <v>487</v>
      </c>
      <c r="B35" s="637"/>
      <c r="C35" s="637"/>
      <c r="D35" s="534"/>
      <c r="E35" s="535">
        <v>114311315</v>
      </c>
      <c r="F35" s="535">
        <v>34757027</v>
      </c>
    </row>
    <row r="36" spans="1:6">
      <c r="A36" s="533"/>
      <c r="B36" s="638"/>
      <c r="C36" s="638"/>
      <c r="D36" s="534"/>
      <c r="E36" s="538"/>
      <c r="F36" s="538"/>
    </row>
    <row r="37" spans="1:6">
      <c r="A37" s="533" t="s">
        <v>145</v>
      </c>
      <c r="B37" s="635"/>
      <c r="C37" s="635"/>
      <c r="D37" s="534"/>
      <c r="E37" s="535">
        <v>88838828</v>
      </c>
      <c r="F37" s="535">
        <v>491860052</v>
      </c>
    </row>
    <row r="38" spans="1:6">
      <c r="A38" s="536" t="s">
        <v>48</v>
      </c>
      <c r="B38" s="635"/>
      <c r="C38" s="635"/>
      <c r="D38" s="534"/>
      <c r="E38" s="540">
        <v>13588</v>
      </c>
      <c r="F38" s="541" t="s">
        <v>114</v>
      </c>
    </row>
    <row r="39" spans="1:6">
      <c r="A39" s="536" t="s">
        <v>66</v>
      </c>
      <c r="B39" s="635"/>
      <c r="C39" s="635"/>
      <c r="D39" s="534"/>
      <c r="E39" s="540">
        <v>88825240</v>
      </c>
      <c r="F39" s="540">
        <v>491860052</v>
      </c>
    </row>
    <row r="40" spans="1:6">
      <c r="A40" s="533" t="s">
        <v>146</v>
      </c>
      <c r="B40" s="635"/>
      <c r="C40" s="635"/>
      <c r="D40" s="534"/>
      <c r="E40" s="535">
        <v>25472487</v>
      </c>
      <c r="F40" s="535">
        <v>-457103025</v>
      </c>
    </row>
    <row r="41" spans="1:6">
      <c r="A41" s="536" t="s">
        <v>41</v>
      </c>
      <c r="B41" s="635"/>
      <c r="C41" s="635"/>
      <c r="D41" s="542"/>
      <c r="E41" s="541" t="s">
        <v>114</v>
      </c>
      <c r="F41" s="540">
        <v>-81360837</v>
      </c>
    </row>
    <row r="42" spans="1:6">
      <c r="A42" s="536" t="s">
        <v>49</v>
      </c>
      <c r="B42" s="635"/>
      <c r="C42" s="635"/>
      <c r="D42" s="542"/>
      <c r="E42" s="540">
        <v>25472487</v>
      </c>
      <c r="F42" s="540">
        <v>-375742188</v>
      </c>
    </row>
    <row r="43" spans="1:6">
      <c r="A43" s="636" t="s">
        <v>515</v>
      </c>
      <c r="B43" s="637"/>
      <c r="C43" s="637"/>
      <c r="D43" s="542"/>
      <c r="E43" s="535">
        <v>1707</v>
      </c>
      <c r="F43" s="538" t="s">
        <v>114</v>
      </c>
    </row>
    <row r="44" spans="1:6">
      <c r="A44" s="536" t="s">
        <v>393</v>
      </c>
      <c r="B44" s="635"/>
      <c r="C44" s="635"/>
      <c r="D44" s="542"/>
      <c r="E44" s="540">
        <v>3425</v>
      </c>
      <c r="F44" s="541" t="s">
        <v>114</v>
      </c>
    </row>
    <row r="45" spans="1:6">
      <c r="A45" s="536" t="s">
        <v>67</v>
      </c>
      <c r="B45" s="635"/>
      <c r="C45" s="635"/>
      <c r="D45" s="542"/>
      <c r="E45" s="540">
        <v>-1718</v>
      </c>
      <c r="F45" s="541" t="s">
        <v>114</v>
      </c>
    </row>
    <row r="46" spans="1:6">
      <c r="A46" s="636"/>
      <c r="B46" s="637"/>
      <c r="C46" s="637"/>
      <c r="D46" s="534"/>
      <c r="E46" s="538"/>
      <c r="F46" s="538"/>
    </row>
    <row r="47" spans="1:6">
      <c r="A47" s="636" t="s">
        <v>516</v>
      </c>
      <c r="B47" s="637"/>
      <c r="C47" s="637"/>
      <c r="D47" s="534"/>
      <c r="E47" s="535">
        <v>-731580715</v>
      </c>
      <c r="F47" s="535">
        <v>-114044622</v>
      </c>
    </row>
    <row r="48" spans="1:6" ht="16.2" thickBot="1">
      <c r="A48" s="636" t="s">
        <v>9</v>
      </c>
      <c r="B48" s="637"/>
      <c r="C48" s="637"/>
      <c r="D48" s="534"/>
      <c r="E48" s="544" t="s">
        <v>114</v>
      </c>
      <c r="F48" s="544" t="s">
        <v>114</v>
      </c>
    </row>
    <row r="49" spans="1:6" ht="16.2" thickBot="1">
      <c r="A49" s="545" t="s">
        <v>8</v>
      </c>
      <c r="B49" s="634"/>
      <c r="C49" s="634"/>
      <c r="D49" s="546"/>
      <c r="E49" s="547">
        <v>-731580715</v>
      </c>
      <c r="F49" s="547">
        <v>-114044622</v>
      </c>
    </row>
    <row r="50" spans="1:6">
      <c r="A50" s="502"/>
      <c r="B50" s="502"/>
      <c r="C50" s="502"/>
      <c r="D50" s="502"/>
      <c r="E50" s="502"/>
      <c r="F50" s="502"/>
    </row>
    <row r="51" spans="1:6">
      <c r="A51" s="527"/>
      <c r="B51"/>
      <c r="C51"/>
      <c r="D51"/>
      <c r="E51"/>
      <c r="F51"/>
    </row>
    <row r="52" spans="1:6">
      <c r="A52" s="527" t="s">
        <v>503</v>
      </c>
      <c r="B52"/>
      <c r="C52"/>
      <c r="D52"/>
      <c r="E52"/>
      <c r="F52"/>
    </row>
    <row r="70" spans="1:2">
      <c r="A70" s="599" t="s">
        <v>533</v>
      </c>
      <c r="B70" s="598"/>
    </row>
    <row r="71" spans="1:2">
      <c r="A71" s="599" t="s">
        <v>534</v>
      </c>
      <c r="B71" s="598"/>
    </row>
  </sheetData>
  <customSheetViews>
    <customSheetView guid="{599159CD-1620-491F-A2F6-FFBFC633DFF1}" scale="80" showPageBreaks="1" showGridLines="0" fitToPage="1" printArea="1" topLeftCell="A66">
      <selection activeCell="A92" sqref="A92:XFD93"/>
      <pageMargins left="0.48" right="0.39" top="0.74803149606299213" bottom="0.74803149606299213" header="0.31496062992125984" footer="0.31496062992125984"/>
      <printOptions horizontalCentered="1"/>
      <pageSetup paperSize="9" scale="49" orientation="portrait" r:id="rId1"/>
    </customSheetView>
    <customSheetView guid="{7F8679DA-D059-4901-ACAC-85DFCE49504A}" scale="80" showGridLines="0" fitToPage="1">
      <selection activeCell="B4" sqref="B4"/>
      <pageMargins left="0.48" right="0.39" top="0.74803149606299213" bottom="0.74803149606299213" header="0.31496062992125984" footer="0.31496062992125984"/>
      <printOptions horizontalCentered="1"/>
      <pageSetup paperSize="9" scale="49" orientation="portrait" r:id="rId2"/>
    </customSheetView>
    <customSheetView guid="{970CBB53-F4B3-462F-AEFE-2BC403F5F0AD}" scale="80" showPageBreaks="1" showGridLines="0" fitToPage="1" printArea="1">
      <pane ySplit="6" topLeftCell="A43" activePane="bottomLeft" state="frozen"/>
      <selection pane="bottomLeft" activeCell="E9" sqref="E9"/>
      <pageMargins left="0.48" right="0.39" top="0.74803149606299213" bottom="0.74803149606299213" header="0.31496062992125984" footer="0.31496062992125984"/>
      <printOptions horizontalCentered="1"/>
      <pageSetup paperSize="9" scale="10" orientation="portrait" r:id="rId3"/>
    </customSheetView>
  </customSheetViews>
  <mergeCells count="45">
    <mergeCell ref="A10:C10"/>
    <mergeCell ref="A11:C11"/>
    <mergeCell ref="A12:B12"/>
    <mergeCell ref="A13:C13"/>
    <mergeCell ref="B5:C5"/>
    <mergeCell ref="B6:C6"/>
    <mergeCell ref="B7:C7"/>
    <mergeCell ref="B8:C8"/>
    <mergeCell ref="A9:C9"/>
    <mergeCell ref="A14:C14"/>
    <mergeCell ref="A15:C15"/>
    <mergeCell ref="A16:C16"/>
    <mergeCell ref="A17:C17"/>
    <mergeCell ref="A18:C18"/>
    <mergeCell ref="A19:C19"/>
    <mergeCell ref="A20:C20"/>
    <mergeCell ref="A21:C21"/>
    <mergeCell ref="A22:C22"/>
    <mergeCell ref="A23:C23"/>
    <mergeCell ref="B24:C24"/>
    <mergeCell ref="B25:C25"/>
    <mergeCell ref="A26:C26"/>
    <mergeCell ref="A27:C27"/>
    <mergeCell ref="B28:C28"/>
    <mergeCell ref="B29:C29"/>
    <mergeCell ref="B30:C30"/>
    <mergeCell ref="B31:C31"/>
    <mergeCell ref="A32:C32"/>
    <mergeCell ref="A33:C33"/>
    <mergeCell ref="A34:C34"/>
    <mergeCell ref="A35:C35"/>
    <mergeCell ref="B36:C36"/>
    <mergeCell ref="B37:C37"/>
    <mergeCell ref="B38:C38"/>
    <mergeCell ref="B39:C39"/>
    <mergeCell ref="B40:C40"/>
    <mergeCell ref="B41:C41"/>
    <mergeCell ref="B42:C42"/>
    <mergeCell ref="A43:C43"/>
    <mergeCell ref="B49:C49"/>
    <mergeCell ref="B44:C44"/>
    <mergeCell ref="B45:C45"/>
    <mergeCell ref="A46:C46"/>
    <mergeCell ref="A47:C47"/>
    <mergeCell ref="A48:C48"/>
  </mergeCells>
  <printOptions horizontalCentered="1"/>
  <pageMargins left="0.48" right="0.39" top="0.74803149606299213" bottom="0.74803149606299213" header="0.31496062992125984" footer="0.31496062992125984"/>
  <pageSetup paperSize="9" scale="84"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Q37"/>
  <sheetViews>
    <sheetView showGridLines="0" zoomScale="80" zoomScaleNormal="80" zoomScaleSheetLayoutView="80" workbookViewId="0">
      <pane ySplit="1" topLeftCell="A2" activePane="bottomLeft" state="frozen"/>
      <selection activeCell="I11" sqref="I11"/>
      <selection pane="bottomLeft" activeCell="A2" sqref="A2"/>
    </sheetView>
  </sheetViews>
  <sheetFormatPr baseColWidth="10" defaultColWidth="11.44140625" defaultRowHeight="15.6"/>
  <cols>
    <col min="1" max="1" width="34.21875" style="2" customWidth="1"/>
    <col min="2" max="2" width="11.44140625" style="3"/>
    <col min="3" max="3" width="11.44140625" style="2"/>
    <col min="4" max="4" width="6" style="2" customWidth="1"/>
    <col min="5" max="5" width="15.77734375" style="2" bestFit="1" customWidth="1"/>
    <col min="6" max="13" width="11.44140625" style="2"/>
    <col min="14" max="14" width="16.44140625" style="2" customWidth="1"/>
    <col min="15" max="16" width="11.44140625" style="2"/>
    <col min="17" max="17" width="16.5546875" style="2" customWidth="1"/>
    <col min="18" max="16384" width="11.44140625" style="2"/>
  </cols>
  <sheetData>
    <row r="1" spans="1:17">
      <c r="A1" s="498" t="s">
        <v>366</v>
      </c>
      <c r="B1"/>
      <c r="C1"/>
      <c r="D1"/>
      <c r="E1"/>
      <c r="F1"/>
      <c r="G1"/>
      <c r="H1"/>
      <c r="I1"/>
      <c r="J1"/>
      <c r="K1"/>
      <c r="L1"/>
      <c r="M1"/>
      <c r="N1"/>
      <c r="O1"/>
      <c r="P1"/>
      <c r="Q1"/>
    </row>
    <row r="2" spans="1:17">
      <c r="A2" s="498" t="s">
        <v>517</v>
      </c>
      <c r="B2"/>
      <c r="C2"/>
      <c r="D2"/>
      <c r="E2"/>
      <c r="F2"/>
      <c r="G2"/>
      <c r="H2"/>
      <c r="I2"/>
      <c r="J2"/>
      <c r="K2"/>
      <c r="L2"/>
      <c r="M2"/>
      <c r="N2"/>
      <c r="O2"/>
      <c r="P2"/>
      <c r="Q2"/>
    </row>
    <row r="3" spans="1:17">
      <c r="A3" s="499" t="s">
        <v>206</v>
      </c>
      <c r="B3"/>
      <c r="C3"/>
      <c r="D3"/>
      <c r="E3"/>
      <c r="F3"/>
      <c r="G3"/>
      <c r="H3"/>
      <c r="I3"/>
      <c r="J3"/>
      <c r="K3"/>
      <c r="L3"/>
      <c r="M3"/>
      <c r="N3"/>
      <c r="O3"/>
      <c r="P3"/>
      <c r="Q3"/>
    </row>
    <row r="4" spans="1:17" ht="16.2" thickBot="1">
      <c r="A4" s="497"/>
      <c r="B4"/>
      <c r="C4"/>
      <c r="D4"/>
      <c r="E4"/>
      <c r="F4"/>
      <c r="G4"/>
      <c r="H4"/>
      <c r="I4"/>
      <c r="J4"/>
      <c r="K4"/>
      <c r="L4"/>
      <c r="M4"/>
      <c r="N4"/>
      <c r="O4"/>
      <c r="P4"/>
      <c r="Q4"/>
    </row>
    <row r="5" spans="1:17" ht="16.2" thickBot="1">
      <c r="A5" s="658" t="s">
        <v>29</v>
      </c>
      <c r="B5" s="660" t="s">
        <v>6</v>
      </c>
      <c r="C5" s="661"/>
      <c r="D5" s="660"/>
      <c r="E5" s="662"/>
      <c r="F5" s="661"/>
      <c r="G5" s="663"/>
      <c r="H5" s="664"/>
      <c r="I5" s="660" t="s">
        <v>7</v>
      </c>
      <c r="J5" s="662"/>
      <c r="K5" s="662"/>
      <c r="L5" s="661"/>
      <c r="M5" s="660" t="s">
        <v>56</v>
      </c>
      <c r="N5" s="662"/>
      <c r="O5" s="661"/>
      <c r="P5" s="671" t="s">
        <v>13</v>
      </c>
      <c r="Q5" s="672"/>
    </row>
    <row r="6" spans="1:17" ht="16.2" thickBot="1">
      <c r="A6" s="659"/>
      <c r="B6" s="481" t="s">
        <v>50</v>
      </c>
      <c r="C6" s="660" t="s">
        <v>51</v>
      </c>
      <c r="D6" s="661"/>
      <c r="E6" s="481" t="s">
        <v>52</v>
      </c>
      <c r="F6" s="665" t="s">
        <v>198</v>
      </c>
      <c r="G6" s="666"/>
      <c r="H6" s="660" t="s">
        <v>53</v>
      </c>
      <c r="I6" s="661"/>
      <c r="J6" s="481" t="s">
        <v>54</v>
      </c>
      <c r="K6" s="481" t="s">
        <v>55</v>
      </c>
      <c r="L6" s="660" t="s">
        <v>57</v>
      </c>
      <c r="M6" s="661"/>
      <c r="N6" s="481" t="s">
        <v>58</v>
      </c>
      <c r="O6" s="660" t="s">
        <v>352</v>
      </c>
      <c r="P6" s="661"/>
      <c r="Q6" s="481" t="s">
        <v>353</v>
      </c>
    </row>
    <row r="7" spans="1:17" ht="16.2" thickBot="1">
      <c r="A7" s="548" t="s">
        <v>285</v>
      </c>
      <c r="B7" s="549" t="s">
        <v>114</v>
      </c>
      <c r="C7" s="669" t="s">
        <v>114</v>
      </c>
      <c r="D7" s="670"/>
      <c r="E7" s="550">
        <v>1700000000</v>
      </c>
      <c r="F7" s="667">
        <v>487857678</v>
      </c>
      <c r="G7" s="668"/>
      <c r="H7" s="669" t="s">
        <v>114</v>
      </c>
      <c r="I7" s="670"/>
      <c r="J7" s="549" t="s">
        <v>114</v>
      </c>
      <c r="K7" s="549" t="s">
        <v>114</v>
      </c>
      <c r="L7" s="667">
        <v>45388672</v>
      </c>
      <c r="M7" s="668"/>
      <c r="N7" s="550">
        <v>-114044622</v>
      </c>
      <c r="O7" s="667">
        <v>2119201728</v>
      </c>
      <c r="P7" s="668"/>
      <c r="Q7" s="550">
        <v>1797572515</v>
      </c>
    </row>
    <row r="8" spans="1:17" ht="16.2" thickBot="1">
      <c r="A8" s="551" t="s">
        <v>59</v>
      </c>
      <c r="B8" s="552"/>
      <c r="C8" s="654"/>
      <c r="D8" s="655"/>
      <c r="E8" s="552"/>
      <c r="F8" s="654"/>
      <c r="G8" s="655"/>
      <c r="H8" s="654"/>
      <c r="I8" s="655"/>
      <c r="J8" s="552"/>
      <c r="K8" s="552"/>
      <c r="L8" s="654"/>
      <c r="M8" s="655"/>
      <c r="N8" s="552"/>
      <c r="O8" s="654"/>
      <c r="P8" s="655"/>
      <c r="Q8" s="552"/>
    </row>
    <row r="9" spans="1:17" ht="16.2" thickBot="1">
      <c r="A9" s="548" t="s">
        <v>518</v>
      </c>
      <c r="B9" s="552" t="s">
        <v>114</v>
      </c>
      <c r="C9" s="654" t="s">
        <v>114</v>
      </c>
      <c r="D9" s="655"/>
      <c r="E9" s="553">
        <v>16500000000</v>
      </c>
      <c r="F9" s="654" t="s">
        <v>114</v>
      </c>
      <c r="G9" s="655"/>
      <c r="H9" s="654" t="s">
        <v>114</v>
      </c>
      <c r="I9" s="655"/>
      <c r="J9" s="552" t="s">
        <v>114</v>
      </c>
      <c r="K9" s="552" t="s">
        <v>114</v>
      </c>
      <c r="L9" s="654" t="s">
        <v>114</v>
      </c>
      <c r="M9" s="655"/>
      <c r="N9" s="552" t="s">
        <v>114</v>
      </c>
      <c r="O9" s="656">
        <v>16500000000</v>
      </c>
      <c r="P9" s="657"/>
      <c r="Q9" s="552" t="s">
        <v>114</v>
      </c>
    </row>
    <row r="10" spans="1:17" ht="27" thickBot="1">
      <c r="A10" s="548" t="s">
        <v>519</v>
      </c>
      <c r="B10" s="552" t="s">
        <v>114</v>
      </c>
      <c r="C10" s="654" t="s">
        <v>114</v>
      </c>
      <c r="D10" s="655"/>
      <c r="E10" s="552" t="s">
        <v>114</v>
      </c>
      <c r="F10" s="654" t="s">
        <v>114</v>
      </c>
      <c r="G10" s="655"/>
      <c r="H10" s="654" t="s">
        <v>114</v>
      </c>
      <c r="I10" s="655"/>
      <c r="J10" s="552" t="s">
        <v>114</v>
      </c>
      <c r="K10" s="552" t="s">
        <v>114</v>
      </c>
      <c r="L10" s="656">
        <v>-114044622</v>
      </c>
      <c r="M10" s="657"/>
      <c r="N10" s="553">
        <v>114044622</v>
      </c>
      <c r="O10" s="654" t="s">
        <v>114</v>
      </c>
      <c r="P10" s="655"/>
      <c r="Q10" s="552" t="s">
        <v>114</v>
      </c>
    </row>
    <row r="11" spans="1:17" ht="16.2" thickBot="1">
      <c r="A11" s="548" t="s">
        <v>198</v>
      </c>
      <c r="B11" s="552" t="s">
        <v>114</v>
      </c>
      <c r="C11" s="654" t="s">
        <v>114</v>
      </c>
      <c r="D11" s="655"/>
      <c r="E11" s="552" t="s">
        <v>114</v>
      </c>
      <c r="F11" s="656">
        <v>101000000</v>
      </c>
      <c r="G11" s="657"/>
      <c r="H11" s="654" t="s">
        <v>114</v>
      </c>
      <c r="I11" s="655"/>
      <c r="J11" s="552" t="s">
        <v>114</v>
      </c>
      <c r="K11" s="552" t="s">
        <v>114</v>
      </c>
      <c r="L11" s="654" t="s">
        <v>114</v>
      </c>
      <c r="M11" s="655"/>
      <c r="N11" s="552" t="s">
        <v>114</v>
      </c>
      <c r="O11" s="656">
        <v>101000000</v>
      </c>
      <c r="P11" s="657"/>
      <c r="Q11" s="553">
        <v>435673835</v>
      </c>
    </row>
    <row r="12" spans="1:17" ht="16.2" thickBot="1">
      <c r="A12" s="548" t="s">
        <v>30</v>
      </c>
      <c r="B12" s="552" t="s">
        <v>114</v>
      </c>
      <c r="C12" s="654" t="s">
        <v>114</v>
      </c>
      <c r="D12" s="655"/>
      <c r="E12" s="552" t="s">
        <v>114</v>
      </c>
      <c r="F12" s="654" t="s">
        <v>114</v>
      </c>
      <c r="G12" s="655"/>
      <c r="H12" s="654" t="s">
        <v>114</v>
      </c>
      <c r="I12" s="655"/>
      <c r="J12" s="552" t="s">
        <v>114</v>
      </c>
      <c r="K12" s="552" t="s">
        <v>114</v>
      </c>
      <c r="L12" s="654" t="s">
        <v>114</v>
      </c>
      <c r="M12" s="655"/>
      <c r="N12" s="553">
        <v>-731580715</v>
      </c>
      <c r="O12" s="656">
        <v>-731580715</v>
      </c>
      <c r="P12" s="657"/>
      <c r="Q12" s="553">
        <v>-114044622</v>
      </c>
    </row>
    <row r="13" spans="1:17" ht="16.2" thickBot="1">
      <c r="A13" s="551" t="s">
        <v>364</v>
      </c>
      <c r="B13" s="554" t="s">
        <v>114</v>
      </c>
      <c r="C13" s="650" t="s">
        <v>114</v>
      </c>
      <c r="D13" s="651"/>
      <c r="E13" s="555">
        <v>18200000000</v>
      </c>
      <c r="F13" s="652">
        <v>588857678</v>
      </c>
      <c r="G13" s="653"/>
      <c r="H13" s="650" t="s">
        <v>114</v>
      </c>
      <c r="I13" s="651"/>
      <c r="J13" s="554" t="s">
        <v>114</v>
      </c>
      <c r="K13" s="554" t="s">
        <v>114</v>
      </c>
      <c r="L13" s="652">
        <v>-68655950</v>
      </c>
      <c r="M13" s="653"/>
      <c r="N13" s="555">
        <v>-731580715</v>
      </c>
      <c r="O13" s="652">
        <v>17988621013</v>
      </c>
      <c r="P13" s="653"/>
      <c r="Q13" s="554" t="s">
        <v>114</v>
      </c>
    </row>
    <row r="14" spans="1:17" ht="16.8" thickTop="1" thickBot="1">
      <c r="A14" s="551" t="s">
        <v>365</v>
      </c>
      <c r="B14" s="554" t="s">
        <v>114</v>
      </c>
      <c r="C14" s="646" t="s">
        <v>114</v>
      </c>
      <c r="D14" s="647"/>
      <c r="E14" s="555">
        <v>1700000000</v>
      </c>
      <c r="F14" s="648">
        <v>487857678</v>
      </c>
      <c r="G14" s="649"/>
      <c r="H14" s="646" t="s">
        <v>114</v>
      </c>
      <c r="I14" s="647"/>
      <c r="J14" s="554" t="s">
        <v>114</v>
      </c>
      <c r="K14" s="554" t="s">
        <v>114</v>
      </c>
      <c r="L14" s="648">
        <v>45388672</v>
      </c>
      <c r="M14" s="649"/>
      <c r="N14" s="555">
        <v>-114044622</v>
      </c>
      <c r="O14" s="646" t="s">
        <v>114</v>
      </c>
      <c r="P14" s="647"/>
      <c r="Q14" s="555">
        <v>2119201728</v>
      </c>
    </row>
    <row r="15" spans="1:17">
      <c r="A15" s="502"/>
      <c r="B15" s="502"/>
      <c r="C15" s="502"/>
      <c r="D15" s="502"/>
      <c r="E15" s="502"/>
      <c r="F15" s="502"/>
      <c r="G15" s="502"/>
      <c r="H15" s="502"/>
      <c r="I15" s="502"/>
      <c r="J15" s="502"/>
      <c r="K15" s="502"/>
      <c r="L15" s="502"/>
      <c r="M15" s="502"/>
      <c r="N15" s="502"/>
      <c r="O15" s="502"/>
      <c r="P15" s="502"/>
      <c r="Q15" s="502"/>
    </row>
    <row r="16" spans="1:17">
      <c r="A16" s="527"/>
      <c r="B16"/>
      <c r="C16"/>
      <c r="D16"/>
      <c r="E16"/>
      <c r="F16"/>
      <c r="G16"/>
      <c r="H16"/>
      <c r="I16"/>
      <c r="J16"/>
      <c r="K16"/>
      <c r="L16"/>
      <c r="M16"/>
      <c r="N16"/>
      <c r="O16"/>
      <c r="P16"/>
      <c r="Q16"/>
    </row>
    <row r="17" spans="1:17">
      <c r="A17" s="527" t="s">
        <v>488</v>
      </c>
      <c r="B17"/>
      <c r="C17"/>
      <c r="D17"/>
      <c r="E17"/>
      <c r="F17"/>
      <c r="G17"/>
      <c r="H17"/>
      <c r="I17"/>
      <c r="J17"/>
      <c r="K17"/>
      <c r="L17"/>
      <c r="M17"/>
      <c r="N17"/>
      <c r="O17"/>
      <c r="P17"/>
      <c r="Q17"/>
    </row>
    <row r="18" spans="1:17">
      <c r="A18" s="527" t="s">
        <v>489</v>
      </c>
      <c r="B18"/>
      <c r="C18"/>
      <c r="D18"/>
      <c r="E18"/>
      <c r="F18"/>
      <c r="G18"/>
      <c r="H18"/>
      <c r="I18"/>
      <c r="J18"/>
      <c r="K18"/>
      <c r="L18"/>
      <c r="M18"/>
      <c r="N18"/>
      <c r="O18"/>
      <c r="P18"/>
      <c r="Q18"/>
    </row>
    <row r="19" spans="1:17">
      <c r="A19" s="527" t="s">
        <v>520</v>
      </c>
      <c r="B19"/>
      <c r="C19"/>
      <c r="D19"/>
      <c r="E19"/>
      <c r="F19"/>
      <c r="G19"/>
      <c r="H19"/>
      <c r="I19"/>
      <c r="J19"/>
      <c r="K19"/>
      <c r="L19"/>
      <c r="M19"/>
      <c r="N19"/>
      <c r="O19"/>
      <c r="P19"/>
      <c r="Q19"/>
    </row>
    <row r="36" spans="1:2">
      <c r="A36" s="601" t="s">
        <v>533</v>
      </c>
      <c r="B36" s="600"/>
    </row>
    <row r="37" spans="1:2">
      <c r="A37" s="601" t="s">
        <v>534</v>
      </c>
      <c r="B37" s="600"/>
    </row>
  </sheetData>
  <customSheetViews>
    <customSheetView guid="{599159CD-1620-491F-A2F6-FFBFC633DFF1}" scale="80" showGridLines="0" printArea="1">
      <pane ySplit="8" topLeftCell="A14" activePane="bottomLeft" state="frozen"/>
      <selection pane="bottomLeft" activeCell="B26" sqref="B26"/>
      <pageMargins left="0.75" right="0.75" top="1" bottom="1" header="0.5" footer="0.5"/>
      <pageSetup scale="47" orientation="portrait" r:id="rId1"/>
      <headerFooter alignWithMargins="0"/>
    </customSheetView>
    <customSheetView guid="{7F8679DA-D059-4901-ACAC-85DFCE49504A}" scale="80" showGridLines="0">
      <pane ySplit="8" topLeftCell="A9" activePane="bottomLeft" state="frozen"/>
      <selection pane="bottomLeft" activeCell="F13" sqref="F13"/>
      <pageMargins left="0.75" right="0.75" top="1" bottom="1" header="0.5" footer="0.5"/>
      <pageSetup scale="47" orientation="portrait" r:id="rId2"/>
      <headerFooter alignWithMargins="0"/>
    </customSheetView>
    <customSheetView guid="{970CBB53-F4B3-462F-AEFE-2BC403F5F0AD}" scale="80" showPageBreaks="1" showGridLines="0" printArea="1">
      <pane ySplit="7" topLeftCell="A8" activePane="bottomLeft" state="frozen"/>
      <selection pane="bottomLeft" activeCell="L13" sqref="L13"/>
      <pageMargins left="0.75" right="0.75" top="1" bottom="1" header="0.5" footer="0.5"/>
      <pageSetup scale="47" orientation="portrait" r:id="rId3"/>
      <headerFooter alignWithMargins="0"/>
    </customSheetView>
  </customSheetViews>
  <mergeCells count="52">
    <mergeCell ref="L7:M7"/>
    <mergeCell ref="M5:O5"/>
    <mergeCell ref="C7:D7"/>
    <mergeCell ref="F7:G7"/>
    <mergeCell ref="H7:I7"/>
    <mergeCell ref="O7:P7"/>
    <mergeCell ref="P5:Q5"/>
    <mergeCell ref="O6:P6"/>
    <mergeCell ref="A5:A6"/>
    <mergeCell ref="B5:C5"/>
    <mergeCell ref="D5:F5"/>
    <mergeCell ref="G5:H5"/>
    <mergeCell ref="I5:L5"/>
    <mergeCell ref="C6:D6"/>
    <mergeCell ref="F6:G6"/>
    <mergeCell ref="H6:I6"/>
    <mergeCell ref="L6:M6"/>
    <mergeCell ref="C8:D8"/>
    <mergeCell ref="F8:G8"/>
    <mergeCell ref="H8:I8"/>
    <mergeCell ref="L8:M8"/>
    <mergeCell ref="O8:P8"/>
    <mergeCell ref="C9:D9"/>
    <mergeCell ref="F9:G9"/>
    <mergeCell ref="H9:I9"/>
    <mergeCell ref="L9:M9"/>
    <mergeCell ref="O9:P9"/>
    <mergeCell ref="C10:D10"/>
    <mergeCell ref="F10:G10"/>
    <mergeCell ref="H10:I10"/>
    <mergeCell ref="L10:M10"/>
    <mergeCell ref="O10:P10"/>
    <mergeCell ref="C11:D11"/>
    <mergeCell ref="F11:G11"/>
    <mergeCell ref="H11:I11"/>
    <mergeCell ref="L11:M11"/>
    <mergeCell ref="O11:P11"/>
    <mergeCell ref="C12:D12"/>
    <mergeCell ref="F12:G12"/>
    <mergeCell ref="H12:I12"/>
    <mergeCell ref="L12:M12"/>
    <mergeCell ref="O12:P12"/>
    <mergeCell ref="C13:D13"/>
    <mergeCell ref="F13:G13"/>
    <mergeCell ref="H13:I13"/>
    <mergeCell ref="L13:M13"/>
    <mergeCell ref="O13:P13"/>
    <mergeCell ref="C14:D14"/>
    <mergeCell ref="F14:G14"/>
    <mergeCell ref="H14:I14"/>
    <mergeCell ref="L14:M14"/>
    <mergeCell ref="O14:P14"/>
  </mergeCells>
  <pageMargins left="0.75" right="0.75" top="1" bottom="1" header="0.5" footer="0.5"/>
  <pageSetup scale="47" orientation="landscape"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A1:F53"/>
  <sheetViews>
    <sheetView showGridLines="0" topLeftCell="A46" zoomScale="80" zoomScaleNormal="80" zoomScaleSheetLayoutView="80" workbookViewId="0">
      <selection activeCell="A48" sqref="A48"/>
    </sheetView>
  </sheetViews>
  <sheetFormatPr baseColWidth="10" defaultColWidth="11.44140625" defaultRowHeight="15.6"/>
  <cols>
    <col min="1" max="1" width="32.44140625" style="2" customWidth="1"/>
    <col min="2" max="2" width="11.44140625" style="3"/>
    <col min="3" max="3" width="13.21875" style="3" customWidth="1"/>
    <col min="4" max="4" width="17.21875" style="564" bestFit="1" customWidth="1"/>
    <col min="5" max="5" width="17.21875" style="565" bestFit="1" customWidth="1"/>
    <col min="6" max="6" width="11.44140625" style="5"/>
    <col min="7" max="16384" width="11.44140625" style="2"/>
  </cols>
  <sheetData>
    <row r="1" spans="1:5">
      <c r="A1" s="498" t="s">
        <v>366</v>
      </c>
      <c r="B1"/>
      <c r="C1"/>
      <c r="D1" s="567"/>
      <c r="E1" s="567"/>
    </row>
    <row r="2" spans="1:5">
      <c r="A2" s="498" t="s">
        <v>521</v>
      </c>
      <c r="B2"/>
      <c r="C2"/>
      <c r="D2" s="567"/>
      <c r="E2" s="567"/>
    </row>
    <row r="3" spans="1:5">
      <c r="A3" s="499" t="s">
        <v>206</v>
      </c>
      <c r="B3"/>
      <c r="C3"/>
      <c r="D3" s="567"/>
      <c r="E3" s="567"/>
    </row>
    <row r="4" spans="1:5" ht="16.2" thickBot="1">
      <c r="A4" s="497"/>
      <c r="B4"/>
      <c r="C4"/>
      <c r="D4" s="567"/>
      <c r="E4" s="567"/>
    </row>
    <row r="5" spans="1:5" ht="16.2" thickBot="1">
      <c r="A5" s="528"/>
      <c r="B5" s="529"/>
      <c r="C5" s="530"/>
      <c r="D5" s="532">
        <v>44196</v>
      </c>
      <c r="E5" s="563">
        <v>43830</v>
      </c>
    </row>
    <row r="6" spans="1:5">
      <c r="A6" s="679" t="s">
        <v>31</v>
      </c>
      <c r="B6" s="680"/>
      <c r="C6" s="681"/>
      <c r="D6" s="566"/>
      <c r="E6" s="568"/>
    </row>
    <row r="7" spans="1:5">
      <c r="A7" s="557" t="s">
        <v>348</v>
      </c>
      <c r="B7" s="502"/>
      <c r="C7" s="502"/>
      <c r="D7" s="569">
        <v>1972088463</v>
      </c>
      <c r="E7" s="570">
        <v>187724784</v>
      </c>
    </row>
    <row r="8" spans="1:5">
      <c r="A8" s="557" t="s">
        <v>32</v>
      </c>
      <c r="B8" s="558"/>
      <c r="C8" s="559"/>
      <c r="D8" s="569">
        <v>-792502438</v>
      </c>
      <c r="E8" s="571" t="s">
        <v>114</v>
      </c>
    </row>
    <row r="9" spans="1:5" ht="24.6" thickBot="1">
      <c r="A9" s="557" t="s">
        <v>522</v>
      </c>
      <c r="B9" s="502"/>
      <c r="C9" s="502"/>
      <c r="D9" s="572">
        <v>219628</v>
      </c>
      <c r="E9" s="573">
        <v>-1846870</v>
      </c>
    </row>
    <row r="10" spans="1:5" ht="25.05" customHeight="1">
      <c r="A10" s="676" t="s">
        <v>33</v>
      </c>
      <c r="B10" s="677"/>
      <c r="C10" s="678"/>
      <c r="D10" s="574">
        <v>1179805653</v>
      </c>
      <c r="E10" s="575">
        <v>185877914</v>
      </c>
    </row>
    <row r="11" spans="1:5">
      <c r="A11" s="556" t="s">
        <v>523</v>
      </c>
      <c r="B11" s="502"/>
      <c r="C11" s="502"/>
      <c r="D11" s="576"/>
      <c r="E11" s="577"/>
    </row>
    <row r="12" spans="1:5" ht="16.2" thickBot="1">
      <c r="A12" s="557" t="s">
        <v>147</v>
      </c>
      <c r="B12" s="502"/>
      <c r="C12" s="502"/>
      <c r="D12" s="572">
        <v>-2113034613</v>
      </c>
      <c r="E12" s="573">
        <v>-287478403</v>
      </c>
    </row>
    <row r="13" spans="1:5">
      <c r="A13" s="676" t="s">
        <v>60</v>
      </c>
      <c r="B13" s="677"/>
      <c r="C13" s="678"/>
      <c r="D13" s="566"/>
      <c r="E13" s="578">
        <v>-101600489</v>
      </c>
    </row>
    <row r="14" spans="1:5">
      <c r="A14" s="676"/>
      <c r="B14" s="677"/>
      <c r="C14" s="678"/>
      <c r="D14" s="574">
        <v>-933228960</v>
      </c>
      <c r="E14" s="575"/>
    </row>
    <row r="15" spans="1:5" ht="16.2" thickBot="1">
      <c r="A15" s="557" t="s">
        <v>92</v>
      </c>
      <c r="B15" s="502"/>
      <c r="C15" s="502"/>
      <c r="D15" s="579" t="s">
        <v>114</v>
      </c>
      <c r="E15" s="573">
        <v>-11154958</v>
      </c>
    </row>
    <row r="16" spans="1:5" ht="22.8">
      <c r="A16" s="556" t="s">
        <v>524</v>
      </c>
      <c r="B16" s="502"/>
      <c r="C16" s="502"/>
      <c r="D16" s="580">
        <v>-933228960</v>
      </c>
      <c r="E16" s="575">
        <v>-112755447</v>
      </c>
    </row>
    <row r="17" spans="1:5">
      <c r="A17" s="676" t="s">
        <v>34</v>
      </c>
      <c r="B17" s="677"/>
      <c r="C17" s="678"/>
      <c r="D17" s="566"/>
      <c r="E17" s="571"/>
    </row>
    <row r="18" spans="1:5">
      <c r="A18" s="557" t="s">
        <v>61</v>
      </c>
      <c r="B18" s="502"/>
      <c r="C18" s="502"/>
      <c r="D18" s="581" t="s">
        <v>114</v>
      </c>
      <c r="E18" s="570">
        <v>14777952574</v>
      </c>
    </row>
    <row r="19" spans="1:5">
      <c r="A19" s="557" t="s">
        <v>525</v>
      </c>
      <c r="B19" s="502"/>
      <c r="C19" s="502"/>
      <c r="D19" s="569">
        <v>648843205</v>
      </c>
      <c r="E19" s="571" t="s">
        <v>114</v>
      </c>
    </row>
    <row r="20" spans="1:5">
      <c r="A20" s="673" t="s">
        <v>526</v>
      </c>
      <c r="B20" s="674"/>
      <c r="C20" s="675"/>
      <c r="D20" s="582">
        <v>-1574732513</v>
      </c>
      <c r="E20" s="571" t="s">
        <v>114</v>
      </c>
    </row>
    <row r="21" spans="1:5" ht="16.2" thickBot="1">
      <c r="A21" s="557" t="s">
        <v>62</v>
      </c>
      <c r="B21" s="502"/>
      <c r="C21" s="502"/>
      <c r="D21" s="572">
        <v>44553027</v>
      </c>
      <c r="E21" s="583" t="s">
        <v>114</v>
      </c>
    </row>
    <row r="22" spans="1:5" ht="22.8">
      <c r="A22" s="556" t="s">
        <v>527</v>
      </c>
      <c r="B22" s="502"/>
      <c r="C22" s="502"/>
      <c r="D22" s="580">
        <v>-881336281</v>
      </c>
      <c r="E22" s="575">
        <v>14777952574</v>
      </c>
    </row>
    <row r="23" spans="1:5">
      <c r="A23" s="676" t="s">
        <v>35</v>
      </c>
      <c r="B23" s="677"/>
      <c r="C23" s="678"/>
      <c r="D23" s="584"/>
      <c r="E23" s="571"/>
    </row>
    <row r="24" spans="1:5">
      <c r="A24" s="557" t="s">
        <v>150</v>
      </c>
      <c r="B24" s="502"/>
      <c r="C24" s="502"/>
      <c r="D24" s="569">
        <v>16500000000</v>
      </c>
      <c r="E24" s="571" t="s">
        <v>114</v>
      </c>
    </row>
    <row r="25" spans="1:5">
      <c r="A25" s="557" t="s">
        <v>36</v>
      </c>
      <c r="B25" s="502"/>
      <c r="C25" s="502"/>
      <c r="D25" s="581" t="s">
        <v>114</v>
      </c>
      <c r="E25" s="570">
        <v>-14008209000</v>
      </c>
    </row>
    <row r="26" spans="1:5">
      <c r="A26" s="557" t="s">
        <v>41</v>
      </c>
      <c r="B26" s="502"/>
      <c r="C26" s="502"/>
      <c r="D26" s="581" t="s">
        <v>114</v>
      </c>
      <c r="E26" s="570">
        <v>-222480530</v>
      </c>
    </row>
    <row r="27" spans="1:5" ht="16.2" thickBot="1">
      <c r="A27" s="557" t="s">
        <v>101</v>
      </c>
      <c r="B27" s="502"/>
      <c r="C27" s="502"/>
      <c r="D27" s="572">
        <v>114297727</v>
      </c>
      <c r="E27" s="573">
        <v>116117864</v>
      </c>
    </row>
    <row r="28" spans="1:5" ht="23.4" thickBot="1">
      <c r="A28" s="556" t="s">
        <v>528</v>
      </c>
      <c r="B28" s="502"/>
      <c r="C28" s="502"/>
      <c r="D28" s="585">
        <v>16614297727</v>
      </c>
      <c r="E28" s="586">
        <v>-14114571666</v>
      </c>
    </row>
    <row r="29" spans="1:5">
      <c r="A29" s="676" t="s">
        <v>529</v>
      </c>
      <c r="B29" s="677"/>
      <c r="C29" s="678"/>
      <c r="D29" s="574">
        <v>14799732486</v>
      </c>
      <c r="E29" s="575">
        <v>550625461</v>
      </c>
    </row>
    <row r="30" spans="1:5" ht="23.4" thickBot="1">
      <c r="A30" s="556" t="s">
        <v>530</v>
      </c>
      <c r="B30" s="502"/>
      <c r="C30" s="502"/>
      <c r="D30" s="572">
        <v>751001613</v>
      </c>
      <c r="E30" s="573">
        <v>200376152</v>
      </c>
    </row>
    <row r="31" spans="1:5" ht="23.4" thickBot="1">
      <c r="A31" s="560" t="s">
        <v>531</v>
      </c>
      <c r="B31" s="561"/>
      <c r="C31" s="561"/>
      <c r="D31" s="587">
        <v>15550734099</v>
      </c>
      <c r="E31" s="588">
        <v>751001613</v>
      </c>
    </row>
    <row r="32" spans="1:5">
      <c r="A32" s="497"/>
      <c r="B32"/>
      <c r="C32"/>
      <c r="D32" s="567"/>
      <c r="E32" s="567"/>
    </row>
    <row r="33" spans="1:5">
      <c r="A33" s="497" t="s">
        <v>503</v>
      </c>
      <c r="B33"/>
      <c r="C33"/>
      <c r="D33" s="567"/>
      <c r="E33" s="567"/>
    </row>
    <row r="34" spans="1:5">
      <c r="A34" s="497"/>
      <c r="B34"/>
      <c r="C34"/>
      <c r="D34" s="567"/>
      <c r="E34" s="567"/>
    </row>
    <row r="35" spans="1:5">
      <c r="A35"/>
      <c r="B35"/>
      <c r="C35"/>
      <c r="D35" s="567"/>
      <c r="E35" s="567"/>
    </row>
    <row r="36" spans="1:5">
      <c r="A36" s="562"/>
      <c r="B36"/>
      <c r="C36"/>
      <c r="D36" s="567"/>
      <c r="E36" s="567"/>
    </row>
    <row r="52" spans="1:2">
      <c r="A52" s="603" t="s">
        <v>533</v>
      </c>
      <c r="B52" s="602"/>
    </row>
    <row r="53" spans="1:2">
      <c r="A53" s="603" t="s">
        <v>534</v>
      </c>
      <c r="B53" s="602"/>
    </row>
  </sheetData>
  <customSheetViews>
    <customSheetView guid="{599159CD-1620-491F-A2F6-FFBFC633DFF1}" scale="80" showPageBreaks="1" showGridLines="0" fitToPage="1" printArea="1" hiddenRows="1" topLeftCell="A30">
      <selection activeCell="A53" sqref="A53:XFD54"/>
      <pageMargins left="0.7" right="0.7" top="0.75" bottom="0.75" header="0.3" footer="0.3"/>
      <pageSetup paperSize="9" scale="59" fitToHeight="0" orientation="portrait" r:id="rId1"/>
    </customSheetView>
    <customSheetView guid="{7F8679DA-D059-4901-ACAC-85DFCE49504A}" scale="80" showGridLines="0" fitToPage="1" hiddenRows="1">
      <pageMargins left="0.7" right="0.7" top="0.75" bottom="0.75" header="0.3" footer="0.3"/>
      <pageSetup paperSize="9" scale="59" fitToHeight="0" orientation="portrait" r:id="rId2"/>
    </customSheetView>
    <customSheetView guid="{970CBB53-F4B3-462F-AEFE-2BC403F5F0AD}" scale="80" showPageBreaks="1" showGridLines="0" fitToPage="1" printArea="1" hiddenRows="1">
      <pane ySplit="7" topLeftCell="A23" activePane="bottomLeft" state="frozen"/>
      <selection pane="bottomLeft" activeCell="I38" sqref="I38"/>
      <pageMargins left="0.7" right="0.7" top="0.75" bottom="0.75" header="0.3" footer="0.3"/>
      <pageSetup paperSize="9" scale="67" fitToHeight="0" orientation="portrait" r:id="rId3"/>
    </customSheetView>
  </customSheetViews>
  <mergeCells count="7">
    <mergeCell ref="A20:C20"/>
    <mergeCell ref="A23:C23"/>
    <mergeCell ref="A29:C29"/>
    <mergeCell ref="A6:C6"/>
    <mergeCell ref="A10:C10"/>
    <mergeCell ref="A13:C14"/>
    <mergeCell ref="A17:C17"/>
  </mergeCells>
  <pageMargins left="0.7" right="0.7" top="0.75" bottom="0.75" header="0.3" footer="0.3"/>
  <pageSetup paperSize="9" scale="49" fitToHeight="0"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2" tint="-0.499984740745262"/>
  </sheetPr>
  <dimension ref="A1:O106"/>
  <sheetViews>
    <sheetView showGridLines="0" topLeftCell="A96" zoomScale="90" zoomScaleNormal="90" zoomScaleSheetLayoutView="90" workbookViewId="0">
      <selection activeCell="B104" sqref="B104"/>
    </sheetView>
  </sheetViews>
  <sheetFormatPr baseColWidth="10" defaultColWidth="11.44140625" defaultRowHeight="13.8"/>
  <cols>
    <col min="1" max="1" width="3.5546875" style="30" customWidth="1"/>
    <col min="2" max="3" width="11.44140625" style="30"/>
    <col min="4" max="4" width="13.5546875" style="30" bestFit="1" customWidth="1"/>
    <col min="5" max="5" width="11.44140625" style="30"/>
    <col min="6" max="6" width="16.21875" style="30" customWidth="1"/>
    <col min="7" max="7" width="17.5546875" style="30" customWidth="1"/>
    <col min="8" max="8" width="17.77734375" style="30" customWidth="1"/>
    <col min="9" max="9" width="11.44140625" style="30"/>
    <col min="10" max="10" width="8.77734375" style="30" customWidth="1"/>
    <col min="11" max="11" width="13.44140625" style="30" customWidth="1"/>
    <col min="12" max="12" width="4.44140625" style="30" customWidth="1"/>
    <col min="13" max="13" width="11.44140625" style="158"/>
    <col min="14" max="16384" width="11.44140625" style="26"/>
  </cols>
  <sheetData>
    <row r="1" spans="1:15" ht="18.600000000000001">
      <c r="B1" s="687" t="s">
        <v>366</v>
      </c>
      <c r="C1" s="687"/>
      <c r="D1" s="687"/>
      <c r="E1" s="687"/>
      <c r="F1" s="687"/>
      <c r="G1" s="687"/>
      <c r="H1" s="687"/>
      <c r="I1" s="687"/>
      <c r="J1" s="687"/>
      <c r="K1" s="687"/>
    </row>
    <row r="2" spans="1:15" ht="4.3499999999999996" customHeight="1">
      <c r="B2" s="235"/>
      <c r="C2" s="235"/>
      <c r="D2" s="235"/>
      <c r="E2" s="235"/>
      <c r="F2" s="235"/>
      <c r="G2" s="235"/>
      <c r="H2" s="235"/>
      <c r="I2" s="235"/>
      <c r="J2" s="235"/>
      <c r="K2" s="235"/>
    </row>
    <row r="3" spans="1:15" ht="15.6">
      <c r="B3" s="700" t="s">
        <v>362</v>
      </c>
      <c r="C3" s="700"/>
      <c r="D3" s="700"/>
      <c r="E3" s="700"/>
      <c r="F3" s="700"/>
      <c r="G3" s="700"/>
      <c r="H3" s="700"/>
      <c r="I3" s="700"/>
      <c r="J3" s="700"/>
      <c r="K3" s="700"/>
    </row>
    <row r="4" spans="1:15" ht="15.6">
      <c r="B4" s="4"/>
      <c r="C4" s="4"/>
      <c r="D4" s="4"/>
      <c r="E4" s="4"/>
      <c r="F4" s="4"/>
      <c r="G4" s="4"/>
      <c r="H4" s="4"/>
      <c r="I4" s="4"/>
      <c r="J4" s="4"/>
      <c r="K4" s="4"/>
    </row>
    <row r="5" spans="1:15" ht="15.6">
      <c r="B5" s="43" t="s">
        <v>287</v>
      </c>
      <c r="C5" s="4"/>
      <c r="D5" s="4"/>
      <c r="E5" s="4"/>
      <c r="F5" s="4"/>
      <c r="G5" s="4"/>
      <c r="H5" s="4"/>
      <c r="I5" s="4"/>
      <c r="J5" s="4"/>
      <c r="K5" s="4"/>
    </row>
    <row r="6" spans="1:15" ht="10.35" customHeight="1"/>
    <row r="7" spans="1:15" s="28" customFormat="1" ht="81.599999999999994" customHeight="1">
      <c r="A7" s="115"/>
      <c r="B7" s="697" t="s">
        <v>385</v>
      </c>
      <c r="C7" s="698"/>
      <c r="D7" s="698"/>
      <c r="E7" s="698"/>
      <c r="F7" s="698"/>
      <c r="G7" s="698"/>
      <c r="H7" s="698"/>
      <c r="I7" s="698"/>
      <c r="J7" s="698"/>
      <c r="K7" s="699"/>
      <c r="L7" s="685"/>
      <c r="M7" s="686"/>
      <c r="N7" s="686"/>
      <c r="O7" s="686"/>
    </row>
    <row r="8" spans="1:15">
      <c r="B8" s="116"/>
      <c r="C8" s="116"/>
      <c r="D8" s="116"/>
      <c r="E8" s="116"/>
      <c r="F8" s="116"/>
      <c r="G8" s="116"/>
      <c r="H8" s="116"/>
      <c r="I8" s="116"/>
      <c r="J8" s="116"/>
      <c r="K8" s="116"/>
    </row>
    <row r="9" spans="1:15">
      <c r="B9" s="116"/>
      <c r="C9" s="116"/>
      <c r="D9" s="116"/>
      <c r="E9" s="116"/>
      <c r="F9" s="116"/>
      <c r="G9" s="116"/>
      <c r="H9" s="116"/>
      <c r="I9" s="116"/>
      <c r="J9" s="116"/>
      <c r="K9" s="116"/>
    </row>
    <row r="10" spans="1:15" ht="15.6">
      <c r="B10" s="43" t="s">
        <v>286</v>
      </c>
      <c r="C10" s="4"/>
      <c r="D10" s="4"/>
      <c r="E10" s="4"/>
      <c r="F10" s="4"/>
      <c r="G10" s="4"/>
      <c r="H10" s="4"/>
      <c r="I10" s="4"/>
      <c r="J10" s="4"/>
      <c r="K10" s="4"/>
    </row>
    <row r="11" spans="1:15" ht="10.35" customHeight="1"/>
    <row r="12" spans="1:15">
      <c r="B12" s="43" t="s">
        <v>97</v>
      </c>
    </row>
    <row r="13" spans="1:15" ht="10.35" customHeight="1"/>
    <row r="14" spans="1:15" ht="48.6" customHeight="1">
      <c r="B14" s="701" t="s">
        <v>386</v>
      </c>
      <c r="C14" s="702"/>
      <c r="D14" s="702"/>
      <c r="E14" s="702"/>
      <c r="F14" s="702"/>
      <c r="G14" s="702"/>
      <c r="H14" s="702"/>
      <c r="I14" s="702"/>
      <c r="J14" s="702"/>
      <c r="K14" s="703"/>
      <c r="M14" s="159"/>
    </row>
    <row r="15" spans="1:15" ht="10.35" customHeight="1">
      <c r="B15" s="34"/>
      <c r="K15" s="31"/>
    </row>
    <row r="16" spans="1:15" ht="46.35" customHeight="1">
      <c r="B16" s="688" t="s">
        <v>403</v>
      </c>
      <c r="C16" s="704"/>
      <c r="D16" s="704"/>
      <c r="E16" s="704"/>
      <c r="F16" s="704"/>
      <c r="G16" s="704"/>
      <c r="H16" s="704"/>
      <c r="I16" s="704"/>
      <c r="J16" s="704"/>
      <c r="K16" s="705"/>
    </row>
    <row r="17" spans="2:11" ht="10.35" customHeight="1">
      <c r="B17" s="34"/>
      <c r="K17" s="31"/>
    </row>
    <row r="18" spans="2:11" ht="27.75" customHeight="1">
      <c r="B18" s="688" t="s">
        <v>288</v>
      </c>
      <c r="C18" s="689"/>
      <c r="D18" s="689"/>
      <c r="E18" s="689"/>
      <c r="F18" s="689"/>
      <c r="G18" s="689"/>
      <c r="H18" s="689"/>
      <c r="I18" s="689"/>
      <c r="J18" s="689"/>
      <c r="K18" s="690"/>
    </row>
    <row r="19" spans="2:11" ht="8.1" customHeight="1">
      <c r="B19" s="694"/>
      <c r="C19" s="695"/>
      <c r="D19" s="695"/>
      <c r="E19" s="695"/>
      <c r="F19" s="695"/>
      <c r="G19" s="695"/>
      <c r="H19" s="695"/>
      <c r="I19" s="695"/>
      <c r="J19" s="695"/>
      <c r="K19" s="696"/>
    </row>
    <row r="20" spans="2:11" ht="27.6" customHeight="1">
      <c r="B20" s="688" t="s">
        <v>387</v>
      </c>
      <c r="C20" s="704"/>
      <c r="D20" s="704"/>
      <c r="E20" s="704"/>
      <c r="F20" s="704"/>
      <c r="G20" s="704"/>
      <c r="H20" s="704"/>
      <c r="I20" s="704"/>
      <c r="J20" s="704"/>
      <c r="K20" s="705"/>
    </row>
    <row r="21" spans="2:11" ht="16.350000000000001" customHeight="1">
      <c r="B21" s="691"/>
      <c r="C21" s="692"/>
      <c r="D21" s="692"/>
      <c r="E21" s="692"/>
      <c r="F21" s="692"/>
      <c r="G21" s="692"/>
      <c r="H21" s="692"/>
      <c r="I21" s="692"/>
      <c r="J21" s="692"/>
      <c r="K21" s="693"/>
    </row>
    <row r="22" spans="2:11" ht="16.350000000000001" customHeight="1">
      <c r="B22" s="441"/>
      <c r="C22" s="441"/>
      <c r="D22" s="441"/>
      <c r="E22" s="441"/>
      <c r="F22" s="441"/>
      <c r="G22" s="441"/>
      <c r="H22" s="441"/>
      <c r="I22" s="441"/>
      <c r="J22" s="441"/>
      <c r="K22" s="441"/>
    </row>
    <row r="23" spans="2:11" ht="12.75" customHeight="1">
      <c r="B23" s="619" t="s">
        <v>535</v>
      </c>
    </row>
    <row r="24" spans="2:11" ht="13.35" customHeight="1">
      <c r="B24" s="618"/>
    </row>
    <row r="25" spans="2:11" ht="13.35" customHeight="1">
      <c r="B25" s="620" t="s">
        <v>406</v>
      </c>
    </row>
    <row r="26" spans="2:11" ht="13.35" customHeight="1" thickBot="1"/>
    <row r="27" spans="2:11" ht="24.6" customHeight="1">
      <c r="B27" s="715"/>
      <c r="C27" s="717" t="s">
        <v>407</v>
      </c>
      <c r="D27" s="718"/>
      <c r="E27" s="721" t="s">
        <v>408</v>
      </c>
      <c r="F27" s="449" t="s">
        <v>409</v>
      </c>
      <c r="G27" s="449" t="s">
        <v>411</v>
      </c>
      <c r="H27" s="449" t="s">
        <v>412</v>
      </c>
    </row>
    <row r="28" spans="2:11" ht="24" customHeight="1" thickBot="1">
      <c r="B28" s="716"/>
      <c r="C28" s="719"/>
      <c r="D28" s="720"/>
      <c r="E28" s="722"/>
      <c r="F28" s="450" t="s">
        <v>410</v>
      </c>
      <c r="G28" s="450" t="s">
        <v>410</v>
      </c>
      <c r="H28" s="450" t="s">
        <v>410</v>
      </c>
    </row>
    <row r="29" spans="2:11" ht="13.35" customHeight="1" thickBot="1">
      <c r="B29" s="451"/>
      <c r="C29" s="450" t="s">
        <v>413</v>
      </c>
      <c r="D29" s="450" t="s">
        <v>414</v>
      </c>
      <c r="E29" s="452"/>
      <c r="F29" s="452"/>
      <c r="G29" s="452"/>
      <c r="H29" s="452"/>
    </row>
    <row r="30" spans="2:11" ht="21.75" customHeight="1" thickBot="1">
      <c r="B30" s="453" t="s">
        <v>415</v>
      </c>
      <c r="C30" s="454" t="s">
        <v>264</v>
      </c>
      <c r="D30" s="455">
        <v>1700</v>
      </c>
      <c r="E30" s="454" t="s">
        <v>416</v>
      </c>
      <c r="F30" s="456">
        <v>1000000</v>
      </c>
      <c r="G30" s="456">
        <v>1700000000</v>
      </c>
      <c r="H30" s="456">
        <v>1700000000</v>
      </c>
    </row>
    <row r="31" spans="2:11" ht="22.5" customHeight="1" thickBot="1">
      <c r="B31" s="453" t="s">
        <v>417</v>
      </c>
      <c r="C31" s="454" t="s">
        <v>264</v>
      </c>
      <c r="D31" s="455">
        <v>18200</v>
      </c>
      <c r="E31" s="454" t="s">
        <v>416</v>
      </c>
      <c r="F31" s="456">
        <v>1000000</v>
      </c>
      <c r="G31" s="456">
        <v>18200000000</v>
      </c>
      <c r="H31" s="456">
        <v>18200000000</v>
      </c>
    </row>
    <row r="32" spans="2:11" ht="13.35" customHeight="1"/>
    <row r="34" spans="1:13">
      <c r="B34" s="161" t="s">
        <v>418</v>
      </c>
    </row>
    <row r="35" spans="1:13" ht="10.35" customHeight="1"/>
    <row r="36" spans="1:13" s="28" customFormat="1" ht="29.1" customHeight="1">
      <c r="A36" s="115"/>
      <c r="B36" s="744" t="s">
        <v>419</v>
      </c>
      <c r="C36" s="745"/>
      <c r="D36" s="745"/>
      <c r="E36" s="745"/>
      <c r="F36" s="745"/>
      <c r="G36" s="745"/>
      <c r="H36" s="745"/>
      <c r="I36" s="745"/>
      <c r="J36" s="745"/>
      <c r="K36" s="746"/>
      <c r="L36" s="115"/>
      <c r="M36" s="159"/>
    </row>
    <row r="37" spans="1:13" ht="13.35" customHeight="1"/>
    <row r="38" spans="1:13">
      <c r="B38" s="43" t="s">
        <v>289</v>
      </c>
    </row>
    <row r="40" spans="1:13">
      <c r="B40" s="43" t="s">
        <v>166</v>
      </c>
    </row>
    <row r="41" spans="1:13" ht="10.35" customHeight="1"/>
    <row r="42" spans="1:13">
      <c r="B42" s="30" t="s">
        <v>167</v>
      </c>
    </row>
    <row r="44" spans="1:13">
      <c r="B44" s="43" t="s">
        <v>168</v>
      </c>
    </row>
    <row r="45" spans="1:13" ht="10.35" customHeight="1"/>
    <row r="46" spans="1:13" ht="36.6" customHeight="1">
      <c r="B46" s="701" t="s">
        <v>420</v>
      </c>
      <c r="C46" s="702"/>
      <c r="D46" s="702"/>
      <c r="E46" s="702"/>
      <c r="F46" s="702"/>
      <c r="G46" s="702"/>
      <c r="H46" s="702"/>
      <c r="I46" s="702"/>
      <c r="J46" s="702"/>
      <c r="K46" s="703"/>
    </row>
    <row r="47" spans="1:13" ht="22.8" customHeight="1">
      <c r="B47" s="440"/>
      <c r="C47" s="441"/>
      <c r="D47" s="441"/>
      <c r="E47" s="441"/>
      <c r="F47" s="441"/>
      <c r="G47" s="441"/>
      <c r="H47" s="441"/>
      <c r="I47" s="441"/>
      <c r="J47" s="441"/>
      <c r="K47" s="442"/>
    </row>
    <row r="48" spans="1:13" ht="91.35" customHeight="1">
      <c r="B48" s="747" t="s">
        <v>421</v>
      </c>
      <c r="C48" s="748"/>
      <c r="D48" s="748"/>
      <c r="E48" s="748"/>
      <c r="F48" s="748"/>
      <c r="G48" s="748"/>
      <c r="H48" s="748"/>
      <c r="I48" s="748"/>
      <c r="J48" s="748"/>
      <c r="K48" s="749"/>
    </row>
    <row r="49" spans="2:11">
      <c r="B49" s="116"/>
      <c r="C49" s="116"/>
      <c r="D49" s="116"/>
      <c r="E49" s="116"/>
      <c r="F49" s="116"/>
      <c r="G49" s="116"/>
      <c r="H49" s="116"/>
      <c r="I49" s="116"/>
      <c r="J49" s="116"/>
      <c r="K49" s="116"/>
    </row>
    <row r="50" spans="2:11">
      <c r="B50" s="64" t="s">
        <v>169</v>
      </c>
      <c r="C50" s="116"/>
      <c r="D50" s="116"/>
      <c r="E50" s="116"/>
      <c r="F50" s="116"/>
      <c r="G50" s="116"/>
      <c r="H50" s="116"/>
      <c r="I50" s="116"/>
      <c r="J50" s="116"/>
      <c r="K50" s="116"/>
    </row>
    <row r="51" spans="2:11" ht="10.35" customHeight="1"/>
    <row r="52" spans="2:11" ht="50.25" customHeight="1">
      <c r="B52" s="701" t="s">
        <v>388</v>
      </c>
      <c r="C52" s="702"/>
      <c r="D52" s="702"/>
      <c r="E52" s="702"/>
      <c r="F52" s="702"/>
      <c r="G52" s="702"/>
      <c r="H52" s="702"/>
      <c r="I52" s="702"/>
      <c r="J52" s="702"/>
      <c r="K52" s="703"/>
    </row>
    <row r="53" spans="2:11" ht="45.75" customHeight="1">
      <c r="B53" s="706" t="s">
        <v>422</v>
      </c>
      <c r="C53" s="707"/>
      <c r="D53" s="707"/>
      <c r="E53" s="707"/>
      <c r="F53" s="707"/>
      <c r="G53" s="707"/>
      <c r="H53" s="707"/>
      <c r="I53" s="707"/>
      <c r="J53" s="707"/>
      <c r="K53" s="708"/>
    </row>
    <row r="54" spans="2:11">
      <c r="B54" s="116"/>
      <c r="C54" s="116"/>
      <c r="D54" s="116"/>
      <c r="E54" s="116"/>
      <c r="F54" s="116"/>
      <c r="G54" s="116"/>
      <c r="H54" s="116"/>
      <c r="I54" s="116"/>
      <c r="J54" s="116"/>
      <c r="K54" s="116"/>
    </row>
    <row r="55" spans="2:11">
      <c r="B55" s="64" t="s">
        <v>170</v>
      </c>
      <c r="C55" s="116"/>
      <c r="D55" s="116"/>
      <c r="E55" s="116"/>
      <c r="F55" s="116"/>
      <c r="G55" s="116"/>
      <c r="H55" s="116"/>
      <c r="I55" s="116"/>
      <c r="J55" s="116"/>
      <c r="K55" s="116"/>
    </row>
    <row r="56" spans="2:11" ht="10.35" customHeight="1"/>
    <row r="57" spans="2:11" ht="43.35" customHeight="1">
      <c r="B57" s="697" t="s">
        <v>171</v>
      </c>
      <c r="C57" s="698"/>
      <c r="D57" s="698"/>
      <c r="E57" s="698"/>
      <c r="F57" s="698"/>
      <c r="G57" s="698"/>
      <c r="H57" s="698"/>
      <c r="I57" s="698"/>
      <c r="J57" s="698"/>
      <c r="K57" s="699"/>
    </row>
    <row r="58" spans="2:11">
      <c r="B58" s="153"/>
      <c r="C58" s="153"/>
      <c r="D58" s="153"/>
      <c r="E58" s="153"/>
      <c r="F58" s="153"/>
      <c r="G58" s="153"/>
      <c r="H58" s="153"/>
      <c r="I58" s="153"/>
      <c r="J58" s="153"/>
      <c r="K58" s="153"/>
    </row>
    <row r="59" spans="2:11">
      <c r="B59" s="43" t="s">
        <v>172</v>
      </c>
      <c r="C59" s="116"/>
      <c r="D59" s="116"/>
      <c r="E59" s="116"/>
      <c r="F59" s="116"/>
      <c r="G59" s="116"/>
      <c r="H59" s="116"/>
      <c r="I59" s="116"/>
      <c r="J59" s="116"/>
      <c r="K59" s="116"/>
    </row>
    <row r="60" spans="2:11" ht="10.35" customHeight="1">
      <c r="B60" s="43"/>
    </row>
    <row r="61" spans="2:11">
      <c r="B61" s="64" t="s">
        <v>290</v>
      </c>
      <c r="C61" s="153"/>
      <c r="D61" s="153"/>
      <c r="E61" s="153"/>
      <c r="F61" s="153"/>
      <c r="G61" s="153"/>
      <c r="H61" s="153"/>
      <c r="I61" s="153"/>
      <c r="J61" s="153"/>
      <c r="K61" s="153"/>
    </row>
    <row r="62" spans="2:11" ht="10.35" customHeight="1"/>
    <row r="63" spans="2:11" ht="42.6" customHeight="1">
      <c r="B63" s="697" t="s">
        <v>349</v>
      </c>
      <c r="C63" s="698"/>
      <c r="D63" s="698"/>
      <c r="E63" s="698"/>
      <c r="F63" s="698"/>
      <c r="G63" s="698"/>
      <c r="H63" s="698"/>
      <c r="I63" s="698"/>
      <c r="J63" s="698"/>
      <c r="K63" s="699"/>
    </row>
    <row r="64" spans="2:11">
      <c r="B64" s="153"/>
      <c r="C64" s="153"/>
      <c r="D64" s="153"/>
      <c r="E64" s="153"/>
      <c r="F64" s="153"/>
      <c r="G64" s="153"/>
      <c r="H64" s="153"/>
      <c r="I64" s="153"/>
      <c r="J64" s="153"/>
      <c r="K64" s="153"/>
    </row>
    <row r="65" spans="2:11" ht="14.1" customHeight="1">
      <c r="B65" s="64" t="s">
        <v>294</v>
      </c>
      <c r="C65" s="64"/>
      <c r="D65" s="64"/>
      <c r="E65" s="64"/>
      <c r="F65" s="64"/>
      <c r="G65" s="64"/>
      <c r="H65" s="64"/>
      <c r="I65" s="64"/>
      <c r="J65" s="64"/>
      <c r="K65" s="64"/>
    </row>
    <row r="66" spans="2:11" ht="10.35" customHeight="1"/>
    <row r="67" spans="2:11" ht="12" customHeight="1">
      <c r="B67" s="43" t="s">
        <v>291</v>
      </c>
      <c r="C67" s="26"/>
    </row>
    <row r="68" spans="2:11" ht="10.35" customHeight="1"/>
    <row r="69" spans="2:11" ht="38.25" customHeight="1">
      <c r="B69" s="709" t="s">
        <v>423</v>
      </c>
      <c r="C69" s="710"/>
      <c r="D69" s="710"/>
      <c r="E69" s="710"/>
      <c r="F69" s="710"/>
      <c r="G69" s="710"/>
      <c r="H69" s="710"/>
      <c r="I69" s="710"/>
      <c r="J69" s="710"/>
      <c r="K69" s="711"/>
    </row>
    <row r="70" spans="2:11" ht="10.35" customHeight="1"/>
    <row r="71" spans="2:11">
      <c r="B71" s="43" t="s">
        <v>292</v>
      </c>
      <c r="C71" s="153"/>
      <c r="D71" s="153"/>
      <c r="E71" s="153"/>
      <c r="F71" s="153"/>
      <c r="G71" s="153"/>
      <c r="H71" s="153"/>
      <c r="I71" s="153"/>
      <c r="J71" s="153"/>
      <c r="K71" s="153"/>
    </row>
    <row r="72" spans="2:11" ht="10.35" customHeight="1"/>
    <row r="73" spans="2:11" ht="12.6" customHeight="1">
      <c r="B73" s="712" t="s">
        <v>293</v>
      </c>
      <c r="C73" s="713"/>
      <c r="D73" s="713"/>
      <c r="E73" s="713"/>
      <c r="F73" s="713"/>
      <c r="G73" s="713"/>
      <c r="H73" s="713"/>
      <c r="I73" s="713"/>
      <c r="J73" s="713"/>
      <c r="K73" s="714"/>
    </row>
    <row r="74" spans="2:11" ht="8.5500000000000007" customHeight="1">
      <c r="B74" s="34"/>
      <c r="K74" s="31"/>
    </row>
    <row r="75" spans="2:11" ht="25.35" customHeight="1">
      <c r="B75" s="682" t="s">
        <v>382</v>
      </c>
      <c r="C75" s="683"/>
      <c r="D75" s="683"/>
      <c r="E75" s="683"/>
      <c r="F75" s="683"/>
      <c r="G75" s="683"/>
      <c r="H75" s="683"/>
      <c r="I75" s="683"/>
      <c r="J75" s="683"/>
      <c r="K75" s="684"/>
    </row>
    <row r="76" spans="2:11" ht="8.5500000000000007" customHeight="1">
      <c r="B76" s="34"/>
      <c r="K76" s="31"/>
    </row>
    <row r="77" spans="2:11" ht="25.35" customHeight="1">
      <c r="B77" s="741" t="s">
        <v>173</v>
      </c>
      <c r="C77" s="742"/>
      <c r="D77" s="742"/>
      <c r="E77" s="742"/>
      <c r="F77" s="742"/>
      <c r="G77" s="742"/>
      <c r="H77" s="742"/>
      <c r="I77" s="742"/>
      <c r="J77" s="742"/>
      <c r="K77" s="743"/>
    </row>
    <row r="78" spans="2:11" ht="13.35" customHeight="1">
      <c r="B78" s="153"/>
      <c r="C78" s="153"/>
      <c r="D78" s="153"/>
      <c r="E78" s="153"/>
      <c r="F78" s="153"/>
      <c r="G78" s="153"/>
      <c r="H78" s="153"/>
      <c r="I78" s="153"/>
      <c r="J78" s="153"/>
      <c r="K78" s="153"/>
    </row>
    <row r="79" spans="2:11">
      <c r="B79" s="43" t="s">
        <v>174</v>
      </c>
    </row>
    <row r="80" spans="2:11" ht="10.35" customHeight="1"/>
    <row r="81" spans="1:13" s="27" customFormat="1" ht="28.35" customHeight="1">
      <c r="A81" s="154"/>
      <c r="B81" s="738" t="s">
        <v>424</v>
      </c>
      <c r="C81" s="739"/>
      <c r="D81" s="739"/>
      <c r="E81" s="739"/>
      <c r="F81" s="739"/>
      <c r="G81" s="739"/>
      <c r="H81" s="739"/>
      <c r="I81" s="739"/>
      <c r="J81" s="739"/>
      <c r="K81" s="740"/>
      <c r="L81" s="154"/>
      <c r="M81" s="160"/>
    </row>
    <row r="82" spans="1:13" ht="6.6" customHeight="1">
      <c r="B82" s="34"/>
      <c r="K82" s="31"/>
    </row>
    <row r="83" spans="1:13" ht="26.1" customHeight="1">
      <c r="B83" s="735" t="s">
        <v>425</v>
      </c>
      <c r="C83" s="736"/>
      <c r="D83" s="736"/>
      <c r="E83" s="736"/>
      <c r="F83" s="736"/>
      <c r="G83" s="736"/>
      <c r="H83" s="736"/>
      <c r="I83" s="736"/>
      <c r="J83" s="736"/>
      <c r="K83" s="737"/>
    </row>
    <row r="84" spans="1:13" ht="13.5" customHeight="1">
      <c r="B84" s="117"/>
      <c r="C84" s="117"/>
      <c r="D84" s="117"/>
      <c r="E84" s="117"/>
      <c r="F84" s="117"/>
      <c r="G84" s="117"/>
      <c r="H84" s="117"/>
      <c r="I84" s="117"/>
      <c r="J84" s="117"/>
      <c r="K84" s="117"/>
    </row>
    <row r="85" spans="1:13">
      <c r="B85" s="43" t="s">
        <v>426</v>
      </c>
    </row>
    <row r="86" spans="1:13" ht="10.35" customHeight="1"/>
    <row r="87" spans="1:13" ht="30" customHeight="1">
      <c r="B87" s="729" t="s">
        <v>296</v>
      </c>
      <c r="C87" s="730"/>
      <c r="D87" s="730"/>
      <c r="E87" s="730"/>
      <c r="F87" s="730"/>
      <c r="G87" s="730"/>
      <c r="H87" s="730"/>
      <c r="I87" s="730"/>
      <c r="J87" s="730"/>
      <c r="K87" s="731"/>
    </row>
    <row r="88" spans="1:13" ht="6.6" customHeight="1">
      <c r="B88" s="34"/>
      <c r="K88" s="31"/>
    </row>
    <row r="89" spans="1:13" ht="28.35" customHeight="1">
      <c r="B89" s="732" t="s">
        <v>354</v>
      </c>
      <c r="C89" s="733"/>
      <c r="D89" s="733"/>
      <c r="E89" s="733"/>
      <c r="F89" s="733"/>
      <c r="G89" s="733"/>
      <c r="H89" s="733"/>
      <c r="I89" s="733"/>
      <c r="J89" s="733"/>
      <c r="K89" s="734"/>
    </row>
    <row r="90" spans="1:13">
      <c r="B90" s="115"/>
      <c r="C90" s="115"/>
      <c r="D90" s="115"/>
      <c r="E90" s="115"/>
      <c r="F90" s="115"/>
      <c r="G90" s="115"/>
      <c r="H90" s="115"/>
      <c r="I90" s="115"/>
      <c r="J90" s="115"/>
      <c r="K90" s="115"/>
    </row>
    <row r="91" spans="1:13">
      <c r="B91" s="43" t="s">
        <v>427</v>
      </c>
      <c r="C91" s="115"/>
      <c r="D91" s="115"/>
      <c r="E91" s="115"/>
      <c r="F91" s="115"/>
      <c r="G91" s="115"/>
      <c r="H91" s="115"/>
      <c r="I91" s="115"/>
      <c r="J91" s="115"/>
      <c r="K91" s="115"/>
    </row>
    <row r="92" spans="1:13" ht="10.35" customHeight="1"/>
    <row r="93" spans="1:13" ht="247.35" customHeight="1">
      <c r="B93" s="726" t="s">
        <v>428</v>
      </c>
      <c r="C93" s="727"/>
      <c r="D93" s="727"/>
      <c r="E93" s="727"/>
      <c r="F93" s="727"/>
      <c r="G93" s="727"/>
      <c r="H93" s="727"/>
      <c r="I93" s="727"/>
      <c r="J93" s="727"/>
      <c r="K93" s="728"/>
    </row>
    <row r="95" spans="1:13">
      <c r="B95" s="43" t="s">
        <v>295</v>
      </c>
      <c r="C95" s="43"/>
      <c r="D95" s="43"/>
      <c r="E95" s="43"/>
      <c r="F95" s="43"/>
      <c r="G95" s="43"/>
    </row>
    <row r="96" spans="1:13" ht="10.35" customHeight="1"/>
    <row r="97" spans="1:13" ht="54" customHeight="1">
      <c r="B97" s="729" t="s">
        <v>429</v>
      </c>
      <c r="C97" s="730"/>
      <c r="D97" s="730"/>
      <c r="E97" s="730"/>
      <c r="F97" s="730"/>
      <c r="G97" s="730"/>
      <c r="H97" s="730"/>
      <c r="I97" s="730"/>
      <c r="J97" s="730"/>
      <c r="K97" s="731"/>
    </row>
    <row r="98" spans="1:13" ht="16.350000000000001" customHeight="1">
      <c r="B98" s="723"/>
      <c r="C98" s="724"/>
      <c r="D98" s="724"/>
      <c r="E98" s="724"/>
      <c r="F98" s="724"/>
      <c r="G98" s="724"/>
      <c r="H98" s="724"/>
      <c r="I98" s="724"/>
      <c r="J98" s="724"/>
      <c r="K98" s="725"/>
    </row>
    <row r="99" spans="1:13" ht="75" customHeight="1">
      <c r="B99" s="726" t="s">
        <v>430</v>
      </c>
      <c r="C99" s="727"/>
      <c r="D99" s="727"/>
      <c r="E99" s="727"/>
      <c r="F99" s="727"/>
      <c r="G99" s="727"/>
      <c r="H99" s="727"/>
      <c r="I99" s="727"/>
      <c r="J99" s="727"/>
      <c r="K99" s="728"/>
    </row>
    <row r="101" spans="1:13" s="609" customFormat="1">
      <c r="A101" s="610"/>
      <c r="B101" s="610"/>
      <c r="C101" s="610"/>
      <c r="D101" s="610"/>
      <c r="E101" s="610"/>
      <c r="F101" s="610"/>
      <c r="G101" s="610"/>
      <c r="H101" s="610"/>
      <c r="I101" s="610"/>
      <c r="J101" s="610"/>
      <c r="K101" s="610"/>
      <c r="L101" s="610"/>
      <c r="M101" s="614"/>
    </row>
    <row r="102" spans="1:13" s="609" customFormat="1">
      <c r="A102" s="610"/>
      <c r="B102" s="610"/>
      <c r="C102" s="610"/>
      <c r="D102" s="610"/>
      <c r="E102" s="610"/>
      <c r="F102" s="610"/>
      <c r="G102" s="610"/>
      <c r="H102" s="610"/>
      <c r="I102" s="610"/>
      <c r="J102" s="610"/>
      <c r="K102" s="610"/>
      <c r="L102" s="610"/>
      <c r="M102" s="614"/>
    </row>
    <row r="103" spans="1:13" ht="15.6">
      <c r="D103" s="4"/>
      <c r="G103" s="4"/>
      <c r="I103" s="4"/>
      <c r="J103" s="4"/>
    </row>
    <row r="104" spans="1:13">
      <c r="B104" s="155"/>
      <c r="E104" s="26"/>
      <c r="F104" s="156"/>
      <c r="H104" s="157"/>
      <c r="I104" s="26"/>
      <c r="K104" s="26"/>
    </row>
    <row r="105" spans="1:13" ht="14.4">
      <c r="B105" s="605" t="s">
        <v>533</v>
      </c>
      <c r="C105" s="604"/>
    </row>
    <row r="106" spans="1:13" ht="14.4">
      <c r="B106" s="605" t="s">
        <v>534</v>
      </c>
      <c r="C106" s="604"/>
    </row>
  </sheetData>
  <customSheetViews>
    <customSheetView guid="{599159CD-1620-491F-A2F6-FFBFC633DFF1}" scale="90" showGridLines="0" printArea="1">
      <selection activeCell="M5" sqref="M5"/>
      <rowBreaks count="1" manualBreakCount="1">
        <brk id="55" max="11" man="1"/>
      </rowBreaks>
      <pageMargins left="0.7" right="0.7" top="0.75" bottom="0.75" header="0.3" footer="0.3"/>
      <pageSetup scale="62" orientation="portrait" r:id="rId1"/>
    </customSheetView>
    <customSheetView guid="{7F8679DA-D059-4901-ACAC-85DFCE49504A}" scale="90" showGridLines="0" topLeftCell="A71">
      <selection activeCell="B63" sqref="B63:K63"/>
      <rowBreaks count="1" manualBreakCount="1">
        <brk id="54" max="11" man="1"/>
      </rowBreaks>
      <pageMargins left="0.7" right="0.7" top="0.75" bottom="0.75" header="0.3" footer="0.3"/>
      <pageSetup scale="62" orientation="portrait" r:id="rId2"/>
    </customSheetView>
    <customSheetView guid="{970CBB53-F4B3-462F-AEFE-2BC403F5F0AD}" showPageBreaks="1" showGridLines="0" printArea="1" view="pageBreakPreview" topLeftCell="A46">
      <pageMargins left="0.7" right="0.7" top="0.75" bottom="0.75" header="0.3" footer="0.3"/>
      <pageSetup scale="73" orientation="portrait" r:id="rId3"/>
    </customSheetView>
  </customSheetViews>
  <mergeCells count="32">
    <mergeCell ref="B27:B28"/>
    <mergeCell ref="C27:D28"/>
    <mergeCell ref="E27:E28"/>
    <mergeCell ref="B98:K98"/>
    <mergeCell ref="B99:K99"/>
    <mergeCell ref="B93:K93"/>
    <mergeCell ref="B97:K97"/>
    <mergeCell ref="B89:K89"/>
    <mergeCell ref="B83:K83"/>
    <mergeCell ref="B87:K87"/>
    <mergeCell ref="B81:K81"/>
    <mergeCell ref="B77:K77"/>
    <mergeCell ref="B36:K36"/>
    <mergeCell ref="B46:K46"/>
    <mergeCell ref="B48:K48"/>
    <mergeCell ref="B52:K52"/>
    <mergeCell ref="B75:K75"/>
    <mergeCell ref="L7:O7"/>
    <mergeCell ref="B1:K1"/>
    <mergeCell ref="B18:K18"/>
    <mergeCell ref="B21:K21"/>
    <mergeCell ref="B19:K19"/>
    <mergeCell ref="B7:K7"/>
    <mergeCell ref="B3:K3"/>
    <mergeCell ref="B14:K14"/>
    <mergeCell ref="B20:K20"/>
    <mergeCell ref="B16:K16"/>
    <mergeCell ref="B53:K53"/>
    <mergeCell ref="B57:K57"/>
    <mergeCell ref="B63:K63"/>
    <mergeCell ref="B69:K69"/>
    <mergeCell ref="B73:K73"/>
  </mergeCells>
  <pageMargins left="0.7" right="0.7" top="0.75" bottom="0.75" header="0.3" footer="0.3"/>
  <pageSetup paperSize="190" scale="62" orientation="portrait" r:id="rId4"/>
  <rowBreaks count="1" manualBreakCount="1">
    <brk id="6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2" tint="-0.499984740745262"/>
  </sheetPr>
  <dimension ref="A1:J97"/>
  <sheetViews>
    <sheetView showGridLines="0" topLeftCell="A55" zoomScale="80" zoomScaleNormal="80" zoomScaleSheetLayoutView="100" workbookViewId="0">
      <selection activeCell="A80" sqref="A80:XFD80"/>
    </sheetView>
  </sheetViews>
  <sheetFormatPr baseColWidth="10" defaultColWidth="9.44140625" defaultRowHeight="13.8"/>
  <cols>
    <col min="1" max="1" width="4.44140625" style="176" customWidth="1"/>
    <col min="2" max="2" width="64.77734375" style="7" customWidth="1"/>
    <col min="3" max="3" width="16.44140625" style="7" customWidth="1"/>
    <col min="4" max="4" width="20.44140625" style="7" customWidth="1"/>
    <col min="5" max="5" width="15.21875" style="7" customWidth="1"/>
    <col min="6" max="6" width="20.44140625" style="7" customWidth="1"/>
    <col min="7" max="7" width="18.5546875" style="7" customWidth="1"/>
    <col min="8" max="8" width="16.44140625" style="7" customWidth="1"/>
    <col min="9" max="9" width="19.5546875" style="7" customWidth="1"/>
    <col min="10" max="10" width="16.5546875" style="6" customWidth="1"/>
    <col min="11" max="11" width="18.5546875" style="6" customWidth="1"/>
    <col min="12" max="16384" width="9.44140625" style="6"/>
  </cols>
  <sheetData>
    <row r="1" spans="1:10">
      <c r="A1" s="169"/>
      <c r="B1" s="23"/>
      <c r="C1" s="23"/>
      <c r="D1" s="23"/>
      <c r="E1" s="23"/>
      <c r="F1" s="23"/>
      <c r="G1" s="23"/>
      <c r="H1" s="23"/>
      <c r="I1" s="23"/>
      <c r="J1" s="16"/>
    </row>
    <row r="2" spans="1:10">
      <c r="A2" s="170"/>
      <c r="B2" s="23" t="s">
        <v>345</v>
      </c>
      <c r="C2" s="15"/>
      <c r="D2" s="15"/>
      <c r="E2" s="15"/>
      <c r="F2" s="15"/>
      <c r="G2" s="15"/>
      <c r="H2" s="15"/>
      <c r="I2" s="15"/>
      <c r="J2" s="16"/>
    </row>
    <row r="3" spans="1:10">
      <c r="A3" s="170"/>
      <c r="B3" s="15"/>
      <c r="C3" s="15"/>
      <c r="D3" s="15"/>
      <c r="E3" s="15"/>
      <c r="F3" s="15"/>
      <c r="G3" s="15"/>
      <c r="H3" s="15"/>
      <c r="I3" s="15"/>
      <c r="J3" s="16"/>
    </row>
    <row r="4" spans="1:10" ht="15.6">
      <c r="A4" s="170"/>
      <c r="B4" s="35" t="s">
        <v>112</v>
      </c>
      <c r="C4" s="15"/>
      <c r="D4" s="15"/>
      <c r="E4" s="15"/>
      <c r="F4" s="15"/>
      <c r="G4" s="15"/>
      <c r="H4" s="15"/>
      <c r="I4" s="15"/>
      <c r="J4" s="16"/>
    </row>
    <row r="5" spans="1:10">
      <c r="A5" s="170"/>
      <c r="B5" s="23"/>
      <c r="C5" s="15"/>
      <c r="D5" s="15"/>
      <c r="E5" s="15"/>
      <c r="F5" s="15"/>
      <c r="G5" s="15"/>
      <c r="H5" s="15"/>
      <c r="I5" s="15"/>
      <c r="J5" s="16"/>
    </row>
    <row r="6" spans="1:10" ht="28.35" customHeight="1">
      <c r="A6" s="170"/>
      <c r="B6" s="704" t="s">
        <v>297</v>
      </c>
      <c r="C6" s="704"/>
      <c r="D6" s="704"/>
      <c r="E6" s="704"/>
      <c r="F6" s="704"/>
      <c r="G6" s="704"/>
      <c r="H6" s="704"/>
      <c r="I6" s="704"/>
      <c r="J6" s="16"/>
    </row>
    <row r="7" spans="1:10" ht="16.2" thickBot="1">
      <c r="A7" s="170"/>
      <c r="B7" s="4"/>
      <c r="C7" s="15"/>
      <c r="D7" s="15"/>
      <c r="E7" s="15"/>
      <c r="F7" s="15"/>
      <c r="G7" s="15"/>
      <c r="H7" s="15"/>
      <c r="I7" s="15"/>
      <c r="J7" s="16"/>
    </row>
    <row r="8" spans="1:10" s="20" customFormat="1" ht="27.6">
      <c r="A8" s="171"/>
      <c r="B8" s="167" t="s">
        <v>300</v>
      </c>
      <c r="C8" s="168" t="s">
        <v>370</v>
      </c>
      <c r="D8" s="168" t="s">
        <v>301</v>
      </c>
      <c r="E8" s="36"/>
      <c r="F8" s="36"/>
      <c r="G8" s="36"/>
      <c r="H8" s="36"/>
      <c r="I8" s="36"/>
      <c r="J8" s="36"/>
    </row>
    <row r="9" spans="1:10" ht="15" customHeight="1">
      <c r="A9" s="170"/>
      <c r="B9" s="165" t="s">
        <v>298</v>
      </c>
      <c r="C9" s="163">
        <v>6891.96</v>
      </c>
      <c r="D9" s="163">
        <v>6442.33</v>
      </c>
      <c r="E9" s="15"/>
      <c r="F9" s="15"/>
      <c r="G9" s="15"/>
      <c r="H9" s="15"/>
      <c r="I9" s="16"/>
      <c r="J9" s="16"/>
    </row>
    <row r="10" spans="1:10" ht="15" customHeight="1" thickBot="1">
      <c r="A10" s="170"/>
      <c r="B10" s="166" t="s">
        <v>299</v>
      </c>
      <c r="C10" s="164">
        <v>6941.65</v>
      </c>
      <c r="D10" s="164">
        <v>6463.95</v>
      </c>
      <c r="E10" s="15"/>
      <c r="F10" s="15"/>
      <c r="G10" s="15"/>
      <c r="H10" s="15"/>
      <c r="I10" s="16"/>
      <c r="J10" s="16"/>
    </row>
    <row r="11" spans="1:10">
      <c r="A11" s="170"/>
      <c r="B11" s="15"/>
      <c r="C11" s="15"/>
      <c r="D11" s="37"/>
      <c r="E11" s="37"/>
      <c r="F11" s="15"/>
      <c r="G11" s="15"/>
      <c r="H11" s="15"/>
      <c r="I11" s="16"/>
      <c r="J11" s="16"/>
    </row>
    <row r="12" spans="1:10" ht="15.6">
      <c r="A12" s="170"/>
      <c r="B12" s="35" t="s">
        <v>113</v>
      </c>
      <c r="C12" s="15"/>
      <c r="D12" s="15"/>
      <c r="E12" s="15"/>
      <c r="F12" s="15"/>
      <c r="G12" s="15"/>
      <c r="H12" s="15"/>
      <c r="I12" s="15"/>
      <c r="J12" s="16"/>
    </row>
    <row r="13" spans="1:10">
      <c r="A13" s="170"/>
      <c r="B13" s="704" t="s">
        <v>431</v>
      </c>
      <c r="C13" s="704"/>
      <c r="D13" s="704"/>
      <c r="E13" s="704"/>
      <c r="F13" s="704"/>
      <c r="G13" s="704"/>
      <c r="H13" s="704"/>
      <c r="I13" s="704"/>
      <c r="J13" s="16"/>
    </row>
    <row r="14" spans="1:10" ht="14.4" thickBot="1">
      <c r="A14" s="170"/>
      <c r="B14" s="755" t="s">
        <v>124</v>
      </c>
      <c r="C14" s="755"/>
      <c r="D14" s="755"/>
      <c r="E14" s="755"/>
      <c r="F14" s="755"/>
      <c r="G14" s="755"/>
      <c r="H14" s="755"/>
      <c r="I14" s="755"/>
      <c r="J14" s="16"/>
    </row>
    <row r="15" spans="1:10" s="179" customFormat="1" ht="27.6">
      <c r="A15" s="177"/>
      <c r="B15" s="756" t="s">
        <v>126</v>
      </c>
      <c r="C15" s="430" t="s">
        <v>132</v>
      </c>
      <c r="D15" s="430" t="s">
        <v>132</v>
      </c>
      <c r="E15" s="430" t="s">
        <v>135</v>
      </c>
      <c r="F15" s="430" t="s">
        <v>371</v>
      </c>
      <c r="G15" s="430" t="s">
        <v>132</v>
      </c>
      <c r="H15" s="430" t="s">
        <v>135</v>
      </c>
      <c r="I15" s="430" t="s">
        <v>136</v>
      </c>
      <c r="J15" s="178"/>
    </row>
    <row r="16" spans="1:10" ht="14.4" thickBot="1">
      <c r="A16" s="170"/>
      <c r="B16" s="757"/>
      <c r="C16" s="328" t="s">
        <v>133</v>
      </c>
      <c r="D16" s="328" t="s">
        <v>134</v>
      </c>
      <c r="E16" s="431">
        <v>44196</v>
      </c>
      <c r="F16" s="328" t="s">
        <v>137</v>
      </c>
      <c r="G16" s="328" t="s">
        <v>134</v>
      </c>
      <c r="H16" s="432">
        <v>43830</v>
      </c>
      <c r="I16" s="328" t="s">
        <v>137</v>
      </c>
      <c r="J16" s="16"/>
    </row>
    <row r="17" spans="1:10" ht="14.4" thickBot="1">
      <c r="A17" s="170"/>
      <c r="B17" s="752" t="s">
        <v>70</v>
      </c>
      <c r="C17" s="753"/>
      <c r="D17" s="753"/>
      <c r="E17" s="753"/>
      <c r="F17" s="753"/>
      <c r="G17" s="753"/>
      <c r="H17" s="753"/>
      <c r="I17" s="754"/>
      <c r="J17" s="16"/>
    </row>
    <row r="18" spans="1:10" ht="14.4" thickBot="1">
      <c r="A18" s="170"/>
      <c r="B18" s="752" t="s">
        <v>89</v>
      </c>
      <c r="C18" s="753"/>
      <c r="D18" s="753"/>
      <c r="E18" s="753"/>
      <c r="F18" s="753"/>
      <c r="G18" s="753"/>
      <c r="H18" s="753"/>
      <c r="I18" s="754"/>
      <c r="J18" s="51"/>
    </row>
    <row r="19" spans="1:10" ht="14.4" thickBot="1">
      <c r="A19" s="170"/>
      <c r="B19" s="270" t="s">
        <v>11</v>
      </c>
      <c r="C19" s="271" t="s">
        <v>281</v>
      </c>
      <c r="D19" s="272">
        <v>53347.199999999779</v>
      </c>
      <c r="E19" s="272">
        <v>6891.96</v>
      </c>
      <c r="F19" s="273">
        <f>+D19*E19</f>
        <v>367666768.51199847</v>
      </c>
      <c r="G19" s="274">
        <v>116577.75</v>
      </c>
      <c r="H19" s="272">
        <v>6442.33</v>
      </c>
      <c r="I19" s="275">
        <v>751001613</v>
      </c>
      <c r="J19" s="433"/>
    </row>
    <row r="20" spans="1:10" ht="14.4" thickBot="1">
      <c r="A20" s="170"/>
      <c r="B20" s="276" t="s">
        <v>61</v>
      </c>
      <c r="C20" s="277"/>
      <c r="D20" s="277"/>
      <c r="E20" s="277"/>
      <c r="F20" s="277"/>
      <c r="G20" s="277"/>
      <c r="H20" s="277"/>
      <c r="I20" s="278"/>
      <c r="J20" s="16"/>
    </row>
    <row r="21" spans="1:10">
      <c r="A21" s="170"/>
      <c r="B21" s="279" t="s">
        <v>314</v>
      </c>
      <c r="C21" s="280" t="s">
        <v>281</v>
      </c>
      <c r="D21" s="281">
        <v>200000</v>
      </c>
      <c r="E21" s="281">
        <v>6891.96</v>
      </c>
      <c r="F21" s="282">
        <f>+D21*E21</f>
        <v>1378392000</v>
      </c>
      <c r="G21" s="282">
        <v>0</v>
      </c>
      <c r="H21" s="281">
        <v>6442.33</v>
      </c>
      <c r="I21" s="283">
        <v>0</v>
      </c>
      <c r="J21" s="16"/>
    </row>
    <row r="22" spans="1:10">
      <c r="A22" s="170"/>
      <c r="B22" s="279" t="s">
        <v>111</v>
      </c>
      <c r="C22" s="284" t="s">
        <v>281</v>
      </c>
      <c r="D22" s="285">
        <v>16570.260000000002</v>
      </c>
      <c r="E22" s="285">
        <v>6891.96</v>
      </c>
      <c r="F22" s="286">
        <f>+D22*E22</f>
        <v>114201569.10960001</v>
      </c>
      <c r="G22" s="286">
        <v>0</v>
      </c>
      <c r="H22" s="285">
        <v>6442.33</v>
      </c>
      <c r="I22" s="283">
        <v>0</v>
      </c>
      <c r="J22" s="16"/>
    </row>
    <row r="23" spans="1:10">
      <c r="A23" s="170"/>
      <c r="B23" s="279" t="s">
        <v>284</v>
      </c>
      <c r="C23" s="284" t="s">
        <v>281</v>
      </c>
      <c r="D23" s="285">
        <v>-14440.55</v>
      </c>
      <c r="E23" s="285">
        <v>6891.96</v>
      </c>
      <c r="F23" s="286">
        <f>+D23*E23</f>
        <v>-99523692.978</v>
      </c>
      <c r="G23" s="286">
        <v>0</v>
      </c>
      <c r="H23" s="285">
        <v>6442.33</v>
      </c>
      <c r="I23" s="283">
        <v>0</v>
      </c>
      <c r="J23" s="16"/>
    </row>
    <row r="24" spans="1:10" ht="14.4" thickBot="1">
      <c r="A24" s="170"/>
      <c r="B24" s="279" t="s">
        <v>303</v>
      </c>
      <c r="C24" s="284" t="s">
        <v>281</v>
      </c>
      <c r="D24" s="285">
        <v>3775.4000000000005</v>
      </c>
      <c r="E24" s="285">
        <v>6891.96</v>
      </c>
      <c r="F24" s="286">
        <f>+D24*E24</f>
        <v>26019905.784000006</v>
      </c>
      <c r="G24" s="286">
        <v>0</v>
      </c>
      <c r="H24" s="285">
        <v>6442.33</v>
      </c>
      <c r="I24" s="283">
        <v>0</v>
      </c>
      <c r="J24" s="16"/>
    </row>
    <row r="25" spans="1:10" ht="14.4" thickBot="1">
      <c r="A25" s="170"/>
      <c r="B25" s="276" t="s">
        <v>96</v>
      </c>
      <c r="C25" s="277"/>
      <c r="D25" s="277"/>
      <c r="E25" s="277"/>
      <c r="F25" s="277"/>
      <c r="G25" s="277"/>
      <c r="H25" s="277"/>
      <c r="I25" s="288"/>
      <c r="J25" s="16"/>
    </row>
    <row r="26" spans="1:10" ht="14.4" thickBot="1">
      <c r="A26" s="170"/>
      <c r="B26" s="289" t="s">
        <v>282</v>
      </c>
      <c r="C26" s="290" t="s">
        <v>281</v>
      </c>
      <c r="D26" s="291">
        <v>0</v>
      </c>
      <c r="E26" s="291">
        <v>0</v>
      </c>
      <c r="F26" s="292">
        <v>0</v>
      </c>
      <c r="G26" s="292">
        <v>0</v>
      </c>
      <c r="H26" s="291">
        <v>0</v>
      </c>
      <c r="I26" s="321">
        <v>0</v>
      </c>
      <c r="J26" s="16"/>
    </row>
    <row r="27" spans="1:10" ht="14.4" thickBot="1">
      <c r="A27" s="170"/>
      <c r="B27" s="293" t="s">
        <v>71</v>
      </c>
      <c r="C27" s="294"/>
      <c r="D27" s="295"/>
      <c r="E27" s="296"/>
      <c r="F27" s="296"/>
      <c r="G27" s="296"/>
      <c r="H27" s="296"/>
      <c r="I27" s="297"/>
      <c r="J27" s="16"/>
    </row>
    <row r="28" spans="1:10" ht="14.4" thickBot="1">
      <c r="A28" s="170"/>
      <c r="B28" s="752" t="s">
        <v>302</v>
      </c>
      <c r="C28" s="753"/>
      <c r="D28" s="753"/>
      <c r="E28" s="753"/>
      <c r="F28" s="753"/>
      <c r="G28" s="753"/>
      <c r="H28" s="753"/>
      <c r="I28" s="754"/>
      <c r="J28" s="16"/>
    </row>
    <row r="29" spans="1:10">
      <c r="A29" s="170"/>
      <c r="B29" s="298" t="s">
        <v>389</v>
      </c>
      <c r="C29" s="299" t="s">
        <v>281</v>
      </c>
      <c r="D29" s="300" t="s">
        <v>114</v>
      </c>
      <c r="E29" s="301" t="s">
        <v>114</v>
      </c>
      <c r="F29" s="302" t="s">
        <v>114</v>
      </c>
      <c r="G29" s="303">
        <v>100250</v>
      </c>
      <c r="H29" s="281">
        <v>6442.33</v>
      </c>
      <c r="I29" s="256">
        <v>645893708</v>
      </c>
      <c r="J29" s="434"/>
    </row>
    <row r="30" spans="1:10" ht="14.4" thickBot="1">
      <c r="A30" s="170"/>
      <c r="B30" s="322" t="s">
        <v>390</v>
      </c>
      <c r="C30" s="271" t="s">
        <v>281</v>
      </c>
      <c r="D30" s="312" t="s">
        <v>114</v>
      </c>
      <c r="E30" s="323" t="s">
        <v>114</v>
      </c>
      <c r="F30" s="319" t="s">
        <v>114</v>
      </c>
      <c r="G30" s="324">
        <v>5894.85</v>
      </c>
      <c r="H30" s="272">
        <v>6442.33</v>
      </c>
      <c r="I30" s="313">
        <v>37979516</v>
      </c>
      <c r="J30" s="434"/>
    </row>
    <row r="31" spans="1:10" ht="14.4" thickBot="1">
      <c r="A31" s="170"/>
      <c r="B31" s="293" t="s">
        <v>72</v>
      </c>
      <c r="C31" s="294"/>
      <c r="D31" s="304"/>
      <c r="E31" s="296"/>
      <c r="F31" s="296"/>
      <c r="G31" s="296"/>
      <c r="H31" s="296"/>
      <c r="I31" s="297"/>
      <c r="J31" s="434"/>
    </row>
    <row r="32" spans="1:10" ht="14.4" thickBot="1">
      <c r="A32" s="170"/>
      <c r="B32" s="293" t="s">
        <v>119</v>
      </c>
      <c r="C32" s="294"/>
      <c r="D32" s="304"/>
      <c r="E32" s="296"/>
      <c r="F32" s="296"/>
      <c r="G32" s="296"/>
      <c r="H32" s="296"/>
      <c r="I32" s="297"/>
      <c r="J32" s="16"/>
    </row>
    <row r="33" spans="1:10">
      <c r="A33" s="170"/>
      <c r="B33" s="298" t="s">
        <v>118</v>
      </c>
      <c r="C33" s="299" t="s">
        <v>281</v>
      </c>
      <c r="D33" s="300">
        <v>0</v>
      </c>
      <c r="E33" s="305">
        <v>6941.65</v>
      </c>
      <c r="F33" s="306">
        <v>0</v>
      </c>
      <c r="G33" s="306">
        <v>0</v>
      </c>
      <c r="H33" s="305">
        <v>6463.95</v>
      </c>
      <c r="I33" s="307">
        <v>0</v>
      </c>
      <c r="J33" s="16"/>
    </row>
    <row r="34" spans="1:10">
      <c r="A34" s="170"/>
      <c r="B34" s="308" t="s">
        <v>95</v>
      </c>
      <c r="C34" s="284" t="s">
        <v>281</v>
      </c>
      <c r="D34" s="309">
        <v>-35.32</v>
      </c>
      <c r="E34" s="285">
        <v>6941.65</v>
      </c>
      <c r="F34" s="286">
        <f>+D34*E34</f>
        <v>-245179.07799999998</v>
      </c>
      <c r="G34" s="310">
        <v>-3120</v>
      </c>
      <c r="H34" s="285">
        <v>6463.95</v>
      </c>
      <c r="I34" s="256">
        <f>+G34*H34</f>
        <v>-20167524</v>
      </c>
      <c r="J34" s="16"/>
    </row>
    <row r="35" spans="1:10" ht="14.4" thickBot="1">
      <c r="A35" s="170"/>
      <c r="B35" s="311" t="s">
        <v>283</v>
      </c>
      <c r="C35" s="271" t="s">
        <v>281</v>
      </c>
      <c r="D35" s="312">
        <v>0</v>
      </c>
      <c r="E35" s="272">
        <v>6941.65</v>
      </c>
      <c r="F35" s="273">
        <f t="shared" ref="F35:F37" si="0">+D35*E35</f>
        <v>0</v>
      </c>
      <c r="G35" s="274">
        <v>-8727.27</v>
      </c>
      <c r="H35" s="272">
        <v>6463.95</v>
      </c>
      <c r="I35" s="313">
        <f>+G35*H35</f>
        <v>-56412636.916500002</v>
      </c>
      <c r="J35" s="16"/>
    </row>
    <row r="36" spans="1:10" ht="14.4" thickBot="1">
      <c r="A36" s="170"/>
      <c r="B36" s="293" t="s">
        <v>127</v>
      </c>
      <c r="C36" s="294"/>
      <c r="D36" s="304"/>
      <c r="E36" s="314"/>
      <c r="F36" s="315"/>
      <c r="G36" s="315"/>
      <c r="H36" s="314"/>
      <c r="I36" s="316"/>
      <c r="J36" s="16"/>
    </row>
    <row r="37" spans="1:10" ht="14.4" thickBot="1">
      <c r="A37" s="170"/>
      <c r="B37" s="270" t="s">
        <v>125</v>
      </c>
      <c r="C37" s="271" t="s">
        <v>281</v>
      </c>
      <c r="D37" s="312">
        <v>0</v>
      </c>
      <c r="E37" s="291">
        <v>6941.65</v>
      </c>
      <c r="F37" s="273">
        <f t="shared" si="0"/>
        <v>0</v>
      </c>
      <c r="G37" s="273">
        <v>0</v>
      </c>
      <c r="H37" s="291">
        <v>6463.95</v>
      </c>
      <c r="I37" s="287">
        <v>0</v>
      </c>
      <c r="J37" s="16"/>
    </row>
    <row r="38" spans="1:10" ht="14.4" thickBot="1">
      <c r="A38" s="170"/>
      <c r="B38" s="293" t="s">
        <v>121</v>
      </c>
      <c r="C38" s="294"/>
      <c r="D38" s="304"/>
      <c r="E38" s="314"/>
      <c r="F38" s="315"/>
      <c r="G38" s="315"/>
      <c r="H38" s="314"/>
      <c r="I38" s="316"/>
      <c r="J38" s="16"/>
    </row>
    <row r="39" spans="1:10" ht="14.4" thickBot="1">
      <c r="A39" s="170"/>
      <c r="B39" s="311" t="s">
        <v>120</v>
      </c>
      <c r="C39" s="271" t="s">
        <v>281</v>
      </c>
      <c r="D39" s="312">
        <v>-4817.3</v>
      </c>
      <c r="E39" s="291">
        <v>6941.65</v>
      </c>
      <c r="F39" s="273">
        <f>+D39*E39</f>
        <v>-33440010.544999998</v>
      </c>
      <c r="G39" s="273">
        <v>0</v>
      </c>
      <c r="H39" s="291">
        <v>6463.95</v>
      </c>
      <c r="I39" s="287">
        <v>0</v>
      </c>
      <c r="J39" s="16"/>
    </row>
    <row r="40" spans="1:10" ht="14.4" thickBot="1">
      <c r="A40" s="172"/>
      <c r="B40" s="293" t="s">
        <v>122</v>
      </c>
      <c r="C40" s="294"/>
      <c r="D40" s="317"/>
      <c r="E40" s="296"/>
      <c r="F40" s="318"/>
      <c r="G40" s="318"/>
      <c r="H40" s="296"/>
      <c r="I40" s="316"/>
      <c r="J40" s="16"/>
    </row>
    <row r="41" spans="1:10" ht="14.4" thickBot="1">
      <c r="A41" s="170"/>
      <c r="B41" s="270" t="s">
        <v>123</v>
      </c>
      <c r="C41" s="271" t="s">
        <v>281</v>
      </c>
      <c r="D41" s="312" t="s">
        <v>139</v>
      </c>
      <c r="E41" s="319" t="s">
        <v>139</v>
      </c>
      <c r="F41" s="273" t="s">
        <v>139</v>
      </c>
      <c r="G41" s="273" t="s">
        <v>139</v>
      </c>
      <c r="H41" s="319" t="s">
        <v>139</v>
      </c>
      <c r="I41" s="320" t="s">
        <v>138</v>
      </c>
      <c r="J41" s="16"/>
    </row>
    <row r="42" spans="1:10">
      <c r="A42" s="170"/>
      <c r="B42" s="15"/>
      <c r="C42" s="15"/>
      <c r="D42" s="15"/>
      <c r="E42" s="15"/>
      <c r="F42" s="15"/>
      <c r="G42" s="15"/>
      <c r="H42" s="15"/>
      <c r="I42" s="15"/>
      <c r="J42" s="16"/>
    </row>
    <row r="43" spans="1:10">
      <c r="A43" s="170"/>
      <c r="B43" s="15"/>
      <c r="C43" s="15"/>
      <c r="D43" s="15"/>
      <c r="E43" s="15"/>
      <c r="F43" s="15"/>
      <c r="G43" s="15"/>
      <c r="H43" s="15"/>
      <c r="I43" s="15"/>
      <c r="J43" s="16"/>
    </row>
    <row r="44" spans="1:10">
      <c r="A44" s="170"/>
      <c r="B44" s="23" t="s">
        <v>115</v>
      </c>
      <c r="C44" s="15"/>
      <c r="D44" s="15"/>
      <c r="E44" s="15"/>
      <c r="F44" s="15"/>
      <c r="G44" s="15"/>
      <c r="H44" s="15"/>
      <c r="I44" s="15"/>
      <c r="J44" s="16"/>
    </row>
    <row r="45" spans="1:10" ht="14.4" thickBot="1">
      <c r="A45" s="170"/>
      <c r="B45" s="15"/>
      <c r="C45" s="15"/>
      <c r="D45" s="15"/>
      <c r="E45" s="15"/>
      <c r="F45" s="15"/>
      <c r="G45" s="15"/>
      <c r="H45" s="15"/>
      <c r="I45" s="15"/>
      <c r="J45" s="16"/>
    </row>
    <row r="46" spans="1:10" s="21" customFormat="1">
      <c r="A46" s="173"/>
      <c r="B46" s="750" t="s">
        <v>37</v>
      </c>
      <c r="C46" s="186" t="s">
        <v>135</v>
      </c>
      <c r="D46" s="186" t="s">
        <v>175</v>
      </c>
      <c r="E46" s="186" t="s">
        <v>135</v>
      </c>
      <c r="F46" s="186" t="s">
        <v>175</v>
      </c>
      <c r="G46" s="240"/>
      <c r="H46" s="38"/>
      <c r="I46" s="45"/>
      <c r="J46" s="38"/>
    </row>
    <row r="47" spans="1:10">
      <c r="A47" s="170"/>
      <c r="B47" s="751"/>
      <c r="C47" s="203" t="s">
        <v>375</v>
      </c>
      <c r="D47" s="203" t="s">
        <v>376</v>
      </c>
      <c r="E47" s="203" t="s">
        <v>377</v>
      </c>
      <c r="F47" s="203" t="s">
        <v>377</v>
      </c>
      <c r="G47" s="240"/>
      <c r="H47" s="39"/>
      <c r="I47" s="39"/>
      <c r="J47" s="16"/>
    </row>
    <row r="48" spans="1:10" ht="22.35" customHeight="1" thickBot="1">
      <c r="A48" s="170"/>
      <c r="B48" s="457" t="s">
        <v>128</v>
      </c>
      <c r="C48" s="458">
        <f>+$C$9</f>
        <v>6891.96</v>
      </c>
      <c r="D48" s="459">
        <v>707252093</v>
      </c>
      <c r="E48" s="458">
        <f>+D9</f>
        <v>6442.33</v>
      </c>
      <c r="F48" s="460">
        <v>491860052</v>
      </c>
      <c r="G48" s="240"/>
      <c r="H48" s="39"/>
      <c r="I48" s="39"/>
      <c r="J48" s="16"/>
    </row>
    <row r="49" spans="1:10" ht="22.35" customHeight="1" thickBot="1">
      <c r="A49" s="170"/>
      <c r="B49" s="461" t="s">
        <v>129</v>
      </c>
      <c r="C49" s="65">
        <f>+$C$10</f>
        <v>6941.65</v>
      </c>
      <c r="D49" s="66">
        <v>38066652</v>
      </c>
      <c r="E49" s="65">
        <f>+D10</f>
        <v>6463.95</v>
      </c>
      <c r="F49" s="462">
        <v>0</v>
      </c>
      <c r="G49" s="240"/>
      <c r="H49" s="39"/>
      <c r="I49" s="63"/>
      <c r="J49" s="16"/>
    </row>
    <row r="50" spans="1:10" ht="21" customHeight="1" thickBot="1">
      <c r="A50" s="170"/>
      <c r="B50" s="463" t="s">
        <v>151</v>
      </c>
      <c r="C50" s="95"/>
      <c r="D50" s="96">
        <f>SUM(D48:D49)</f>
        <v>745318745</v>
      </c>
      <c r="E50" s="95"/>
      <c r="F50" s="464">
        <f>SUM(F48:F49)</f>
        <v>491860052</v>
      </c>
      <c r="G50" s="241"/>
      <c r="H50" s="39"/>
      <c r="I50" s="63"/>
      <c r="J50" s="16"/>
    </row>
    <row r="51" spans="1:10" ht="22.35" customHeight="1" thickBot="1">
      <c r="A51" s="170"/>
      <c r="B51" s="465" t="s">
        <v>130</v>
      </c>
      <c r="C51" s="184">
        <f>+C9</f>
        <v>6891.96</v>
      </c>
      <c r="D51" s="68">
        <v>-618426853</v>
      </c>
      <c r="E51" s="65">
        <v>6375.54</v>
      </c>
      <c r="F51" s="462">
        <v>0</v>
      </c>
      <c r="G51" s="240"/>
      <c r="H51" s="39"/>
      <c r="I51" s="63"/>
      <c r="J51" s="16"/>
    </row>
    <row r="52" spans="1:10" ht="24" customHeight="1" thickBot="1">
      <c r="A52" s="170"/>
      <c r="B52" s="465" t="s">
        <v>131</v>
      </c>
      <c r="C52" s="184">
        <f>+C10</f>
        <v>6941.65</v>
      </c>
      <c r="D52" s="68">
        <v>-12594165</v>
      </c>
      <c r="E52" s="65">
        <v>6384.71</v>
      </c>
      <c r="F52" s="466">
        <v>-375742188</v>
      </c>
      <c r="G52" s="242"/>
      <c r="H52" s="39"/>
      <c r="I52" s="63"/>
      <c r="J52" s="16"/>
    </row>
    <row r="53" spans="1:10" ht="21" customHeight="1" thickBot="1">
      <c r="A53" s="170"/>
      <c r="B53" s="463" t="s">
        <v>152</v>
      </c>
      <c r="C53" s="95"/>
      <c r="D53" s="98">
        <f>SUM(D51:D52)</f>
        <v>-631021018</v>
      </c>
      <c r="E53" s="95"/>
      <c r="F53" s="467">
        <f>SUM(F51:F52)</f>
        <v>-375742188</v>
      </c>
      <c r="G53" s="243"/>
      <c r="H53" s="39"/>
      <c r="I53" s="63"/>
      <c r="J53" s="16"/>
    </row>
    <row r="54" spans="1:10" ht="21" customHeight="1">
      <c r="A54" s="170"/>
      <c r="B54" s="468" t="s">
        <v>304</v>
      </c>
      <c r="C54" s="469"/>
      <c r="D54" s="470">
        <f>+D50+D53</f>
        <v>114297727</v>
      </c>
      <c r="E54" s="469"/>
      <c r="F54" s="471">
        <f>+F50+F53</f>
        <v>116117864</v>
      </c>
      <c r="G54" s="243"/>
      <c r="H54" s="39"/>
      <c r="I54" s="63"/>
      <c r="J54" s="16"/>
    </row>
    <row r="55" spans="1:10">
      <c r="A55" s="170"/>
      <c r="B55" s="15"/>
      <c r="C55" s="15"/>
      <c r="D55" s="182"/>
      <c r="E55" s="15"/>
      <c r="F55" s="15"/>
      <c r="G55" s="15"/>
      <c r="H55" s="15"/>
      <c r="I55" s="15"/>
      <c r="J55" s="16"/>
    </row>
    <row r="56" spans="1:10">
      <c r="A56" s="170"/>
      <c r="B56" s="15"/>
      <c r="C56" s="15"/>
      <c r="D56" s="182"/>
      <c r="E56" s="15"/>
      <c r="F56" s="15"/>
      <c r="G56" s="15"/>
      <c r="H56" s="15"/>
      <c r="I56" s="15"/>
      <c r="J56" s="16"/>
    </row>
    <row r="57" spans="1:10">
      <c r="A57" s="170"/>
      <c r="B57" s="23" t="s">
        <v>116</v>
      </c>
      <c r="C57" s="15"/>
      <c r="D57" s="40"/>
      <c r="E57" s="15"/>
      <c r="F57" s="15"/>
      <c r="G57" s="15"/>
      <c r="H57" s="15"/>
      <c r="I57" s="15"/>
      <c r="J57" s="16"/>
    </row>
    <row r="58" spans="1:10">
      <c r="A58" s="170"/>
      <c r="B58" s="15" t="s">
        <v>74</v>
      </c>
      <c r="C58" s="15"/>
      <c r="D58" s="15"/>
      <c r="E58" s="15"/>
      <c r="F58" s="15"/>
      <c r="G58" s="15"/>
      <c r="H58" s="15"/>
      <c r="I58" s="15"/>
      <c r="J58" s="16"/>
    </row>
    <row r="59" spans="1:10" ht="14.4" thickBot="1">
      <c r="A59" s="170"/>
      <c r="B59" s="23"/>
      <c r="C59" s="15"/>
      <c r="D59" s="15"/>
      <c r="E59" s="15"/>
      <c r="F59" s="15"/>
      <c r="G59" s="15"/>
      <c r="H59" s="15"/>
      <c r="I59" s="15"/>
      <c r="J59" s="16"/>
    </row>
    <row r="60" spans="1:10">
      <c r="A60" s="170"/>
      <c r="B60" s="185" t="s">
        <v>305</v>
      </c>
      <c r="C60" s="168">
        <v>44196</v>
      </c>
      <c r="D60" s="168">
        <v>43830</v>
      </c>
      <c r="E60" s="15"/>
      <c r="F60" s="15"/>
      <c r="G60" s="15"/>
      <c r="H60" s="15"/>
      <c r="I60" s="15"/>
      <c r="J60" s="16"/>
    </row>
    <row r="61" spans="1:10">
      <c r="A61" s="174"/>
      <c r="B61" s="189" t="s">
        <v>306</v>
      </c>
      <c r="C61" s="55"/>
      <c r="D61" s="55"/>
      <c r="E61" s="15"/>
      <c r="F61" s="15"/>
      <c r="G61" s="15"/>
      <c r="H61" s="15"/>
      <c r="I61" s="15"/>
      <c r="J61" s="16"/>
    </row>
    <row r="62" spans="1:10">
      <c r="A62" s="174"/>
      <c r="B62" s="52" t="s">
        <v>307</v>
      </c>
      <c r="C62" s="55">
        <v>11228000</v>
      </c>
      <c r="D62" s="188">
        <v>3871</v>
      </c>
      <c r="E62" s="15"/>
      <c r="F62" s="15"/>
      <c r="G62" s="15"/>
      <c r="H62" s="15"/>
      <c r="I62" s="15"/>
      <c r="J62" s="16"/>
    </row>
    <row r="63" spans="1:10">
      <c r="A63" s="174"/>
      <c r="B63" s="52" t="s">
        <v>308</v>
      </c>
      <c r="C63" s="55">
        <v>349526096</v>
      </c>
      <c r="D63" s="188">
        <v>76993059</v>
      </c>
      <c r="E63" s="15"/>
      <c r="F63" s="15"/>
      <c r="G63" s="15"/>
      <c r="H63" s="15"/>
      <c r="I63" s="15"/>
      <c r="J63" s="16"/>
    </row>
    <row r="64" spans="1:10">
      <c r="A64" s="174"/>
      <c r="B64" s="189" t="s">
        <v>309</v>
      </c>
      <c r="C64" s="55"/>
      <c r="D64" s="188"/>
      <c r="E64" s="15"/>
      <c r="F64" s="15"/>
      <c r="G64" s="15"/>
      <c r="H64" s="15"/>
      <c r="I64" s="15"/>
      <c r="J64" s="16"/>
    </row>
    <row r="65" spans="1:10">
      <c r="A65" s="174"/>
      <c r="B65" s="52" t="s">
        <v>310</v>
      </c>
      <c r="C65" s="55">
        <v>1720067851</v>
      </c>
      <c r="D65" s="188">
        <v>0</v>
      </c>
      <c r="E65" s="15"/>
      <c r="F65" s="15"/>
      <c r="G65" s="15"/>
      <c r="H65" s="15"/>
      <c r="I65" s="15"/>
      <c r="J65" s="16"/>
    </row>
    <row r="66" spans="1:10">
      <c r="A66" s="174"/>
      <c r="B66" s="52" t="s">
        <v>311</v>
      </c>
      <c r="C66" s="55">
        <v>18140673</v>
      </c>
      <c r="D66" s="188">
        <v>0</v>
      </c>
      <c r="E66" s="15"/>
      <c r="F66" s="15"/>
      <c r="G66" s="15"/>
      <c r="H66" s="15"/>
      <c r="I66" s="15"/>
      <c r="J66" s="16"/>
    </row>
    <row r="67" spans="1:10">
      <c r="A67" s="174"/>
      <c r="B67" s="189" t="s">
        <v>378</v>
      </c>
      <c r="C67" s="55"/>
      <c r="D67" s="188"/>
      <c r="E67" s="15"/>
      <c r="F67" s="15"/>
      <c r="G67" s="15"/>
      <c r="H67" s="15"/>
      <c r="I67" s="15"/>
      <c r="J67" s="16"/>
    </row>
    <row r="68" spans="1:10">
      <c r="A68" s="174"/>
      <c r="B68" s="52" t="s">
        <v>379</v>
      </c>
      <c r="C68" s="55">
        <v>13451771479</v>
      </c>
      <c r="D68" s="188">
        <v>0</v>
      </c>
      <c r="E68" s="15"/>
      <c r="F68" s="15"/>
      <c r="G68" s="15"/>
      <c r="H68" s="15"/>
      <c r="I68" s="15"/>
      <c r="J68" s="16"/>
    </row>
    <row r="69" spans="1:10">
      <c r="A69" s="174"/>
      <c r="B69" s="52" t="s">
        <v>380</v>
      </c>
      <c r="C69" s="55">
        <v>0</v>
      </c>
      <c r="D69" s="188">
        <v>0</v>
      </c>
      <c r="E69" s="15"/>
      <c r="F69" s="15"/>
      <c r="G69" s="15"/>
      <c r="H69" s="15"/>
      <c r="I69" s="15"/>
      <c r="J69" s="16"/>
    </row>
    <row r="70" spans="1:10">
      <c r="A70" s="174"/>
      <c r="B70" s="189" t="s">
        <v>316</v>
      </c>
      <c r="C70" s="55"/>
      <c r="D70" s="188"/>
      <c r="E70" s="39"/>
      <c r="F70" s="15"/>
      <c r="G70" s="15"/>
      <c r="H70" s="15"/>
      <c r="I70" s="15"/>
      <c r="J70" s="16"/>
    </row>
    <row r="71" spans="1:10">
      <c r="A71" s="174"/>
      <c r="B71" s="52" t="s">
        <v>313</v>
      </c>
      <c r="C71" s="55">
        <v>0</v>
      </c>
      <c r="D71" s="188">
        <v>654014777</v>
      </c>
      <c r="E71" s="15"/>
      <c r="F71" s="15"/>
      <c r="G71" s="15"/>
      <c r="H71" s="15"/>
      <c r="I71" s="15"/>
      <c r="J71" s="16"/>
    </row>
    <row r="72" spans="1:10">
      <c r="A72" s="174"/>
      <c r="B72" s="52" t="s">
        <v>312</v>
      </c>
      <c r="C72" s="55">
        <v>0</v>
      </c>
      <c r="D72" s="188">
        <v>19989906</v>
      </c>
      <c r="E72" s="15"/>
      <c r="F72" s="15"/>
      <c r="G72" s="15"/>
      <c r="H72" s="15"/>
      <c r="I72" s="15"/>
      <c r="J72" s="16"/>
    </row>
    <row r="73" spans="1:10" ht="14.4" thickBot="1">
      <c r="A73" s="170"/>
      <c r="B73" s="56" t="s">
        <v>40</v>
      </c>
      <c r="C73" s="57">
        <f>+SUM(C61:C72)</f>
        <v>15550734099</v>
      </c>
      <c r="D73" s="57">
        <f>+SUM(D61:D72)</f>
        <v>751001613</v>
      </c>
      <c r="E73" s="15"/>
      <c r="F73" s="15"/>
      <c r="G73" s="15"/>
      <c r="H73" s="15"/>
      <c r="I73" s="15"/>
      <c r="J73" s="16"/>
    </row>
    <row r="74" spans="1:10">
      <c r="A74" s="170"/>
      <c r="B74" s="15"/>
      <c r="C74" s="15"/>
      <c r="D74" s="40"/>
      <c r="E74" s="15"/>
      <c r="F74" s="15"/>
      <c r="G74" s="15"/>
      <c r="H74" s="15"/>
      <c r="I74" s="15"/>
      <c r="J74" s="16"/>
    </row>
    <row r="75" spans="1:10">
      <c r="A75" s="170"/>
      <c r="B75" s="15"/>
      <c r="C75" s="15"/>
      <c r="D75" s="40"/>
      <c r="E75" s="15"/>
      <c r="F75" s="15"/>
      <c r="G75" s="15"/>
      <c r="H75" s="15"/>
      <c r="I75" s="15"/>
      <c r="J75" s="16"/>
    </row>
    <row r="76" spans="1:10">
      <c r="A76" s="170"/>
      <c r="B76" s="15"/>
      <c r="C76" s="225"/>
      <c r="D76" s="15"/>
      <c r="E76" s="15"/>
      <c r="F76" s="15"/>
      <c r="G76" s="15"/>
      <c r="H76" s="15"/>
      <c r="I76" s="15"/>
      <c r="J76" s="16"/>
    </row>
    <row r="77" spans="1:10">
      <c r="A77" s="170"/>
      <c r="B77" s="15"/>
      <c r="C77" s="15"/>
      <c r="D77" s="15"/>
      <c r="E77" s="15"/>
      <c r="F77" s="15"/>
      <c r="G77" s="15"/>
      <c r="H77" s="15"/>
      <c r="I77" s="15"/>
      <c r="J77" s="16"/>
    </row>
    <row r="78" spans="1:10">
      <c r="A78" s="170"/>
      <c r="B78" s="15"/>
      <c r="C78" s="15"/>
      <c r="D78" s="15"/>
      <c r="E78" s="15"/>
      <c r="F78" s="15"/>
      <c r="G78" s="15"/>
      <c r="H78" s="15"/>
      <c r="I78" s="15"/>
      <c r="J78" s="16"/>
    </row>
    <row r="79" spans="1:10">
      <c r="A79" s="170"/>
      <c r="B79" s="15"/>
      <c r="C79" s="15"/>
      <c r="D79" s="15"/>
      <c r="E79" s="6"/>
      <c r="F79" s="49"/>
      <c r="G79" s="49"/>
      <c r="H79" s="6"/>
      <c r="I79" s="15"/>
      <c r="J79" s="16"/>
    </row>
    <row r="80" spans="1:10" ht="14.4">
      <c r="A80" s="170"/>
      <c r="B80" s="607" t="s">
        <v>533</v>
      </c>
      <c r="C80" s="606"/>
      <c r="D80" s="15"/>
      <c r="E80" s="6"/>
      <c r="F80" s="47"/>
      <c r="G80" s="47"/>
      <c r="H80" s="6"/>
      <c r="I80" s="29"/>
      <c r="J80" s="29"/>
    </row>
    <row r="81" spans="1:10" ht="14.4">
      <c r="A81" s="170"/>
      <c r="B81" s="607" t="s">
        <v>534</v>
      </c>
      <c r="C81" s="606"/>
      <c r="D81" s="15"/>
      <c r="E81" s="6"/>
      <c r="F81" s="47"/>
      <c r="G81" s="47"/>
      <c r="H81" s="6"/>
      <c r="I81" s="29"/>
      <c r="J81" s="29"/>
    </row>
    <row r="82" spans="1:10">
      <c r="A82" s="170"/>
      <c r="B82" s="15"/>
      <c r="C82" s="15"/>
      <c r="D82" s="46"/>
      <c r="E82" s="26"/>
      <c r="F82" s="6"/>
      <c r="G82" s="6"/>
      <c r="H82" s="26"/>
      <c r="I82" s="46"/>
      <c r="J82" s="46"/>
    </row>
    <row r="83" spans="1:10">
      <c r="B83" s="197"/>
      <c r="F83" s="202"/>
      <c r="G83" s="202"/>
    </row>
    <row r="84" spans="1:10">
      <c r="B84" s="201"/>
      <c r="F84" s="100"/>
      <c r="G84" s="100"/>
    </row>
    <row r="85" spans="1:10">
      <c r="B85" s="15"/>
      <c r="C85" s="15"/>
      <c r="F85" s="6"/>
      <c r="G85" s="6"/>
    </row>
    <row r="86" spans="1:10">
      <c r="B86" s="15"/>
      <c r="C86" s="15"/>
    </row>
    <row r="87" spans="1:10">
      <c r="B87" s="15"/>
      <c r="C87" s="15"/>
    </row>
    <row r="88" spans="1:10">
      <c r="B88" s="15"/>
      <c r="C88" s="15"/>
    </row>
    <row r="89" spans="1:10">
      <c r="B89" s="15"/>
      <c r="C89" s="15"/>
    </row>
    <row r="90" spans="1:10">
      <c r="B90" s="15"/>
      <c r="C90" s="15"/>
    </row>
    <row r="91" spans="1:10">
      <c r="B91" s="15"/>
      <c r="C91" s="15"/>
    </row>
    <row r="92" spans="1:10">
      <c r="B92" s="15"/>
      <c r="C92" s="15"/>
    </row>
    <row r="93" spans="1:10">
      <c r="B93" s="15"/>
      <c r="C93" s="15"/>
    </row>
    <row r="94" spans="1:10">
      <c r="B94" s="15"/>
      <c r="C94" s="15"/>
    </row>
    <row r="95" spans="1:10">
      <c r="B95" s="15"/>
      <c r="C95" s="15"/>
    </row>
    <row r="96" spans="1:10">
      <c r="B96" s="15"/>
      <c r="C96" s="15"/>
    </row>
    <row r="97" spans="2:3">
      <c r="B97" s="15"/>
      <c r="C97" s="15"/>
    </row>
  </sheetData>
  <customSheetViews>
    <customSheetView guid="{599159CD-1620-491F-A2F6-FFBFC633DFF1}" scale="90" showGridLines="0" printArea="1">
      <pageMargins left="0.7" right="0.7" top="0.75" bottom="0.75" header="0.3" footer="0.3"/>
      <pageSetup paperSize="9" scale="50" orientation="portrait" r:id="rId1"/>
    </customSheetView>
    <customSheetView guid="{7F8679DA-D059-4901-ACAC-85DFCE49504A}" scale="90" showGridLines="0" topLeftCell="A4">
      <pageMargins left="0.7" right="0.7" top="0.75" bottom="0.75" header="0.3" footer="0.3"/>
      <pageSetup paperSize="9" scale="50" orientation="portrait" r:id="rId2"/>
    </customSheetView>
    <customSheetView guid="{970CBB53-F4B3-462F-AEFE-2BC403F5F0AD}" scale="90" showPageBreaks="1" showGridLines="0" printArea="1" topLeftCell="A154">
      <selection activeCell="D415" sqref="D415:D417"/>
      <pageMargins left="0.7" right="0.7" top="0.75" bottom="0.75" header="0.3" footer="0.3"/>
      <pageSetup paperSize="9" scale="50" orientation="portrait" r:id="rId3"/>
    </customSheetView>
  </customSheetViews>
  <mergeCells count="8">
    <mergeCell ref="B46:B47"/>
    <mergeCell ref="B18:I18"/>
    <mergeCell ref="B17:I17"/>
    <mergeCell ref="B6:I6"/>
    <mergeCell ref="B28:I28"/>
    <mergeCell ref="B14:I14"/>
    <mergeCell ref="B15:B16"/>
    <mergeCell ref="B13:I13"/>
  </mergeCells>
  <pageMargins left="0.7" right="0.7" top="0.75" bottom="0.75" header="0.3" footer="0.3"/>
  <pageSetup paperSize="9" scale="50" orientation="portrait" r:id="rId4"/>
  <ignoredErrors>
    <ignoredError sqref="D7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N64"/>
  <sheetViews>
    <sheetView showGridLines="0" topLeftCell="A49" zoomScale="90" zoomScaleNormal="90" zoomScaleSheetLayoutView="100" workbookViewId="0">
      <selection activeCell="B65" sqref="B65"/>
    </sheetView>
  </sheetViews>
  <sheetFormatPr baseColWidth="10" defaultColWidth="9.44140625" defaultRowHeight="13.8"/>
  <cols>
    <col min="1" max="1" width="4.44140625" style="176" customWidth="1"/>
    <col min="2" max="2" width="58.21875" style="7" customWidth="1"/>
    <col min="3" max="4" width="20.44140625" style="7" customWidth="1"/>
    <col min="5" max="5" width="20.21875" style="7" customWidth="1"/>
    <col min="6" max="6" width="20.44140625" style="7" customWidth="1"/>
    <col min="7" max="8" width="22.5546875" style="7" customWidth="1"/>
    <col min="9" max="9" width="16.5546875" style="6" customWidth="1"/>
    <col min="10" max="10" width="18.5546875" style="6" customWidth="1"/>
    <col min="11" max="16384" width="9.44140625" style="6"/>
  </cols>
  <sheetData>
    <row r="1" spans="1:10">
      <c r="A1" s="169"/>
      <c r="B1" s="23"/>
      <c r="C1" s="23"/>
      <c r="D1" s="23"/>
      <c r="E1" s="23"/>
      <c r="F1" s="23"/>
      <c r="G1" s="23"/>
      <c r="H1" s="23"/>
      <c r="I1" s="16"/>
    </row>
    <row r="2" spans="1:10">
      <c r="A2" s="170"/>
      <c r="B2" s="23" t="s">
        <v>345</v>
      </c>
      <c r="C2" s="23"/>
      <c r="D2" s="23"/>
      <c r="E2" s="23"/>
      <c r="F2" s="15"/>
      <c r="G2" s="15"/>
      <c r="H2" s="11"/>
      <c r="I2" s="16"/>
    </row>
    <row r="3" spans="1:10">
      <c r="A3" s="170"/>
      <c r="B3" s="15"/>
      <c r="C3" s="15"/>
      <c r="D3" s="15"/>
      <c r="E3" s="15"/>
      <c r="F3" s="15"/>
      <c r="G3" s="15"/>
      <c r="H3" s="11"/>
      <c r="I3" s="16"/>
    </row>
    <row r="4" spans="1:10" s="9" customFormat="1">
      <c r="A4" s="170"/>
      <c r="B4" s="23" t="s">
        <v>322</v>
      </c>
      <c r="C4" s="11"/>
      <c r="D4" s="145"/>
      <c r="E4" s="11"/>
      <c r="F4" s="11"/>
      <c r="G4" s="11"/>
      <c r="H4" s="11"/>
      <c r="I4" s="44"/>
    </row>
    <row r="5" spans="1:10" s="9" customFormat="1">
      <c r="A5" s="175"/>
      <c r="B5" s="23"/>
      <c r="C5" s="11"/>
      <c r="D5" s="11"/>
      <c r="E5" s="11"/>
      <c r="F5" s="11"/>
      <c r="I5" s="44"/>
    </row>
    <row r="6" spans="1:10" s="9" customFormat="1">
      <c r="A6" s="175"/>
      <c r="B6" s="15" t="s">
        <v>381</v>
      </c>
      <c r="C6" s="11"/>
      <c r="D6" s="11"/>
      <c r="E6" s="11"/>
      <c r="F6" s="11"/>
      <c r="G6" s="11"/>
      <c r="H6" s="11"/>
      <c r="I6" s="44"/>
    </row>
    <row r="7" spans="1:10" s="9" customFormat="1" ht="14.4" thickBot="1">
      <c r="A7" s="175"/>
      <c r="B7" s="23"/>
      <c r="C7" s="11"/>
      <c r="D7" s="11"/>
      <c r="E7" s="11"/>
      <c r="F7" s="11"/>
      <c r="G7" s="11"/>
      <c r="H7" s="11"/>
      <c r="I7" s="44"/>
    </row>
    <row r="8" spans="1:10" s="9" customFormat="1" ht="14.4" thickBot="1">
      <c r="A8" s="175"/>
      <c r="B8" s="768" t="s">
        <v>75</v>
      </c>
      <c r="C8" s="769"/>
      <c r="D8" s="769"/>
      <c r="E8" s="769"/>
      <c r="F8" s="769"/>
      <c r="G8" s="769"/>
      <c r="H8" s="767" t="s">
        <v>177</v>
      </c>
      <c r="I8" s="767"/>
      <c r="J8" s="767"/>
    </row>
    <row r="9" spans="1:10" s="9" customFormat="1" ht="15" customHeight="1" thickBot="1">
      <c r="A9" s="175"/>
      <c r="B9" s="770" t="s">
        <v>80</v>
      </c>
      <c r="C9" s="770" t="s">
        <v>79</v>
      </c>
      <c r="D9" s="772" t="s">
        <v>78</v>
      </c>
      <c r="E9" s="774" t="s">
        <v>76</v>
      </c>
      <c r="F9" s="775"/>
      <c r="G9" s="776" t="s">
        <v>77</v>
      </c>
      <c r="H9" s="778" t="s">
        <v>6</v>
      </c>
      <c r="I9" s="778" t="s">
        <v>320</v>
      </c>
      <c r="J9" s="779" t="s">
        <v>13</v>
      </c>
    </row>
    <row r="10" spans="1:10" s="9" customFormat="1" ht="14.4" thickBot="1">
      <c r="A10" s="175"/>
      <c r="B10" s="771"/>
      <c r="C10" s="771"/>
      <c r="D10" s="773"/>
      <c r="E10" s="80" t="s">
        <v>3</v>
      </c>
      <c r="F10" s="80" t="s">
        <v>0</v>
      </c>
      <c r="G10" s="777"/>
      <c r="H10" s="778"/>
      <c r="I10" s="778"/>
      <c r="J10" s="779"/>
    </row>
    <row r="11" spans="1:10" s="9" customFormat="1" ht="15" customHeight="1">
      <c r="A11" s="175"/>
      <c r="B11" s="81" t="s">
        <v>81</v>
      </c>
      <c r="C11" s="211"/>
      <c r="D11" s="211"/>
      <c r="E11" s="211"/>
      <c r="F11" s="211"/>
      <c r="G11" s="211"/>
      <c r="H11" s="211"/>
      <c r="I11" s="211"/>
      <c r="J11" s="211"/>
    </row>
    <row r="12" spans="1:10" s="9" customFormat="1" ht="15" customHeight="1">
      <c r="A12" s="175"/>
      <c r="B12" s="82" t="s">
        <v>42</v>
      </c>
      <c r="C12" s="83"/>
      <c r="D12" s="83"/>
      <c r="E12" s="83"/>
      <c r="F12" s="83"/>
      <c r="G12" s="83"/>
      <c r="H12" s="83"/>
      <c r="I12" s="83"/>
      <c r="J12" s="83"/>
    </row>
    <row r="13" spans="1:10" s="258" customFormat="1">
      <c r="A13" s="175"/>
      <c r="B13" s="254" t="s">
        <v>317</v>
      </c>
      <c r="C13" s="255" t="s">
        <v>39</v>
      </c>
      <c r="D13" s="256">
        <v>1</v>
      </c>
      <c r="E13" s="256">
        <v>20000000</v>
      </c>
      <c r="F13" s="256" t="s">
        <v>138</v>
      </c>
      <c r="G13" s="246">
        <v>20890826</v>
      </c>
      <c r="H13" s="333">
        <v>151243800000</v>
      </c>
      <c r="I13" s="333">
        <v>72396463166</v>
      </c>
      <c r="J13" s="333">
        <v>1802997575333</v>
      </c>
    </row>
    <row r="14" spans="1:10" s="258" customFormat="1">
      <c r="A14" s="175"/>
      <c r="B14" s="254" t="s">
        <v>318</v>
      </c>
      <c r="C14" s="255" t="s">
        <v>39</v>
      </c>
      <c r="D14" s="256">
        <v>1</v>
      </c>
      <c r="E14" s="256">
        <v>100000000</v>
      </c>
      <c r="F14" s="256" t="s">
        <v>138</v>
      </c>
      <c r="G14" s="246">
        <v>101002166</v>
      </c>
      <c r="H14" s="333">
        <v>360706600000</v>
      </c>
      <c r="I14" s="333">
        <v>20726284584</v>
      </c>
      <c r="J14" s="333">
        <v>399830934798</v>
      </c>
    </row>
    <row r="15" spans="1:10" s="258" customFormat="1">
      <c r="A15" s="175"/>
      <c r="B15" s="254" t="s">
        <v>319</v>
      </c>
      <c r="C15" s="255" t="s">
        <v>39</v>
      </c>
      <c r="D15" s="256">
        <v>1</v>
      </c>
      <c r="E15" s="256">
        <v>50000000</v>
      </c>
      <c r="F15" s="256" t="s">
        <v>138</v>
      </c>
      <c r="G15" s="246">
        <v>50222611</v>
      </c>
      <c r="H15" s="333">
        <v>684460278503</v>
      </c>
      <c r="I15" s="333">
        <v>103785415306</v>
      </c>
      <c r="J15" s="333">
        <v>1121111391476</v>
      </c>
    </row>
    <row r="16" spans="1:10" s="258" customFormat="1">
      <c r="A16" s="175"/>
      <c r="B16" s="254" t="s">
        <v>317</v>
      </c>
      <c r="C16" s="255" t="s">
        <v>39</v>
      </c>
      <c r="D16" s="256">
        <v>1</v>
      </c>
      <c r="E16" s="256" t="s">
        <v>138</v>
      </c>
      <c r="F16" s="256">
        <v>50000</v>
      </c>
      <c r="G16" s="246">
        <v>355967253</v>
      </c>
      <c r="H16" s="333">
        <v>151243800000</v>
      </c>
      <c r="I16" s="333">
        <v>72396463166</v>
      </c>
      <c r="J16" s="333">
        <v>1802997575333</v>
      </c>
    </row>
    <row r="17" spans="1:14" s="258" customFormat="1">
      <c r="A17" s="175"/>
      <c r="B17" s="254" t="s">
        <v>317</v>
      </c>
      <c r="C17" s="255" t="s">
        <v>39</v>
      </c>
      <c r="D17" s="256">
        <v>1</v>
      </c>
      <c r="E17" s="256" t="s">
        <v>138</v>
      </c>
      <c r="F17" s="257">
        <v>50000</v>
      </c>
      <c r="G17" s="246">
        <v>355967253</v>
      </c>
      <c r="H17" s="333">
        <v>151243800000</v>
      </c>
      <c r="I17" s="333">
        <v>72396463166</v>
      </c>
      <c r="J17" s="333">
        <v>1802997575333</v>
      </c>
    </row>
    <row r="18" spans="1:14" s="258" customFormat="1" ht="14.4" thickBot="1">
      <c r="A18" s="175"/>
      <c r="B18" s="254" t="s">
        <v>391</v>
      </c>
      <c r="C18" s="255" t="s">
        <v>39</v>
      </c>
      <c r="D18" s="256">
        <v>1</v>
      </c>
      <c r="E18" s="256" t="s">
        <v>138</v>
      </c>
      <c r="F18" s="257">
        <v>100000</v>
      </c>
      <c r="G18" s="246">
        <v>707155276</v>
      </c>
      <c r="H18" s="333">
        <v>100000000000</v>
      </c>
      <c r="I18" s="333">
        <v>10004119819</v>
      </c>
      <c r="J18" s="333">
        <v>130657984450</v>
      </c>
    </row>
    <row r="19" spans="1:14" s="258" customFormat="1" ht="14.4" thickBot="1">
      <c r="A19" s="175"/>
      <c r="B19" s="259" t="s">
        <v>141</v>
      </c>
      <c r="C19" s="260"/>
      <c r="D19" s="261"/>
      <c r="E19" s="261"/>
      <c r="F19" s="261"/>
      <c r="G19" s="262">
        <f>+SUM(G13:G18)</f>
        <v>1591205385</v>
      </c>
      <c r="H19" s="263"/>
      <c r="I19" s="263"/>
      <c r="J19" s="264"/>
      <c r="K19" s="265"/>
      <c r="L19" s="266"/>
      <c r="M19" s="266"/>
      <c r="N19" s="266"/>
    </row>
    <row r="20" spans="1:14" s="9" customFormat="1" ht="14.4" thickBot="1">
      <c r="A20" s="175"/>
      <c r="B20" s="85" t="s">
        <v>149</v>
      </c>
      <c r="C20" s="86"/>
      <c r="D20" s="74"/>
      <c r="E20" s="74"/>
      <c r="F20" s="74"/>
      <c r="G20" s="183">
        <v>0</v>
      </c>
      <c r="H20" s="87"/>
      <c r="I20" s="87"/>
      <c r="J20" s="87"/>
    </row>
    <row r="21" spans="1:14" s="9" customFormat="1" ht="14.4" thickBot="1">
      <c r="A21" s="175"/>
      <c r="B21" s="88" t="s">
        <v>64</v>
      </c>
      <c r="C21" s="89"/>
      <c r="D21" s="89"/>
      <c r="E21" s="89"/>
      <c r="F21" s="89"/>
      <c r="G21" s="90"/>
      <c r="H21" s="91"/>
      <c r="I21" s="244"/>
      <c r="J21" s="91"/>
    </row>
    <row r="22" spans="1:14" s="9" customFormat="1" ht="15" customHeight="1" thickBot="1">
      <c r="A22" s="175"/>
      <c r="B22" s="92" t="s">
        <v>82</v>
      </c>
      <c r="C22" s="93" t="s">
        <v>83</v>
      </c>
      <c r="D22" s="72">
        <v>1</v>
      </c>
      <c r="E22" s="66">
        <v>200000000</v>
      </c>
      <c r="F22" s="72" t="s">
        <v>176</v>
      </c>
      <c r="G22" s="66">
        <v>851000000</v>
      </c>
      <c r="H22" s="91"/>
      <c r="I22" s="245"/>
      <c r="J22" s="44"/>
    </row>
    <row r="23" spans="1:14" s="9" customFormat="1" ht="14.4" thickBot="1">
      <c r="A23" s="175"/>
      <c r="B23" s="85" t="s">
        <v>141</v>
      </c>
      <c r="C23" s="86"/>
      <c r="D23" s="94"/>
      <c r="E23" s="94"/>
      <c r="F23" s="94"/>
      <c r="G23" s="73">
        <v>851000000</v>
      </c>
      <c r="H23" s="44"/>
      <c r="I23" s="44"/>
    </row>
    <row r="24" spans="1:14" s="9" customFormat="1" ht="14.4" thickBot="1">
      <c r="A24" s="175"/>
      <c r="B24" s="85" t="s">
        <v>142</v>
      </c>
      <c r="C24" s="86"/>
      <c r="D24" s="94"/>
      <c r="E24" s="94"/>
      <c r="F24" s="94"/>
      <c r="G24" s="73">
        <v>1395893708</v>
      </c>
      <c r="H24" s="44"/>
      <c r="I24" s="44"/>
    </row>
    <row r="25" spans="1:14" s="9" customFormat="1">
      <c r="A25" s="175"/>
      <c r="B25" s="11"/>
      <c r="C25" s="11"/>
      <c r="D25" s="11"/>
      <c r="E25" s="11"/>
      <c r="F25" s="11"/>
      <c r="G25" s="11"/>
      <c r="H25" s="11"/>
      <c r="I25" s="44"/>
    </row>
    <row r="26" spans="1:14" s="9" customFormat="1" ht="18.600000000000001" customHeight="1">
      <c r="A26" s="175"/>
      <c r="B26" s="780" t="s">
        <v>432</v>
      </c>
      <c r="C26" s="780"/>
      <c r="D26" s="780"/>
      <c r="E26" s="780"/>
      <c r="F26" s="780"/>
      <c r="G26" s="780"/>
      <c r="H26" s="11"/>
      <c r="I26" s="44"/>
    </row>
    <row r="27" spans="1:14" s="9" customFormat="1" ht="14.4" thickBot="1">
      <c r="A27" s="175"/>
      <c r="B27" s="11"/>
      <c r="C27" s="11"/>
      <c r="D27" s="11"/>
      <c r="E27" s="11"/>
      <c r="F27" s="11"/>
      <c r="G27" s="11"/>
      <c r="H27" s="11"/>
      <c r="I27" s="44"/>
    </row>
    <row r="28" spans="1:14" s="9" customFormat="1" ht="28.8" thickTop="1" thickBot="1">
      <c r="A28" s="175"/>
      <c r="B28" s="69" t="s">
        <v>88</v>
      </c>
      <c r="C28" s="70" t="s">
        <v>99</v>
      </c>
      <c r="D28" s="70" t="s">
        <v>77</v>
      </c>
      <c r="E28" s="70" t="s">
        <v>76</v>
      </c>
      <c r="F28" s="70" t="s">
        <v>100</v>
      </c>
      <c r="G28" s="11"/>
      <c r="H28" s="11"/>
      <c r="I28" s="44"/>
    </row>
    <row r="29" spans="1:14" s="9" customFormat="1" ht="14.4" thickBot="1">
      <c r="A29" s="175"/>
      <c r="B29" s="761" t="s">
        <v>61</v>
      </c>
      <c r="C29" s="762"/>
      <c r="D29" s="762"/>
      <c r="E29" s="762"/>
      <c r="F29" s="763"/>
      <c r="G29" s="11"/>
      <c r="H29" s="11"/>
      <c r="I29" s="44"/>
    </row>
    <row r="30" spans="1:14" s="9" customFormat="1" ht="15.75" customHeight="1">
      <c r="A30" s="175"/>
      <c r="B30" s="411" t="s">
        <v>317</v>
      </c>
      <c r="C30" s="419">
        <v>20559620</v>
      </c>
      <c r="D30" s="412">
        <v>20890826</v>
      </c>
      <c r="E30" s="422">
        <v>20000000</v>
      </c>
      <c r="F30" s="413">
        <v>20890826</v>
      </c>
      <c r="G30" s="11"/>
      <c r="H30" s="11"/>
      <c r="I30" s="44"/>
    </row>
    <row r="31" spans="1:14" s="9" customFormat="1">
      <c r="A31" s="175"/>
      <c r="B31" s="414" t="s">
        <v>318</v>
      </c>
      <c r="C31" s="420">
        <v>101116306</v>
      </c>
      <c r="D31" s="409">
        <v>101002166.40000001</v>
      </c>
      <c r="E31" s="423">
        <v>100000000</v>
      </c>
      <c r="F31" s="415">
        <v>101002166.40000001</v>
      </c>
      <c r="G31" s="248"/>
      <c r="H31" s="11"/>
      <c r="I31" s="44"/>
    </row>
    <row r="32" spans="1:14" s="9" customFormat="1">
      <c r="A32" s="175"/>
      <c r="B32" s="414" t="s">
        <v>319</v>
      </c>
      <c r="C32" s="420">
        <v>50145637</v>
      </c>
      <c r="D32" s="409">
        <v>50222611.399999999</v>
      </c>
      <c r="E32" s="423">
        <v>50000000</v>
      </c>
      <c r="F32" s="415">
        <v>50222611.399999999</v>
      </c>
      <c r="G32" s="11"/>
      <c r="H32" s="11"/>
      <c r="I32" s="44"/>
    </row>
    <row r="33" spans="1:9" s="9" customFormat="1">
      <c r="A33" s="175"/>
      <c r="B33" s="414" t="s">
        <v>317</v>
      </c>
      <c r="C33" s="420">
        <v>356502523</v>
      </c>
      <c r="D33" s="410">
        <v>355967252.8944</v>
      </c>
      <c r="E33" s="423">
        <v>355967252.8944</v>
      </c>
      <c r="F33" s="416">
        <v>355967252.8944</v>
      </c>
      <c r="G33" s="11"/>
      <c r="H33" s="11"/>
      <c r="I33" s="44"/>
    </row>
    <row r="34" spans="1:9" s="9" customFormat="1">
      <c r="A34" s="175"/>
      <c r="B34" s="414" t="s">
        <v>317</v>
      </c>
      <c r="C34" s="420">
        <v>356502523</v>
      </c>
      <c r="D34" s="410">
        <v>355967252.8944</v>
      </c>
      <c r="E34" s="423">
        <v>355967252.8944</v>
      </c>
      <c r="F34" s="416">
        <v>355967252.8944</v>
      </c>
      <c r="G34" s="11"/>
      <c r="H34" s="11"/>
      <c r="I34" s="44"/>
    </row>
    <row r="35" spans="1:9" s="9" customFormat="1" ht="14.4" thickBot="1">
      <c r="A35" s="175"/>
      <c r="B35" s="417" t="s">
        <v>391</v>
      </c>
      <c r="C35" s="421">
        <v>719790800</v>
      </c>
      <c r="D35" s="418">
        <v>707155276.12679994</v>
      </c>
      <c r="E35" s="424">
        <v>707155276.12679994</v>
      </c>
      <c r="F35" s="247">
        <v>707155276.12679994</v>
      </c>
      <c r="G35" s="248"/>
      <c r="H35" s="249"/>
      <c r="I35" s="250"/>
    </row>
    <row r="36" spans="1:9" s="258" customFormat="1" ht="14.4" thickBot="1">
      <c r="A36" s="175"/>
      <c r="B36" s="407" t="s">
        <v>141</v>
      </c>
      <c r="C36" s="408">
        <f>+SUM(C30:C35)</f>
        <v>1604617409</v>
      </c>
      <c r="D36" s="408">
        <f>+SUM(D30:D35)</f>
        <v>1591205385.7156</v>
      </c>
      <c r="E36" s="408">
        <f>+SUM(E30:E35)</f>
        <v>1589089781.9155998</v>
      </c>
      <c r="F36" s="408">
        <f>+SUM(F30:F35)</f>
        <v>1591205385.7156</v>
      </c>
      <c r="G36" s="267"/>
      <c r="H36" s="11"/>
      <c r="I36" s="11"/>
    </row>
    <row r="37" spans="1:9" s="9" customFormat="1" ht="14.4" thickBot="1">
      <c r="A37" s="175"/>
      <c r="B37" s="85" t="s">
        <v>142</v>
      </c>
      <c r="C37" s="67"/>
      <c r="D37" s="73">
        <v>0</v>
      </c>
      <c r="E37" s="67" t="s">
        <v>114</v>
      </c>
      <c r="F37" s="94" t="s">
        <v>114</v>
      </c>
      <c r="G37" s="11"/>
      <c r="H37" s="11"/>
      <c r="I37" s="44"/>
    </row>
    <row r="38" spans="1:9" s="9" customFormat="1" ht="14.4" thickBot="1">
      <c r="A38" s="175"/>
      <c r="B38" s="764" t="s">
        <v>302</v>
      </c>
      <c r="C38" s="765"/>
      <c r="D38" s="765"/>
      <c r="E38" s="765"/>
      <c r="F38" s="766"/>
      <c r="G38" s="11"/>
      <c r="H38" s="11"/>
      <c r="I38" s="44"/>
    </row>
    <row r="39" spans="1:9" s="9" customFormat="1" ht="15.75" customHeight="1" thickBot="1">
      <c r="A39" s="175"/>
      <c r="B39" s="473" t="s">
        <v>433</v>
      </c>
      <c r="C39" s="474">
        <v>200000000</v>
      </c>
      <c r="D39" s="474">
        <v>851000000</v>
      </c>
      <c r="E39" s="474">
        <v>200000000</v>
      </c>
      <c r="F39" s="475">
        <v>85100000</v>
      </c>
      <c r="G39" s="11"/>
      <c r="H39" s="11"/>
      <c r="I39" s="44"/>
    </row>
    <row r="40" spans="1:9" s="9" customFormat="1" ht="14.4" thickBot="1">
      <c r="A40" s="175"/>
      <c r="B40" s="71" t="s">
        <v>141</v>
      </c>
      <c r="C40" s="476">
        <f>+C39</f>
        <v>200000000</v>
      </c>
      <c r="D40" s="477">
        <f>+D39</f>
        <v>851000000</v>
      </c>
      <c r="E40" s="477">
        <f>+E39</f>
        <v>200000000</v>
      </c>
      <c r="F40" s="477">
        <f>+F39</f>
        <v>85100000</v>
      </c>
      <c r="G40" s="11"/>
      <c r="H40" s="11"/>
      <c r="I40" s="44"/>
    </row>
    <row r="41" spans="1:9" s="9" customFormat="1" ht="14.4" thickBot="1">
      <c r="A41" s="175"/>
      <c r="B41" s="75" t="s">
        <v>142</v>
      </c>
      <c r="C41" s="76"/>
      <c r="D41" s="77" t="s">
        <v>178</v>
      </c>
      <c r="E41" s="78" t="s">
        <v>178</v>
      </c>
      <c r="F41" s="79" t="s">
        <v>178</v>
      </c>
      <c r="G41" s="11"/>
      <c r="H41" s="11"/>
      <c r="I41" s="44"/>
    </row>
    <row r="42" spans="1:9" s="9" customFormat="1" ht="14.4" thickTop="1">
      <c r="A42" s="175"/>
      <c r="B42" s="11"/>
      <c r="C42" s="11"/>
      <c r="D42" s="11"/>
      <c r="E42" s="11"/>
      <c r="F42" s="11"/>
      <c r="G42" s="11"/>
      <c r="H42" s="11"/>
      <c r="I42" s="44"/>
    </row>
    <row r="43" spans="1:9" s="9" customFormat="1">
      <c r="A43" s="175"/>
      <c r="B43" s="61"/>
      <c r="C43" s="11"/>
      <c r="D43" s="11"/>
      <c r="E43" s="11"/>
      <c r="F43" s="11"/>
      <c r="G43" s="11"/>
      <c r="H43" s="11"/>
      <c r="I43" s="44"/>
    </row>
    <row r="44" spans="1:9" s="9" customFormat="1">
      <c r="A44" s="175"/>
      <c r="B44" s="24" t="s">
        <v>321</v>
      </c>
      <c r="C44" s="41"/>
      <c r="D44" s="41"/>
      <c r="E44" s="11"/>
      <c r="F44" s="11"/>
      <c r="G44" s="11"/>
      <c r="H44" s="11"/>
      <c r="I44" s="44"/>
    </row>
    <row r="45" spans="1:9" s="9" customFormat="1">
      <c r="A45" s="175"/>
      <c r="B45" s="41"/>
      <c r="C45" s="41"/>
      <c r="D45" s="41"/>
      <c r="E45" s="11"/>
      <c r="F45" s="11"/>
      <c r="G45" s="11"/>
      <c r="H45" s="11"/>
      <c r="I45" s="44"/>
    </row>
    <row r="46" spans="1:9" s="9" customFormat="1">
      <c r="A46" s="175"/>
      <c r="B46" s="252" t="s">
        <v>117</v>
      </c>
      <c r="C46" s="41"/>
      <c r="D46" s="41"/>
      <c r="E46" s="11"/>
      <c r="F46" s="11"/>
      <c r="G46" s="11"/>
      <c r="H46" s="11"/>
      <c r="I46" s="44"/>
    </row>
    <row r="47" spans="1:9" s="9" customFormat="1">
      <c r="A47" s="175"/>
      <c r="B47" s="41"/>
      <c r="C47" s="41"/>
      <c r="D47" s="41"/>
      <c r="E47" s="11"/>
      <c r="F47" s="11"/>
      <c r="G47" s="11"/>
      <c r="H47" s="11"/>
      <c r="I47" s="44"/>
    </row>
    <row r="48" spans="1:9" s="9" customFormat="1">
      <c r="A48" s="175"/>
      <c r="B48" s="26" t="s">
        <v>383</v>
      </c>
      <c r="C48" s="26"/>
      <c r="D48" s="26"/>
      <c r="E48" s="11"/>
      <c r="F48" s="11"/>
      <c r="G48" s="11"/>
      <c r="H48" s="11"/>
      <c r="I48" s="44"/>
    </row>
    <row r="49" spans="1:9" s="9" customFormat="1">
      <c r="A49" s="175"/>
      <c r="B49" s="26"/>
      <c r="C49" s="26"/>
      <c r="D49" s="26"/>
      <c r="E49" s="11"/>
      <c r="F49" s="62"/>
      <c r="G49" s="11"/>
      <c r="H49" s="11"/>
      <c r="I49" s="44"/>
    </row>
    <row r="50" spans="1:9" s="9" customFormat="1">
      <c r="A50" s="175"/>
      <c r="B50" s="758" t="s">
        <v>384</v>
      </c>
      <c r="C50" s="759"/>
      <c r="D50" s="760"/>
      <c r="E50" s="11"/>
      <c r="F50" s="11"/>
      <c r="G50" s="11"/>
      <c r="H50" s="11"/>
      <c r="I50" s="44"/>
    </row>
    <row r="51" spans="1:9" s="9" customFormat="1" ht="14.4" thickBot="1">
      <c r="A51" s="175"/>
      <c r="B51" s="351" t="s">
        <v>37</v>
      </c>
      <c r="C51" s="361">
        <v>44196</v>
      </c>
      <c r="D51" s="361">
        <v>43830</v>
      </c>
      <c r="E51" s="11"/>
      <c r="F51" s="11"/>
      <c r="G51" s="11"/>
      <c r="H51" s="11"/>
      <c r="I51" s="44"/>
    </row>
    <row r="52" spans="1:9" s="9" customFormat="1" ht="14.4" thickBot="1">
      <c r="A52" s="175"/>
      <c r="B52" s="363" t="s">
        <v>277</v>
      </c>
      <c r="C52" s="362">
        <v>31469310</v>
      </c>
      <c r="D52" s="365">
        <v>0</v>
      </c>
      <c r="E52" s="11"/>
      <c r="F52" s="11"/>
      <c r="G52" s="11"/>
      <c r="H52" s="11"/>
      <c r="I52" s="44"/>
    </row>
    <row r="53" spans="1:9" s="9" customFormat="1" ht="14.4" thickBot="1">
      <c r="A53" s="175"/>
      <c r="B53" s="337" t="s">
        <v>40</v>
      </c>
      <c r="C53" s="364">
        <f>SUM(C52)</f>
        <v>31469310</v>
      </c>
      <c r="D53" s="366">
        <v>0</v>
      </c>
      <c r="E53" s="11"/>
      <c r="F53" s="11"/>
      <c r="G53" s="11"/>
      <c r="H53" s="11"/>
      <c r="I53" s="44"/>
    </row>
    <row r="54" spans="1:9" s="9" customFormat="1">
      <c r="A54" s="175"/>
      <c r="B54" s="478"/>
      <c r="C54" s="11"/>
      <c r="D54" s="11"/>
      <c r="E54" s="11"/>
      <c r="F54" s="11"/>
      <c r="G54" s="11"/>
      <c r="H54" s="44"/>
      <c r="I54" s="44"/>
    </row>
    <row r="55" spans="1:9" s="9" customFormat="1">
      <c r="A55" s="175"/>
      <c r="B55" s="478"/>
      <c r="C55" s="11"/>
      <c r="D55" s="11"/>
      <c r="E55" s="11"/>
      <c r="F55" s="11"/>
      <c r="G55" s="11"/>
      <c r="H55" s="44"/>
      <c r="I55" s="44"/>
    </row>
    <row r="56" spans="1:9" s="9" customFormat="1">
      <c r="A56" s="175"/>
      <c r="B56" s="478"/>
      <c r="C56" s="11"/>
      <c r="D56" s="11"/>
      <c r="E56" s="11"/>
      <c r="F56" s="11"/>
      <c r="G56" s="11"/>
      <c r="H56" s="44"/>
      <c r="I56" s="44"/>
    </row>
    <row r="57" spans="1:9" s="9" customFormat="1">
      <c r="A57" s="175"/>
      <c r="B57" s="11"/>
      <c r="C57" s="11"/>
      <c r="D57" s="11"/>
      <c r="E57" s="11"/>
      <c r="F57" s="11"/>
      <c r="G57" s="11"/>
      <c r="H57" s="11"/>
      <c r="I57" s="44"/>
    </row>
    <row r="59" spans="1:9" ht="14.4">
      <c r="B59" s="615" t="s">
        <v>533</v>
      </c>
      <c r="C59" s="608"/>
    </row>
    <row r="60" spans="1:9" ht="14.4">
      <c r="B60" s="615" t="s">
        <v>534</v>
      </c>
      <c r="C60" s="608"/>
    </row>
    <row r="63" spans="1:9">
      <c r="B63" s="197"/>
      <c r="E63" s="202"/>
    </row>
    <row r="64" spans="1:9">
      <c r="B64" s="201"/>
      <c r="E64" s="100"/>
    </row>
  </sheetData>
  <customSheetViews>
    <customSheetView guid="{599159CD-1620-491F-A2F6-FFBFC633DFF1}" scale="90" showGridLines="0" printArea="1">
      <selection activeCell="H30" sqref="H30"/>
      <pageMargins left="0.7" right="0.7" top="0.75" bottom="0.75" header="0.3" footer="0.3"/>
      <pageSetup paperSize="9" scale="50" orientation="portrait" r:id="rId1"/>
    </customSheetView>
    <customSheetView guid="{7F8679DA-D059-4901-ACAC-85DFCE49504A}" scale="90" showGridLines="0" topLeftCell="A4">
      <selection activeCell="G20" sqref="G20"/>
      <pageMargins left="0.7" right="0.7" top="0.75" bottom="0.75" header="0.3" footer="0.3"/>
      <pageSetup paperSize="9" scale="50" orientation="portrait" r:id="rId2"/>
    </customSheetView>
  </customSheetViews>
  <mergeCells count="14">
    <mergeCell ref="B50:D50"/>
    <mergeCell ref="B29:F29"/>
    <mergeCell ref="B38:F38"/>
    <mergeCell ref="H8:J8"/>
    <mergeCell ref="B8:G8"/>
    <mergeCell ref="B9:B10"/>
    <mergeCell ref="C9:C10"/>
    <mergeCell ref="D9:D10"/>
    <mergeCell ref="E9:F9"/>
    <mergeCell ref="G9:G10"/>
    <mergeCell ref="H9:H10"/>
    <mergeCell ref="I9:I10"/>
    <mergeCell ref="J9:J10"/>
    <mergeCell ref="B26:G26"/>
  </mergeCells>
  <pageMargins left="0.7" right="0.7" top="0.75" bottom="0.75" header="0.3" footer="0.3"/>
  <pageSetup paperSize="9" scale="50" orientation="portrait" r:id="rId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4.xml"/><Relationship Id="rId5" Type="http://schemas.openxmlformats.org/package/2006/relationships/digital-signature/signature" Target="sig5.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dZTq8uIziIqwPqSvxNWJd5HyjREbBuAzENibCYI9qpw=</DigestValue>
    </Reference>
    <Reference Type="http://www.w3.org/2000/09/xmldsig#Object" URI="#idOfficeObject">
      <DigestMethod Algorithm="http://www.w3.org/2001/04/xmlenc#sha256"/>
      <DigestValue>AMQNWzyZzwLReytQrrqUQNciGNTIjagn4yHoq624TIc=</DigestValue>
    </Reference>
    <Reference Type="http://uri.etsi.org/01903#SignedProperties" URI="#idSignedProperties">
      <Transforms>
        <Transform Algorithm="http://www.w3.org/TR/2001/REC-xml-c14n-20010315"/>
      </Transforms>
      <DigestMethod Algorithm="http://www.w3.org/2001/04/xmlenc#sha256"/>
      <DigestValue>ZWthXhZlL4Uy851NtKyxTPOZjkn2tnYlv5Zikvg1aRI=</DigestValue>
    </Reference>
    <Reference Type="http://www.w3.org/2000/09/xmldsig#Object" URI="#idValidSigLnImg">
      <DigestMethod Algorithm="http://www.w3.org/2001/04/xmlenc#sha256"/>
      <DigestValue>qwAv8d4uJ69AK35W+MX5VXhuGzR8Gm22hBrq2lmr0PQ=</DigestValue>
    </Reference>
    <Reference Type="http://www.w3.org/2000/09/xmldsig#Object" URI="#idInvalidSigLnImg">
      <DigestMethod Algorithm="http://www.w3.org/2001/04/xmlenc#sha256"/>
      <DigestValue>ESlshCvbnSsI7orEuwIvahNe2S8s3u4OrM0EpW7DlC0=</DigestValue>
    </Reference>
  </SignedInfo>
  <SignatureValue>ZCt3z6CmE6KFe0FNlqZsPnBl3ZvwEU3pjsTnnrAO4t+hlQW4MQ8BRz2dn/vAUgh6QD0dcaqwNCy4
yKcv7G8ko8Zc9N5/qLsYN58N9FJp7K2beDxC6OIXuayAt39BKXcaqXPNqdsns5V/5IRIiaVHMN70
5+sVQwBeaqF8Bcq/cyNHlidtapth1q/QLtACCLvF1NOYFeZqN+iuM+agAg+wPV8ldHf9j3JXM7a7
l0zayrS92ZF/kJcfIvyQza3DMB14kjuOsFNB0arTeaofJrXDf005JwiDI+CZL0qWRkUg7sQHFjQ7
7OjVOB88NwEb3dWhADP95Uz727ud11ZfacMU0g==</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2KyeAgdf+BzwdUAn8j5Jdir+KjksPTCgDu3hhtVTWXI=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sIX7lOvTB+h/lsPpcms2fKGF6cFAseY5Lit0TEZkCw0=</DigestValue>
      </Reference>
      <Reference URI="/xl/drawings/drawing2.xml?ContentType=application/vnd.openxmlformats-officedocument.drawing+xml">
        <DigestMethod Algorithm="http://www.w3.org/2001/04/xmlenc#sha256"/>
        <DigestValue>gmcMky+Ko1xEGQcRhx0aqIoSCpGNIpYRK6Ysy333LA8=</DigestValue>
      </Reference>
      <Reference URI="/xl/drawings/drawing3.xml?ContentType=application/vnd.openxmlformats-officedocument.drawing+xml">
        <DigestMethod Algorithm="http://www.w3.org/2001/04/xmlenc#sha256"/>
        <DigestValue>H9agOQZbDx+ZQnYrhUNyQ+eYTAZUx9TJNmQeU82yoeo=</DigestValue>
      </Reference>
      <Reference URI="/xl/drawings/drawing4.xml?ContentType=application/vnd.openxmlformats-officedocument.drawing+xml">
        <DigestMethod Algorithm="http://www.w3.org/2001/04/xmlenc#sha256"/>
        <DigestValue>ohMKTQ3zHAVSqtnQC4Ss6GLGb/n/xweZxYmxXiZIga0=</DigestValue>
      </Reference>
      <Reference URI="/xl/drawings/drawing5.xml?ContentType=application/vnd.openxmlformats-officedocument.drawing+xml">
        <DigestMethod Algorithm="http://www.w3.org/2001/04/xmlenc#sha256"/>
        <DigestValue>GSwX7CrVUTJgeT4nY2AO8Dqij51T5mHFABrpn4Uc2qM=</DigestValue>
      </Reference>
      <Reference URI="/xl/drawings/vmlDrawing1.vml?ContentType=application/vnd.openxmlformats-officedocument.vmlDrawing">
        <DigestMethod Algorithm="http://www.w3.org/2001/04/xmlenc#sha256"/>
        <DigestValue>IsjhkQdFkVi+vYL1uM2Sv5a/c8zhATpNSgAS7hUFjFk=</DigestValue>
      </Reference>
      <Reference URI="/xl/media/image1.jpeg?ContentType=image/jpeg">
        <DigestMethod Algorithm="http://www.w3.org/2001/04/xmlenc#sha256"/>
        <DigestValue>ZqSaSCnyair/7kV7rhrfrGWQnoAKjZYUB17Lh5anNqQ=</DigestValue>
      </Reference>
      <Reference URI="/xl/media/image2.emf?ContentType=image/x-emf">
        <DigestMethod Algorithm="http://www.w3.org/2001/04/xmlenc#sha256"/>
        <DigestValue>d9UhU2uiqbbUMdgH5Z466GQbg48h1SJuVBOwvyrqqvE=</DigestValue>
      </Reference>
      <Reference URI="/xl/media/image3.emf?ContentType=image/x-emf">
        <DigestMethod Algorithm="http://www.w3.org/2001/04/xmlenc#sha256"/>
        <DigestValue>m/qapyiZwoASk1zZ3cpYGoZqjS9nCMXEsFDMVOfFWgI=</DigestValue>
      </Reference>
      <Reference URI="/xl/media/image4.emf?ContentType=image/x-emf">
        <DigestMethod Algorithm="http://www.w3.org/2001/04/xmlenc#sha256"/>
        <DigestValue>TcVK/9Nvvv9TrVYpS7/nJkNuJhoY/2rwMD+9rRnNRZo=</DigestValue>
      </Reference>
      <Reference URI="/xl/media/image5.emf?ContentType=image/x-emf">
        <DigestMethod Algorithm="http://www.w3.org/2001/04/xmlenc#sha256"/>
        <DigestValue>tVrXvvG1nkvjx3WkRINgj7G3hWcF5aFa+2+NOVBH/e0=</DigestValue>
      </Reference>
      <Reference URI="/xl/media/image6.emf?ContentType=image/x-emf">
        <DigestMethod Algorithm="http://www.w3.org/2001/04/xmlenc#sha256"/>
        <DigestValue>nBuKUvbSCsF/VLz7ATRldWGjF3cnl9rZlZyvfcH5O6w=</DigestValue>
      </Reference>
      <Reference URI="/xl/media/image7.png?ContentType=image/png">
        <DigestMethod Algorithm="http://www.w3.org/2001/04/xmlenc#sha256"/>
        <DigestValue>R5x6nCD7RteyrpqA2auZXvrK/qTRfrQayEQH7xlmt9s=</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b82Bz7KGITk/MmSGiJv2YPFIYIWp4GGG1sIcr7oan7w=</DigestValue>
      </Reference>
      <Reference URI="/xl/printerSettings/printerSettings11.bin?ContentType=application/vnd.openxmlformats-officedocument.spreadsheetml.printerSettings">
        <DigestMethod Algorithm="http://www.w3.org/2001/04/xmlenc#sha256"/>
        <DigestValue>OGD3iF2+l78gTInlDCWFPycZVuHBpUE02raJ/Wr5XCI=</DigestValue>
      </Reference>
      <Reference URI="/xl/printerSettings/printerSettings12.bin?ContentType=application/vnd.openxmlformats-officedocument.spreadsheetml.printerSettings">
        <DigestMethod Algorithm="http://www.w3.org/2001/04/xmlenc#sha256"/>
        <DigestValue>OGD3iF2+l78gTInlDCWFPycZVuHBpUE02raJ/Wr5XCI=</DigestValue>
      </Reference>
      <Reference URI="/xl/printerSettings/printerSettings13.bin?ContentType=application/vnd.openxmlformats-officedocument.spreadsheetml.printerSettings">
        <DigestMethod Algorithm="http://www.w3.org/2001/04/xmlenc#sha256"/>
        <DigestValue>yafQoiqsHuJ5rXk4BhhOpeF5HDflrPmt4ejQBVK8Sy4=</DigestValue>
      </Reference>
      <Reference URI="/xl/printerSettings/printerSettings14.bin?ContentType=application/vnd.openxmlformats-officedocument.spreadsheetml.printerSettings">
        <DigestMethod Algorithm="http://www.w3.org/2001/04/xmlenc#sha256"/>
        <DigestValue>1HKbdb1PxaiW0r0TCUehzVPWV7UMN7u1Bl72REJb038=</DigestValue>
      </Reference>
      <Reference URI="/xl/printerSettings/printerSettings15.bin?ContentType=application/vnd.openxmlformats-officedocument.spreadsheetml.printerSettings">
        <DigestMethod Algorithm="http://www.w3.org/2001/04/xmlenc#sha256"/>
        <DigestValue>aAVyG3k+zl7YnITtI5+JxTP24xVkaLfE8NDj5dja668=</DigestValue>
      </Reference>
      <Reference URI="/xl/printerSettings/printerSettings16.bin?ContentType=application/vnd.openxmlformats-officedocument.spreadsheetml.printerSettings">
        <DigestMethod Algorithm="http://www.w3.org/2001/04/xmlenc#sha256"/>
        <DigestValue>aAVyG3k+zl7YnITtI5+JxTP24xVkaLfE8NDj5dja668=</DigestValue>
      </Reference>
      <Reference URI="/xl/printerSettings/printerSettings17.bin?ContentType=application/vnd.openxmlformats-officedocument.spreadsheetml.printerSettings">
        <DigestMethod Algorithm="http://www.w3.org/2001/04/xmlenc#sha256"/>
        <DigestValue>aAVyG3k+zl7YnITtI5+JxTP24xVkaLfE8NDj5dja668=</DigestValue>
      </Reference>
      <Reference URI="/xl/printerSettings/printerSettings18.bin?ContentType=application/vnd.openxmlformats-officedocument.spreadsheetml.printerSettings">
        <DigestMethod Algorithm="http://www.w3.org/2001/04/xmlenc#sha256"/>
        <DigestValue>4KxCrAy5ifCfAG0wO6mUMNeFNoYRJdDWnRnDh8QxAEU=</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aKO8XWThzgvGlTVSu23kX37OoqtKGS6PBUkmhsicI1Y=</DigestValue>
      </Reference>
      <Reference URI="/xl/printerSettings/printerSettings21.bin?ContentType=application/vnd.openxmlformats-officedocument.spreadsheetml.printerSettings">
        <DigestMethod Algorithm="http://www.w3.org/2001/04/xmlenc#sha256"/>
        <DigestValue>yafQoiqsHuJ5rXk4BhhOpeF5HDflrPmt4ejQBVK8Sy4=</DigestValue>
      </Reference>
      <Reference URI="/xl/printerSettings/printerSettings22.bin?ContentType=application/vnd.openxmlformats-officedocument.spreadsheetml.printerSettings">
        <DigestMethod Algorithm="http://www.w3.org/2001/04/xmlenc#sha256"/>
        <DigestValue>b82Bz7KGITk/MmSGiJv2YPFIYIWp4GGG1sIcr7oan7w=</DigestValue>
      </Reference>
      <Reference URI="/xl/printerSettings/printerSettings23.bin?ContentType=application/vnd.openxmlformats-officedocument.spreadsheetml.printerSettings">
        <DigestMethod Algorithm="http://www.w3.org/2001/04/xmlenc#sha256"/>
        <DigestValue>MQlCPjAocRbfCzMg01+xeJ2R0juDKCTD55BjKfpgycg=</DigestValue>
      </Reference>
      <Reference URI="/xl/printerSettings/printerSettings24.bin?ContentType=application/vnd.openxmlformats-officedocument.spreadsheetml.printerSettings">
        <DigestMethod Algorithm="http://www.w3.org/2001/04/xmlenc#sha256"/>
        <DigestValue>MQlCPjAocRbfCzMg01+xeJ2R0juDKCTD55BjKfpgycg=</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WM9K5YtgI737CgUrien7KPhVZwfJAFoSJGFfcDrn4XA=</DigestValue>
      </Reference>
      <Reference URI="/xl/printerSettings/printerSettings27.bin?ContentType=application/vnd.openxmlformats-officedocument.spreadsheetml.printerSettings">
        <DigestMethod Algorithm="http://www.w3.org/2001/04/xmlenc#sha256"/>
        <DigestValue>fmxrK90eyCz98CWMVqt+ZBlXb0e3oGUg+wkgSSKaCmo=</DigestValue>
      </Reference>
      <Reference URI="/xl/printerSettings/printerSettings28.bin?ContentType=application/vnd.openxmlformats-officedocument.spreadsheetml.printerSettings">
        <DigestMethod Algorithm="http://www.w3.org/2001/04/xmlenc#sha256"/>
        <DigestValue>fmxrK90eyCz98CWMVqt+ZBlXb0e3oGUg+wkgSSKaCmo=</DigestValue>
      </Reference>
      <Reference URI="/xl/printerSettings/printerSettings29.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1HKbdb1PxaiW0r0TCUehzVPWV7UMN7u1Bl72REJb038=</DigestValue>
      </Reference>
      <Reference URI="/xl/printerSettings/printerSettings30.bin?ContentType=application/vnd.openxmlformats-officedocument.spreadsheetml.printerSettings">
        <DigestMethod Algorithm="http://www.w3.org/2001/04/xmlenc#sha256"/>
        <DigestValue>b82Bz7KGITk/MmSGiJv2YPFIYIWp4GGG1sIcr7oan7w=</DigestValue>
      </Reference>
      <Reference URI="/xl/printerSettings/printerSettings31.bin?ContentType=application/vnd.openxmlformats-officedocument.spreadsheetml.printerSettings">
        <DigestMethod Algorithm="http://www.w3.org/2001/04/xmlenc#sha256"/>
        <DigestValue>fmxrK90eyCz98CWMVqt+ZBlXb0e3oGUg+wkgSSKaCmo=</DigestValue>
      </Reference>
      <Reference URI="/xl/printerSettings/printerSettings32.bin?ContentType=application/vnd.openxmlformats-officedocument.spreadsheetml.printerSettings">
        <DigestMethod Algorithm="http://www.w3.org/2001/04/xmlenc#sha256"/>
        <DigestValue>fmxrK90eyCz98CWMVqt+ZBlXb0e3oGUg+wkgSSKaCmo=</DigestValue>
      </Reference>
      <Reference URI="/xl/printerSettings/printerSettings33.bin?ContentType=application/vnd.openxmlformats-officedocument.spreadsheetml.printerSettings">
        <DigestMethod Algorithm="http://www.w3.org/2001/04/xmlenc#sha256"/>
        <DigestValue>1HKbdb1PxaiW0r0TCUehzVPWV7UMN7u1Bl72REJb038=</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jxKnHkCO2PEnury9IaNf4ZzDqkmr7dOLQQPnuAkTL5I=</DigestValue>
      </Reference>
      <Reference URI="/xl/printerSettings/printerSettings37.bin?ContentType=application/vnd.openxmlformats-officedocument.spreadsheetml.printerSettings">
        <DigestMethod Algorithm="http://www.w3.org/2001/04/xmlenc#sha256"/>
        <DigestValue>aKO8XWThzgvGlTVSu23kX37OoqtKGS6PBUkmhsicI1Y=</DigestValue>
      </Reference>
      <Reference URI="/xl/printerSettings/printerSettings38.bin?ContentType=application/vnd.openxmlformats-officedocument.spreadsheetml.printerSettings">
        <DigestMethod Algorithm="http://www.w3.org/2001/04/xmlenc#sha256"/>
        <DigestValue>aKO8XWThzgvGlTVSu23kX37OoqtKGS6PBUkmhsicI1Y=</DigestValue>
      </Reference>
      <Reference URI="/xl/printerSettings/printerSettings39.bin?ContentType=application/vnd.openxmlformats-officedocument.spreadsheetml.printerSettings">
        <DigestMethod Algorithm="http://www.w3.org/2001/04/xmlenc#sha256"/>
        <DigestValue>1HKbdb1PxaiW0r0TCUehzVPWV7UMN7u1Bl72REJb038=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WM9K5YtgI737CgUrien7KPhVZwfJAFoSJGFfcDrn4XA=</DigestValue>
      </Reference>
      <Reference URI="/xl/printerSettings/printerSettings7.bin?ContentType=application/vnd.openxmlformats-officedocument.spreadsheetml.printerSettings">
        <DigestMethod Algorithm="http://www.w3.org/2001/04/xmlenc#sha256"/>
        <DigestValue>aKO8XWThzgvGlTVSu23kX37OoqtKGS6PBUkmhsicI1Y=</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yafQoiqsHuJ5rXk4BhhOpeF5HDflrPmt4ejQBVK8Sy4=</DigestValue>
      </Reference>
      <Reference URI="/xl/sharedStrings.xml?ContentType=application/vnd.openxmlformats-officedocument.spreadsheetml.sharedStrings+xml">
        <DigestMethod Algorithm="http://www.w3.org/2001/04/xmlenc#sha256"/>
        <DigestValue>aXAtD+Z7sXrtWAKiukzkjQ7hAtq6Q8sQ5BvAZNDFowE=</DigestValue>
      </Reference>
      <Reference URI="/xl/styles.xml?ContentType=application/vnd.openxmlformats-officedocument.spreadsheetml.styles+xml">
        <DigestMethod Algorithm="http://www.w3.org/2001/04/xmlenc#sha256"/>
        <DigestValue>zTg16agA46ssgSvBo8QHGFC2rZSwEBVKImVNBlNg4oU=</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kyksbIyGiPJtohjEyxkveWag3rM9M5OF+IP24LJBaX8=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Yv9Lzi5lsDH4+hdxQjWIu4K1tLEiRBx3qGKySN8oxxA=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RKI63ofj7jnTb9HVqi39mrYHSa41NLI3a/2NftacWpI=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qQKJOtaPQAOk3vNQ+PocG15fj4RSj8NuvmLcEhuf15U=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j9SNeBwNx+ApJNSAqVL6dXTtwtmpuLW/r+1fqYl1tok=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CZJbHRakxdpiwdyMzbWinTwMdyzkCE6cc1mwc79SmIQ=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+51GHL1lPKW7zSMABW9XJutJFx2v3H6Js22qnHqXSk8=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j56wAaL006bFQvjHc9R29PAsOg5O05HX8+7cJAKavDc=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hqZuzVEr/O41CuWHODZrr89qdn9JI7z9T2tSIatqdsY=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zs7Lb0g6ppfkAWgtkzcZVtRQNwPLbGHqcILeHBznny8=</DigestValue>
      </Reference>
      <Reference URI="/xl/worksheets/sheet1.xml?ContentType=application/vnd.openxmlformats-officedocument.spreadsheetml.worksheet+xml">
        <DigestMethod Algorithm="http://www.w3.org/2001/04/xmlenc#sha256"/>
        <DigestValue>w4qOYEyusv2OMPcat7nNbg6LGE/Yd/OZy/ItSC7g6IU=</DigestValue>
      </Reference>
      <Reference URI="/xl/worksheets/sheet10.xml?ContentType=application/vnd.openxmlformats-officedocument.spreadsheetml.worksheet+xml">
        <DigestMethod Algorithm="http://www.w3.org/2001/04/xmlenc#sha256"/>
        <DigestValue>X9SH+vRte8dIWNphLW7H9vRzZc3tqauitGb+6GY7aqs=</DigestValue>
      </Reference>
      <Reference URI="/xl/worksheets/sheet11.xml?ContentType=application/vnd.openxmlformats-officedocument.spreadsheetml.worksheet+xml">
        <DigestMethod Algorithm="http://www.w3.org/2001/04/xmlenc#sha256"/>
        <DigestValue>qLs0JHKMfUA3n9mSgQYAZ5rLBeeiGB7J4/GxfETqYj0=</DigestValue>
      </Reference>
      <Reference URI="/xl/worksheets/sheet2.xml?ContentType=application/vnd.openxmlformats-officedocument.spreadsheetml.worksheet+xml">
        <DigestMethod Algorithm="http://www.w3.org/2001/04/xmlenc#sha256"/>
        <DigestValue>t6sM5EU3FhKwmDArMFPWFksHXlbeeshqmqhNKEcCbSM=</DigestValue>
      </Reference>
      <Reference URI="/xl/worksheets/sheet3.xml?ContentType=application/vnd.openxmlformats-officedocument.spreadsheetml.worksheet+xml">
        <DigestMethod Algorithm="http://www.w3.org/2001/04/xmlenc#sha256"/>
        <DigestValue>mrng4LgvzcvZ8IXAloYvlhyelptxXzZ4CzrfHnIoOSc=</DigestValue>
      </Reference>
      <Reference URI="/xl/worksheets/sheet4.xml?ContentType=application/vnd.openxmlformats-officedocument.spreadsheetml.worksheet+xml">
        <DigestMethod Algorithm="http://www.w3.org/2001/04/xmlenc#sha256"/>
        <DigestValue>8Q4cr3xB9Jo4Ck2h6VSR56gM19gXHdwtmfv6VFFfy48=</DigestValue>
      </Reference>
      <Reference URI="/xl/worksheets/sheet5.xml?ContentType=application/vnd.openxmlformats-officedocument.spreadsheetml.worksheet+xml">
        <DigestMethod Algorithm="http://www.w3.org/2001/04/xmlenc#sha256"/>
        <DigestValue>JuU3F8OMDwqkK4mjksiGD4Xt+kg3/kA1XCL021yIoj4=</DigestValue>
      </Reference>
      <Reference URI="/xl/worksheets/sheet6.xml?ContentType=application/vnd.openxmlformats-officedocument.spreadsheetml.worksheet+xml">
        <DigestMethod Algorithm="http://www.w3.org/2001/04/xmlenc#sha256"/>
        <DigestValue>IkUfOXIz4sPLQD/U76hpxxwcWGfL4zmkDiAjptAK164=</DigestValue>
      </Reference>
      <Reference URI="/xl/worksheets/sheet7.xml?ContentType=application/vnd.openxmlformats-officedocument.spreadsheetml.worksheet+xml">
        <DigestMethod Algorithm="http://www.w3.org/2001/04/xmlenc#sha256"/>
        <DigestValue>2pxXPo0pTdjphxKRonkhmOPwQgZLP+VQIa9TvhJ9RkU=</DigestValue>
      </Reference>
      <Reference URI="/xl/worksheets/sheet8.xml?ContentType=application/vnd.openxmlformats-officedocument.spreadsheetml.worksheet+xml">
        <DigestMethod Algorithm="http://www.w3.org/2001/04/xmlenc#sha256"/>
        <DigestValue>NVnntOLY+O0PapTc7GEVZKUMxzUEBtO2gNo1+xgvggw=</DigestValue>
      </Reference>
      <Reference URI="/xl/worksheets/sheet9.xml?ContentType=application/vnd.openxmlformats-officedocument.spreadsheetml.worksheet+xml">
        <DigestMethod Algorithm="http://www.w3.org/2001/04/xmlenc#sha256"/>
        <DigestValue>GCvOwWT3JuoggPpqlXgw8pLoLoiaGVzkg2+zIiKiNoA=</DigestValue>
      </Reference>
    </Manifest>
    <SignatureProperties>
      <SignatureProperty Id="idSignatureTime" Target="#idPackageSignature">
        <mdssi:SignatureTime xmlns:mdssi="http://schemas.openxmlformats.org/package/2006/digital-signature">
          <mdssi:Format>YYYY-MM-DDThh:mm:ssTZD</mdssi:Format>
          <mdssi:Value>2021-03-30T18:51:45Z</mdssi:Value>
        </mdssi:SignatureTime>
      </SignatureProperty>
    </SignatureProperties>
  </Object>
  <Object Id="idOfficeObject">
    <SignatureProperties>
      <SignatureProperty Id="idOfficeV1Details" Target="#idPackageSignature">
        <SignatureInfoV1 xmlns="http://schemas.microsoft.com/office/2006/digsig">
          <SetupID>{80564E2A-7F74-4940-9B01-65DB375E92A4}</SetupID>
          <SignatureText>Shiley Vichini</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2021-03-30T18:51:45Z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YBoAAKI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HvLddiBevHUwnPUDXFPCY6gS9AACAAAA3A8AAPfI7wMaM5ViUBP0AwcAAAAw8qAD3MrvAxDHsAPkyu8DEMewYgEAAADwyu8D+6WTYojS62IBAAAAIM7rYlhKwwkGRoSwmO6/CYMDiSp+y3obVMrvAznx3XakyO8DAAAAAAAA3XY1AAAA8////wAAAAAAAAAAkCkAAGjC8QOAEfUDXCx+d1DjLnesAAAAAAAAAPDI7wPY+PMD0E1SdYAR9QMAAFJ17MjvA9j48wPQTVJ1Wax8d5K2UnWsel51gBH1A8uoOGOftlJ19RJecYAR9QNsye8DAAAAAGBgpwngxL11ZHYACAAAAAAlAAAADAAAAAEAAAAYAAAADAAAAAAAAAASAAAADAAAAAEAAAAeAAAAGAAAAPUAAAAFAAAAMgEAABYAAAAlAAAADAAAAAEAAABUAAAAhAAAAPYAAAAFAAAAMAEAABUAAAABAAAAVVWPQSa0j0H2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fGN/d8A84wCQKfEDAAAAADCc9QMwnPUDMlPCYwAAAAAMTu4DaC4AAAAAAAAAAAAAAAAAAAAAAACohfUDAAAAAAAAAAAAAAAAAAAAAAAAAAAAAAAAAAAAAAAAAAAAAAAAAAAAAAAAAAAAAAAAAAAAAAAAAAAAAAAADhCCdwAAX3HITu4DmNB7dzCc9QNX9Fh1AAAAAKjRe3f//wAAAAAAAIvSe3eL0nt3+E7uA/xO7gMyU8JjAAAAAAAAAAAAAAAABwAAAAAAAACxhi13CQAAAAcAAAAwT+4DME/uAwACAAD8////AQAAAAAAAAAAAAAAAAAAAGBgpwngxL11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wMe8t12AADxAzAxDwT2EAoKFNLvA35ce3cAAAAAflx7dwAAAAAAAAAAIAAAAPjuMRks2utiMNLvAxe31GMAAPEDAAAAACAAAAD41u8DCPNADUTS7wO9YZJiIAAAAAEAAAAPAAAAQxmJKr0+kmIU1O8DOfHddmTS7wMGAAAAAADddpgZHhng////AAAAAAAAAAAAAAAAkAEAAAAAAAEAAAAAYQByAGkAYQBsAAAAAAAAAAAAAAAAAAAAAAAAAAAAAAAGAAAAAAAAALGGLXcAAAAABgAAAMjT7wPI0+8DAAIAAPz///8BAAAAAAAAAAAAAAAAAAAAYGCnCeDEvXV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QAAABWAAAAMAAAADsAAAB1AAAAHAAAACEA8AAAAAAAAAAAAAAAgD8AAAAAAAAAAAAAgD8AAAAAAAAAAAAAAAAAAAAAAAAAAAAAAAAAAAAAAAAAACUAAAAMAAAAAAAAgCgAAAAMAAAABAAAAFIAAABwAQAABAAAAOz///8AAAAAAAAAAAAAAACQAQAAAAAAAQAAAABzAGUAZwBvAGUAIAB1AGkAAAAAAAAAAAAAAAAAAAAAAAAAAAAAAAAAAAAAAAAAAAAAAAAAAAAAAAAAAAAAAAAAAADvAx7y3XYUAAAACQAAADsaChMAAAAAvAIAAAAAAAABAgIiUwB5AHMAdABlAG0AAAAAAAAAAAAAAAAAAAAAAAAAAAB9KdsXAAAAABTS7wOgJFhhAQAAANTS7wMgDQCEAAAAAG7QehsfGYkqAyw/Y9jT7wM58d12KNLvAwcAAAAAAN12b8awYuz///8AAAAAAAAAAAAAAACQAQAAAAAAAQAAAABzAGUAZwBvAGUAIAB1AGkAAAAAAAAAAAAAAAAAAAAAAAAAAACxhi13AAAAAAkAAACM0+8DjNPvAwACAAD8////AQAAAAAAAAAAAAAAAAAAAAAAAAAAAAAAYGCnCWR2AAgAAAAAJQAAAAwAAAAEAAAAGAAAAAwAAAAAAAAAEgAAAAwAAAABAAAAHgAAABgAAAAwAAAAOwAAAKUAAABXAAAAJQAAAAwAAAAEAAAAVAAAAKAAAAAxAAAAOwAAAKMAAABWAAAAAQAAAFVVj0EmtI9BMQAAADsAAAAOAAAATAAAAAAAAAAAAAAAAAAAAP//////////aAAAAFMAaABpAGwAZQB5ACAAVgBpAGMAaABpAG4AaQALAAAACwAAAAU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fAAAAA8AAAB2AAAARQAAAIYAAAABAAAAVVWPQSa0j0EPAAAAdgAAAAgAAABMAAAAAAAAAAAAAAAAAAAA//////////9cAAAAQwBvAG4AdABhAGQAbwByAAgAAAAIAAAABwAAAAQAAAAHAAAACAAAAAgAAAAF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Sa0j0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OwsAACBFTUYAAAEA4CAAAKk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e8t12IF68dTCc9QNcU8JjqBL0AAIAAADcDwAA98jvAxozlWJQE/QDBwAAADDyoAPcyu8DEMewA+TK7wMQx7BiAQAAAPDK7wP7pZNiiNLrYgEAAAAgzutiWErDCQZGhLCY7r8JgwOJKn7LehtUyu8DOfHddqTI7wMAAAAAAADddjUAAADz////AAAAAAAAAACQKQAAaMLxA4AR9QNcLH53UOMud6wAAAAAAAAA8MjvA9j48wPQTVJ1gBH1AwAAUnXsyO8D2PjzA9BNUnVZrHx3krZSdax6XnWAEfUDy6g4Y5+2UnX1El5xgBH1A2zJ7wMAAAAAYGCnCeDEvXV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B8Y393wDzjAJAp8QMAAAAAMJz1AzCc9QMyU8JjAAAAAAxO7gNoLgAAAAAAAAAAAAAAAAAAAAAAAKiF9QMAAAAAAAAAAAAAAAAAAAAAAAAAAAAAAAAAAAAAAAAAAAAAAAAAAAAAAAAAAAAAAAAAAAAAAAAAAAAAAAAOEIJ3AABfcchO7gOY0Ht3MJz1A1f0WHUAAAAAqNF7d///AAAAAAAAi9J7d4vSe3f4Tu4D/E7uAzJTwmMAAAAAAAAAAAAAAAAHAAAAAAAAALGGLXcJAAAABwAAADBP7gMwT+4DAAIAAPz///8BAAAAAAAAAAAAAAAAAAAAYGCnCeDEvXV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DvAx7y3XYAAPEDMDEPBPYQCgoU0u8Dflx7dwAAAAB+XHt3AAAAAAAAAAAgAAAA+O4xGSza62Iw0u8DF7fUYwAA8QMAAAAAIAAAAPjW7wMI80ANRNLvA71hkmIgAAAAAQAAAA8AAABDGYkqvT6SYhTU7wM58d12ZNLvAwYAAAAAAN12mBkeGeD///8AAAAAAAAAAAAAAACQAQAAAAAAAQAAAABhAHIAaQBhAGwAAAAAAAAAAAAAAAAAAAAAAAAAAAAAAAYAAAAAAAAAsYYtdwAAAAAGAAAAyNPvA8jT7wMAAgAA/P///wEAAAAAAAAAAAAAAAAAAABgYKcJ4MS9dW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pAAAAFYAAAAwAAAAOwAAAHUAAAAcAAAAIQDwAAAAAAAAAAAAAACAPwAAAAAAAAAAAACAPwAAAAAAAAAAAAAAAAAAAAAAAAAAAAAAAAAAAAAAAAAAJQAAAAwAAAAAAACAKAAAAAwAAAAEAAAAUgAAAHABAAAEAAAA7P///wAAAAAAAAAAAAAAAJABAAAAAAABAAAAAHMAZQBnAG8AZQAgAHUAaQAAAAAAAAAAAAAAAAAAAAAAAAAAAAAAAAAAAAAAAAAAAAAAAAAAAAAAAAAAAAAAAAAAAO8DHvLddhQAAAAJAAAAOxoKEwAAAAC8AgAAAAAAAAECAiJTAHkAcwB0AGUAbQAAAAAAAAAAAAAAAAAAAAAAAAAAAH0p2xcAAAAAFNLvA6AkWGEBAAAA1NLvAyANAIQAAAAAbtB6Gx8ZiSoDLD9j2NPvAznx3XYo0u8DBwAAAAAA3XZvxrBi7P///wAAAAAAAAAAAAAAAJABAAAAAAABAAAAAHMAZQBnAG8AZQAgAHUAaQAAAAAAAAAAAAAAAAAAAAAAAAAAALGGLXcAAAAACQAAAIzT7wOM0+8DAAIAAPz///8BAAAAAAAAAAAAAAAAAAAAAAAAAAAAAABgYKcJZHYACAAAAAAlAAAADAAAAAQAAAAYAAAADAAAAAAAAAASAAAADAAAAAEAAAAeAAAAGAAAADAAAAA7AAAApQAAAFcAAAAlAAAADAAAAAQAAABUAAAAoAAAADEAAAA7AAAAowAAAFYAAAABAAAAVVWPQSa0j0ExAAAAOwAAAA4AAABMAAAAAAAAAAAAAAAAAAAA//////////9oAAAAUwBoAGkAbABlAHkAIABWAGkAYwBoAGkAbgBpAAsAAAALAAAABQAAAAUAAAAKAAAACgAAAAUAAAAMAAAABQAAAAkAAAALAAAABQAAAAsAAAAF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JrSPQQ8AAAB2AAAACAAAAEwAAAAAAAAAAAAAAAAAAAD//////////1wAAABDAG8AbgB0AGEAZABvAHIACAAAAAgAAAAHAAAABAAAAAcAAAAIAAAACAAAAAUAAABLAAAAQAAAADAAAAAFAAAAIAAAAAEAAAABAAAAEAAAAAAAAAAAAAAAQAEAAKAAAAAAAAAAAAAAAEABAACgAAAAJQAAAAwAAAACAAAAJwAAABgAAAAFAAAAAAAAAP///wAAAAAAJQAAAAwAAAAFAAAATAAAAGQAAAAOAAAAiwAAACgBAACbAAAADgAAAIsAAAAbAQAAEQAAACEA8AAAAAAAAAAAAAAAgD8AAAAAAAAAAAAAgD8AAAAAAAAAAAAAAAAAAAAAAAAAAAAAAAAAAAAAAAAAACUAAAAMAAAAAAAAgCgAAAAMAAAABQAAACUAAAAMAAAAAQAAABgAAAAMAAAAAAAAABIAAAAMAAAAAQAAABYAAAAMAAAAAAAAAFQAAABIAQAADwAAAIsAAAAnAQAAmwAAAAEAAABVVY9BJrSPQQ8AAACLAAAAKgAAAEwAAAAEAAAADgAAAIsAAAApAQAAnAAAAKAAAABGAGkAcgBtAGEAZABvACAAcABvAHIAOgAgAFMASABJAFIATABFAFkAIABSAEEAUQBVAEUATAAgAFYASQBDAEgASQBOAEkAIABGAFIAQQBOAEMATwAGAAAAAwAAAAUAAAALAAAABwAAAAgAAAAIAAAABAAAAAgAAAAIAAAABQAAAAMAAAAEAAAABwAAAAkAAAADAAAACAAAAAYAAAAHAAAABwAAAAQAAAAIAAAACAAAAAoAAAAJAAAABwAAAAYAAAAEAAAACAAAAAMAAAAIAAAACQAAAAMAAAAKAAAAAwAAAAQAAAAGAAAACAAAAAgAAAAKAAAACAAAAAo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/5qsAbK/KLqJ5rjUm0dULuuJPtv3caij95JhS/pUhq8=</DigestValue>
    </Reference>
    <Reference Type="http://www.w3.org/2000/09/xmldsig#Object" URI="#idOfficeObject">
      <DigestMethod Algorithm="http://www.w3.org/2001/04/xmlenc#sha256"/>
      <DigestValue>Xesg91wdnCIJefmsJjcekl7wp/bEY1bxShRFtvB8gBQ=</DigestValue>
    </Reference>
    <Reference Type="http://uri.etsi.org/01903#SignedProperties" URI="#idSignedProperties">
      <Transforms>
        <Transform Algorithm="http://www.w3.org/TR/2001/REC-xml-c14n-20010315"/>
      </Transforms>
      <DigestMethod Algorithm="http://www.w3.org/2001/04/xmlenc#sha256"/>
      <DigestValue>sZHIusVPvinYUMx+BT6CzzNNZoPAeITAGCO27JjzdoE=</DigestValue>
    </Reference>
    <Reference Type="http://www.w3.org/2000/09/xmldsig#Object" URI="#idValidSigLnImg">
      <DigestMethod Algorithm="http://www.w3.org/2001/04/xmlenc#sha256"/>
      <DigestValue>ThI8MURwVgUeLT/V5aPjOcMAziGSMM3PGWvzhHOrrlk=</DigestValue>
    </Reference>
    <Reference Type="http://www.w3.org/2000/09/xmldsig#Object" URI="#idInvalidSigLnImg">
      <DigestMethod Algorithm="http://www.w3.org/2001/04/xmlenc#sha256"/>
      <DigestValue>ztXGQ0eaPxn+OOMHpF/qHwN+bV2OioU1nqbh3OGeHPc=</DigestValue>
    </Reference>
  </SignedInfo>
  <SignatureValue>OjZ9xHaYD1nUr8SANRd6VlLQ2zchkdG2fvUVLAXM+i71nLlby9C/i6lhp7jZ8EDimPICpw5C6iB/
dcT5UaXavcx/K59SnfzercZNy+0y2OojINpHpqyIjvTBWihgwkur6o+ofbeaHolL86YYUE6ya322
CMWbdIZo5wjwKXFJTYnMoFDJyf9LjTlbGuLjsI4V+cl6UsPa2XSV/DGZR+qDXqcKvLWzcygkuOLS
O8xNkP2BYepm2FFghv0DH176ECMRQMfaPHqAkQIB1TTSmb7vOcDqIjEB/voOdHd+Apv6RVgX9Kfs
ps1KHYynIF8WmcwLUSJk64vDsi8lbOExNvh/8Q==</SignatureValue>
  <KeyInfo>
    <X509Data>
      <X509Certificate>MIIH1jCCBb6gAwIBAgIQesQMZLjapkNfhLWeG5dgyDANBgkqhkiG9w0BAQsFADBPMRcwFQYDVQQFEw5SVUMgODAwODAwOTktMDELMAkGA1UEBhMCUFkxETAPBgNVBAoMCFZJVCBTLkEuMRQwEgYDVQQDEwtDQS1WSVQgUy5BLjAeFw0yMDEwMTIxOTU5MjZaFw0yMjEwMTIxOTU5MjZaMIGlMRUwEwYDVQQqDAxBUk5PTEQgREFWSUQxGDAWBgNVBAQMD0JFTklURVogUklWRVJPUzESMBAGA1UEBRMJQ0k0NDEwMTY4MSUwIwYDVQQDDBxBUk5PTEQgREFWSUQgQkVOSVRFWiBSSVZFUk9TMREwDwYDVQQLDAhGSVJNQSBGMjEXMBUGA1UECgwOUEVSU09OQSBGSVNJQ0ExCzAJBgNVBAYTAlBZMIIBIjANBgkqhkiG9w0BAQEFAAOCAQ8AMIIBCgKCAQEAt+gJ0cgW0FDh00CK2w2pVvKBvJRqNTNVrIBV3hzBI2G+/VC/OwM8zhuE+4p+Gjj7p2D5H8noktSEd5BFi//Mr6E7msaxYM2l4kI2MZLMT9jCWiDVnt2no4zPkJ0iXax7G19s7I023SReBhhJmnpQx6lqIkEuYvw5okmXlLX5V5bEFk/Ks/+/jD8l/ceVhx1BoLHxJtFnsxIjVVKKUXk43tYn0ps5iTcd+ftcBkaDBJJWceOWpREhcSigZQn9YU1wPyFEOmzYhjXpkYYcPqmw/YLOlRYwOR7E8FJ8bURmbA8wF2fDMDUqvbnLMHzH0+pXrLoWrAeDAPNpIZ7FTNynewIDAQABo4IDVTCCA1EwDAYDVR0TAQH/BAIwADAOBgNVHQ8BAf8EBAMCBeAwLAYDVR0lAQH/BCIwIAYIKwYBBQUHAwQGCCsGAQUFBwMCBgorBgEEAYI3FAICMB0GA1UdDgQWBBQatAThz24dow3aW6rkCxmxZkrh3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sGA1UdEQQkMCKBIEFSTk9MRC5CRU5JVEVaQElUQVVJTlZFU1Q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A3FzHLrwRcJk+mKyf/Nc88SZBBtI4L0GbZOTBudpUA3j1tqXNhn5zTwjzsDPjBO/HTW3yt0jgazq4Aim9zljiE1egzGSGp/J0PxRZp7j7+vp7JxXQRf2XKVfsmK//2vTrRHnDD0Buj7qoqoXE6MhJhrHxtcSFwDxrpbQGARm0llJdd2FeAt3zv+rAiMWk7LzOutrptMOultTz0Hul1isePXRgfeOovBiCV0DW6jc3y2S3iKVxQ4VFpB2meFb5IVvhR+bRPYYhhaRaeFHhdsbqcsPOfjDPa3myOV13c1FCNwrGWtB/GoN6l2gKzkVwI4a2DaaqzbwJtEp87JnqHG/t8EeNzmuWRdLZ/fGWTLy/p3jbDf/k+zoSmUonoRx59rUn1iwi6XfhbgX3apEvW8PxntPyn1vW5ZcrVpFnazfufzwyj5ZTQe0YLiAOJo7zkf3NkCxCFn8ftsCeJD5HmUbuIG4/UwaW4Vst80ly5ukbHvkOxzGijCQG69A2sFR2dzUgfBhO4rZ+2rcenm+OtX1TdXsYdU14GIGx+Blo1teaG0aVDM3lG7DKCziptmrHkTpNRDtMHDN0P3K+o7puFBgMhQFknoHuJI0O2HW3jjpIEViKVCUBvo9G0zuRPfodwIMHQvJj+1OmGC7V2UADl/FDdG8ZQUCLxZ7HDINFZfoB94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2KyeAgdf+BzwdUAn8j5Jdir+KjksPTCgDu3hhtVTWXI=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sIX7lOvTB+h/lsPpcms2fKGF6cFAseY5Lit0TEZkCw0=</DigestValue>
      </Reference>
      <Reference URI="/xl/drawings/drawing2.xml?ContentType=application/vnd.openxmlformats-officedocument.drawing+xml">
        <DigestMethod Algorithm="http://www.w3.org/2001/04/xmlenc#sha256"/>
        <DigestValue>gmcMky+Ko1xEGQcRhx0aqIoSCpGNIpYRK6Ysy333LA8=</DigestValue>
      </Reference>
      <Reference URI="/xl/drawings/drawing3.xml?ContentType=application/vnd.openxmlformats-officedocument.drawing+xml">
        <DigestMethod Algorithm="http://www.w3.org/2001/04/xmlenc#sha256"/>
        <DigestValue>H9agOQZbDx+ZQnYrhUNyQ+eYTAZUx9TJNmQeU82yoeo=</DigestValue>
      </Reference>
      <Reference URI="/xl/drawings/drawing4.xml?ContentType=application/vnd.openxmlformats-officedocument.drawing+xml">
        <DigestMethod Algorithm="http://www.w3.org/2001/04/xmlenc#sha256"/>
        <DigestValue>ohMKTQ3zHAVSqtnQC4Ss6GLGb/n/xweZxYmxXiZIga0=</DigestValue>
      </Reference>
      <Reference URI="/xl/drawings/drawing5.xml?ContentType=application/vnd.openxmlformats-officedocument.drawing+xml">
        <DigestMethod Algorithm="http://www.w3.org/2001/04/xmlenc#sha256"/>
        <DigestValue>GSwX7CrVUTJgeT4nY2AO8Dqij51T5mHFABrpn4Uc2qM=</DigestValue>
      </Reference>
      <Reference URI="/xl/drawings/vmlDrawing1.vml?ContentType=application/vnd.openxmlformats-officedocument.vmlDrawing">
        <DigestMethod Algorithm="http://www.w3.org/2001/04/xmlenc#sha256"/>
        <DigestValue>IsjhkQdFkVi+vYL1uM2Sv5a/c8zhATpNSgAS7hUFjFk=</DigestValue>
      </Reference>
      <Reference URI="/xl/media/image1.jpeg?ContentType=image/jpeg">
        <DigestMethod Algorithm="http://www.w3.org/2001/04/xmlenc#sha256"/>
        <DigestValue>ZqSaSCnyair/7kV7rhrfrGWQnoAKjZYUB17Lh5anNqQ=</DigestValue>
      </Reference>
      <Reference URI="/xl/media/image2.emf?ContentType=image/x-emf">
        <DigestMethod Algorithm="http://www.w3.org/2001/04/xmlenc#sha256"/>
        <DigestValue>d9UhU2uiqbbUMdgH5Z466GQbg48h1SJuVBOwvyrqqvE=</DigestValue>
      </Reference>
      <Reference URI="/xl/media/image3.emf?ContentType=image/x-emf">
        <DigestMethod Algorithm="http://www.w3.org/2001/04/xmlenc#sha256"/>
        <DigestValue>m/qapyiZwoASk1zZ3cpYGoZqjS9nCMXEsFDMVOfFWgI=</DigestValue>
      </Reference>
      <Reference URI="/xl/media/image4.emf?ContentType=image/x-emf">
        <DigestMethod Algorithm="http://www.w3.org/2001/04/xmlenc#sha256"/>
        <DigestValue>TcVK/9Nvvv9TrVYpS7/nJkNuJhoY/2rwMD+9rRnNRZo=</DigestValue>
      </Reference>
      <Reference URI="/xl/media/image5.emf?ContentType=image/x-emf">
        <DigestMethod Algorithm="http://www.w3.org/2001/04/xmlenc#sha256"/>
        <DigestValue>tVrXvvG1nkvjx3WkRINgj7G3hWcF5aFa+2+NOVBH/e0=</DigestValue>
      </Reference>
      <Reference URI="/xl/media/image6.emf?ContentType=image/x-emf">
        <DigestMethod Algorithm="http://www.w3.org/2001/04/xmlenc#sha256"/>
        <DigestValue>nBuKUvbSCsF/VLz7ATRldWGjF3cnl9rZlZyvfcH5O6w=</DigestValue>
      </Reference>
      <Reference URI="/xl/media/image7.png?ContentType=image/png">
        <DigestMethod Algorithm="http://www.w3.org/2001/04/xmlenc#sha256"/>
        <DigestValue>R5x6nCD7RteyrpqA2auZXvrK/qTRfrQayEQH7xlmt9s=</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b82Bz7KGITk/MmSGiJv2YPFIYIWp4GGG1sIcr7oan7w=</DigestValue>
      </Reference>
      <Reference URI="/xl/printerSettings/printerSettings11.bin?ContentType=application/vnd.openxmlformats-officedocument.spreadsheetml.printerSettings">
        <DigestMethod Algorithm="http://www.w3.org/2001/04/xmlenc#sha256"/>
        <DigestValue>OGD3iF2+l78gTInlDCWFPycZVuHBpUE02raJ/Wr5XCI=</DigestValue>
      </Reference>
      <Reference URI="/xl/printerSettings/printerSettings12.bin?ContentType=application/vnd.openxmlformats-officedocument.spreadsheetml.printerSettings">
        <DigestMethod Algorithm="http://www.w3.org/2001/04/xmlenc#sha256"/>
        <DigestValue>OGD3iF2+l78gTInlDCWFPycZVuHBpUE02raJ/Wr5XCI=</DigestValue>
      </Reference>
      <Reference URI="/xl/printerSettings/printerSettings13.bin?ContentType=application/vnd.openxmlformats-officedocument.spreadsheetml.printerSettings">
        <DigestMethod Algorithm="http://www.w3.org/2001/04/xmlenc#sha256"/>
        <DigestValue>yafQoiqsHuJ5rXk4BhhOpeF5HDflrPmt4ejQBVK8Sy4=</DigestValue>
      </Reference>
      <Reference URI="/xl/printerSettings/printerSettings14.bin?ContentType=application/vnd.openxmlformats-officedocument.spreadsheetml.printerSettings">
        <DigestMethod Algorithm="http://www.w3.org/2001/04/xmlenc#sha256"/>
        <DigestValue>1HKbdb1PxaiW0r0TCUehzVPWV7UMN7u1Bl72REJb038=</DigestValue>
      </Reference>
      <Reference URI="/xl/printerSettings/printerSettings15.bin?ContentType=application/vnd.openxmlformats-officedocument.spreadsheetml.printerSettings">
        <DigestMethod Algorithm="http://www.w3.org/2001/04/xmlenc#sha256"/>
        <DigestValue>aAVyG3k+zl7YnITtI5+JxTP24xVkaLfE8NDj5dja668=</DigestValue>
      </Reference>
      <Reference URI="/xl/printerSettings/printerSettings16.bin?ContentType=application/vnd.openxmlformats-officedocument.spreadsheetml.printerSettings">
        <DigestMethod Algorithm="http://www.w3.org/2001/04/xmlenc#sha256"/>
        <DigestValue>aAVyG3k+zl7YnITtI5+JxTP24xVkaLfE8NDj5dja668=</DigestValue>
      </Reference>
      <Reference URI="/xl/printerSettings/printerSettings17.bin?ContentType=application/vnd.openxmlformats-officedocument.spreadsheetml.printerSettings">
        <DigestMethod Algorithm="http://www.w3.org/2001/04/xmlenc#sha256"/>
        <DigestValue>aAVyG3k+zl7YnITtI5+JxTP24xVkaLfE8NDj5dja668=</DigestValue>
      </Reference>
      <Reference URI="/xl/printerSettings/printerSettings18.bin?ContentType=application/vnd.openxmlformats-officedocument.spreadsheetml.printerSettings">
        <DigestMethod Algorithm="http://www.w3.org/2001/04/xmlenc#sha256"/>
        <DigestValue>4KxCrAy5ifCfAG0wO6mUMNeFNoYRJdDWnRnDh8QxAEU=</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aKO8XWThzgvGlTVSu23kX37OoqtKGS6PBUkmhsicI1Y=</DigestValue>
      </Reference>
      <Reference URI="/xl/printerSettings/printerSettings21.bin?ContentType=application/vnd.openxmlformats-officedocument.spreadsheetml.printerSettings">
        <DigestMethod Algorithm="http://www.w3.org/2001/04/xmlenc#sha256"/>
        <DigestValue>yafQoiqsHuJ5rXk4BhhOpeF5HDflrPmt4ejQBVK8Sy4=</DigestValue>
      </Reference>
      <Reference URI="/xl/printerSettings/printerSettings22.bin?ContentType=application/vnd.openxmlformats-officedocument.spreadsheetml.printerSettings">
        <DigestMethod Algorithm="http://www.w3.org/2001/04/xmlenc#sha256"/>
        <DigestValue>b82Bz7KGITk/MmSGiJv2YPFIYIWp4GGG1sIcr7oan7w=</DigestValue>
      </Reference>
      <Reference URI="/xl/printerSettings/printerSettings23.bin?ContentType=application/vnd.openxmlformats-officedocument.spreadsheetml.printerSettings">
        <DigestMethod Algorithm="http://www.w3.org/2001/04/xmlenc#sha256"/>
        <DigestValue>MQlCPjAocRbfCzMg01+xeJ2R0juDKCTD55BjKfpgycg=</DigestValue>
      </Reference>
      <Reference URI="/xl/printerSettings/printerSettings24.bin?ContentType=application/vnd.openxmlformats-officedocument.spreadsheetml.printerSettings">
        <DigestMethod Algorithm="http://www.w3.org/2001/04/xmlenc#sha256"/>
        <DigestValue>MQlCPjAocRbfCzMg01+xeJ2R0juDKCTD55BjKfpgycg=</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WM9K5YtgI737CgUrien7KPhVZwfJAFoSJGFfcDrn4XA=</DigestValue>
      </Reference>
      <Reference URI="/xl/printerSettings/printerSettings27.bin?ContentType=application/vnd.openxmlformats-officedocument.spreadsheetml.printerSettings">
        <DigestMethod Algorithm="http://www.w3.org/2001/04/xmlenc#sha256"/>
        <DigestValue>fmxrK90eyCz98CWMVqt+ZBlXb0e3oGUg+wkgSSKaCmo=</DigestValue>
      </Reference>
      <Reference URI="/xl/printerSettings/printerSettings28.bin?ContentType=application/vnd.openxmlformats-officedocument.spreadsheetml.printerSettings">
        <DigestMethod Algorithm="http://www.w3.org/2001/04/xmlenc#sha256"/>
        <DigestValue>fmxrK90eyCz98CWMVqt+ZBlXb0e3oGUg+wkgSSKaCmo=</DigestValue>
      </Reference>
      <Reference URI="/xl/printerSettings/printerSettings29.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1HKbdb1PxaiW0r0TCUehzVPWV7UMN7u1Bl72REJb038=</DigestValue>
      </Reference>
      <Reference URI="/xl/printerSettings/printerSettings30.bin?ContentType=application/vnd.openxmlformats-officedocument.spreadsheetml.printerSettings">
        <DigestMethod Algorithm="http://www.w3.org/2001/04/xmlenc#sha256"/>
        <DigestValue>b82Bz7KGITk/MmSGiJv2YPFIYIWp4GGG1sIcr7oan7w=</DigestValue>
      </Reference>
      <Reference URI="/xl/printerSettings/printerSettings31.bin?ContentType=application/vnd.openxmlformats-officedocument.spreadsheetml.printerSettings">
        <DigestMethod Algorithm="http://www.w3.org/2001/04/xmlenc#sha256"/>
        <DigestValue>fmxrK90eyCz98CWMVqt+ZBlXb0e3oGUg+wkgSSKaCmo=</DigestValue>
      </Reference>
      <Reference URI="/xl/printerSettings/printerSettings32.bin?ContentType=application/vnd.openxmlformats-officedocument.spreadsheetml.printerSettings">
        <DigestMethod Algorithm="http://www.w3.org/2001/04/xmlenc#sha256"/>
        <DigestValue>fmxrK90eyCz98CWMVqt+ZBlXb0e3oGUg+wkgSSKaCmo=</DigestValue>
      </Reference>
      <Reference URI="/xl/printerSettings/printerSettings33.bin?ContentType=application/vnd.openxmlformats-officedocument.spreadsheetml.printerSettings">
        <DigestMethod Algorithm="http://www.w3.org/2001/04/xmlenc#sha256"/>
        <DigestValue>1HKbdb1PxaiW0r0TCUehzVPWV7UMN7u1Bl72REJb038=</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jxKnHkCO2PEnury9IaNf4ZzDqkmr7dOLQQPnuAkTL5I=</DigestValue>
      </Reference>
      <Reference URI="/xl/printerSettings/printerSettings37.bin?ContentType=application/vnd.openxmlformats-officedocument.spreadsheetml.printerSettings">
        <DigestMethod Algorithm="http://www.w3.org/2001/04/xmlenc#sha256"/>
        <DigestValue>aKO8XWThzgvGlTVSu23kX37OoqtKGS6PBUkmhsicI1Y=</DigestValue>
      </Reference>
      <Reference URI="/xl/printerSettings/printerSettings38.bin?ContentType=application/vnd.openxmlformats-officedocument.spreadsheetml.printerSettings">
        <DigestMethod Algorithm="http://www.w3.org/2001/04/xmlenc#sha256"/>
        <DigestValue>aKO8XWThzgvGlTVSu23kX37OoqtKGS6PBUkmhsicI1Y=</DigestValue>
      </Reference>
      <Reference URI="/xl/printerSettings/printerSettings39.bin?ContentType=application/vnd.openxmlformats-officedocument.spreadsheetml.printerSettings">
        <DigestMethod Algorithm="http://www.w3.org/2001/04/xmlenc#sha256"/>
        <DigestValue>1HKbdb1PxaiW0r0TCUehzVPWV7UMN7u1Bl72REJb038=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WM9K5YtgI737CgUrien7KPhVZwfJAFoSJGFfcDrn4XA=</DigestValue>
      </Reference>
      <Reference URI="/xl/printerSettings/printerSettings7.bin?ContentType=application/vnd.openxmlformats-officedocument.spreadsheetml.printerSettings">
        <DigestMethod Algorithm="http://www.w3.org/2001/04/xmlenc#sha256"/>
        <DigestValue>aKO8XWThzgvGlTVSu23kX37OoqtKGS6PBUkmhsicI1Y=</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yafQoiqsHuJ5rXk4BhhOpeF5HDflrPmt4ejQBVK8Sy4=</DigestValue>
      </Reference>
      <Reference URI="/xl/sharedStrings.xml?ContentType=application/vnd.openxmlformats-officedocument.spreadsheetml.sharedStrings+xml">
        <DigestMethod Algorithm="http://www.w3.org/2001/04/xmlenc#sha256"/>
        <DigestValue>aXAtD+Z7sXrtWAKiukzkjQ7hAtq6Q8sQ5BvAZNDFowE=</DigestValue>
      </Reference>
      <Reference URI="/xl/styles.xml?ContentType=application/vnd.openxmlformats-officedocument.spreadsheetml.styles+xml">
        <DigestMethod Algorithm="http://www.w3.org/2001/04/xmlenc#sha256"/>
        <DigestValue>zTg16agA46ssgSvBo8QHGFC2rZSwEBVKImVNBlNg4oU=</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kyksbIyGiPJtohjEyxkveWag3rM9M5OF+IP24LJBaX8=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Yv9Lzi5lsDH4+hdxQjWIu4K1tLEiRBx3qGKySN8oxxA=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RKI63ofj7jnTb9HVqi39mrYHSa41NLI3a/2NftacWpI=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qQKJOtaPQAOk3vNQ+PocG15fj4RSj8NuvmLcEhuf15U=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j9SNeBwNx+ApJNSAqVL6dXTtwtmpuLW/r+1fqYl1tok=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CZJbHRakxdpiwdyMzbWinTwMdyzkCE6cc1mwc79SmIQ=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+51GHL1lPKW7zSMABW9XJutJFx2v3H6Js22qnHqXSk8=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j56wAaL006bFQvjHc9R29PAsOg5O05HX8+7cJAKavDc=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hqZuzVEr/O41CuWHODZrr89qdn9JI7z9T2tSIatqdsY=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zs7Lb0g6ppfkAWgtkzcZVtRQNwPLbGHqcILeHBznny8=</DigestValue>
      </Reference>
      <Reference URI="/xl/worksheets/sheet1.xml?ContentType=application/vnd.openxmlformats-officedocument.spreadsheetml.worksheet+xml">
        <DigestMethod Algorithm="http://www.w3.org/2001/04/xmlenc#sha256"/>
        <DigestValue>w4qOYEyusv2OMPcat7nNbg6LGE/Yd/OZy/ItSC7g6IU=</DigestValue>
      </Reference>
      <Reference URI="/xl/worksheets/sheet10.xml?ContentType=application/vnd.openxmlformats-officedocument.spreadsheetml.worksheet+xml">
        <DigestMethod Algorithm="http://www.w3.org/2001/04/xmlenc#sha256"/>
        <DigestValue>X9SH+vRte8dIWNphLW7H9vRzZc3tqauitGb+6GY7aqs=</DigestValue>
      </Reference>
      <Reference URI="/xl/worksheets/sheet11.xml?ContentType=application/vnd.openxmlformats-officedocument.spreadsheetml.worksheet+xml">
        <DigestMethod Algorithm="http://www.w3.org/2001/04/xmlenc#sha256"/>
        <DigestValue>qLs0JHKMfUA3n9mSgQYAZ5rLBeeiGB7J4/GxfETqYj0=</DigestValue>
      </Reference>
      <Reference URI="/xl/worksheets/sheet2.xml?ContentType=application/vnd.openxmlformats-officedocument.spreadsheetml.worksheet+xml">
        <DigestMethod Algorithm="http://www.w3.org/2001/04/xmlenc#sha256"/>
        <DigestValue>t6sM5EU3FhKwmDArMFPWFksHXlbeeshqmqhNKEcCbSM=</DigestValue>
      </Reference>
      <Reference URI="/xl/worksheets/sheet3.xml?ContentType=application/vnd.openxmlformats-officedocument.spreadsheetml.worksheet+xml">
        <DigestMethod Algorithm="http://www.w3.org/2001/04/xmlenc#sha256"/>
        <DigestValue>mrng4LgvzcvZ8IXAloYvlhyelptxXzZ4CzrfHnIoOSc=</DigestValue>
      </Reference>
      <Reference URI="/xl/worksheets/sheet4.xml?ContentType=application/vnd.openxmlformats-officedocument.spreadsheetml.worksheet+xml">
        <DigestMethod Algorithm="http://www.w3.org/2001/04/xmlenc#sha256"/>
        <DigestValue>8Q4cr3xB9Jo4Ck2h6VSR56gM19gXHdwtmfv6VFFfy48=</DigestValue>
      </Reference>
      <Reference URI="/xl/worksheets/sheet5.xml?ContentType=application/vnd.openxmlformats-officedocument.spreadsheetml.worksheet+xml">
        <DigestMethod Algorithm="http://www.w3.org/2001/04/xmlenc#sha256"/>
        <DigestValue>JuU3F8OMDwqkK4mjksiGD4Xt+kg3/kA1XCL021yIoj4=</DigestValue>
      </Reference>
      <Reference URI="/xl/worksheets/sheet6.xml?ContentType=application/vnd.openxmlformats-officedocument.spreadsheetml.worksheet+xml">
        <DigestMethod Algorithm="http://www.w3.org/2001/04/xmlenc#sha256"/>
        <DigestValue>IkUfOXIz4sPLQD/U76hpxxwcWGfL4zmkDiAjptAK164=</DigestValue>
      </Reference>
      <Reference URI="/xl/worksheets/sheet7.xml?ContentType=application/vnd.openxmlformats-officedocument.spreadsheetml.worksheet+xml">
        <DigestMethod Algorithm="http://www.w3.org/2001/04/xmlenc#sha256"/>
        <DigestValue>2pxXPo0pTdjphxKRonkhmOPwQgZLP+VQIa9TvhJ9RkU=</DigestValue>
      </Reference>
      <Reference URI="/xl/worksheets/sheet8.xml?ContentType=application/vnd.openxmlformats-officedocument.spreadsheetml.worksheet+xml">
        <DigestMethod Algorithm="http://www.w3.org/2001/04/xmlenc#sha256"/>
        <DigestValue>NVnntOLY+O0PapTc7GEVZKUMxzUEBtO2gNo1+xgvggw=</DigestValue>
      </Reference>
      <Reference URI="/xl/worksheets/sheet9.xml?ContentType=application/vnd.openxmlformats-officedocument.spreadsheetml.worksheet+xml">
        <DigestMethod Algorithm="http://www.w3.org/2001/04/xmlenc#sha256"/>
        <DigestValue>GCvOwWT3JuoggPpqlXgw8pLoLoiaGVzkg2+zIiKiNoA=</DigestValue>
      </Reference>
    </Manifest>
    <SignatureProperties>
      <SignatureProperty Id="idSignatureTime" Target="#idPackageSignature">
        <mdssi:SignatureTime xmlns:mdssi="http://schemas.openxmlformats.org/package/2006/digital-signature">
          <mdssi:Format>YYYY-MM-DDThh:mm:ssTZD</mdssi:Format>
          <mdssi:Value>2021-03-30T21:36:18Z</mdssi:Value>
        </mdssi:SignatureTime>
      </SignatureProperty>
    </SignatureProperties>
  </Object>
  <Object Id="idOfficeObject">
    <SignatureProperties>
      <SignatureProperty Id="idOfficeV1Details" Target="#idPackageSignature">
        <SignatureInfoV1 xmlns="http://schemas.microsoft.com/office/2006/digsig">
          <SetupID>{3A45DC78-DBDA-470B-9E46-05B6ADAC3B31}</SetupID>
          <SignatureText>Arnold Benítez Riveros</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2021-03-30T21:36:18Z</xd:SigningTime>
          <xd:SigningCertificate>
            <xd:Cert>
              <xd:CertDigest>
                <DigestMethod Algorithm="http://www.w3.org/2001/04/xmlenc#sha256"/>
                <DigestValue>SgntAjl3AdC3QFML0iqwiKhKoYLUv97jFfxe96i58/g=</DigestValue>
              </xd:CertDigest>
              <xd:IssuerSerial>
                <X509IssuerName>CN=CA-VIT S.A., O=VIT S.A., C=PY, SERIALNUMBER=RUC 80080099-0</X509IssuerName>
                <X509SerialNumber>163183757038973630747389602282432061640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QBAAB/AAAAAAAAAAAAAACtGQAAkQwAACBFTUYAAAEA0BoAAKIAAAAGAAAAAAAAAAAAAAAAAAAAVgUAAAADAABYAQAAwQAAAAAAAAAAAAAAAAAAAMA/BQDo8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CHpEMf+H8AABMAFAAAAAAAyD1yH/h/AAAgQjtg+H8AAKykQx/4fwAAAAAAAAAAAAAgQjtg+H8AAPm3D94tAAAAAAAAAAAAAABe3/ySzzsAANNnvR74fwAASAAAAAAAAABkKXIf+H8AAIABex/4fwAAgCtyHwAAAAABAAAAAAAAAMg9ch/4fwAAAAA7YPh/AAAAAAAAAAAAAAAAAAAtAAAAsadkXfh/AAAAAAAAAAAAAAAAAAAAAAAAwLRp/sIBAABYug/eLQAAAHALAAAAAAAAAAAAAAAAAAAAAAAAAAAAAAAAAAAAAAAA0LkP3i0AAACnnEMfZHYACAAAAAAlAAAADAAAAAEAAAAYAAAADAAAAAAAAAISAAAADAAAAAEAAAAeAAAAGAAAAMMAAAAEAAAA9wAAABEAAAAlAAAADAAAAAEAAABUAAAAhAAAAMQAAAAEAAAA9QAAABAAAAABAAAA0XbJQasKyUHEAAAABAAAAAkAAABMAAAAAAAAAAAAAAAAAAAA//////////9gAAAAMwAwAC8AMwAvADIAMAAyADE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AAAAAFwAAAC43ntd+H8AAAkAAAABAAAASK6HXfh/AAAAAAAAAAAAAAAAAAAAAAAAEQAAABEAAADIyw7eLQAAAAAAAAAAAAAAAAAAAAAAAACurv2SzzsAAAAAAAAAAAAA/////y0AAAAAAAAAAAAAAMC0af7CAQAAMMsO3gAAAAAAbRb/wgEAAAcAAAAAAAAAsMpu/sIBAABsyg7eLQAAAMDKDt4tAAAAsadkXfh/AAARAAAAwgEAADO03EYAAAAAEA7q/sIBAAAgS/D+wgEAAGzKDt4tAAAABwAAAC0AAAAAAAAAAAAAAAAAAAAAAAAAAAAAAAAAAABwAXsf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Ljee134fwAAMN9f/sIBAABIrodd+H8AAAAAAAAAAAAAAAAAAAAAAABQ1XKdwgEAAAIAAAAAAAAAAAAAAAAAAAAAAAAAAAAAAE7f/ZLPOwAAQMFY9cIBAACAOPOUwgEAAAAAAAAAAAAAwLRp/sIBAABoug7eAAAAAOD///8AAAAABgAAAAAAAAADAAAAAAAAAIy5Dt4tAAAA4LkO3i0AAACxp2Rd+H8AAP////8AAAAAOCO4HgAAAAD+//////////+guB74fwAAjLkO3i0AAAAGAAAA+H8AAAAAAAAAAAAAAAAAAAAAAAAAAAAAAAAAAPTLp11kdgAIAAAAACUAAAAMAAAAAwAAABgAAAAMAAAAAAAAAh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cAAABHAAAAKQAAADMAAACfAAAAFQAAACEA8AAAAAAAAAAAAAAAgD8AAAAAAAAAAAAAgD8AAAAAAAAAAAAAAAAAAAAAAAAAAAAAAAAAAAAAAAAAACUAAAAMAAAAAAAAgCgAAAAMAAAABAAAAFIAAABwAQAABAAAAPD///8AAAAAAAAAAAAAAACQAQAAAAAAAQAAAABzAGUAZwBvAGUAIAB1AGkAAAAAAAAAAAAAAAAAAAAAAAAAAAAAAAAAAAAAAAAAAAAAAAAAAAAAAAAAAAAAAAAAAAAAAAAAAAAAAAAAuN57Xfh/AAAAAHzzwgEAAEiuh134fwAAAAAAAAAAAAAAAAAAAAAAAADVcp3CAQAAAAAAAPh/AAAAAAAAAAAAAAAAAAAAAAAALtz9ks87AAABAAAAAAAAAAIAAADCAQAAAAAAAAAAAADAtGn+wgEAAMi5Dt4AAAAA8P///wAAAAAJAAAAAAAAAAQAAAAAAAAA7LgO3i0AAABAuQ7eLQAAALGnZF34fwAAAAAAAAAAAADo+bMeAAAAAAjQ6B74fwAAwLgO3i0AAADsuA7eLQAAAAkAAAAAAAAAAAAAAAAAAAAAAAAAAAAAAAAAAAAAAAAA9MunXWR2AAgAAAAAJQAAAAwAAAAEAAAAGAAAAAwAAAAAAAACEgAAAAwAAAABAAAAHgAAABgAAAApAAAAMwAAAMgAAABIAAAAJQAAAAwAAAAEAAAAVAAAANAAAAAqAAAAMwAAAMYAAABHAAAAAQAAANF2yUGrCslBKgAAADMAAAAWAAAATAAAAAAAAAAAAAAAAAAAAP//////////eAAAAEEAcgBuAG8AbABkACAAQgBlAG4A7QB0AGUAegAgAFIAaQB2AGUAcgBvAHMACgAAAAYAAAAJAAAACQAAAAQAAAAJAAAABAAAAAkAAAAIAAAACQAAAAQAAAAFAAAACAAAAAcAAAAEAAAACgAAAAQAAAAIAAAACAAAAAYAAAAJAAAABw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cAAAAYAAAABQAAAAAAAAD///8AAAAAACUAAAAMAAAABQAAAEwAAABkAAAACQAAAGAAAAD7AAAAbAAAAAkAAABgAAAA8wAAAA0AAAAhAPAAAAAAAAAAAAAAAIA/AAAAAAAAAAAAAIA/AAAAAAAAAAAAAAAAAAAAAAAAAAAAAAAAAAAAAAAAAAAlAAAADAAAAAAAAIAoAAAADAAAAAUAAAAlAAAADAAAAAEAAAAYAAAADAAAAAAAAAISAAAADAAAAAEAAAAeAAAAGAAAAAkAAABgAAAA/AAAAG0AAAAlAAAADAAAAAEAAABUAAAAwAAAAAoAAABgAAAAdAAAAGwAAAABAAAA0XbJQasKyUEKAAAAYAAAABMAAABMAAAAAAAAAAAAAAAAAAAA//////////90AAAAUgBlAHAAcgBlAHMAZQBuAHQAYQBtAHQAZQAgAEwAZQBnAGEAbAAAAAcAAAAGAAAABwAAAAQAAAAGAAAABQAAAAYAAAAHAAAABAAAAAYAAAAJAAAABAAAAAYAAAADAAAABQAAAAYAAAAHAAAABgAAAAM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hIAAAAMAAAAAQAAABYAAAAMAAAAAAAAAFQAAABEAQAACgAAAHAAAAD6AAAAfAAAAAEAAADRdslBqwrJQQoAAABwAAAAKQAAAEwAAAAEAAAACQAAAHAAAAD8AAAAfQAAAKAAAABGAGkAcgBtAGEAZABvACAAcABvAHIAOgAgAEEAUgBOAE8ATABEACAARABBAFYASQBEACAAQgBFAE4ASQBUAEUAWgAgAFIASQBWAEUAUgBPAFMAAAAGAAAAAwAAAAQAAAAJAAAABgAAAAcAAAAHAAAAAwAAAAcAAAAHAAAABAAAAAMAAAADAAAABwAAAAcAAAAIAAAACQAAAAUAAAAIAAAAAwAAAAgAAAAHAAAABwAAAAMAAAAIAAAAAwAAAAYAAAAGAAAACAAAAAMAAAAGAAAABgAAAAYAAAADAAAABwAAAAMAAAAHAAAABgAAAAcAAAAJAAAABgAAABYAAAAMAAAAAAAAACUAAAAMAAAAAgAAAA4AAAAUAAAAAAAAABAAAAAUAAAA</Object>
  <Object Id="idInvalidSigLnImg">AQAAAGwAAAAAAAAAAAAAAAQBAAB/AAAAAAAAAAAAAACtGQAAkQwAACBFTUYAAAEAcB4AAKgAAAAGAAAAAAAAAAAAAAAAAAAAVgUAAAADAABYAQAAwQAAAAAAAAAAAAAAAAAAAMA/BQDo8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UAAAAAfqbJd6PIeqDCQFZ4JTd0Lk/HMVPSGy5uFiE4GypVJ0KnHjN9AAABQQAAAACcz+7S6ffb7fnC0t1haH0hMm8aLXIuT8ggOIwoRKslP58cK08AAAF3AAAAAMHg9P///////////+bm5k9SXjw/SzBRzTFU0y1NwSAyVzFGXwEBAsCMCA8mnM/u69/SvI9jt4tgjIR9FBosDBEjMVTUMlXWMVPRKUSeDxk4AAAAAAAAAADT6ff///////+Tk5MjK0krSbkvUcsuT8YVJFoTIFIrSbgtTcEQHEcdpQAAAJzP7vT6/bTa8kRleixHhy1Nwi5PxiQtTnBwcJKSki81SRwtZAgOIwAAAAAAweD02+35gsLqZ5q6Jz1jNEJyOUZ4qamp+/v7////wdPeVnCJAQECwIwAAACv1/Ho8/ubzu6CwuqMudS3u769vb3////////////L5fZymsABAgMAAAAAAK/X8fz9/uLx+snk9uTy+vz9/v///////////////8vl9nKawAECA4nzAAAAotHvtdryxOL1xOL1tdry0+r32+350+r3tdryxOL1pdPvc5rAAQIDAAAAAABpj7ZnjrZqj7Zqj7ZnjrZtkbdukrdtkbdnjrZqj7ZojrZ3rdUCAwTAj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h6RDH/h/AAATABQAAAAAAMg9ch/4fwAAIEI7YPh/AACspEMf+H8AAAAAAAAAAAAAIEI7YPh/AAD5tw/eLQAAAAAAAAAAAAAAXt/8ks87AADTZ70e+H8AAEgAAAAAAAAAZClyH/h/AACAAXsf+H8AAIArch8AAAAAAQAAAAAAAADIPXIf+H8AAAAAO2D4fwAAAAAAAAAAAAAAAAAALQAAALGnZF34fwAAAAAAAAAAAAAAAAAAAAAAAMC0af7CAQAAWLoP3i0AAABwCwAAAAAAAAAAAAAAAAAAAAAAAAAAAAAAAAAAAAAAANC5D94tAAAAp5xDH2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UBAACAAAAAAAAAAAAAAAAFAQAAgAAAAFIAAABwAQAAAgAAABAAAAAHAAAAAAAAAAAAAAC8AgAAAAAAAAECAiJTAHkAcwB0AGUAbQAAAAAAAAAAAAAAAAAAAAAAAAAAAAAAAAAAAAAAAAAAAAAAAAAAAAAAAAAAAAAAAAAAAAAAAAAAAAAAAABcAAAAuN57Xfh/AAAJAAAAAQAAAEiuh134fwAAAAAAAAAAAAAAAAAAAAAAABEAAAARAAAAyMsO3i0AAAAAAAAAAAAAAAAAAAAAAAAArq79ks87AAAAAAAAAAAAAP////8tAAAAAAAAAAAAAADAtGn+wgEAADDLDt4AAAAAAG0W/8IBAAAHAAAAAAAAALDKbv7CAQAAbMoO3i0AAADAyg7eLQAAALGnZF34fwAAEQAAAMIBAAAztNxGAAAAABAO6v7CAQAAIEvw/sIBAABsyg7eLQAAAAcAAAAtAAAAAAAAAAAAAAAAAAAAAAAAAAAAAAAAAAAAcAF7H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C43ntd+H8AADDfX/7CAQAASK6HXfh/AAAAAAAAAAAAAAAAAAAAAAAAUNVyncIBAAACAAAAAAAAAAAAAAAAAAAAAAAAAAAAAABO3/2SzzsAAEDBWPXCAQAAgDjzlMIBAAAAAAAAAAAAAMC0af7CAQAAaLoO3gAAAADg////AAAAAAYAAAAAAAAAAwAAAAAAAACMuQ7eLQAAAOC5Dt4tAAAAsadkXfh/AAD/////AAAAADgjuB4AAAAA/v//////////oLge+H8AAIy5Dt4tAAAABgAAAPh/AAAAAAAAAAAAAAAAAAAAAAAAAAAAAAAAAAD0y6dd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HAAAARwAAACkAAAAzAAAAnwAAABUAAAAhAPAAAAAAAAAAAAAAAIA/AAAAAAAAAAAAAIA/AAAAAAAAAAAAAAAAAAAAAAAAAAAAAAAAAAAAAAAAAAAlAAAADAAAAAAAAIAoAAAADAAAAAQAAABSAAAAcAEAAAQAAADw////AAAAAAAAAAAAAAAAkAEAAAAAAAEAAAAAcwBlAGcAbwBlACAAdQBpAAAAAAAAAAAAAAAAAAAAAAAAAAAAAAAAAAAAAAAAAAAAAAAAAAAAAAAAAAAAAAAAAAAAAAAAAAAAAAAAALjee134fwAAAAB888IBAABIrodd+H8AAAAAAAAAAAAAAAAAAAAAAAAA1XKdwgEAAAAAAAD4fwAAAAAAAAAAAAAAAAAAAAAAAC7c/ZLPOwAAAQAAAAAAAAACAAAAwgEAAAAAAAAAAAAAwLRp/sIBAADIuQ7eAAAAAPD///8AAAAACQAAAAAAAAAEAAAAAAAAAOy4Dt4tAAAAQLkO3i0AAACxp2Rd+H8AAAAAAAAAAAAA6PmzHgAAAAAI0Oge+H8AAMC4Dt4tAAAA7LgO3i0AAAAJAAAAAAAAAAAAAAAAAAAAAAAAAAAAAAAAAAAAAAAAAPTLp11kdgAIAAAAACUAAAAMAAAABAAAABgAAAAMAAAAAAAAAhIAAAAMAAAAAQAAAB4AAAAYAAAAKQAAADMAAADIAAAASAAAACUAAAAMAAAABAAAAFQAAADQAAAAKgAAADMAAADGAAAARwAAAAEAAADRdslBqwrJQSoAAAAzAAAAFgAAAEwAAAAAAAAAAAAAAAAAAAD//////////3gAAABBAHIAbgBvAGwAZAAgAEIAZQBuAO0AdABlAHoAIABSAGkAdgBlAHIAbwBzAAoAAAAGAAAACQAAAAkAAAAEAAAACQAAAAQAAAAJAAAACAAAAAkAAAAEAAAABQAAAAgAAAAHAAAABAAAAAoAAAAEAAAACAAAAAgAAAAGAAAACQAAAAcAAABLAAAAQAAAADAAAAAFAAAAIAAAAAEAAAABAAAAEAAAAAAAAAAAAAAABQEAAIAAAAAAAAAAAAAAAAUBAACAAAAAJQAAAAwAAAACAAAAJwAAABgAAAAFAAAAAAAAAP///wAAAAAAJQAAAAwAAAAFAAAATAAAAGQAAAAAAAAAUAAAAAQBAAB8AAAAAAAAAFAAAAAFAQAALQAAACEA8AAAAAAAAAAAAAAAgD8AAAAAAAAAAAAAgD8AAAAAAAAAAAAAAAAAAAAAAAAAAAAAAAAAAAAAAAAAACUAAAAMAAAAAAAAgCgAAAAMAAAABQAAACcAAAAYAAAABQAAAAAAAAD///8AAAAAACUAAAAMAAAABQAAAEwAAABkAAAACQAAAFAAAAD7AAAAXAAAAAkAAABQAAAA8wAAAA0AAAAhAPAAAAAAAAAAAAAAAIA/AAAAAAAAAAAAAIA/AAAAAAAAAAAAAAAAAAAAAAAAAAAAAAAAAAAAAAAAAAAlAAAADAAAAAAAAIAoAAAADAAAAAUAAAAnAAAAGAAAAAUAAAAAAAAA////AAAAAAAlAAAADAAAAAUAAABMAAAAZAAAAAkAAABgAAAA+wAAAGwAAAAJAAAAYAAAAPMAAAANAAAAIQDwAAAAAAAAAAAAAACAPwAAAAAAAAAAAACAPwAAAAAAAAAAAAAAAAAAAAAAAAAAAAAAAAAAAAAAAAAAJQAAAAwAAAAAAACAKAAAAAwAAAAFAAAAJQAAAAwAAAABAAAAGAAAAAwAAAAAAAACEgAAAAwAAAABAAAAHgAAABgAAAAJAAAAYAAAAPwAAABtAAAAJQAAAAwAAAABAAAAVAAAAMAAAAAKAAAAYAAAAHQAAABsAAAAAQAAANF2yUGrCslBCgAAAGAAAAATAAAATAAAAAAAAAAAAAAAAAAAAP//////////dAAAAFIAZQBwAHIAZQBzAGUAbgB0AGEAbQB0AGUAIABMAGUAZwBhAGwAAAAHAAAABgAAAAcAAAAEAAAABgAAAAUAAAAGAAAABwAAAAQAAAAGAAAACQAAAAQAAAAGAAAAAwAAAAUAAAAGAAAABwAAAAYAAAADAAAASwAAAEAAAAAwAAAABQAAACAAAAABAAAAAQAAABAAAAAAAAAAAAAAAAUBAACAAAAAAAAAAAAAAAAFAQAAgAAAACUAAAAMAAAAAgAAACcAAAAYAAAABQAAAAAAAAD///8AAAAAACUAAAAMAAAABQAAAEwAAABkAAAACQAAAHAAAAD7AAAAfAAAAAkAAABwAAAA8wAAAA0AAAAhAPAAAAAAAAAAAAAAAIA/AAAAAAAAAAAAAIA/AAAAAAAAAAAAAAAAAAAAAAAAAAAAAAAAAAAAAAAAAAAlAAAADAAAAAAAAIAoAAAADAAAAAUAAAAlAAAADAAAAAEAAAAYAAAADAAAAAAAAAISAAAADAAAAAEAAAAWAAAADAAAAAAAAABUAAAARAEAAAoAAABwAAAA+gAAAHwAAAABAAAA0XbJQasKyUEKAAAAcAAAACkAAABMAAAABAAAAAkAAABwAAAA/AAAAH0AAACgAAAARgBpAHIAbQBhAGQAbwAgAHAAbwByADoAIABBAFIATgBPAEwARAAgAEQAQQBWAEkARAAgAEIARQBOAEkAVABFAFoAIABSAEkAVgBFAFIATwBTAAAABgAAAAMAAAAEAAAACQAAAAYAAAAHAAAABwAAAAMAAAAHAAAABwAAAAQAAAADAAAAAwAAAAcAAAAHAAAACAAAAAkAAAAFAAAACAAAAAMAAAAIAAAABwAAAAcAAAADAAAACAAAAAMAAAAGAAAABgAAAAgAAAADAAAABgAAAAYAAAAGAAAAAwAAAAcAAAADAAAABwAAAAYAAAAHAAAACQAAAAY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ZUXPTS1hbYexfmlqixOuPVhyLSRG8UWCACY29dKX4y0=</DigestValue>
    </Reference>
    <Reference Type="http://www.w3.org/2000/09/xmldsig#Object" URI="#idOfficeObject">
      <DigestMethod Algorithm="http://www.w3.org/2001/04/xmlenc#sha256"/>
      <DigestValue>1YXjisGjWpWFuYOVF4LmpYMMOL4hLPvxKRGdQACcQ9I=</DigestValue>
    </Reference>
    <Reference Type="http://uri.etsi.org/01903#SignedProperties" URI="#idSignedProperties">
      <Transforms>
        <Transform Algorithm="http://www.w3.org/TR/2001/REC-xml-c14n-20010315"/>
      </Transforms>
      <DigestMethod Algorithm="http://www.w3.org/2001/04/xmlenc#sha256"/>
      <DigestValue>BWqRR+d5Jt1M8JyC62Vs/b0wFQU1clfZ2sUkSpzokFA=</DigestValue>
    </Reference>
    <Reference Type="http://www.w3.org/2000/09/xmldsig#Object" URI="#idValidSigLnImg">
      <DigestMethod Algorithm="http://www.w3.org/2001/04/xmlenc#sha256"/>
      <DigestValue>ZKNqhUkQdPUwWWFz4Nd5hM5KAGWHn5JM1Px6OW0l6I0=</DigestValue>
    </Reference>
    <Reference Type="http://www.w3.org/2000/09/xmldsig#Object" URI="#idInvalidSigLnImg">
      <DigestMethod Algorithm="http://www.w3.org/2001/04/xmlenc#sha256"/>
      <DigestValue>T4zrfwpAIi8AbQu1nzBIt+XFKM0p6Il1glupZ7rfuhA=</DigestValue>
    </Reference>
  </SignedInfo>
  <SignatureValue>eBGqjMgTlPW31tn/2x8lJDm/5Vxb4gDPTdw2K+Q+ME6J4PL32JRs25NEJcT0/R9oOE6xMFbnh6GB
ArbvI5S7iM04MpJkBZAuu2nERmm6QJEyb9nEKcLD3/tFzL5Wm19AkfKijYKY/6jKJ96bdgx+4CXe
amOGL2SBlqmar3pJnFSuleH/+dM/Ala1S3c/bQPAC6GfeH0hI5i8mY3KlhVZNZbWdfJDqJLW0cIG
2uq0yNJ8SdWKca6jxK5CH/DkL3EQ/s6YtgGO8yfMvo78QusxnMUiU7VWeK+T04x7Vu9rHiBwHYAd
4uM/AqYFImc8SJl4iuQWOxjjgepiZN2tWPBKXQ==</SignatureValue>
  <KeyInfo>
    <X509Data>
      <X509Certificate>MIIHwzCCBaugAwIBAgIQIgEtCrl5VFVfhJ5DICu/gzANBgkqhkiG9w0BAQsFADBPMRcwFQYDVQQFEw5SVUMgODAwODAwOTktMDELMAkGA1UEBhMCUFkxETAPBgNVBAoMCFZJVCBTLkEuMRQwEgYDVQQDEwtDQS1WSVQgUy5BLjAeFw0yMDEwMTIxODE5NDdaFw0yMjEwMTIxODE5NDdaMIGeMRMwEQYDVQQqDApNQVJJTyBESURPMRcwFQYDVQQEDA5EVVJBTiBNQVJUSU5FWjERMA8GA1UEBRMIQ0k2NDc0OTQxIjAgBgNVBAMMGU1BUklPIERJRE8gRFVSQU4gTUFSVElORVoxETAPBgNVBAsMCEZJUk1BIEYyMRcwFQYDVQQKDA5QRVJTT05BIEZJU0lDQTELMAkGA1UEBhMCUFkwggEiMA0GCSqGSIb3DQEBAQUAA4IBDwAwggEKAoIBAQC6rURJnOPIdvsLw3WjPS90cMd3wKrdjdHAPR8HO00yTLxiiN69NuYoWF3IaF5/hoTc2XAdPzeLzxDmAJFOh5NjbgWNxTLANNGKdA9hqpanMA6HgkEu9tMV4G/qNvOop9lwkzp0beoFdYycDiMRO8UN2GgmJ7ksUVTFUM+88tu2TDBYGjtOgNj7BDEga83BrYv9NGNI3e2iTP6U0Rvg7m7K9l4MIEhGCdRqTU9QemrIGepaAck5HEQ7+EfmXxCKTnMDmKZ7v12JY+povmxYuha74eYa6d5SM9UaSKXsn/85Y8KT0sy7UL08G+FStC9sw4LQz0cl+hhMd6x33NZHUPhFAgMBAAGjggNJMIIDRTAMBgNVHRMBAf8EAjAAMA4GA1UdDwEB/wQEAwIF4DAsBgNVHSUBAf8EIjAgBggrBgEFBQcDBAYIKwYBBQUHAwIGCisGAQQBgjcUAgIwHQYDVR0OBBYEFEna2bbNSn9WB8J2HQesrYb4diYw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HwYDVR0RBBgwFoEUTS5ERFVSQU5ASE9U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K+42xsHXB6UB8s4pubwp7elTtPxbSTFT9xyK6NA0EP22Y98DWU0okMk46Em8YDwzoAFd+BXyYiovF5gE4avftcGjuhsBhUE2e7pW4dm0FIbP4kh8/21/lxoeNGPHJrAuNxq8aFSxQWdH5LuIgcMYnmIQVZ0qow3lZDYo0nDzkSlskbD671HVBcz9IvNHwEpE4YRpCQ1aKk6dHpbJTHFiT+ZTd86f92Ql9vQyWdxJ/6d1Op1V28pu+df/XGIjrqGPjkx7wKirvtM4Ed+pr8/0NAaF9RUbmWz7tpR3gmMlTcqGYw3RGdj/hBVKPZDFJ4dNUAV4tB0fo3sCEIZ6djbC2u4jNa0eCCgr3D6iOGNUJlBJEdgGADas+5frAZzgMpIpDP6zMAHtBBOLiWLzUpPA3F9deuPp7IMAim4o0j6eqUKYGCcFk7rdxkJhKwtix6N9EK9MAXjIjL4DTHVmvn7/efEZVUeHOh4q4kusp+SA+zs6KzzaoAQtd10sbY7yzkMpE9ICLenCSbmuiFAhoiGBdmAKVxj3mjJ2Vm4pVxtBmYGdslGVvZiEllUgEkaWdXKNU8tIDZxVYrMEwWXSMPGcS38EJsSFrFN9v/Aqua1JJz662UBSmxsDJ7KHNny12sjypuXn5tvNSSR5+1kh5bvoIul6b+4/DDsx31KB3qSt9M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2KyeAgdf+BzwdUAn8j5Jdir+KjksPTCgDu3hhtVTWXI=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sIX7lOvTB+h/lsPpcms2fKGF6cFAseY5Lit0TEZkCw0=</DigestValue>
      </Reference>
      <Reference URI="/xl/drawings/drawing2.xml?ContentType=application/vnd.openxmlformats-officedocument.drawing+xml">
        <DigestMethod Algorithm="http://www.w3.org/2001/04/xmlenc#sha256"/>
        <DigestValue>gmcMky+Ko1xEGQcRhx0aqIoSCpGNIpYRK6Ysy333LA8=</DigestValue>
      </Reference>
      <Reference URI="/xl/drawings/drawing3.xml?ContentType=application/vnd.openxmlformats-officedocument.drawing+xml">
        <DigestMethod Algorithm="http://www.w3.org/2001/04/xmlenc#sha256"/>
        <DigestValue>H9agOQZbDx+ZQnYrhUNyQ+eYTAZUx9TJNmQeU82yoeo=</DigestValue>
      </Reference>
      <Reference URI="/xl/drawings/drawing4.xml?ContentType=application/vnd.openxmlformats-officedocument.drawing+xml">
        <DigestMethod Algorithm="http://www.w3.org/2001/04/xmlenc#sha256"/>
        <DigestValue>ohMKTQ3zHAVSqtnQC4Ss6GLGb/n/xweZxYmxXiZIga0=</DigestValue>
      </Reference>
      <Reference URI="/xl/drawings/drawing5.xml?ContentType=application/vnd.openxmlformats-officedocument.drawing+xml">
        <DigestMethod Algorithm="http://www.w3.org/2001/04/xmlenc#sha256"/>
        <DigestValue>GSwX7CrVUTJgeT4nY2AO8Dqij51T5mHFABrpn4Uc2qM=</DigestValue>
      </Reference>
      <Reference URI="/xl/drawings/vmlDrawing1.vml?ContentType=application/vnd.openxmlformats-officedocument.vmlDrawing">
        <DigestMethod Algorithm="http://www.w3.org/2001/04/xmlenc#sha256"/>
        <DigestValue>IsjhkQdFkVi+vYL1uM2Sv5a/c8zhATpNSgAS7hUFjFk=</DigestValue>
      </Reference>
      <Reference URI="/xl/media/image1.jpeg?ContentType=image/jpeg">
        <DigestMethod Algorithm="http://www.w3.org/2001/04/xmlenc#sha256"/>
        <DigestValue>ZqSaSCnyair/7kV7rhrfrGWQnoAKjZYUB17Lh5anNqQ=</DigestValue>
      </Reference>
      <Reference URI="/xl/media/image2.emf?ContentType=image/x-emf">
        <DigestMethod Algorithm="http://www.w3.org/2001/04/xmlenc#sha256"/>
        <DigestValue>d9UhU2uiqbbUMdgH5Z466GQbg48h1SJuVBOwvyrqqvE=</DigestValue>
      </Reference>
      <Reference URI="/xl/media/image3.emf?ContentType=image/x-emf">
        <DigestMethod Algorithm="http://www.w3.org/2001/04/xmlenc#sha256"/>
        <DigestValue>m/qapyiZwoASk1zZ3cpYGoZqjS9nCMXEsFDMVOfFWgI=</DigestValue>
      </Reference>
      <Reference URI="/xl/media/image4.emf?ContentType=image/x-emf">
        <DigestMethod Algorithm="http://www.w3.org/2001/04/xmlenc#sha256"/>
        <DigestValue>TcVK/9Nvvv9TrVYpS7/nJkNuJhoY/2rwMD+9rRnNRZo=</DigestValue>
      </Reference>
      <Reference URI="/xl/media/image5.emf?ContentType=image/x-emf">
        <DigestMethod Algorithm="http://www.w3.org/2001/04/xmlenc#sha256"/>
        <DigestValue>tVrXvvG1nkvjx3WkRINgj7G3hWcF5aFa+2+NOVBH/e0=</DigestValue>
      </Reference>
      <Reference URI="/xl/media/image6.emf?ContentType=image/x-emf">
        <DigestMethod Algorithm="http://www.w3.org/2001/04/xmlenc#sha256"/>
        <DigestValue>nBuKUvbSCsF/VLz7ATRldWGjF3cnl9rZlZyvfcH5O6w=</DigestValue>
      </Reference>
      <Reference URI="/xl/media/image7.png?ContentType=image/png">
        <DigestMethod Algorithm="http://www.w3.org/2001/04/xmlenc#sha256"/>
        <DigestValue>R5x6nCD7RteyrpqA2auZXvrK/qTRfrQayEQH7xlmt9s=</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b82Bz7KGITk/MmSGiJv2YPFIYIWp4GGG1sIcr7oan7w=</DigestValue>
      </Reference>
      <Reference URI="/xl/printerSettings/printerSettings11.bin?ContentType=application/vnd.openxmlformats-officedocument.spreadsheetml.printerSettings">
        <DigestMethod Algorithm="http://www.w3.org/2001/04/xmlenc#sha256"/>
        <DigestValue>OGD3iF2+l78gTInlDCWFPycZVuHBpUE02raJ/Wr5XCI=</DigestValue>
      </Reference>
      <Reference URI="/xl/printerSettings/printerSettings12.bin?ContentType=application/vnd.openxmlformats-officedocument.spreadsheetml.printerSettings">
        <DigestMethod Algorithm="http://www.w3.org/2001/04/xmlenc#sha256"/>
        <DigestValue>OGD3iF2+l78gTInlDCWFPycZVuHBpUE02raJ/Wr5XCI=</DigestValue>
      </Reference>
      <Reference URI="/xl/printerSettings/printerSettings13.bin?ContentType=application/vnd.openxmlformats-officedocument.spreadsheetml.printerSettings">
        <DigestMethod Algorithm="http://www.w3.org/2001/04/xmlenc#sha256"/>
        <DigestValue>yafQoiqsHuJ5rXk4BhhOpeF5HDflrPmt4ejQBVK8Sy4=</DigestValue>
      </Reference>
      <Reference URI="/xl/printerSettings/printerSettings14.bin?ContentType=application/vnd.openxmlformats-officedocument.spreadsheetml.printerSettings">
        <DigestMethod Algorithm="http://www.w3.org/2001/04/xmlenc#sha256"/>
        <DigestValue>1HKbdb1PxaiW0r0TCUehzVPWV7UMN7u1Bl72REJb038=</DigestValue>
      </Reference>
      <Reference URI="/xl/printerSettings/printerSettings15.bin?ContentType=application/vnd.openxmlformats-officedocument.spreadsheetml.printerSettings">
        <DigestMethod Algorithm="http://www.w3.org/2001/04/xmlenc#sha256"/>
        <DigestValue>aAVyG3k+zl7YnITtI5+JxTP24xVkaLfE8NDj5dja668=</DigestValue>
      </Reference>
      <Reference URI="/xl/printerSettings/printerSettings16.bin?ContentType=application/vnd.openxmlformats-officedocument.spreadsheetml.printerSettings">
        <DigestMethod Algorithm="http://www.w3.org/2001/04/xmlenc#sha256"/>
        <DigestValue>aAVyG3k+zl7YnITtI5+JxTP24xVkaLfE8NDj5dja668=</DigestValue>
      </Reference>
      <Reference URI="/xl/printerSettings/printerSettings17.bin?ContentType=application/vnd.openxmlformats-officedocument.spreadsheetml.printerSettings">
        <DigestMethod Algorithm="http://www.w3.org/2001/04/xmlenc#sha256"/>
        <DigestValue>aAVyG3k+zl7YnITtI5+JxTP24xVkaLfE8NDj5dja668=</DigestValue>
      </Reference>
      <Reference URI="/xl/printerSettings/printerSettings18.bin?ContentType=application/vnd.openxmlformats-officedocument.spreadsheetml.printerSettings">
        <DigestMethod Algorithm="http://www.w3.org/2001/04/xmlenc#sha256"/>
        <DigestValue>4KxCrAy5ifCfAG0wO6mUMNeFNoYRJdDWnRnDh8QxAEU=</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aKO8XWThzgvGlTVSu23kX37OoqtKGS6PBUkmhsicI1Y=</DigestValue>
      </Reference>
      <Reference URI="/xl/printerSettings/printerSettings21.bin?ContentType=application/vnd.openxmlformats-officedocument.spreadsheetml.printerSettings">
        <DigestMethod Algorithm="http://www.w3.org/2001/04/xmlenc#sha256"/>
        <DigestValue>yafQoiqsHuJ5rXk4BhhOpeF5HDflrPmt4ejQBVK8Sy4=</DigestValue>
      </Reference>
      <Reference URI="/xl/printerSettings/printerSettings22.bin?ContentType=application/vnd.openxmlformats-officedocument.spreadsheetml.printerSettings">
        <DigestMethod Algorithm="http://www.w3.org/2001/04/xmlenc#sha256"/>
        <DigestValue>b82Bz7KGITk/MmSGiJv2YPFIYIWp4GGG1sIcr7oan7w=</DigestValue>
      </Reference>
      <Reference URI="/xl/printerSettings/printerSettings23.bin?ContentType=application/vnd.openxmlformats-officedocument.spreadsheetml.printerSettings">
        <DigestMethod Algorithm="http://www.w3.org/2001/04/xmlenc#sha256"/>
        <DigestValue>MQlCPjAocRbfCzMg01+xeJ2R0juDKCTD55BjKfpgycg=</DigestValue>
      </Reference>
      <Reference URI="/xl/printerSettings/printerSettings24.bin?ContentType=application/vnd.openxmlformats-officedocument.spreadsheetml.printerSettings">
        <DigestMethod Algorithm="http://www.w3.org/2001/04/xmlenc#sha256"/>
        <DigestValue>MQlCPjAocRbfCzMg01+xeJ2R0juDKCTD55BjKfpgycg=</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WM9K5YtgI737CgUrien7KPhVZwfJAFoSJGFfcDrn4XA=</DigestValue>
      </Reference>
      <Reference URI="/xl/printerSettings/printerSettings27.bin?ContentType=application/vnd.openxmlformats-officedocument.spreadsheetml.printerSettings">
        <DigestMethod Algorithm="http://www.w3.org/2001/04/xmlenc#sha256"/>
        <DigestValue>fmxrK90eyCz98CWMVqt+ZBlXb0e3oGUg+wkgSSKaCmo=</DigestValue>
      </Reference>
      <Reference URI="/xl/printerSettings/printerSettings28.bin?ContentType=application/vnd.openxmlformats-officedocument.spreadsheetml.printerSettings">
        <DigestMethod Algorithm="http://www.w3.org/2001/04/xmlenc#sha256"/>
        <DigestValue>fmxrK90eyCz98CWMVqt+ZBlXb0e3oGUg+wkgSSKaCmo=</DigestValue>
      </Reference>
      <Reference URI="/xl/printerSettings/printerSettings29.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1HKbdb1PxaiW0r0TCUehzVPWV7UMN7u1Bl72REJb038=</DigestValue>
      </Reference>
      <Reference URI="/xl/printerSettings/printerSettings30.bin?ContentType=application/vnd.openxmlformats-officedocument.spreadsheetml.printerSettings">
        <DigestMethod Algorithm="http://www.w3.org/2001/04/xmlenc#sha256"/>
        <DigestValue>b82Bz7KGITk/MmSGiJv2YPFIYIWp4GGG1sIcr7oan7w=</DigestValue>
      </Reference>
      <Reference URI="/xl/printerSettings/printerSettings31.bin?ContentType=application/vnd.openxmlformats-officedocument.spreadsheetml.printerSettings">
        <DigestMethod Algorithm="http://www.w3.org/2001/04/xmlenc#sha256"/>
        <DigestValue>fmxrK90eyCz98CWMVqt+ZBlXb0e3oGUg+wkgSSKaCmo=</DigestValue>
      </Reference>
      <Reference URI="/xl/printerSettings/printerSettings32.bin?ContentType=application/vnd.openxmlformats-officedocument.spreadsheetml.printerSettings">
        <DigestMethod Algorithm="http://www.w3.org/2001/04/xmlenc#sha256"/>
        <DigestValue>fmxrK90eyCz98CWMVqt+ZBlXb0e3oGUg+wkgSSKaCmo=</DigestValue>
      </Reference>
      <Reference URI="/xl/printerSettings/printerSettings33.bin?ContentType=application/vnd.openxmlformats-officedocument.spreadsheetml.printerSettings">
        <DigestMethod Algorithm="http://www.w3.org/2001/04/xmlenc#sha256"/>
        <DigestValue>1HKbdb1PxaiW0r0TCUehzVPWV7UMN7u1Bl72REJb038=</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jxKnHkCO2PEnury9IaNf4ZzDqkmr7dOLQQPnuAkTL5I=</DigestValue>
      </Reference>
      <Reference URI="/xl/printerSettings/printerSettings37.bin?ContentType=application/vnd.openxmlformats-officedocument.spreadsheetml.printerSettings">
        <DigestMethod Algorithm="http://www.w3.org/2001/04/xmlenc#sha256"/>
        <DigestValue>aKO8XWThzgvGlTVSu23kX37OoqtKGS6PBUkmhsicI1Y=</DigestValue>
      </Reference>
      <Reference URI="/xl/printerSettings/printerSettings38.bin?ContentType=application/vnd.openxmlformats-officedocument.spreadsheetml.printerSettings">
        <DigestMethod Algorithm="http://www.w3.org/2001/04/xmlenc#sha256"/>
        <DigestValue>aKO8XWThzgvGlTVSu23kX37OoqtKGS6PBUkmhsicI1Y=</DigestValue>
      </Reference>
      <Reference URI="/xl/printerSettings/printerSettings39.bin?ContentType=application/vnd.openxmlformats-officedocument.spreadsheetml.printerSettings">
        <DigestMethod Algorithm="http://www.w3.org/2001/04/xmlenc#sha256"/>
        <DigestValue>1HKbdb1PxaiW0r0TCUehzVPWV7UMN7u1Bl72REJb038=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WM9K5YtgI737CgUrien7KPhVZwfJAFoSJGFfcDrn4XA=</DigestValue>
      </Reference>
      <Reference URI="/xl/printerSettings/printerSettings7.bin?ContentType=application/vnd.openxmlformats-officedocument.spreadsheetml.printerSettings">
        <DigestMethod Algorithm="http://www.w3.org/2001/04/xmlenc#sha256"/>
        <DigestValue>aKO8XWThzgvGlTVSu23kX37OoqtKGS6PBUkmhsicI1Y=</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yafQoiqsHuJ5rXk4BhhOpeF5HDflrPmt4ejQBVK8Sy4=</DigestValue>
      </Reference>
      <Reference URI="/xl/sharedStrings.xml?ContentType=application/vnd.openxmlformats-officedocument.spreadsheetml.sharedStrings+xml">
        <DigestMethod Algorithm="http://www.w3.org/2001/04/xmlenc#sha256"/>
        <DigestValue>aXAtD+Z7sXrtWAKiukzkjQ7hAtq6Q8sQ5BvAZNDFowE=</DigestValue>
      </Reference>
      <Reference URI="/xl/styles.xml?ContentType=application/vnd.openxmlformats-officedocument.spreadsheetml.styles+xml">
        <DigestMethod Algorithm="http://www.w3.org/2001/04/xmlenc#sha256"/>
        <DigestValue>zTg16agA46ssgSvBo8QHGFC2rZSwEBVKImVNBlNg4oU=</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kyksbIyGiPJtohjEyxkveWag3rM9M5OF+IP24LJBaX8=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Yv9Lzi5lsDH4+hdxQjWIu4K1tLEiRBx3qGKySN8oxxA=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RKI63ofj7jnTb9HVqi39mrYHSa41NLI3a/2NftacWpI=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qQKJOtaPQAOk3vNQ+PocG15fj4RSj8NuvmLcEhuf15U=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j9SNeBwNx+ApJNSAqVL6dXTtwtmpuLW/r+1fqYl1tok=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CZJbHRakxdpiwdyMzbWinTwMdyzkCE6cc1mwc79SmIQ=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+51GHL1lPKW7zSMABW9XJutJFx2v3H6Js22qnHqXSk8=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j56wAaL006bFQvjHc9R29PAsOg5O05HX8+7cJAKavDc=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hqZuzVEr/O41CuWHODZrr89qdn9JI7z9T2tSIatqdsY=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zs7Lb0g6ppfkAWgtkzcZVtRQNwPLbGHqcILeHBznny8=</DigestValue>
      </Reference>
      <Reference URI="/xl/worksheets/sheet1.xml?ContentType=application/vnd.openxmlformats-officedocument.spreadsheetml.worksheet+xml">
        <DigestMethod Algorithm="http://www.w3.org/2001/04/xmlenc#sha256"/>
        <DigestValue>w4qOYEyusv2OMPcat7nNbg6LGE/Yd/OZy/ItSC7g6IU=</DigestValue>
      </Reference>
      <Reference URI="/xl/worksheets/sheet10.xml?ContentType=application/vnd.openxmlformats-officedocument.spreadsheetml.worksheet+xml">
        <DigestMethod Algorithm="http://www.w3.org/2001/04/xmlenc#sha256"/>
        <DigestValue>X9SH+vRte8dIWNphLW7H9vRzZc3tqauitGb+6GY7aqs=</DigestValue>
      </Reference>
      <Reference URI="/xl/worksheets/sheet11.xml?ContentType=application/vnd.openxmlformats-officedocument.spreadsheetml.worksheet+xml">
        <DigestMethod Algorithm="http://www.w3.org/2001/04/xmlenc#sha256"/>
        <DigestValue>qLs0JHKMfUA3n9mSgQYAZ5rLBeeiGB7J4/GxfETqYj0=</DigestValue>
      </Reference>
      <Reference URI="/xl/worksheets/sheet2.xml?ContentType=application/vnd.openxmlformats-officedocument.spreadsheetml.worksheet+xml">
        <DigestMethod Algorithm="http://www.w3.org/2001/04/xmlenc#sha256"/>
        <DigestValue>t6sM5EU3FhKwmDArMFPWFksHXlbeeshqmqhNKEcCbSM=</DigestValue>
      </Reference>
      <Reference URI="/xl/worksheets/sheet3.xml?ContentType=application/vnd.openxmlformats-officedocument.spreadsheetml.worksheet+xml">
        <DigestMethod Algorithm="http://www.w3.org/2001/04/xmlenc#sha256"/>
        <DigestValue>mrng4LgvzcvZ8IXAloYvlhyelptxXzZ4CzrfHnIoOSc=</DigestValue>
      </Reference>
      <Reference URI="/xl/worksheets/sheet4.xml?ContentType=application/vnd.openxmlformats-officedocument.spreadsheetml.worksheet+xml">
        <DigestMethod Algorithm="http://www.w3.org/2001/04/xmlenc#sha256"/>
        <DigestValue>8Q4cr3xB9Jo4Ck2h6VSR56gM19gXHdwtmfv6VFFfy48=</DigestValue>
      </Reference>
      <Reference URI="/xl/worksheets/sheet5.xml?ContentType=application/vnd.openxmlformats-officedocument.spreadsheetml.worksheet+xml">
        <DigestMethod Algorithm="http://www.w3.org/2001/04/xmlenc#sha256"/>
        <DigestValue>JuU3F8OMDwqkK4mjksiGD4Xt+kg3/kA1XCL021yIoj4=</DigestValue>
      </Reference>
      <Reference URI="/xl/worksheets/sheet6.xml?ContentType=application/vnd.openxmlformats-officedocument.spreadsheetml.worksheet+xml">
        <DigestMethod Algorithm="http://www.w3.org/2001/04/xmlenc#sha256"/>
        <DigestValue>IkUfOXIz4sPLQD/U76hpxxwcWGfL4zmkDiAjptAK164=</DigestValue>
      </Reference>
      <Reference URI="/xl/worksheets/sheet7.xml?ContentType=application/vnd.openxmlformats-officedocument.spreadsheetml.worksheet+xml">
        <DigestMethod Algorithm="http://www.w3.org/2001/04/xmlenc#sha256"/>
        <DigestValue>2pxXPo0pTdjphxKRonkhmOPwQgZLP+VQIa9TvhJ9RkU=</DigestValue>
      </Reference>
      <Reference URI="/xl/worksheets/sheet8.xml?ContentType=application/vnd.openxmlformats-officedocument.spreadsheetml.worksheet+xml">
        <DigestMethod Algorithm="http://www.w3.org/2001/04/xmlenc#sha256"/>
        <DigestValue>NVnntOLY+O0PapTc7GEVZKUMxzUEBtO2gNo1+xgvggw=</DigestValue>
      </Reference>
      <Reference URI="/xl/worksheets/sheet9.xml?ContentType=application/vnd.openxmlformats-officedocument.spreadsheetml.worksheet+xml">
        <DigestMethod Algorithm="http://www.w3.org/2001/04/xmlenc#sha256"/>
        <DigestValue>GCvOwWT3JuoggPpqlXgw8pLoLoiaGVzkg2+zIiKiNoA=</DigestValue>
      </Reference>
    </Manifest>
    <SignatureProperties>
      <SignatureProperty Id="idSignatureTime" Target="#idPackageSignature">
        <mdssi:SignatureTime xmlns:mdssi="http://schemas.openxmlformats.org/package/2006/digital-signature">
          <mdssi:Format>YYYY-MM-DDThh:mm:ssTZD</mdssi:Format>
          <mdssi:Value>2021-03-31T00:50:04Z</mdssi:Value>
        </mdssi:SignatureTime>
      </SignatureProperty>
    </SignatureProperties>
  </Object>
  <Object Id="idOfficeObject">
    <SignatureProperties>
      <SignatureProperty Id="idOfficeV1Details" Target="#idPackageSignature">
        <SignatureInfoV1 xmlns="http://schemas.microsoft.com/office/2006/digsig">
          <SetupID>{B5BA555E-0612-400C-9B7B-DD1A2D0F49BF}</SetupID>
          <SignatureText>Mario Dido Durán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2021-03-31T00:50:04Z</xd:SigningTime>
          <xd:SigningCertificate>
            <xd:Cert>
              <xd:CertDigest>
                <DigestMethod Algorithm="http://www.w3.org/2001/04/xmlenc#sha256"/>
                <DigestValue>QGZrCAw8SfR1PUI00GAitEoPXi7rJTi03ZPoeWz3Va4=</DigestValue>
              </xd:CertDigest>
              <xd:IssuerSerial>
                <X509IssuerName>CN=CA-VIT S.A., O=VIT S.A., C=PY, SERIALNUMBER=RUC 80080099-0</X509IssuerName>
                <X509SerialNumber>45199857711660869068933239409010786179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YEwAA6QkAACBFTUYAAAEAlBoAAKI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HIAAABXpFYG/H8AABMAFAAAAAAAKD6FBvx/AAAwFoKP/H8AAHykVgb8fwAAAAAAAAAAAAAwFoKP/H8AACm20gVyAAAAAAAAAAAAAAC5BxpP7K0AACNo0AX8fwAASAAAAKYBAACkKYUG/H8AAIABjgb8fwAA4CuFBgAAAAABAAAAAAAAACg+hQb8fwAAAACCj/x/AAAAAAAAAAAAAAAAAAByAAAAwUJzjfx/AAAAAAAAAAAAAAAAAAAAAAAA0O0qsaYBAACIuNIFcgAAANDtKrGmAQAAi+h3jfx/AABQt9IFcgAAAAC40gVyAAAAAAAAAAAAAAAAAAAAZHYACAAAAAAlAAAADAAAAAEAAAAYAAAADAAAAAAAAAISAAAADAAAAAEAAAAeAAAAGAAAAMMAAAAEAAAA9wAAABEAAAAlAAAADAAAAAEAAABUAAAAhAAAAMQAAAAEAAAA9QAAABAAAAABAAAAAMCeQb6EnkHEAAAABAAAAAkAAABMAAAAAAAAAAAAAAAAAAAA//////////9gAAAAMwAwAC8AMw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nN/SBXIAAACAP4KP/H8AAAkAAAABAAAAiL6ajfx/AAAAAAAAAAAAAFekVgb8fwAAMCOUpaYBAAAAAAAAAAAAAAAAAAAAAAAAAAAAAAAAAACJbxpP7K0AAAAAAAAAAAAA/////6YBAAAAAAAAAAAAANDtKrGmAQAAYODSBQAAAACQN0aupgEAAAcAAAAAAAAA0EcrsaYBAACc39IFcgAAAPDf0gVyAAAAwUJzjfx/AAARAAAAAAAAAFKVyn4AAAAAEQAAAAAAAACgZcyxpgEAANDtKrGmAQAAi+h3jfx/AABA39IFcgAAAPDf0gV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cDtIFcgAAAPDmwwX8fwAA0DVGrqYBAACIvpqN/H8AAAAAAAAAAAAAAaj7Bfx/AAACAAAAAAAAAAIAAAAAAAAAAAAAAAAAAAAAAAAAAAAAAMm4Gk/srQAAIFRMrqYBAACwdMa7pgEAAAAAAAAAAAAA0O0qsaYBAAC4D9IFAAAAAOD///8AAAAABgAAAAAAAAAFAAAAAAAAANwO0gVyAAAAMA/SBXIAAADBQnON/H8AAAAAAAAAAAAAQFrFjQAAAAAAAAAAAAAAAKeeywX8fwAA0O0qsaYBAACL6HeN/H8AAIAO0gVyAAAAMA/SBXIAAAAAAAAAAAAAAAAAAABkdgAIAAAAACUAAAAMAAAAAwAAABgAAAAMAAAAAAAAAh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sAAABHAAAAKQAAADMAAACDAAAAFQAAACEA8AAAAAAAAAAAAAAAgD8AAAAAAAAAAAAAgD8AAAAAAAAAAAAAAAAAAAAAAAAAAAAAAAAAAAAAAAAAACUAAAAMAAAAAAAAgCgAAAAMAAAABAAAAFIAAABwAQAABAAAAPD///8AAAAAAAAAAAAAAACQAQAAAAAAAQAAAABzAGUAZwBvAGUAIAB1AGkAAAAAAAAAAAAAAAAAAAAAAAAAAAAAAAAAAAAAAAAAAAAAAAAAAAAAAAAAAAAAAAAAAAAAADwO0gVyAAAACAAAAAAAAAAAAJOlpgEAAIi+mo38fwAAAAAAAAAAAADHs/OP/H8AAAAAi6WmAQAACAAAAPx/AAAAAAAAAAAAAAAAAAAAAAAAKbgaT+ytAAABAAAAAAAAABCOj7gCAAAAAAAAAAAAAADQ7SqxpgEAABgP0gUAAAAA8P///wAAAAAJAAAAAAAAAAYAAAAAAAAAPA7SBXIAAACQDtIFcgAAAMFCc438fwAAAAAAAAAAAABAWsWNAAAAAAAAAAAAAAAAEA7SBXIAAADQ7SqxpgEAAIvod438fwAA4A3SBXIAAACQDtIFcgAAAEBTQLGmAQAAAAAAAGR2AAgAAAAAJQAAAAwAAAAEAAAAGAAAAAwAAAAAAAACEgAAAAwAAAABAAAAHgAAABgAAAApAAAAMwAAAKwAAABIAAAAJQAAAAwAAAAEAAAAVAAAALQAAAAqAAAAMwAAAKoAAABHAAAAAQAAAADAnkG+hJ5BKgAAADMAAAARAAAATAAAAAAAAAAAAAAAAAAAAP//////////cAAAAE0AYQByAGkAbwAgAEQAaQBkAG8AIABEAHUAcgDhAG4AIABFRA4AAAAIAAAABgAAAAQAAAAJAAAABAAAAAsAAAAEAAAACQAAAAkAAAAEAAAACwAAAAkAAAAGAAAACAAAAAkAAAAE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0AAAACgAAAGAAAABpAAAAbAAAAAEAAAAAwJ5BvoSeQQoAAABgAAAAEQAAAEwAAAAAAAAAAAAAAAAAAAD//////////3AAAABNAGEAcgBpAG8AIABEAGkAZABvACAARAB1AHIA4QBuACAAAAAKAAAABgAAAAQAAAADAAAABwAAAAMAAAAIAAAAAwAAAAcAAAAHAAAAAwAAAAgAAAAHAAAABAAAAAYAAAAHAAAAAwAAAEsAAABAAAAAMAAAAAUAAAAgAAAAAQAAAAEAAAAQAAAAAAAAAAAAAAAAAQAAgAAAAAAAAAAAAAAAAAEAAIAAAAAlAAAADAAAAAIAAAAnAAAAGAAAAAUAAAAAAAAA////AAAAAAAlAAAADAAAAAUAAABMAAAAZAAAAAkAAABwAAAA8wAAAHwAAAAJAAAAcAAAAOsAAAANAAAAIQDwAAAAAAAAAAAAAACAPwAAAAAAAAAAAACAPwAAAAAAAAAAAAAAAAAAAAAAAAAAAAAAAAAAAAAAAAAAJQAAAAwAAAAAAACAKAAAAAwAAAAFAAAAJQAAAAwAAAABAAAAGAAAAAwAAAAAAAACEgAAAAwAAAABAAAAFgAAAAwAAAAAAAAAVAAAADABAAAKAAAAcAAAAPIAAAB8AAAAAQAAAADAnkG+hJ5BCgAAAHAAAAAmAAAATAAAAAQAAAAJAAAAcAAAAPQAAAB9AAAAmAAAAEYAaQByAG0AYQBkAG8AIABwAG8AcgA6ACAATQBBAFIASQBPACAARABJAEQATwAgAEQAVQBSAEEATgAgAE0AQQBSAFQASQBOAEUAWgAGAAAAAwAAAAQAAAAJAAAABgAAAAcAAAAHAAAAAwAAAAcAAAAHAAAABAAAAAMAAAADAAAACgAAAAcAAAAHAAAAAwAAAAkAAAADAAAACAAAAAMAAAAIAAAACQAAAAMAAAAIAAAACAAAAAcAAAAHAAAACAAAAAMAAAAKAAAABwAAAAcAAAAGAAAAAwAAAAgAAAAGAAAABgAAABYAAAAMAAAAAAAAACUAAAAMAAAAAgAAAA4AAAAUAAAAAAAAABAAAAAUAAAA</Object>
  <Object Id="idInvalidSigLnImg">AQAAAGwAAAAAAAAAAAAAAP8AAAB/AAAAAAAAAAAAAADYEwAA6QkAACBFTUYAAAEANB4AAKg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ByAAAAV6RWBvx/AAATABQAAAAAACg+hQb8fwAAMBaCj/x/AAB8pFYG/H8AAAAAAAAAAAAAMBaCj/x/AAApttIFcgAAAAAAAAAAAAAAuQcaT+ytAAAjaNAF/H8AAEgAAACmAQAApCmFBvx/AACAAY4G/H8AAOArhQYAAAAAAQAAAAAAAAAoPoUG/H8AAAAAgo/8fwAAAAAAAAAAAAAAAAAAcgAAAMFCc438fwAAAAAAAAAAAAAAAAAAAAAAANDtKrGmAQAAiLjSBXIAAADQ7SqxpgEAAIvod438fwAAULfSBXIAAAAAuNIFcgAAAAAAAAAAAAAAAAAAAGR2AAgAAAAAJQAAAAwAAAABAAAAGAAAAAwAAAD/AAACEgAAAAwAAAABAAAAHgAAABgAAAAiAAAABAAAAHIAAAARAAAAJQAAAAwAAAABAAAAVAAAAKgAAAAjAAAABAAAAHAAAAAQAAAAAQAAAADAnkG+hJ5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Jzf0gVyAAAAgD+Cj/x/AAAJAAAAAQAAAIi+mo38fwAAAAAAAAAAAABXpFYG/H8AADAjlKWmAQAAAAAAAAAAAAAAAAAAAAAAAAAAAAAAAAAAiW8aT+ytAAAAAAAAAAAAAP////+mAQAAAAAAAAAAAADQ7SqxpgEAAGDg0gUAAAAAkDdGrqYBAAAHAAAAAAAAANBHK7GmAQAAnN/SBXIAAADw39IFcgAAAMFCc438fwAAEQAAAAAAAABSlcp+AAAAABEAAAAAAAAAoGXMsaYBAADQ7SqxpgEAAIvod438fwAAQN/SBXIAAADw39IFc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3A7SBXIAAADw5sMF/H8AANA1Rq6mAQAAiL6ajfx/AAAAAAAAAAAAAAGo+wX8fwAAAgAAAAAAAAACAAAAAAAAAAAAAAAAAAAAAAAAAAAAAADJuBpP7K0AACBUTK6mAQAAsHTGu6YBAAAAAAAAAAAAANDtKrGmAQAAuA/SBQAAAADg////AAAAAAYAAAAAAAAABQAAAAAAAADcDtIFcgAAADAP0gVyAAAAwUJzjfx/AAAAAAAAAAAAAEBaxY0AAAAAAAAAAAAAAACnnssF/H8AANDtKrGmAQAAi+h3jfx/AACADtIFcgAAADAP0gVyAAAAAAAAAAAAAAAAAAAAZHYACAAAAAAlAAAADAAAAAMAAAAYAAAADAAAAAAAAAI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rAAAARwAAACkAAAAzAAAAgwAAABUAAAAhAPAAAAAAAAAAAAAAAIA/AAAAAAAAAAAAAIA/AAAAAAAAAAAAAAAAAAAAAAAAAAAAAAAAAAAAAAAAAAAlAAAADAAAAAAAAIAoAAAADAAAAAQAAABSAAAAcAEAAAQAAADw////AAAAAAAAAAAAAAAAkAEAAAAAAAEAAAAAcwBlAGcAbwBlACAAdQBpAAAAAAAAAAAAAAAAAAAAAAAAAAAAAAAAAAAAAAAAAAAAAAAAAAAAAAAAAAAAAAAAAAAAAAA8DtIFcgAAAAgAAAAAAAAAAACTpaYBAACIvpqN/H8AAAAAAAAAAAAAx7Pzj/x/AAAAAIulpgEAAAgAAAD8fwAAAAAAAAAAAAAAAAAAAAAAACm4Gk/srQAAAQAAAAAAAAAQjo+4AgAAAAAAAAAAAAAA0O0qsaYBAAAYD9IFAAAAAPD///8AAAAACQAAAAAAAAAGAAAAAAAAADwO0gVyAAAAkA7SBXIAAADBQnON/H8AAAAAAAAAAAAAQFrFjQAAAAAAAAAAAAAAABAO0gVyAAAA0O0qsaYBAACL6HeN/H8AAOAN0gVyAAAAkA7SBXIAAABAU0CxpgEAAAAAAABkdgAIAAAAACUAAAAMAAAABAAAABgAAAAMAAAAAAAAAhIAAAAMAAAAAQAAAB4AAAAYAAAAKQAAADMAAACsAAAASAAAACUAAAAMAAAABAAAAFQAAAC0AAAAKgAAADMAAACqAAAARwAAAAEAAAAAwJ5BvoSeQSoAAAAzAAAAEQAAAEwAAAAAAAAAAAAAAAAAAAD//////////3AAAABNAGEAcgBpAG8AIABEAGkAZABvACAARAB1AHIA4QBuACAAAAAOAAAACAAAAAYAAAAEAAAACQAAAAQAAAALAAAABAAAAAkAAAAJAAAABAAAAAsAAAAJAAAABgAAAAgAAAAJ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tAAAAAoAAABgAAAAaQAAAGwAAAABAAAAAMCeQb6EnkEKAAAAYAAAABEAAABMAAAAAAAAAAAAAAAAAAAA//////////9wAAAATQBhAHIAaQBvACAARABpAGQAbwAgAEQAdQByAOEAbgAgAAAACgAAAAYAAAAEAAAAAwAAAAcAAAADAAAACAAAAAMAAAAHAAAABwAAAAMAAAAIAAAABwAAAAQAAAAGAAAABwAAAAMAAABLAAAAQAAAADAAAAAFAAAAIAAAAAEAAAABAAAAEAAAAAAAAAAAAAAAAAEAAIAAAAAAAAAAAAAAAAABAACAAAAAJQAAAAwAAAACAAAAJwAAABgAAAAFAAAAAAAAAP///wAAAAAAJQAAAAwAAAAFAAAATAAAAGQAAAAJAAAAcAAAAPMAAAB8AAAACQAAAHAAAADrAAAADQAAACEA8AAAAAAAAAAAAAAAgD8AAAAAAAAAAAAAgD8AAAAAAAAAAAAAAAAAAAAAAAAAAAAAAAAAAAAAAAAAACUAAAAMAAAAAAAAgCgAAAAMAAAABQAAACUAAAAMAAAAAQAAABgAAAAMAAAAAAAAAhIAAAAMAAAAAQAAABYAAAAMAAAAAAAAAFQAAAAwAQAACgAAAHAAAADyAAAAfAAAAAEAAAAAwJ5BvoSeQQoAAABwAAAAJgAAAEwAAAAEAAAACQAAAHAAAAD0AAAAfQAAAJgAAABGAGkAcgBtAGEAZABvACAAcABvAHIAOgAgAE0AQQBSAEkATwAgAEQASQBEAE8AIABEAFUAUgBBAE4AIABNAEEAUgBUAEkATgBFAFoABgAAAAMAAAAEAAAACQAAAAYAAAAHAAAABwAAAAMAAAAHAAAABwAAAAQAAAADAAAAAwAAAAoAAAAHAAAABwAAAAMAAAAJAAAAAwAAAAgAAAADAAAACAAAAAkAAAADAAAACAAAAAgAAAAHAAAABwAAAAgAAAADAAAACgAAAAcAAAAHAAAABgAAAAMAAAAIAAAABgAAAAY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/8t0v2Mv0Sju1wJb/Vfzl8YXRbExgzG5/i4XUKpvn/U=</DigestValue>
    </Reference>
    <Reference Type="http://www.w3.org/2000/09/xmldsig#Object" URI="#idOfficeObject">
      <DigestMethod Algorithm="http://www.w3.org/2001/04/xmlenc#sha256"/>
      <DigestValue>C39PjWuDzG4UnBtZIOGe6y9ZKAUXEAN3U0wHLNVZIDo=</DigestValue>
    </Reference>
    <Reference Type="http://uri.etsi.org/01903#SignedProperties" URI="#idSignedProperties">
      <Transforms>
        <Transform Algorithm="http://www.w3.org/TR/2001/REC-xml-c14n-20010315"/>
      </Transforms>
      <DigestMethod Algorithm="http://www.w3.org/2001/04/xmlenc#sha256"/>
      <DigestValue>QdmaA2QsJmGFJWXpZtOb9P/ErnwQsTSXCknwVkJ3Elo=</DigestValue>
    </Reference>
  </SignedInfo>
  <SignatureValue>jZe8ZFczJCiB9/o+3VO58/1r0pmXFP8XhaeYL5il5KiRvjxIkDiiPcvGs3ZnEVMsrEPNjM0biW/m
KNP6+Uv4FR/VcYK+fnv0Gfo/T75VYi2sVBde4vVF3Hz5qI70d7KVOOJkCwhs7wDr65ktA+6ke6pD
hC6BD0OiaBet+Sga5aymVZDEUJQR5PbWMubACJnLqoXWlzptDGKxYL9yWTFlCMeH0stOniPBnbp/
g00dJ4X64ZJSavclBxeEkOMHxiUF5+5CctIe/1puAB54vAcJggKyQyGImuv/mTmyK/Mq5eWrS0xd
XGljz6AkWxkixmJWzcQ/82e3Is77Li7Xe4h7BA==</SignatureValue>
  <KeyInfo>
    <X509Data>
      <X509Certificate>MIIIAjCCBeqgAwIBAgIIE/aXzSyrOVMwDQYJKoZIhvcNAQELBQAwWzEXMBUGA1UEBRMOUlVDIDgwMDUwMTcyLTExGjAYBgNVBAMTEUNBLURPQ1VNRU5UQSBTLkEuMRcwFQYDVQQKEw5ET0NVTUVOVEEgUy5BLjELMAkGA1UEBhMCUFkwHhcNMTkwODEyMTM0NDI0WhcNMjEwODExMTM1NDI0WjCBpzELMAkGA1UEBhMCUFkxGjAYBgNVBAQMEUxPUkEgTU9SRVRUTyBSSVNPMRIwEAYDVQQFEwlDSTgxMzUwNzgxFDASBgNVBCoMC0NFU0FSIE9TQ0FSMRcwFQYDVQQKDA5QRVJTT05BIEZJU0lDQTERMA8GA1UECwwIRklSTUEgRjIxJjAkBgNVBAMMHUNFU0FSIE9TQ0FSIExPUkEgTU9SRVRUTyBSSVNPMIIBIjANBgkqhkiG9w0BAQEFAAOCAQ8AMIIBCgKCAQEA4Qn4nlM5Hg/K+HePb8tbzFGB+wxo6fnH7Wkna2ZGEJTZdscHFl1gjs3jV8D3sB8ydPlcKa4mn4y3DsvIKGsN4MuAZF9pr33Vp59qQb8xedoyF0YfBAw4vUhNSExx8yS3mvKaR8qhFrsV44mEcsEo8jSnAFQYBqId5oX7RMfIPjplwRMwWgc9GNGGDISpJ56zZx9U3kib1+NimEQ6/cPDnlIFmkXdmFHkXd5vmYU+ebsHXecnWFnnoSueIBltvWFwzmAtmVRRpibmOarP4mHMnu1oz6+ND6SdqsesRfV1uiCTu8Pef0iVBMdpOBFQQ9t2rZzCdAzjq1PKKMNo3fnYFwIDAQABo4IDezCCA3cwDAYDVR0TAQH/BAIwADAOBgNVHQ8BAf8EBAMCBeAwKgYDVR0lAQH/BCAwHgYIKwYBBQUHAwEGCCsGAQUFBwMCBggrBgEFBQcDBDAdBgNVHQ4EFgQUW9jA+pL6x50FMkyTurTiA8AvMv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bG9yYS5jZXNhckBweS5wd2M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b/4PKLsgmqFm0OQpDMx8gcldjo31P8xiNSOQP5HD+FdIKMeWXSJN0o/36XR44kiWtqHuwfRkY8+yoaQTkKR69ii0XhmQkm+oQ6VmGBZ0VXMhFWz+WMZsPgcWeT5ujxjYnCfWEGOAibcHEHhIqDhnirSF3xOQazjB9OCn+VBEDlG8Lb46wad1BvYKLkmLnMw8q1yuRYkiFcwP7Rfw4URmSeExHKxez5ZmSVa3l6/AlfaIlNcouMCCtkAYFHKFFMu6zKd98+yxBOEc0vO9IaJtCRiuW7aF5Ne/uZfqcx5rUoEH0v6DYYZvi82B7ngAnqphQsi4OWTQ/BW5FjAzm9ccGCmAFtE9kOVTVvfp+n1pZy3+EgMtiAUlkQBGnpd8NkzVYrrAji8K88x9kL4gauOVFaRozf+R5wEr9e5M7eRBmRk7kcGt6ACobdq+dEPBWJ3ExEmhpCLhSa/ioC1bYlLMBcCWrrz12XRxRtjffhz+KRBTmx0dZVsfxzNkzmQUX+Z9260EGG727DUEYTujJe1D+xZh9CiyWNJDB22pjhKtfLrsOCrxsVPyZWrAlnNNn4DDtg7xVAK7rJ39EdGUXUj051c33PekyAfSUCQ2ENSGW88OCg4NtYkR4N5j+wtwM8//trLkzn/Cki4cmxR1jPa7hXEppuwpj7RlOJXyscYU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2KyeAgdf+BzwdUAn8j5Jdir+KjksPTCgDu3hhtVTWXI=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sIX7lOvTB+h/lsPpcms2fKGF6cFAseY5Lit0TEZkCw0=</DigestValue>
      </Reference>
      <Reference URI="/xl/drawings/drawing2.xml?ContentType=application/vnd.openxmlformats-officedocument.drawing+xml">
        <DigestMethod Algorithm="http://www.w3.org/2001/04/xmlenc#sha256"/>
        <DigestValue>gmcMky+Ko1xEGQcRhx0aqIoSCpGNIpYRK6Ysy333LA8=</DigestValue>
      </Reference>
      <Reference URI="/xl/drawings/drawing3.xml?ContentType=application/vnd.openxmlformats-officedocument.drawing+xml">
        <DigestMethod Algorithm="http://www.w3.org/2001/04/xmlenc#sha256"/>
        <DigestValue>H9agOQZbDx+ZQnYrhUNyQ+eYTAZUx9TJNmQeU82yoeo=</DigestValue>
      </Reference>
      <Reference URI="/xl/drawings/drawing4.xml?ContentType=application/vnd.openxmlformats-officedocument.drawing+xml">
        <DigestMethod Algorithm="http://www.w3.org/2001/04/xmlenc#sha256"/>
        <DigestValue>ohMKTQ3zHAVSqtnQC4Ss6GLGb/n/xweZxYmxXiZIga0=</DigestValue>
      </Reference>
      <Reference URI="/xl/drawings/drawing5.xml?ContentType=application/vnd.openxmlformats-officedocument.drawing+xml">
        <DigestMethod Algorithm="http://www.w3.org/2001/04/xmlenc#sha256"/>
        <DigestValue>GSwX7CrVUTJgeT4nY2AO8Dqij51T5mHFABrpn4Uc2qM=</DigestValue>
      </Reference>
      <Reference URI="/xl/drawings/vmlDrawing1.vml?ContentType=application/vnd.openxmlformats-officedocument.vmlDrawing">
        <DigestMethod Algorithm="http://www.w3.org/2001/04/xmlenc#sha256"/>
        <DigestValue>IsjhkQdFkVi+vYL1uM2Sv5a/c8zhATpNSgAS7hUFjFk=</DigestValue>
      </Reference>
      <Reference URI="/xl/media/image1.jpeg?ContentType=image/jpeg">
        <DigestMethod Algorithm="http://www.w3.org/2001/04/xmlenc#sha256"/>
        <DigestValue>ZqSaSCnyair/7kV7rhrfrGWQnoAKjZYUB17Lh5anNqQ=</DigestValue>
      </Reference>
      <Reference URI="/xl/media/image2.emf?ContentType=image/x-emf">
        <DigestMethod Algorithm="http://www.w3.org/2001/04/xmlenc#sha256"/>
        <DigestValue>d9UhU2uiqbbUMdgH5Z466GQbg48h1SJuVBOwvyrqqvE=</DigestValue>
      </Reference>
      <Reference URI="/xl/media/image3.emf?ContentType=image/x-emf">
        <DigestMethod Algorithm="http://www.w3.org/2001/04/xmlenc#sha256"/>
        <DigestValue>m/qapyiZwoASk1zZ3cpYGoZqjS9nCMXEsFDMVOfFWgI=</DigestValue>
      </Reference>
      <Reference URI="/xl/media/image4.emf?ContentType=image/x-emf">
        <DigestMethod Algorithm="http://www.w3.org/2001/04/xmlenc#sha256"/>
        <DigestValue>TcVK/9Nvvv9TrVYpS7/nJkNuJhoY/2rwMD+9rRnNRZo=</DigestValue>
      </Reference>
      <Reference URI="/xl/media/image5.emf?ContentType=image/x-emf">
        <DigestMethod Algorithm="http://www.w3.org/2001/04/xmlenc#sha256"/>
        <DigestValue>tVrXvvG1nkvjx3WkRINgj7G3hWcF5aFa+2+NOVBH/e0=</DigestValue>
      </Reference>
      <Reference URI="/xl/media/image6.emf?ContentType=image/x-emf">
        <DigestMethod Algorithm="http://www.w3.org/2001/04/xmlenc#sha256"/>
        <DigestValue>nBuKUvbSCsF/VLz7ATRldWGjF3cnl9rZlZyvfcH5O6w=</DigestValue>
      </Reference>
      <Reference URI="/xl/media/image7.png?ContentType=image/png">
        <DigestMethod Algorithm="http://www.w3.org/2001/04/xmlenc#sha256"/>
        <DigestValue>R5x6nCD7RteyrpqA2auZXvrK/qTRfrQayEQH7xlmt9s=</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b82Bz7KGITk/MmSGiJv2YPFIYIWp4GGG1sIcr7oan7w=</DigestValue>
      </Reference>
      <Reference URI="/xl/printerSettings/printerSettings11.bin?ContentType=application/vnd.openxmlformats-officedocument.spreadsheetml.printerSettings">
        <DigestMethod Algorithm="http://www.w3.org/2001/04/xmlenc#sha256"/>
        <DigestValue>OGD3iF2+l78gTInlDCWFPycZVuHBpUE02raJ/Wr5XCI=</DigestValue>
      </Reference>
      <Reference URI="/xl/printerSettings/printerSettings12.bin?ContentType=application/vnd.openxmlformats-officedocument.spreadsheetml.printerSettings">
        <DigestMethod Algorithm="http://www.w3.org/2001/04/xmlenc#sha256"/>
        <DigestValue>OGD3iF2+l78gTInlDCWFPycZVuHBpUE02raJ/Wr5XCI=</DigestValue>
      </Reference>
      <Reference URI="/xl/printerSettings/printerSettings13.bin?ContentType=application/vnd.openxmlformats-officedocument.spreadsheetml.printerSettings">
        <DigestMethod Algorithm="http://www.w3.org/2001/04/xmlenc#sha256"/>
        <DigestValue>yafQoiqsHuJ5rXk4BhhOpeF5HDflrPmt4ejQBVK8Sy4=</DigestValue>
      </Reference>
      <Reference URI="/xl/printerSettings/printerSettings14.bin?ContentType=application/vnd.openxmlformats-officedocument.spreadsheetml.printerSettings">
        <DigestMethod Algorithm="http://www.w3.org/2001/04/xmlenc#sha256"/>
        <DigestValue>1HKbdb1PxaiW0r0TCUehzVPWV7UMN7u1Bl72REJb038=</DigestValue>
      </Reference>
      <Reference URI="/xl/printerSettings/printerSettings15.bin?ContentType=application/vnd.openxmlformats-officedocument.spreadsheetml.printerSettings">
        <DigestMethod Algorithm="http://www.w3.org/2001/04/xmlenc#sha256"/>
        <DigestValue>aAVyG3k+zl7YnITtI5+JxTP24xVkaLfE8NDj5dja668=</DigestValue>
      </Reference>
      <Reference URI="/xl/printerSettings/printerSettings16.bin?ContentType=application/vnd.openxmlformats-officedocument.spreadsheetml.printerSettings">
        <DigestMethod Algorithm="http://www.w3.org/2001/04/xmlenc#sha256"/>
        <DigestValue>aAVyG3k+zl7YnITtI5+JxTP24xVkaLfE8NDj5dja668=</DigestValue>
      </Reference>
      <Reference URI="/xl/printerSettings/printerSettings17.bin?ContentType=application/vnd.openxmlformats-officedocument.spreadsheetml.printerSettings">
        <DigestMethod Algorithm="http://www.w3.org/2001/04/xmlenc#sha256"/>
        <DigestValue>aAVyG3k+zl7YnITtI5+JxTP24xVkaLfE8NDj5dja668=</DigestValue>
      </Reference>
      <Reference URI="/xl/printerSettings/printerSettings18.bin?ContentType=application/vnd.openxmlformats-officedocument.spreadsheetml.printerSettings">
        <DigestMethod Algorithm="http://www.w3.org/2001/04/xmlenc#sha256"/>
        <DigestValue>4KxCrAy5ifCfAG0wO6mUMNeFNoYRJdDWnRnDh8QxAEU=</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aKO8XWThzgvGlTVSu23kX37OoqtKGS6PBUkmhsicI1Y=</DigestValue>
      </Reference>
      <Reference URI="/xl/printerSettings/printerSettings21.bin?ContentType=application/vnd.openxmlformats-officedocument.spreadsheetml.printerSettings">
        <DigestMethod Algorithm="http://www.w3.org/2001/04/xmlenc#sha256"/>
        <DigestValue>yafQoiqsHuJ5rXk4BhhOpeF5HDflrPmt4ejQBVK8Sy4=</DigestValue>
      </Reference>
      <Reference URI="/xl/printerSettings/printerSettings22.bin?ContentType=application/vnd.openxmlformats-officedocument.spreadsheetml.printerSettings">
        <DigestMethod Algorithm="http://www.w3.org/2001/04/xmlenc#sha256"/>
        <DigestValue>b82Bz7KGITk/MmSGiJv2YPFIYIWp4GGG1sIcr7oan7w=</DigestValue>
      </Reference>
      <Reference URI="/xl/printerSettings/printerSettings23.bin?ContentType=application/vnd.openxmlformats-officedocument.spreadsheetml.printerSettings">
        <DigestMethod Algorithm="http://www.w3.org/2001/04/xmlenc#sha256"/>
        <DigestValue>MQlCPjAocRbfCzMg01+xeJ2R0juDKCTD55BjKfpgycg=</DigestValue>
      </Reference>
      <Reference URI="/xl/printerSettings/printerSettings24.bin?ContentType=application/vnd.openxmlformats-officedocument.spreadsheetml.printerSettings">
        <DigestMethod Algorithm="http://www.w3.org/2001/04/xmlenc#sha256"/>
        <DigestValue>MQlCPjAocRbfCzMg01+xeJ2R0juDKCTD55BjKfpgycg=</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WM9K5YtgI737CgUrien7KPhVZwfJAFoSJGFfcDrn4XA=</DigestValue>
      </Reference>
      <Reference URI="/xl/printerSettings/printerSettings27.bin?ContentType=application/vnd.openxmlformats-officedocument.spreadsheetml.printerSettings">
        <DigestMethod Algorithm="http://www.w3.org/2001/04/xmlenc#sha256"/>
        <DigestValue>fmxrK90eyCz98CWMVqt+ZBlXb0e3oGUg+wkgSSKaCmo=</DigestValue>
      </Reference>
      <Reference URI="/xl/printerSettings/printerSettings28.bin?ContentType=application/vnd.openxmlformats-officedocument.spreadsheetml.printerSettings">
        <DigestMethod Algorithm="http://www.w3.org/2001/04/xmlenc#sha256"/>
        <DigestValue>fmxrK90eyCz98CWMVqt+ZBlXb0e3oGUg+wkgSSKaCmo=</DigestValue>
      </Reference>
      <Reference URI="/xl/printerSettings/printerSettings29.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1HKbdb1PxaiW0r0TCUehzVPWV7UMN7u1Bl72REJb038=</DigestValue>
      </Reference>
      <Reference URI="/xl/printerSettings/printerSettings30.bin?ContentType=application/vnd.openxmlformats-officedocument.spreadsheetml.printerSettings">
        <DigestMethod Algorithm="http://www.w3.org/2001/04/xmlenc#sha256"/>
        <DigestValue>b82Bz7KGITk/MmSGiJv2YPFIYIWp4GGG1sIcr7oan7w=</DigestValue>
      </Reference>
      <Reference URI="/xl/printerSettings/printerSettings31.bin?ContentType=application/vnd.openxmlformats-officedocument.spreadsheetml.printerSettings">
        <DigestMethod Algorithm="http://www.w3.org/2001/04/xmlenc#sha256"/>
        <DigestValue>fmxrK90eyCz98CWMVqt+ZBlXb0e3oGUg+wkgSSKaCmo=</DigestValue>
      </Reference>
      <Reference URI="/xl/printerSettings/printerSettings32.bin?ContentType=application/vnd.openxmlformats-officedocument.spreadsheetml.printerSettings">
        <DigestMethod Algorithm="http://www.w3.org/2001/04/xmlenc#sha256"/>
        <DigestValue>fmxrK90eyCz98CWMVqt+ZBlXb0e3oGUg+wkgSSKaCmo=</DigestValue>
      </Reference>
      <Reference URI="/xl/printerSettings/printerSettings33.bin?ContentType=application/vnd.openxmlformats-officedocument.spreadsheetml.printerSettings">
        <DigestMethod Algorithm="http://www.w3.org/2001/04/xmlenc#sha256"/>
        <DigestValue>1HKbdb1PxaiW0r0TCUehzVPWV7UMN7u1Bl72REJb038=</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jxKnHkCO2PEnury9IaNf4ZzDqkmr7dOLQQPnuAkTL5I=</DigestValue>
      </Reference>
      <Reference URI="/xl/printerSettings/printerSettings37.bin?ContentType=application/vnd.openxmlformats-officedocument.spreadsheetml.printerSettings">
        <DigestMethod Algorithm="http://www.w3.org/2001/04/xmlenc#sha256"/>
        <DigestValue>aKO8XWThzgvGlTVSu23kX37OoqtKGS6PBUkmhsicI1Y=</DigestValue>
      </Reference>
      <Reference URI="/xl/printerSettings/printerSettings38.bin?ContentType=application/vnd.openxmlformats-officedocument.spreadsheetml.printerSettings">
        <DigestMethod Algorithm="http://www.w3.org/2001/04/xmlenc#sha256"/>
        <DigestValue>aKO8XWThzgvGlTVSu23kX37OoqtKGS6PBUkmhsicI1Y=</DigestValue>
      </Reference>
      <Reference URI="/xl/printerSettings/printerSettings39.bin?ContentType=application/vnd.openxmlformats-officedocument.spreadsheetml.printerSettings">
        <DigestMethod Algorithm="http://www.w3.org/2001/04/xmlenc#sha256"/>
        <DigestValue>1HKbdb1PxaiW0r0TCUehzVPWV7UMN7u1Bl72REJb038=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WM9K5YtgI737CgUrien7KPhVZwfJAFoSJGFfcDrn4XA=</DigestValue>
      </Reference>
      <Reference URI="/xl/printerSettings/printerSettings7.bin?ContentType=application/vnd.openxmlformats-officedocument.spreadsheetml.printerSettings">
        <DigestMethod Algorithm="http://www.w3.org/2001/04/xmlenc#sha256"/>
        <DigestValue>aKO8XWThzgvGlTVSu23kX37OoqtKGS6PBUkmhsicI1Y=</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yafQoiqsHuJ5rXk4BhhOpeF5HDflrPmt4ejQBVK8Sy4=</DigestValue>
      </Reference>
      <Reference URI="/xl/sharedStrings.xml?ContentType=application/vnd.openxmlformats-officedocument.spreadsheetml.sharedStrings+xml">
        <DigestMethod Algorithm="http://www.w3.org/2001/04/xmlenc#sha256"/>
        <DigestValue>aXAtD+Z7sXrtWAKiukzkjQ7hAtq6Q8sQ5BvAZNDFowE=</DigestValue>
      </Reference>
      <Reference URI="/xl/styles.xml?ContentType=application/vnd.openxmlformats-officedocument.spreadsheetml.styles+xml">
        <DigestMethod Algorithm="http://www.w3.org/2001/04/xmlenc#sha256"/>
        <DigestValue>zTg16agA46ssgSvBo8QHGFC2rZSwEBVKImVNBlNg4oU=</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kyksbIyGiPJtohjEyxkveWag3rM9M5OF+IP24LJBaX8=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Yv9Lzi5lsDH4+hdxQjWIu4K1tLEiRBx3qGKySN8oxxA=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RKI63ofj7jnTb9HVqi39mrYHSa41NLI3a/2NftacWpI=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qQKJOtaPQAOk3vNQ+PocG15fj4RSj8NuvmLcEhuf15U=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j9SNeBwNx+ApJNSAqVL6dXTtwtmpuLW/r+1fqYl1tok=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CZJbHRakxdpiwdyMzbWinTwMdyzkCE6cc1mwc79SmIQ=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+51GHL1lPKW7zSMABW9XJutJFx2v3H6Js22qnHqXSk8=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j56wAaL006bFQvjHc9R29PAsOg5O05HX8+7cJAKavDc=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hqZuzVEr/O41CuWHODZrr89qdn9JI7z9T2tSIatqdsY=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zs7Lb0g6ppfkAWgtkzcZVtRQNwPLbGHqcILeHBznny8=</DigestValue>
      </Reference>
      <Reference URI="/xl/worksheets/sheet1.xml?ContentType=application/vnd.openxmlformats-officedocument.spreadsheetml.worksheet+xml">
        <DigestMethod Algorithm="http://www.w3.org/2001/04/xmlenc#sha256"/>
        <DigestValue>w4qOYEyusv2OMPcat7nNbg6LGE/Yd/OZy/ItSC7g6IU=</DigestValue>
      </Reference>
      <Reference URI="/xl/worksheets/sheet10.xml?ContentType=application/vnd.openxmlformats-officedocument.spreadsheetml.worksheet+xml">
        <DigestMethod Algorithm="http://www.w3.org/2001/04/xmlenc#sha256"/>
        <DigestValue>X9SH+vRte8dIWNphLW7H9vRzZc3tqauitGb+6GY7aqs=</DigestValue>
      </Reference>
      <Reference URI="/xl/worksheets/sheet11.xml?ContentType=application/vnd.openxmlformats-officedocument.spreadsheetml.worksheet+xml">
        <DigestMethod Algorithm="http://www.w3.org/2001/04/xmlenc#sha256"/>
        <DigestValue>qLs0JHKMfUA3n9mSgQYAZ5rLBeeiGB7J4/GxfETqYj0=</DigestValue>
      </Reference>
      <Reference URI="/xl/worksheets/sheet2.xml?ContentType=application/vnd.openxmlformats-officedocument.spreadsheetml.worksheet+xml">
        <DigestMethod Algorithm="http://www.w3.org/2001/04/xmlenc#sha256"/>
        <DigestValue>t6sM5EU3FhKwmDArMFPWFksHXlbeeshqmqhNKEcCbSM=</DigestValue>
      </Reference>
      <Reference URI="/xl/worksheets/sheet3.xml?ContentType=application/vnd.openxmlformats-officedocument.spreadsheetml.worksheet+xml">
        <DigestMethod Algorithm="http://www.w3.org/2001/04/xmlenc#sha256"/>
        <DigestValue>mrng4LgvzcvZ8IXAloYvlhyelptxXzZ4CzrfHnIoOSc=</DigestValue>
      </Reference>
      <Reference URI="/xl/worksheets/sheet4.xml?ContentType=application/vnd.openxmlformats-officedocument.spreadsheetml.worksheet+xml">
        <DigestMethod Algorithm="http://www.w3.org/2001/04/xmlenc#sha256"/>
        <DigestValue>8Q4cr3xB9Jo4Ck2h6VSR56gM19gXHdwtmfv6VFFfy48=</DigestValue>
      </Reference>
      <Reference URI="/xl/worksheets/sheet5.xml?ContentType=application/vnd.openxmlformats-officedocument.spreadsheetml.worksheet+xml">
        <DigestMethod Algorithm="http://www.w3.org/2001/04/xmlenc#sha256"/>
        <DigestValue>JuU3F8OMDwqkK4mjksiGD4Xt+kg3/kA1XCL021yIoj4=</DigestValue>
      </Reference>
      <Reference URI="/xl/worksheets/sheet6.xml?ContentType=application/vnd.openxmlformats-officedocument.spreadsheetml.worksheet+xml">
        <DigestMethod Algorithm="http://www.w3.org/2001/04/xmlenc#sha256"/>
        <DigestValue>IkUfOXIz4sPLQD/U76hpxxwcWGfL4zmkDiAjptAK164=</DigestValue>
      </Reference>
      <Reference URI="/xl/worksheets/sheet7.xml?ContentType=application/vnd.openxmlformats-officedocument.spreadsheetml.worksheet+xml">
        <DigestMethod Algorithm="http://www.w3.org/2001/04/xmlenc#sha256"/>
        <DigestValue>2pxXPo0pTdjphxKRonkhmOPwQgZLP+VQIa9TvhJ9RkU=</DigestValue>
      </Reference>
      <Reference URI="/xl/worksheets/sheet8.xml?ContentType=application/vnd.openxmlformats-officedocument.spreadsheetml.worksheet+xml">
        <DigestMethod Algorithm="http://www.w3.org/2001/04/xmlenc#sha256"/>
        <DigestValue>NVnntOLY+O0PapTc7GEVZKUMxzUEBtO2gNo1+xgvggw=</DigestValue>
      </Reference>
      <Reference URI="/xl/worksheets/sheet9.xml?ContentType=application/vnd.openxmlformats-officedocument.spreadsheetml.worksheet+xml">
        <DigestMethod Algorithm="http://www.w3.org/2001/04/xmlenc#sha256"/>
        <DigestValue>GCvOwWT3JuoggPpqlXgw8pLoLoiaGVzkg2+zIiKiNoA=</DigestValue>
      </Reference>
    </Manifest>
    <SignatureProperties>
      <SignatureProperty Id="idSignatureTime" Target="#idPackageSignature">
        <mdssi:SignatureTime xmlns:mdssi="http://schemas.openxmlformats.org/package/2006/digital-signature">
          <mdssi:Format>YYYY-MM-DDThh:mm:ssTZD</mdssi:Format>
          <mdssi:Value>2021-03-31T02:48:47Z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Firmado con propósitos de identificación solamente</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2021-03-31T02:48:47Z</xd:SigningTime>
          <xd:SigningCertificate>
            <xd:Cert>
              <xd:CertDigest>
                <DigestMethod Algorithm="http://www.w3.org/2001/04/xmlenc#sha256"/>
                <DigestValue>jqrAGjCc/7kng5ZyuwfhFnwMR9zPQvST6s8slhjsqWw=</DigestValue>
              </xd:CertDigest>
              <xd:IssuerSerial>
                <X509IssuerName>C=PY, O=DOCUMENTA S.A., CN=CA-DOCUMENTA S.A., SERIALNUMBER=RUC 80050172-1</X509IssuerName>
                <X509SerialNumber>1438504038464960851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BxVAc4IR1bnKQTu03qnA8HrP7zV+0ey8KQ/OXkoPCJY=</DigestValue>
    </Reference>
    <Reference Type="http://www.w3.org/2000/09/xmldsig#Object" URI="#idOfficeObject">
      <DigestMethod Algorithm="http://www.w3.org/2001/04/xmlenc#sha256"/>
      <DigestValue>9F1rJvqDySs4zvSLw96ep7RkbQN4GAZbwYNCSBLOZ1I=</DigestValue>
    </Reference>
    <Reference Type="http://uri.etsi.org/01903#SignedProperties" URI="#idSignedProperties">
      <Transforms>
        <Transform Algorithm="http://www.w3.org/TR/2001/REC-xml-c14n-20010315"/>
      </Transforms>
      <DigestMethod Algorithm="http://www.w3.org/2001/04/xmlenc#sha256"/>
      <DigestValue>gVMbqh5ccCyKtkkSjmcSizaYw2+G9+gRR5Vn0mNR3WE=</DigestValue>
    </Reference>
    <Reference Type="http://www.w3.org/2000/09/xmldsig#Object" URI="#idValidSigLnImg">
      <DigestMethod Algorithm="http://www.w3.org/2001/04/xmlenc#sha256"/>
      <DigestValue>pIZv755dNNnI4vKV4ZYV+Kb/1zTl1AOhcuZox87wlAM=</DigestValue>
    </Reference>
    <Reference Type="http://www.w3.org/2000/09/xmldsig#Object" URI="#idInvalidSigLnImg">
      <DigestMethod Algorithm="http://www.w3.org/2001/04/xmlenc#sha256"/>
      <DigestValue>J02eMJ5xo8C6iix8pOxzfvfdbtKy8Oat+08exzH68D4=</DigestValue>
    </Reference>
  </SignedInfo>
  <SignatureValue>mx2RNAs9zbhkIUy9Mbx321Kuycvb3KLVlM8PuhMLviMHUR0fv7CGD7nMC6VWSkElUJ3/Kn6PZSjX
ZxiSVZn27xJtSkmF6j+Ne6tD/GcoleUk9iCnH8DooSQpD2xhHY/9Q/CGmq25fpH+u83bkUml6TLh
M+7wNx5hu6YLyXRODQ5gGtljsRMVOEWwkzqCiBt4doxOflcAi5kt5SZpcZ8bi408y0XYhCJGNMzc
s6E68MqhFccYoOPAs+0Vk86lYC+SBn8i2y/6FhvxD8i+QMMrgoswtWHwzugXOeutLQfThONhZEd+
Y2GawH+EHdNN2Kfb4WL43eMN2+H9H1NXrk9piA==</SignatureValue>
  <KeyInfo>
    <X509Data>
      <X509Certificate>MIIHxDCCBaygAwIBAgIQfPQ7zdQyS15fhbWjjokOkTANBgkqhkiG9w0BAQsFADBPMRcwFQYDVQQFEw5SVUMgODAwODAwOTktMDELMAkGA1UEBhMCUFkxETAPBgNVBAoMCFZJVCBTLkEuMRQwEgYDVQQDEwtDQS1WSVQgUy5BLjAeFw0yMDEwMTMxNDExNDdaFw0yMjEwMTMxNDExNDdaMIGZMRIwEAYDVQQqDAlBTEVKQU5EUk8xFTATBgNVBAQMDEdPTUVaIEFCRU5URTESMBAGA1UEBRMJQ0kxNDMyMTIxMR8wHQYDVQQDDBZBTEVKQU5EUk8gR09NRVogQUJFTlRFMREwDwYDVQQLDAhGSVJNQSBGMjEXMBUGA1UECgwOUEVSU09OQSBGSVNJQ0ExCzAJBgNVBAYTAlBZMIIBIjANBgkqhkiG9w0BAQEFAAOCAQ8AMIIBCgKCAQEAuD+jrEBFOhJci1Asl32JXXGU36Mj8sJEk5yiK7sbCAfJgfB18JnDVowPu72+pPdSXp86DYlikNlV58w+oF0MwJupkI7z8QVFmNA3XiNsDq4xM2BJqHKpEy+1ml7z+ZyHJUnW3KehsdnLUYUJyb+UHw/xVQSb8V7+4idCZWG7Q07V1x9QMUEFkpGUb9C2WnAwdH4V4l8e1hlPfeY6ARpeY9jY9+puRsB9SKP5OCmfZcB0SuQXJjfSf4Tsd+IMRTsDy4PZF0Jk70GqcTnhfLPwWjatV4Urgf99E1G+gj4cNP6GwIge8MB/Q6SarNZmA9j9K+NEs8POwwXqVwKbtz3PjQIDAQABo4IDTzCCA0swDAYDVR0TAQH/BAIwADAOBgNVHQ8BAf8EBAMCBeAwLAYDVR0lAQH/BCIwIAYIKwYBBQUHAwQGCCsGAQUFBwMCBgorBgEEAYI3FAICMB0GA1UdDgQWBBT7XSpDZ08mpw1aBXJo7fNbo3v1A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UGA1UdEQQeMByBGkFMRUpBTkRSTy5HT01FWkF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p6nrFUhKkc1smMDySvjFdapNgrjq11lcZSgIZ/wH6XD6cYm14bPZVIel/jUprng2bX2esQ94Lc3rJgu2kEbHrVidWDWj/LZSkB4/xgE0Cb6glXQWuUhs2MV8zJ7Vdfpf+QS6tiwFIgu7HEUqbOvnWV9IcbyJizY5c2iRnV1hJsneROHzDcBhKlwkpynMtQBpX//r26ziFYIuEnY1heZ7M5rXJ5II9UIVx7X5fWJpjP060zzrk4uYIP1kAt83ZEWj75z8JVCuf64X1lJWQJgVwn/OR2f8FvQITztEF+JW6HOy0kdIGDZFXZxLBppz2cqQQrYX6EBTOqzJHHGnNsCIxW7eixv2k45nI8ASGTE+lDDyy+A7p8M2hoflXdKFFahLGHS8PYPdk7vlx+6xiIH0b9uh3Il/6oc46rolbw03N398DTvK4IiPrhbHcRpwoQsRu60tOYknvkoc4qkMMFCYz91bIBMRKGmCWK+GbJrY4XygeP7ccH+8uXScnFGKFUb+WHVIRQVIBI8quavpUSpX7hBDfQf0uiim5yHhiLHMMYPpivytiYooBfeS0kWcvxzdqpgZ7XC4pg8ucyNMl7b4YCrg4wtk0ODZ3sO2WBN201oDv+fwMnXOVo+oQcu7GR07YVRo7yQMwzXKsRwNSW4wZ2c0uPjPjDqPzfsjDNXV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2KyeAgdf+BzwdUAn8j5Jdir+KjksPTCgDu3hhtVTWXI=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Pci/LLab4lweiILiYVAGV+4ZdGnEYMYbmsEeX6rFNts=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sIX7lOvTB+h/lsPpcms2fKGF6cFAseY5Lit0TEZkCw0=</DigestValue>
      </Reference>
      <Reference URI="/xl/drawings/drawing2.xml?ContentType=application/vnd.openxmlformats-officedocument.drawing+xml">
        <DigestMethod Algorithm="http://www.w3.org/2001/04/xmlenc#sha256"/>
        <DigestValue>gmcMky+Ko1xEGQcRhx0aqIoSCpGNIpYRK6Ysy333LA8=</DigestValue>
      </Reference>
      <Reference URI="/xl/drawings/drawing3.xml?ContentType=application/vnd.openxmlformats-officedocument.drawing+xml">
        <DigestMethod Algorithm="http://www.w3.org/2001/04/xmlenc#sha256"/>
        <DigestValue>H9agOQZbDx+ZQnYrhUNyQ+eYTAZUx9TJNmQeU82yoeo=</DigestValue>
      </Reference>
      <Reference URI="/xl/drawings/drawing4.xml?ContentType=application/vnd.openxmlformats-officedocument.drawing+xml">
        <DigestMethod Algorithm="http://www.w3.org/2001/04/xmlenc#sha256"/>
        <DigestValue>ohMKTQ3zHAVSqtnQC4Ss6GLGb/n/xweZxYmxXiZIga0=</DigestValue>
      </Reference>
      <Reference URI="/xl/drawings/drawing5.xml?ContentType=application/vnd.openxmlformats-officedocument.drawing+xml">
        <DigestMethod Algorithm="http://www.w3.org/2001/04/xmlenc#sha256"/>
        <DigestValue>GSwX7CrVUTJgeT4nY2AO8Dqij51T5mHFABrpn4Uc2qM=</DigestValue>
      </Reference>
      <Reference URI="/xl/drawings/vmlDrawing1.vml?ContentType=application/vnd.openxmlformats-officedocument.vmlDrawing">
        <DigestMethod Algorithm="http://www.w3.org/2001/04/xmlenc#sha256"/>
        <DigestValue>IsjhkQdFkVi+vYL1uM2Sv5a/c8zhATpNSgAS7hUFjFk=</DigestValue>
      </Reference>
      <Reference URI="/xl/media/image1.jpeg?ContentType=image/jpeg">
        <DigestMethod Algorithm="http://www.w3.org/2001/04/xmlenc#sha256"/>
        <DigestValue>ZqSaSCnyair/7kV7rhrfrGWQnoAKjZYUB17Lh5anNqQ=</DigestValue>
      </Reference>
      <Reference URI="/xl/media/image2.emf?ContentType=image/x-emf">
        <DigestMethod Algorithm="http://www.w3.org/2001/04/xmlenc#sha256"/>
        <DigestValue>d9UhU2uiqbbUMdgH5Z466GQbg48h1SJuVBOwvyrqqvE=</DigestValue>
      </Reference>
      <Reference URI="/xl/media/image3.emf?ContentType=image/x-emf">
        <DigestMethod Algorithm="http://www.w3.org/2001/04/xmlenc#sha256"/>
        <DigestValue>m/qapyiZwoASk1zZ3cpYGoZqjS9nCMXEsFDMVOfFWgI=</DigestValue>
      </Reference>
      <Reference URI="/xl/media/image4.emf?ContentType=image/x-emf">
        <DigestMethod Algorithm="http://www.w3.org/2001/04/xmlenc#sha256"/>
        <DigestValue>TcVK/9Nvvv9TrVYpS7/nJkNuJhoY/2rwMD+9rRnNRZo=</DigestValue>
      </Reference>
      <Reference URI="/xl/media/image5.emf?ContentType=image/x-emf">
        <DigestMethod Algorithm="http://www.w3.org/2001/04/xmlenc#sha256"/>
        <DigestValue>tVrXvvG1nkvjx3WkRINgj7G3hWcF5aFa+2+NOVBH/e0=</DigestValue>
      </Reference>
      <Reference URI="/xl/media/image6.emf?ContentType=image/x-emf">
        <DigestMethod Algorithm="http://www.w3.org/2001/04/xmlenc#sha256"/>
        <DigestValue>nBuKUvbSCsF/VLz7ATRldWGjF3cnl9rZlZyvfcH5O6w=</DigestValue>
      </Reference>
      <Reference URI="/xl/media/image7.png?ContentType=image/png">
        <DigestMethod Algorithm="http://www.w3.org/2001/04/xmlenc#sha256"/>
        <DigestValue>R5x6nCD7RteyrpqA2auZXvrK/qTRfrQayEQH7xlmt9s=</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b82Bz7KGITk/MmSGiJv2YPFIYIWp4GGG1sIcr7oan7w=</DigestValue>
      </Reference>
      <Reference URI="/xl/printerSettings/printerSettings11.bin?ContentType=application/vnd.openxmlformats-officedocument.spreadsheetml.printerSettings">
        <DigestMethod Algorithm="http://www.w3.org/2001/04/xmlenc#sha256"/>
        <DigestValue>OGD3iF2+l78gTInlDCWFPycZVuHBpUE02raJ/Wr5XCI=</DigestValue>
      </Reference>
      <Reference URI="/xl/printerSettings/printerSettings12.bin?ContentType=application/vnd.openxmlformats-officedocument.spreadsheetml.printerSettings">
        <DigestMethod Algorithm="http://www.w3.org/2001/04/xmlenc#sha256"/>
        <DigestValue>OGD3iF2+l78gTInlDCWFPycZVuHBpUE02raJ/Wr5XCI=</DigestValue>
      </Reference>
      <Reference URI="/xl/printerSettings/printerSettings13.bin?ContentType=application/vnd.openxmlformats-officedocument.spreadsheetml.printerSettings">
        <DigestMethod Algorithm="http://www.w3.org/2001/04/xmlenc#sha256"/>
        <DigestValue>yafQoiqsHuJ5rXk4BhhOpeF5HDflrPmt4ejQBVK8Sy4=</DigestValue>
      </Reference>
      <Reference URI="/xl/printerSettings/printerSettings14.bin?ContentType=application/vnd.openxmlformats-officedocument.spreadsheetml.printerSettings">
        <DigestMethod Algorithm="http://www.w3.org/2001/04/xmlenc#sha256"/>
        <DigestValue>1HKbdb1PxaiW0r0TCUehzVPWV7UMN7u1Bl72REJb038=</DigestValue>
      </Reference>
      <Reference URI="/xl/printerSettings/printerSettings15.bin?ContentType=application/vnd.openxmlformats-officedocument.spreadsheetml.printerSettings">
        <DigestMethod Algorithm="http://www.w3.org/2001/04/xmlenc#sha256"/>
        <DigestValue>aAVyG3k+zl7YnITtI5+JxTP24xVkaLfE8NDj5dja668=</DigestValue>
      </Reference>
      <Reference URI="/xl/printerSettings/printerSettings16.bin?ContentType=application/vnd.openxmlformats-officedocument.spreadsheetml.printerSettings">
        <DigestMethod Algorithm="http://www.w3.org/2001/04/xmlenc#sha256"/>
        <DigestValue>aAVyG3k+zl7YnITtI5+JxTP24xVkaLfE8NDj5dja668=</DigestValue>
      </Reference>
      <Reference URI="/xl/printerSettings/printerSettings17.bin?ContentType=application/vnd.openxmlformats-officedocument.spreadsheetml.printerSettings">
        <DigestMethod Algorithm="http://www.w3.org/2001/04/xmlenc#sha256"/>
        <DigestValue>aAVyG3k+zl7YnITtI5+JxTP24xVkaLfE8NDj5dja668=</DigestValue>
      </Reference>
      <Reference URI="/xl/printerSettings/printerSettings18.bin?ContentType=application/vnd.openxmlformats-officedocument.spreadsheetml.printerSettings">
        <DigestMethod Algorithm="http://www.w3.org/2001/04/xmlenc#sha256"/>
        <DigestValue>4KxCrAy5ifCfAG0wO6mUMNeFNoYRJdDWnRnDh8QxAEU=</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aKO8XWThzgvGlTVSu23kX37OoqtKGS6PBUkmhsicI1Y=</DigestValue>
      </Reference>
      <Reference URI="/xl/printerSettings/printerSettings21.bin?ContentType=application/vnd.openxmlformats-officedocument.spreadsheetml.printerSettings">
        <DigestMethod Algorithm="http://www.w3.org/2001/04/xmlenc#sha256"/>
        <DigestValue>yafQoiqsHuJ5rXk4BhhOpeF5HDflrPmt4ejQBVK8Sy4=</DigestValue>
      </Reference>
      <Reference URI="/xl/printerSettings/printerSettings22.bin?ContentType=application/vnd.openxmlformats-officedocument.spreadsheetml.printerSettings">
        <DigestMethod Algorithm="http://www.w3.org/2001/04/xmlenc#sha256"/>
        <DigestValue>b82Bz7KGITk/MmSGiJv2YPFIYIWp4GGG1sIcr7oan7w=</DigestValue>
      </Reference>
      <Reference URI="/xl/printerSettings/printerSettings23.bin?ContentType=application/vnd.openxmlformats-officedocument.spreadsheetml.printerSettings">
        <DigestMethod Algorithm="http://www.w3.org/2001/04/xmlenc#sha256"/>
        <DigestValue>MQlCPjAocRbfCzMg01+xeJ2R0juDKCTD55BjKfpgycg=</DigestValue>
      </Reference>
      <Reference URI="/xl/printerSettings/printerSettings24.bin?ContentType=application/vnd.openxmlformats-officedocument.spreadsheetml.printerSettings">
        <DigestMethod Algorithm="http://www.w3.org/2001/04/xmlenc#sha256"/>
        <DigestValue>MQlCPjAocRbfCzMg01+xeJ2R0juDKCTD55BjKfpgycg=</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WM9K5YtgI737CgUrien7KPhVZwfJAFoSJGFfcDrn4XA=</DigestValue>
      </Reference>
      <Reference URI="/xl/printerSettings/printerSettings27.bin?ContentType=application/vnd.openxmlformats-officedocument.spreadsheetml.printerSettings">
        <DigestMethod Algorithm="http://www.w3.org/2001/04/xmlenc#sha256"/>
        <DigestValue>fmxrK90eyCz98CWMVqt+ZBlXb0e3oGUg+wkgSSKaCmo=</DigestValue>
      </Reference>
      <Reference URI="/xl/printerSettings/printerSettings28.bin?ContentType=application/vnd.openxmlformats-officedocument.spreadsheetml.printerSettings">
        <DigestMethod Algorithm="http://www.w3.org/2001/04/xmlenc#sha256"/>
        <DigestValue>fmxrK90eyCz98CWMVqt+ZBlXb0e3oGUg+wkgSSKaCmo=</DigestValue>
      </Reference>
      <Reference URI="/xl/printerSettings/printerSettings29.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1HKbdb1PxaiW0r0TCUehzVPWV7UMN7u1Bl72REJb038=</DigestValue>
      </Reference>
      <Reference URI="/xl/printerSettings/printerSettings30.bin?ContentType=application/vnd.openxmlformats-officedocument.spreadsheetml.printerSettings">
        <DigestMethod Algorithm="http://www.w3.org/2001/04/xmlenc#sha256"/>
        <DigestValue>b82Bz7KGITk/MmSGiJv2YPFIYIWp4GGG1sIcr7oan7w=</DigestValue>
      </Reference>
      <Reference URI="/xl/printerSettings/printerSettings31.bin?ContentType=application/vnd.openxmlformats-officedocument.spreadsheetml.printerSettings">
        <DigestMethod Algorithm="http://www.w3.org/2001/04/xmlenc#sha256"/>
        <DigestValue>fmxrK90eyCz98CWMVqt+ZBlXb0e3oGUg+wkgSSKaCmo=</DigestValue>
      </Reference>
      <Reference URI="/xl/printerSettings/printerSettings32.bin?ContentType=application/vnd.openxmlformats-officedocument.spreadsheetml.printerSettings">
        <DigestMethod Algorithm="http://www.w3.org/2001/04/xmlenc#sha256"/>
        <DigestValue>fmxrK90eyCz98CWMVqt+ZBlXb0e3oGUg+wkgSSKaCmo=</DigestValue>
      </Reference>
      <Reference URI="/xl/printerSettings/printerSettings33.bin?ContentType=application/vnd.openxmlformats-officedocument.spreadsheetml.printerSettings">
        <DigestMethod Algorithm="http://www.w3.org/2001/04/xmlenc#sha256"/>
        <DigestValue>1HKbdb1PxaiW0r0TCUehzVPWV7UMN7u1Bl72REJb038=</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jxKnHkCO2PEnury9IaNf4ZzDqkmr7dOLQQPnuAkTL5I=</DigestValue>
      </Reference>
      <Reference URI="/xl/printerSettings/printerSettings37.bin?ContentType=application/vnd.openxmlformats-officedocument.spreadsheetml.printerSettings">
        <DigestMethod Algorithm="http://www.w3.org/2001/04/xmlenc#sha256"/>
        <DigestValue>aKO8XWThzgvGlTVSu23kX37OoqtKGS6PBUkmhsicI1Y=</DigestValue>
      </Reference>
      <Reference URI="/xl/printerSettings/printerSettings38.bin?ContentType=application/vnd.openxmlformats-officedocument.spreadsheetml.printerSettings">
        <DigestMethod Algorithm="http://www.w3.org/2001/04/xmlenc#sha256"/>
        <DigestValue>aKO8XWThzgvGlTVSu23kX37OoqtKGS6PBUkmhsicI1Y=</DigestValue>
      </Reference>
      <Reference URI="/xl/printerSettings/printerSettings39.bin?ContentType=application/vnd.openxmlformats-officedocument.spreadsheetml.printerSettings">
        <DigestMethod Algorithm="http://www.w3.org/2001/04/xmlenc#sha256"/>
        <DigestValue>1HKbdb1PxaiW0r0TCUehzVPWV7UMN7u1Bl72REJb038=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WM9K5YtgI737CgUrien7KPhVZwfJAFoSJGFfcDrn4XA=</DigestValue>
      </Reference>
      <Reference URI="/xl/printerSettings/printerSettings7.bin?ContentType=application/vnd.openxmlformats-officedocument.spreadsheetml.printerSettings">
        <DigestMethod Algorithm="http://www.w3.org/2001/04/xmlenc#sha256"/>
        <DigestValue>aKO8XWThzgvGlTVSu23kX37OoqtKGS6PBUkmhsicI1Y=</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yafQoiqsHuJ5rXk4BhhOpeF5HDflrPmt4ejQBVK8Sy4=</DigestValue>
      </Reference>
      <Reference URI="/xl/sharedStrings.xml?ContentType=application/vnd.openxmlformats-officedocument.spreadsheetml.sharedStrings+xml">
        <DigestMethod Algorithm="http://www.w3.org/2001/04/xmlenc#sha256"/>
        <DigestValue>aXAtD+Z7sXrtWAKiukzkjQ7hAtq6Q8sQ5BvAZNDFowE=</DigestValue>
      </Reference>
      <Reference URI="/xl/styles.xml?ContentType=application/vnd.openxmlformats-officedocument.spreadsheetml.styles+xml">
        <DigestMethod Algorithm="http://www.w3.org/2001/04/xmlenc#sha256"/>
        <DigestValue>zTg16agA46ssgSvBo8QHGFC2rZSwEBVKImVNBlNg4oU=</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kyksbIyGiPJtohjEyxkveWag3rM9M5OF+IP24LJBaX8=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Yv9Lzi5lsDH4+hdxQjWIu4K1tLEiRBx3qGKySN8oxxA=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RKI63ofj7jnTb9HVqi39mrYHSa41NLI3a/2NftacWpI=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qQKJOtaPQAOk3vNQ+PocG15fj4RSj8NuvmLcEhuf15U=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j9SNeBwNx+ApJNSAqVL6dXTtwtmpuLW/r+1fqYl1tok=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CZJbHRakxdpiwdyMzbWinTwMdyzkCE6cc1mwc79SmIQ=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+51GHL1lPKW7zSMABW9XJutJFx2v3H6Js22qnHqXSk8=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j56wAaL006bFQvjHc9R29PAsOg5O05HX8+7cJAKavDc=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hqZuzVEr/O41CuWHODZrr89qdn9JI7z9T2tSIatqdsY=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zs7Lb0g6ppfkAWgtkzcZVtRQNwPLbGHqcILeHBznny8=</DigestValue>
      </Reference>
      <Reference URI="/xl/worksheets/sheet1.xml?ContentType=application/vnd.openxmlformats-officedocument.spreadsheetml.worksheet+xml">
        <DigestMethod Algorithm="http://www.w3.org/2001/04/xmlenc#sha256"/>
        <DigestValue>w4qOYEyusv2OMPcat7nNbg6LGE/Yd/OZy/ItSC7g6IU=</DigestValue>
      </Reference>
      <Reference URI="/xl/worksheets/sheet10.xml?ContentType=application/vnd.openxmlformats-officedocument.spreadsheetml.worksheet+xml">
        <DigestMethod Algorithm="http://www.w3.org/2001/04/xmlenc#sha256"/>
        <DigestValue>X9SH+vRte8dIWNphLW7H9vRzZc3tqauitGb+6GY7aqs=</DigestValue>
      </Reference>
      <Reference URI="/xl/worksheets/sheet11.xml?ContentType=application/vnd.openxmlformats-officedocument.spreadsheetml.worksheet+xml">
        <DigestMethod Algorithm="http://www.w3.org/2001/04/xmlenc#sha256"/>
        <DigestValue>qLs0JHKMfUA3n9mSgQYAZ5rLBeeiGB7J4/GxfETqYj0=</DigestValue>
      </Reference>
      <Reference URI="/xl/worksheets/sheet2.xml?ContentType=application/vnd.openxmlformats-officedocument.spreadsheetml.worksheet+xml">
        <DigestMethod Algorithm="http://www.w3.org/2001/04/xmlenc#sha256"/>
        <DigestValue>t6sM5EU3FhKwmDArMFPWFksHXlbeeshqmqhNKEcCbSM=</DigestValue>
      </Reference>
      <Reference URI="/xl/worksheets/sheet3.xml?ContentType=application/vnd.openxmlformats-officedocument.spreadsheetml.worksheet+xml">
        <DigestMethod Algorithm="http://www.w3.org/2001/04/xmlenc#sha256"/>
        <DigestValue>mrng4LgvzcvZ8IXAloYvlhyelptxXzZ4CzrfHnIoOSc=</DigestValue>
      </Reference>
      <Reference URI="/xl/worksheets/sheet4.xml?ContentType=application/vnd.openxmlformats-officedocument.spreadsheetml.worksheet+xml">
        <DigestMethod Algorithm="http://www.w3.org/2001/04/xmlenc#sha256"/>
        <DigestValue>8Q4cr3xB9Jo4Ck2h6VSR56gM19gXHdwtmfv6VFFfy48=</DigestValue>
      </Reference>
      <Reference URI="/xl/worksheets/sheet5.xml?ContentType=application/vnd.openxmlformats-officedocument.spreadsheetml.worksheet+xml">
        <DigestMethod Algorithm="http://www.w3.org/2001/04/xmlenc#sha256"/>
        <DigestValue>JuU3F8OMDwqkK4mjksiGD4Xt+kg3/kA1XCL021yIoj4=</DigestValue>
      </Reference>
      <Reference URI="/xl/worksheets/sheet6.xml?ContentType=application/vnd.openxmlformats-officedocument.spreadsheetml.worksheet+xml">
        <DigestMethod Algorithm="http://www.w3.org/2001/04/xmlenc#sha256"/>
        <DigestValue>IkUfOXIz4sPLQD/U76hpxxwcWGfL4zmkDiAjptAK164=</DigestValue>
      </Reference>
      <Reference URI="/xl/worksheets/sheet7.xml?ContentType=application/vnd.openxmlformats-officedocument.spreadsheetml.worksheet+xml">
        <DigestMethod Algorithm="http://www.w3.org/2001/04/xmlenc#sha256"/>
        <DigestValue>2pxXPo0pTdjphxKRonkhmOPwQgZLP+VQIa9TvhJ9RkU=</DigestValue>
      </Reference>
      <Reference URI="/xl/worksheets/sheet8.xml?ContentType=application/vnd.openxmlformats-officedocument.spreadsheetml.worksheet+xml">
        <DigestMethod Algorithm="http://www.w3.org/2001/04/xmlenc#sha256"/>
        <DigestValue>NVnntOLY+O0PapTc7GEVZKUMxzUEBtO2gNo1+xgvggw=</DigestValue>
      </Reference>
      <Reference URI="/xl/worksheets/sheet9.xml?ContentType=application/vnd.openxmlformats-officedocument.spreadsheetml.worksheet+xml">
        <DigestMethod Algorithm="http://www.w3.org/2001/04/xmlenc#sha256"/>
        <DigestValue>GCvOwWT3JuoggPpqlXgw8pLoLoiaGVzkg2+zIiKiNoA=</DigestValue>
      </Reference>
    </Manifest>
    <SignatureProperties>
      <SignatureProperty Id="idSignatureTime" Target="#idPackageSignature">
        <mdssi:SignatureTime xmlns:mdssi="http://schemas.openxmlformats.org/package/2006/digital-signature">
          <mdssi:Format>YYYY-MM-DDThh:mm:ssTZD</mdssi:Format>
          <mdssi:Value>2021-03-31T02:09:06Z</mdssi:Value>
        </mdssi:SignatureTime>
      </SignatureProperty>
    </SignatureProperties>
  </Object>
  <Object Id="idOfficeObject">
    <SignatureProperties>
      <SignatureProperty Id="idOfficeV1Details" Target="#idPackageSignature">
        <SignatureInfoV1 xmlns="http://schemas.microsoft.com/office/2006/digsig">
          <SetupID>{12D12F23-8C3C-4DF9-A377-0C7B10E63033}</SetupID>
          <SignatureText>Alejandro Gomez Abente</SignatureText>
          <SignatureImage/>
          <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2021-03-31T02:09:06Z</xd:SigningTime>
          <xd:SigningCertificate>
            <xd:Cert>
              <xd:CertDigest>
                <DigestMethod Algorithm="http://www.w3.org/2001/04/xmlenc#sha256"/>
                <DigestValue>dBoo7d+0CXJi5J3EgvMScQ3b2+wyMilvPm8mdHyN0n0=</DigestValue>
              </xd:CertDigest>
              <xd:IssuerSerial>
                <X509IssuerName>CN=CA-VIT S.A., O=VIT S.A., C=PY, SERIALNUMBER=RUC 80080099-0</X509IssuerName>
                <X509SerialNumber>166092404880423621345646887643487211153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oBoAAKI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CUBAAAGAAAAcQEAABoAAAAl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DgmMHz/n8AAAAAAAAAAAAAjBnzdP5/AAAKAAsAAAAAAJQEwHb+fwAAAAA58/5/AACMGfN0/n8AAAAAAAAAAAAAgH078/5/AACIu1bX3wAAALiLv3b+fwAASAAAAP5/AADACwzw/n8AABgn5Hb+fwAAsJK/dgAAAADIwBfw/n8AAAAAAAAAAAAAAAA58/5/AAAAAAAAAAAAAAAAAAAAAAAAAAAAAAAAAACgMIOfrUEAAJABAAAAAAAAQNpdmFECAACQAQAAAAAAAEDaXZhRAgAAuL1W198AAAAAAAAAAAAAAAkAAAAAAAAAAAAAAAAAAADcvFbXZHYACAAAAAAlAAAADAAAAAEAAAAYAAAADAAAAAAAAAISAAAADAAAAAEAAAAeAAAAGAAAACUBAAAGAAAAcgEAABsAAAAlAAAADAAAAAEAAABUAAAAhAAAACYBAAAGAAAAcAEAABoAAAABAAAAqyp0QcdxdEEmAQAABgAAAAkAAABMAAAAAAAAAAAAAAAAAAAA//////////9gAAAAMwAvADMAMAAvADIAMAAyADEAAAAJAAAABgAAAAkAAAAJAAAABgAAAAkAAAAJAAAACQAAAAkAAABLAAAAQAAAADAAAAAFAAAAIAAAAAEAAAABAAAAEAAAAAAAAAAAAAAAgAEAAMAAAAAAAAAAAAAAAIABAADAAAAAUgAAAHABAAACAAAAFAAAAAkAAAAAAAAAAAAAALwCAAAAAAAAAQICIlMAeQBzAHQAZQBtAAAAAAAAAAAAAAAAAAAAAAAAAAAAAAAAAAAAAAAAAAAAAAAAAAAAAAAAAAAAAAAAAAAAAAAAAAAAkGW1olECAACQAQAAAAAAAGAMAAAAAAAAQNpdmFECAACI31XX3wAAALEVCiQAAAAAYK2/k1ECAAAAAAAAAAAAANDdVdffAAAAER3zdP5/AAAAAAAAAAAAAPgDAAAAAAAAAN5V198AAADACwzw/n8AAADeVdffAAAAcHoBdQAAAADIwBfw/n8AAAAAAAAAAAAAAAAAAAKKAAAAAAAAAAAAAAAAAAAAAAAAAAAAAAAAAAAQVoCfrUEAAEB6YJgAAAAAAAAAAAAAAADJAYoAAAAAAEDaXZhRAgAAMOBV198AAAAAAAAAAAAAAAcAAAAAAAAAAAAAAAAAAABs31XX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Vl2/n8AAJA0+XT+fwAAQD7nolECAADAi3Z2/n8AAEA+56JRAgAAgk35dP5/AAABAAAAAAAAAECeRaVRAgAAAAAAAAAAAAAAAAAAAAAAAHDcWXb+fwAAAQAAAAAAAACA3VXX3wAAAMALDPD+fwAAMK/nolECAADogXV2AAAAAMjAF/D+fwAAAAAAAAAAAABlgsTmAooAAADB5KJRAgAAAAAAAAAAAAAAAAAAAAAAANBWgJ+tQQAAAAAAAAAAAACQZbWiUQIAAJABAAAAAAAAQNpdmFECAACI31XX3wAAAAAAAAAAAAAABgAAAAAAAAAAAAAAAAAAAKzeVdd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CgPOeiUQIAAFg7SqVRAgAAAAAAAAAAAACAAQAAAAAAAAAAAAAAAAAAgAEAAAAAAAAAAAAAAAAAAAAA0ZNRAgAAANxV198AAACm+/h0/n8AAKCydaVRAgAAwAsM8P5/AAAA3Fl2AAAAAAA/0ZMAAAAAyMAX8P5/AAAAAAAAAAAAACWFxOYCigAAYNxV198AAAAAAAAAAAAAAAAAAAAAAAAAEFCAn61BAAAAAAAAAAAAADAAAAAAAAAAkAEAAAAAAABA2l2YUQIAAEjeVdffAAAAAAAAAAAAAAAJAAAAAAAAAAAAAAAAAAAAbN1V12R2AAgAAAAAJQAAAAwAAAAEAAAAGAAAAAwAAAAAAAACEgAAAAwAAAABAAAAHgAAABgAAAAzAAAARgAAAEEBAABmAAAAJQAAAAwAAAAEAAAAVAAAANAAAAA0AAAARgAAAD8BAABlAAAAAQAAAKsqdEHHcXRBNAAAAEYAAAAWAAAATAAAAAAAAAAAAAAAAAAAAP//////////eAAAAEEAbABlAGoAYQBuAGQAcgBvACAARwBv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cAAAAYAAAABQAAAAAAAAD///8AAAAAACUAAAAMAAAABQAAAEwAAABkAAAADgAAAIwAAABxAQAAoAAAAA4AAACMAAAAZAEAABUAAAAhAPAAAAAAAAAAAAAAAIA/AAAAAAAAAAAAAIA/AAAAAAAAAAAAAAAAAAAAAAAAAAAAAAAAAAAAAAAAAAAlAAAADAAAAAAAAIAoAAAADAAAAAUAAAAlAAAADAAAAAEAAAAYAAAADAAAAAAAAAISAAAADAAAAAEAAAAeAAAAGAAAAA4AAACMAAAAcgEAAKEAAAAlAAAADAAAAAEAAABUAAAAwAAAAA8AAACMAAAAmwAAAKAAAAABAAAAqyp0QcdxdEEPAAAAjAAAABMAAABMAAAAAAAAAAAAAAAAAAAA//////////90AAAAUgBlAHAAcgBlAHMAZQBuAHQAYQBuAHQAZQAgAEwAZQBnAGEAbAAAAAoAAAAIAAAACQAAAAYAAAAIAAAABwAAAAgAAAAJAAAABQAAAAgAAAAJAAAABQAAAAgAAAAEAAAACAAAAAgAAAAJAAAACAAAAAQAAABLAAAAQAAAADAAAAAFAAAAIAAAAAEAAAABAAAAEAAAAAAAAAAAAAAAgAEAAMAAAAAAAAAAAAAAAIABAADAAAAAJQAAAAwAAAACAAAAJwAAABgAAAAFAAAAAAAAAP///wAAAAAAJQAAAAwAAAAFAAAATAAAAGQAAAAOAAAApgAAACcBAAC6AAAADgAAAKYAAAAaAQAAFQAAACEA8AAAAAAAAAAAAAAAgD8AAAAAAAAAAAAAgD8AAAAAAAAAAAAAAAAAAAAAAAAAAAAAAAAAAAAAAAAAACUAAAAMAAAAAAAAgCgAAAAMAAAABQAAACUAAAAMAAAAAQAAABgAAAAMAAAAAAAAAhIAAAAMAAAAAQAAABYAAAAMAAAAAAAAAFQAAAAUAQAADwAAAKYAAAAmAQAAugAAAAEAAACrKnRBx3F0QQ8AAACmAAAAIQAAAEwAAAAEAAAADgAAAKYAAAAoAQAAuwAAAJAAAABTAGkAZwBuAGUAZAAgAGIAeQA6ACAAQQBMAEUASgBBAE4ARABSAE8AIABHAE8ATQBFAFoAIABBAEIARQBOAFQARQAAAAkAAAAEAAAACQAAAAkAAAAIAAAACQAAAAQAAAAJAAAACAAAAAMAAAAEAAAACgAAAAgAAAAIAAAABgAAAAoAAAAMAAAACwAAAAoAAAAMAAAABAAAAAsAAAAMAAAADgAAAAgAAAAJAAAABAAAAAoAAAAJAAAACAAAAAwAAAAIAAAACAAAABYAAAAMAAAAAAAAACUAAAAMAAAAAgAAAA4AAAAUAAAAAAAAABAAAAAUAAAA</Object>
  <Object Id="idInvalidSigLnImg">AQAAAGwAAAAAAAAAAAAAAH8BAAC/AAAAAAAAAAAAAADkFgAAdgsAACBFTUYAAAEAlCAAAKg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MHz/n8AAAAAAAAAAAAAjBnzdP5/AAAKAAsAAAAAAJQEwHb+fwAAAAA58/5/AACMGfN0/n8AAAAAAAAAAAAAgH078/5/AACIu1bX3wAAALiLv3b+fwAASAAAAP5/AADACwzw/n8AABgn5Hb+fwAAsJK/dgAAAADIwBfw/n8AAAAAAAAAAAAAAAA58/5/AAAAAAAAAAAAAAAAAAAAAAAAAAAAAAAAAACgMIOfrUEAAJABAAAAAAAAQNpdmFECAACQAQAAAAAAAEDaXZhRAgAAuL1W198AAAAAAAAAAAAAAAkAAAAAAAAAAAAAAAAAAADcvFbX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kGW1olECAACQAQAAAAAAAGAMAAAAAAAAQNpdmFECAACI31XX3wAAALEVCiQAAAAAYK2/k1ECAAAAAAAAAAAAANDdVdffAAAAER3zdP5/AAAAAAAAAAAAAPgDAAAAAAAAAN5V198AAADACwzw/n8AAADeVdffAAAAcHoBdQAAAADIwBfw/n8AAAAAAAAAAAAAAAAAAAKKAAAAAAAAAAAAAAAAAAAAAAAAAAAAAAAAAAAQVoCfrUEAAEB6YJgAAAAAAAAAAAAAAADJAYoAAAAAAEDaXZhRAgAAMOBV198AAAAAAAAAAAAAAAcAAAAAAAAAAAAAAAAAAABs31XX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Vl2/n8AAJA0+XT+fwAAQD7nolECAADAi3Z2/n8AAEA+56JRAgAAgk35dP5/AAABAAAAAAAAAECeRaVRAgAAAAAAAAAAAAAAAAAAAAAAAHDcWXb+fwAAAQAAAAAAAACA3VXX3wAAAMALDPD+fwAAMK/nolECAADogXV2AAAAAMjAF/D+fwAAAAAAAAAAAABlgsTmAooAAADB5KJRAgAAAAAAAAAAAAAAAAAAAAAAANBWgJ+tQQAAAAAAAAAAAACQZbWiUQIAAJABAAAAAAAAQNpdmFECAACI31XX3wAAAAAAAAAAAAAABgAAAAAAAAAAAAAAAAAAAKzeVdd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CgPOeiUQIAAFg7SqVRAgAAAAAAAAAAAACAAQAAAAAAAAAAAAAAAAAAgAEAAAAAAAAAAAAAAAAAAAAA0ZNRAgAAANxV198AAACm+/h0/n8AAKCydaVRAgAAwAsM8P5/AAAA3Fl2AAAAAAA/0ZMAAAAAyMAX8P5/AAAAAAAAAAAAACWFxOYCigAAYNxV198AAAAAAAAAAAAAAAAAAAAAAAAAEFCAn61BAAAAAAAAAAAAADAAAAAAAAAAkAEAAAAAAABA2l2YUQIAAEjeVdffAAAAAAAAAAAAAAAJAAAAAAAAAAAAAAAAAAAAbN1V12R2AAgAAAAAJQAAAAwAAAAEAAAAGAAAAAwAAAAAAAACEgAAAAwAAAABAAAAHgAAABgAAAAzAAAARgAAAEEBAABmAAAAJQAAAAwAAAAEAAAAVAAAANAAAAA0AAAARgAAAD8BAABlAAAAAQAAAKsqdEHHcXRBNAAAAEYAAAAWAAAATAAAAAAAAAAAAAAAAAAAAP//////////eAAAAEEAbABlAGoAYQBuAGQAcgBvACAARwBv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cAAAAYAAAABQAAAAAAAAD///8AAAAAACUAAAAMAAAABQAAAEwAAABkAAAADgAAAIwAAABxAQAAoAAAAA4AAACMAAAAZAEAABUAAAAhAPAAAAAAAAAAAAAAAIA/AAAAAAAAAAAAAIA/AAAAAAAAAAAAAAAAAAAAAAAAAAAAAAAAAAAAAAAAAAAlAAAADAAAAAAAAIAoAAAADAAAAAUAAAAlAAAADAAAAAEAAAAYAAAADAAAAAAAAAISAAAADAAAAAEAAAAeAAAAGAAAAA4AAACMAAAAcgEAAKEAAAAlAAAADAAAAAEAAABUAAAAwAAAAA8AAACMAAAAmwAAAKAAAAABAAAAqyp0QcdxdEEPAAAAjAAAABMAAABMAAAAAAAAAAAAAAAAAAAA//////////90AAAAUgBlAHAAcgBlAHMAZQBuAHQAYQBuAHQAZQAgAEwAZQBnAGEAbAAAAAoAAAAIAAAACQAAAAYAAAAIAAAABwAAAAgAAAAJAAAABQAAAAgAAAAJAAAABQAAAAgAAAAEAAAACAAAAAgAAAAJAAAACAAAAAQAAABLAAAAQAAAADAAAAAFAAAAIAAAAAEAAAABAAAAEAAAAAAAAAAAAAAAgAEAAMAAAAAAAAAAAAAAAIABAADAAAAAJQAAAAwAAAACAAAAJwAAABgAAAAFAAAAAAAAAP///wAAAAAAJQAAAAwAAAAFAAAATAAAAGQAAAAOAAAApgAAACcBAAC6AAAADgAAAKYAAAAaAQAAFQAAACEA8AAAAAAAAAAAAAAAgD8AAAAAAAAAAAAAgD8AAAAAAAAAAAAAAAAAAAAAAAAAAAAAAAAAAAAAAAAAACUAAAAMAAAAAAAAgCgAAAAMAAAABQAAACUAAAAMAAAAAQAAABgAAAAMAAAAAAAAAhIAAAAMAAAAAQAAABYAAAAMAAAAAAAAAFQAAAAUAQAADwAAAKYAAAAmAQAAugAAAAEAAACrKnRBx3F0QQ8AAACmAAAAIQAAAEwAAAAEAAAADgAAAKYAAAAoAQAAuwAAAJAAAABTAGkAZwBuAGUAZAAgAGIAeQA6ACAAQQBMAEUASgBBAE4ARABSAE8AIABHAE8ATQBFAFoAIABBAEIARQBOAFQARQAAAAkAAAAEAAAACQAAAAkAAAAIAAAACQAAAAQAAAAJAAAACAAAAAMAAAAEAAAACgAAAAgAAAAIAAAABgAAAAoAAAAMAAAACwAAAAoAAAAMAAAABAAAAAsAAAAMAAAADgAAAAgAAAAJAAAABAAAAAoAAAAJAAAACAAAAAwAAAAIAAAACA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5000003802</EngagementID>
  <LogicalEMSServerID>-109903338106937214</LogicalEMSServerID>
  <WorkingPaperID>3205748333300005521</WorkingPaperID>
</DAEMSEngagementItemInfo>
</file>

<file path=customXml/itemProps1.xml><?xml version="1.0" encoding="utf-8"?>
<ds:datastoreItem xmlns:ds="http://schemas.openxmlformats.org/officeDocument/2006/customXml" ds:itemID="{A5222CDA-2162-4B7F-8E91-F8B5DE776E76}">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Índice</vt:lpstr>
      <vt:lpstr>Información general</vt:lpstr>
      <vt:lpstr>Balance General</vt:lpstr>
      <vt:lpstr>Estado de Resultados</vt:lpstr>
      <vt:lpstr>Variación Patrimonio Neto</vt:lpstr>
      <vt:lpstr>Flujo de Efectivo</vt:lpstr>
      <vt:lpstr>Notas 1 a Nota 4</vt:lpstr>
      <vt:lpstr>Nota 5 - Inc. 5.a a 5.d</vt:lpstr>
      <vt:lpstr>Nota 5e a 5.f</vt:lpstr>
      <vt:lpstr>Nota 5 - Inc. 5.g a 5.p</vt:lpstr>
      <vt:lpstr>Nota 6 a Nota 11</vt:lpstr>
      <vt:lpstr>'Balance General'!Área_de_impresión</vt:lpstr>
      <vt:lpstr>'Nota 5 - Inc. 5.a a 5.d'!Área_de_impresión</vt:lpstr>
      <vt:lpstr>'Nota 5 - Inc. 5.g a 5.p'!Área_de_impresión</vt:lpstr>
      <vt:lpstr>'Nota 5e a 5.f'!Área_de_impresión</vt:lpstr>
      <vt:lpstr>'Nota 6 a Nota 11'!Área_de_impresión</vt:lpstr>
      <vt:lpstr>'Notas 1 a Nota 4'!Área_de_impresión</vt:lpstr>
      <vt:lpstr>'Nota 5 - Inc. 5.a a 5.d'!OLE_LINK1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2021-03-26T22:20:02Z</cp:lastPrinted>
  <dcterms:created xsi:type="dcterms:W3CDTF">2016-08-27T16:35:25Z</dcterms:created>
  <dcterms:modified xsi:type="dcterms:W3CDTF">2021-03-30T18:51:12Z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DCxCLASSFICATION_LEVEL">
    <vt:lpwstr>1</vt:lpwstr>
  </property>
  <property fmtid="{D5CDD505-2E9C-101B-9397-08002B2CF9AE}" pid="3" name="SSDCxCLASSFICATION_USER">
    <vt:lpwstr>SOACAT\cortiz009</vt:lpwstr>
  </property>
  <property fmtid="{D5CDD505-2E9C-101B-9397-08002B2CF9AE}" pid="4" name="SSDCxCLASSFICATION_DATE">
    <vt:lpwstr>29/3/2021 08:54:04</vt:lpwstr>
  </property>
  <property fmtid="{D5CDD505-2E9C-101B-9397-08002B2CF9AE}" pid="5" name="SSDCxCLASSFICATION_GUID">
    <vt:lpwstr>461EE5D59FA28CA6198C95582F6F50D6</vt:lpwstr>
  </property>
  <property fmtid="{D5CDD505-2E9C-101B-9397-08002B2CF9AE}" pid="6" name="SSDCxCLASSFICATION_LANG">
    <vt:lpwstr>es</vt:lpwstr>
  </property>
</Properties>
</file>