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365" tabRatio="756"/>
  </bookViews>
  <sheets>
    <sheet name="CARATULA I" sheetId="3" r:id="rId1"/>
    <sheet name="CARATULA II" sheetId="2" r:id="rId2"/>
    <sheet name="CARATULA III" sheetId="1" r:id="rId3"/>
    <sheet name="ACTIVO-PASIVO" sheetId="4" r:id="rId4"/>
    <sheet name="RESULTADO" sheetId="5" r:id="rId5"/>
    <sheet name="FLUJO" sheetId="6" r:id="rId6"/>
    <sheet name="VARIAC. PATRIM" sheetId="7" r:id="rId7"/>
    <sheet name="NOTA INICIAL" sheetId="8" r:id="rId8"/>
    <sheet name="NOTA 5 A-E" sheetId="9" r:id="rId9"/>
    <sheet name="NOTA 5 F" sheetId="10" r:id="rId10"/>
    <sheet name="ANEXO G-I" sheetId="11" r:id="rId11"/>
    <sheet name="ANEXO M-P" sheetId="12" r:id="rId12"/>
    <sheet name="ANEXO R-U" sheetId="13" r:id="rId13"/>
    <sheet name="ANEXO V-X" sheetId="14" r:id="rId14"/>
    <sheet name="NOTA FINAL" sheetId="15" r:id="rId15"/>
  </sheets>
  <externalReferences>
    <externalReference r:id="rId16"/>
  </externalReferenc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14" l="1"/>
  <c r="B74" i="14"/>
  <c r="B48" i="14"/>
  <c r="B46" i="14"/>
  <c r="B44" i="14"/>
  <c r="B43" i="14"/>
  <c r="B42" i="14"/>
  <c r="B41" i="14"/>
  <c r="B40" i="14"/>
  <c r="B39" i="14"/>
  <c r="B38" i="14"/>
  <c r="B37" i="14"/>
  <c r="B36" i="14"/>
  <c r="D33" i="14"/>
  <c r="C33" i="14"/>
  <c r="B26" i="14"/>
  <c r="B25" i="14"/>
  <c r="B24" i="14"/>
  <c r="B23" i="14"/>
  <c r="G22" i="14"/>
  <c r="C15" i="14"/>
  <c r="F11" i="14"/>
  <c r="F10" i="14"/>
  <c r="F9" i="14"/>
  <c r="F8" i="14"/>
  <c r="F7" i="14"/>
  <c r="D7" i="14"/>
  <c r="C7" i="14"/>
</calcChain>
</file>

<file path=xl/sharedStrings.xml><?xml version="1.0" encoding="utf-8"?>
<sst xmlns="http://schemas.openxmlformats.org/spreadsheetml/2006/main" count="1149" uniqueCount="759">
  <si>
    <t>INFORMACIÓN GENERAL DE LA ENTIDAD</t>
  </si>
  <si>
    <r>
      <t>Por el ejercicio Nº 31</t>
    </r>
    <r>
      <rPr>
        <i/>
        <sz val="12"/>
        <color theme="1"/>
        <rFont val="Arial"/>
        <family val="2"/>
      </rPr>
      <t xml:space="preserve"> iniciado el 01 de Enero al 30 De Junio del 2020</t>
    </r>
  </si>
  <si>
    <t>Presentado en forma comparativa con el ejercicio anterior</t>
  </si>
  <si>
    <t>Denominación</t>
  </si>
  <si>
    <r>
      <t xml:space="preserve">: </t>
    </r>
    <r>
      <rPr>
        <b/>
        <sz val="12"/>
        <color rgb="FF000000"/>
        <rFont val="Arial"/>
        <family val="2"/>
      </rPr>
      <t>VALORES CASA DE BOLSA S.A.</t>
    </r>
  </si>
  <si>
    <t>Registro CNV</t>
  </si>
  <si>
    <r>
      <t xml:space="preserve">: </t>
    </r>
    <r>
      <rPr>
        <sz val="11"/>
        <color rgb="FF000000"/>
        <rFont val="Arial"/>
        <family val="2"/>
      </rPr>
      <t>RES.33/93 841/05</t>
    </r>
  </si>
  <si>
    <t>Código Casa de Bolsa</t>
  </si>
  <si>
    <r>
      <t xml:space="preserve">: </t>
    </r>
    <r>
      <rPr>
        <b/>
        <sz val="11"/>
        <color rgb="FF000000"/>
        <rFont val="Arial"/>
        <family val="2"/>
      </rPr>
      <t>006</t>
    </r>
  </si>
  <si>
    <t>Domicilio legal</t>
  </si>
  <si>
    <t>Teléfono</t>
  </si>
  <si>
    <r>
      <t xml:space="preserve">: </t>
    </r>
    <r>
      <rPr>
        <sz val="11"/>
        <color rgb="FF000000"/>
        <rFont val="Arial"/>
        <family val="2"/>
      </rPr>
      <t>600-450 Tel. fax: 600-450</t>
    </r>
  </si>
  <si>
    <t>E-mail</t>
  </si>
  <si>
    <r>
      <t xml:space="preserve">: </t>
    </r>
    <r>
      <rPr>
        <sz val="11"/>
        <color rgb="FF000000"/>
        <rFont val="Arial"/>
        <family val="2"/>
      </rPr>
      <t>valores@valores.com.py</t>
    </r>
  </si>
  <si>
    <t>Actividad principal: Intermediación en el Mercado de Valores</t>
  </si>
  <si>
    <r>
      <t xml:space="preserve">: </t>
    </r>
    <r>
      <rPr>
        <sz val="11"/>
        <color rgb="FF000000"/>
        <rFont val="Arial"/>
        <family val="2"/>
      </rPr>
      <t>Avda. Mariscal López Nº 3811 e/Dr. Morra</t>
    </r>
  </si>
  <si>
    <r>
      <rPr>
        <b/>
        <sz val="8"/>
        <color indexed="8"/>
        <rFont val="Arial"/>
        <family val="2"/>
      </rPr>
      <t>Inscripción en el Registro Público de Comercio:</t>
    </r>
    <r>
      <rPr>
        <sz val="8"/>
        <color indexed="8"/>
        <rFont val="Arial"/>
        <family val="2"/>
      </rPr>
      <t xml:space="preserve"> </t>
    </r>
    <r>
      <rPr>
        <sz val="8"/>
        <color indexed="8"/>
        <rFont val="Arial"/>
        <family val="2"/>
      </rPr>
      <t>Del estatuto social: Nº 38 de fecha 17 de marzo de 1993 y autorizada por decreto Nº 22.463 del Poder Ejecutivo del 13 de julio de 1993.- escritura pública Nº 23 de fecha 18 de setiembre de 1998 se modifico los estatutos sociales a efectos de readecuar los artículos 8,9 y 10 referentes a la administración, elección de directores y periodicidad de las reuniones del directorio. Por escritura Nro. 80 fue modificado el nombre de la sociedad por la de Valores Casa de Bolsa S.A., inscripta en el Registro Público de Comercio bajo el Nro. 146 folio 1681 y sgtes. Sección Contratos el 7 de marzo de 2005. Por escritura Nro. 29 fue modificado el estatuto social por aumento de capital y emisión de acciones de la sociedad Valores Casa de Bolsa S:A. , inscripta en el Registro Público de Comercio bajo el Nro. 64 folio 582 y sgtes. Sección Contratos el 16 de febrero de 2012. Modificación de Estatutos por escritura Nro 2 de fecha 22 de abril del 2013, inscripta en el Registro Público de Comercio bajo el Nro 517 Folio 6250 de fecha 06 de junio del 2013. Transcripción del Acta de Asamblea General Ordinaria por emisión de acciones, inscripta en la Dirección General de los Registros Públicos bajo el Nro 803 A Folio 11780 de fecha 26 de noviembre del 2014. Modificado por Escritura Nº 7 de Transcripción de Acta de Asamblea General Ordinaria y Asamblea General Extraordinaria de Modificación de estatutos, pasada ante el Escribano  Público Esteban E. Rapetti Barrail, inscripta en el Registro de Personas Jurídicas y Asociaciones bajo el Nro. 01, Serie C, en fecha 18 de julio de 2016 y en el Registro Público de Comercio bajo el Nro. 01, Serie C, folio 1 al 12 y sgts, en fecha 18 de julio de 2016. Modificaciones de Estatutos Sociales de fecha 01 de diciembre de 2015 por Escritura Pública Nro. 7 folio 19 y siguientes, pasada ante el Escribano  Público Esteban E. Rapetti Barrail, inscripta en el Registro de Personas Jurídicas y Asociaciones bajo el Nro. 5412, folio 01-09 Serie Comercial, en fecha 18 de julio de 2016 y en el Registro Público de Comercio bajo el Nro. 2920, Serie Comercial, folio 1-12. Sección Contratos, en fecha 18 de julio de 2016. Transcripción de Acta de Asamblea general Ordinaria de Emisión de Acciones de fecha 27 de diciembre de 2016 por Escritura Pública Nro. 2 folio 4 y siguientes, del protocolo de la división civil “A” pasada ante el Escribano Público Esteban E. Rapetti Barrail, en fecha 14 de Febrero de 2017. Inscripta los Registros de Públicos de Comercio bajo el Nro. 5500, Serie Comercial, folio 13-20, en fecha 17 de marzo de 2017</t>
    </r>
  </si>
  <si>
    <t xml:space="preserve">Dr. Christian Borja     </t>
  </si>
  <si>
    <t xml:space="preserve"> Lic. Elvira Ruffinelli</t>
  </si>
  <si>
    <t xml:space="preserve">          Abg.  Alejandro Arrúa</t>
  </si>
  <si>
    <t xml:space="preserve">                   Presidente</t>
  </si>
  <si>
    <r>
      <t xml:space="preserve">           </t>
    </r>
    <r>
      <rPr>
        <sz val="10"/>
        <rFont val="Arial"/>
        <family val="2"/>
      </rPr>
      <t>Contadora Reg.: C757</t>
    </r>
  </si>
  <si>
    <t xml:space="preserve">     Síndico</t>
  </si>
  <si>
    <r>
      <t xml:space="preserve">              </t>
    </r>
    <r>
      <rPr>
        <sz val="10"/>
        <rFont val="Arial"/>
        <family val="2"/>
      </rPr>
      <t>Baker Tilly Paraguay</t>
    </r>
  </si>
  <si>
    <t>Administración</t>
  </si>
  <si>
    <t>CARGO</t>
  </si>
  <si>
    <t>NOMBRE Y APELLLIDO</t>
  </si>
  <si>
    <t>Directorio</t>
  </si>
  <si>
    <t>Presidente</t>
  </si>
  <si>
    <t>Dr. Diego Christian Borja Terán</t>
  </si>
  <si>
    <t>Vicepresidente</t>
  </si>
  <si>
    <t>Econ. Gustavo Mathias Angulo</t>
  </si>
  <si>
    <t>Director</t>
  </si>
  <si>
    <t>Cp. Yanina Monges</t>
  </si>
  <si>
    <t>Síndico</t>
  </si>
  <si>
    <t>Abg. Alejandro Arrúa</t>
  </si>
  <si>
    <t>Capital y Propiedad</t>
  </si>
  <si>
    <t>Capital Social (art.5 de los estatutos sociales) Gs. 2.500.000.000.- Representado por Gs. 1.000.000.- con acciones de Clase ordinaria</t>
  </si>
  <si>
    <t>Capital Emitido</t>
  </si>
  <si>
    <t>Gs- 2.500.000.000.-</t>
  </si>
  <si>
    <t>Capital Integrado</t>
  </si>
  <si>
    <t>Gs. 2.500.000.000.-</t>
  </si>
  <si>
    <t xml:space="preserve">Valor Nominal </t>
  </si>
  <si>
    <t>Gs. 1.000.000.-</t>
  </si>
  <si>
    <t>Nro.</t>
  </si>
  <si>
    <t>Accionista</t>
  </si>
  <si>
    <t>Nro. de acciones</t>
  </si>
  <si>
    <t>Cantidad de acciones</t>
  </si>
  <si>
    <t xml:space="preserve">Clase </t>
  </si>
  <si>
    <t>Voto</t>
  </si>
  <si>
    <t>Monto</t>
  </si>
  <si>
    <t>% de participación del Capital integrado</t>
  </si>
  <si>
    <t>Diego Christian Borja Terán</t>
  </si>
  <si>
    <t>101/224</t>
  </si>
  <si>
    <t>Ordinaria Nominativa</t>
  </si>
  <si>
    <t>443/480</t>
  </si>
  <si>
    <t>679/700</t>
  </si>
  <si>
    <t>295/347</t>
  </si>
  <si>
    <t>418/442</t>
  </si>
  <si>
    <t>710/730</t>
  </si>
  <si>
    <t>01,/44</t>
  </si>
  <si>
    <t>45/90</t>
  </si>
  <si>
    <t>668/676</t>
  </si>
  <si>
    <t>225/294</t>
  </si>
  <si>
    <t>677/678</t>
  </si>
  <si>
    <t>2074/2323</t>
  </si>
  <si>
    <t>1528/1824</t>
  </si>
  <si>
    <t>Sub total</t>
  </si>
  <si>
    <t>91/100</t>
  </si>
  <si>
    <t>701/703</t>
  </si>
  <si>
    <t>704/706</t>
  </si>
  <si>
    <t>481/667</t>
  </si>
  <si>
    <t>Luiz Schechter</t>
  </si>
  <si>
    <t>348/417</t>
  </si>
  <si>
    <t>709/707</t>
  </si>
  <si>
    <t>2324/2500</t>
  </si>
  <si>
    <t>Elie Tannoury</t>
  </si>
  <si>
    <t>1825/2073</t>
  </si>
  <si>
    <t>Total</t>
  </si>
  <si>
    <t>Auditor externo independiente</t>
  </si>
  <si>
    <t>PKF Controller Contadores &amp; Auditores</t>
  </si>
  <si>
    <t>Número de inscripción en el Registro de la CNV</t>
  </si>
  <si>
    <t>AE-030</t>
  </si>
  <si>
    <t>1243/1527</t>
  </si>
  <si>
    <t>PAUMAR S. A</t>
  </si>
  <si>
    <t>731/1242</t>
  </si>
  <si>
    <t>Personas Relacionadas - vinculadas</t>
  </si>
  <si>
    <t>Nombre y Apellido</t>
  </si>
  <si>
    <t>Relación</t>
  </si>
  <si>
    <t>Ing. Luiz Schechter</t>
  </si>
  <si>
    <t>PAUMAR SA</t>
  </si>
  <si>
    <t>Econ.Gustavo Mathias Angulo</t>
  </si>
  <si>
    <t>Cp. Yanina Monges Chavez</t>
  </si>
  <si>
    <t>Lic. Violette Perezlindo</t>
  </si>
  <si>
    <t>Auditor Interno</t>
  </si>
  <si>
    <t>Abg.  Alejandro Arrua</t>
  </si>
  <si>
    <t>Sindico</t>
  </si>
  <si>
    <t>IBI SAECA</t>
  </si>
  <si>
    <t xml:space="preserve">Art. 27 Res.763/04 Inversion  del 10% del activo </t>
  </si>
  <si>
    <t>Banco Continental SAECA</t>
  </si>
  <si>
    <t>Valores Casa de Bolsa S.A.</t>
  </si>
  <si>
    <t>Estado de Situación Patrimonial o Balance General al 30/06/2020presentado en forma comparativa con el ejercicio anterior cerrado el 31/12/2019</t>
  </si>
  <si>
    <t>(En Guaraníes)</t>
  </si>
  <si>
    <t>Activo</t>
  </si>
  <si>
    <t>Periodo Actual</t>
  </si>
  <si>
    <t>Ejercicio Anterior</t>
  </si>
  <si>
    <t>Pasivo</t>
  </si>
  <si>
    <t>Activo Corriente</t>
  </si>
  <si>
    <t>Pasivo Corriente</t>
  </si>
  <si>
    <t>Disponibilidades (Nota 5.d.)</t>
  </si>
  <si>
    <t>Documentos y Cuentas a Pagar</t>
  </si>
  <si>
    <t>Caja</t>
  </si>
  <si>
    <t>Acreedores por Intermediación (Nota 5.m.)</t>
  </si>
  <si>
    <t>Recaudaciones a Depositar</t>
  </si>
  <si>
    <t>Acreedores Varios (Nota 5.l.)</t>
  </si>
  <si>
    <t>Bancos</t>
  </si>
  <si>
    <t>Cuentas a Pagar a Personas y</t>
  </si>
  <si>
    <t>Empresas Relacionadas (Nota 5.o. y  Nota 5.r. )</t>
  </si>
  <si>
    <t>Inversiones Temporarias (Nota 5.e.)</t>
  </si>
  <si>
    <t>Obligac.por Contratos de Underwiting  (Nota 5.p.)</t>
  </si>
  <si>
    <t>Obligac.por Administración de cartera (Nota 5.n.)</t>
  </si>
  <si>
    <t>Títulos De Renta Variable</t>
  </si>
  <si>
    <t>Títulos De Renta Fija</t>
  </si>
  <si>
    <t>Prestamos Financieros (Nota 5.k.)</t>
  </si>
  <si>
    <t>Menos: previsión Por menor valor</t>
  </si>
  <si>
    <t xml:space="preserve">Prestamos Bancarios </t>
  </si>
  <si>
    <t>Créditos (Nota 5.f)</t>
  </si>
  <si>
    <t>Interes a Pagar</t>
  </si>
  <si>
    <t>Deudores por Intermediación</t>
  </si>
  <si>
    <t xml:space="preserve">Intereses a Devengar </t>
  </si>
  <si>
    <t>Documentos y cuentas por cobrar</t>
  </si>
  <si>
    <t>Deudores varios</t>
  </si>
  <si>
    <t>Provisiones</t>
  </si>
  <si>
    <t xml:space="preserve">Menos: previsión para incobrables </t>
  </si>
  <si>
    <t>Impuesto a la renta a pagar</t>
  </si>
  <si>
    <t xml:space="preserve">Cuentas varias a cobrar </t>
  </si>
  <si>
    <t>IVA a Pagar</t>
  </si>
  <si>
    <t>Iva Credito Fiscal</t>
  </si>
  <si>
    <t>Retenciones de Impuestos</t>
  </si>
  <si>
    <t xml:space="preserve">Menos: previsión por cuentas a cobrar a </t>
  </si>
  <si>
    <t>Aportes y Retenciones a pagar</t>
  </si>
  <si>
    <r>
      <t>personas y empresas relacionadas</t>
    </r>
    <r>
      <rPr>
        <b/>
        <sz val="10"/>
        <rFont val="Arial"/>
        <family val="2"/>
      </rPr>
      <t xml:space="preserve"> </t>
    </r>
  </si>
  <si>
    <t>Underwitng</t>
  </si>
  <si>
    <t xml:space="preserve">Otros Pasivos </t>
  </si>
  <si>
    <t>Prestamos De Terceros (Nota 5.q)</t>
  </si>
  <si>
    <t>Otros Activos</t>
  </si>
  <si>
    <t>Dividendos a pagar en efectivo (Nota 5.r.,5.o)</t>
  </si>
  <si>
    <t>Otros Activos Corrientes (Nota 5 j)</t>
  </si>
  <si>
    <t>Otros pasivos Corrientes (Nota 5.q.)</t>
  </si>
  <si>
    <t>Total Activo Corriente</t>
  </si>
  <si>
    <t>Total Pasivo Corriente</t>
  </si>
  <si>
    <t>Activo No Corriente</t>
  </si>
  <si>
    <t>Pasivo No Corriente</t>
  </si>
  <si>
    <t>Inversiones Permanentes</t>
  </si>
  <si>
    <t>Cuentas a Pagar</t>
  </si>
  <si>
    <t>Títulos De Renta Variable (Nota 5.e)</t>
  </si>
  <si>
    <t xml:space="preserve">Obligac.por Contratos de Underwiting </t>
  </si>
  <si>
    <t>Títulos De Renta Fija (Nota 5.e)</t>
  </si>
  <si>
    <t>Acreedores por Intermediación</t>
  </si>
  <si>
    <t>Acción De Bolsa De Valores (Nota 5.e), (Nota7)</t>
  </si>
  <si>
    <t>Oblig.Por Administración De Cartera</t>
  </si>
  <si>
    <t>Empresas Relacionadas (Nota 5.o.)</t>
  </si>
  <si>
    <t>Acreedores Varios (Nota 5 I)</t>
  </si>
  <si>
    <t xml:space="preserve">Prestamos Financieros </t>
  </si>
  <si>
    <t>Deudores Gs LP</t>
  </si>
  <si>
    <t>Créditos en Gestión de Cobro</t>
  </si>
  <si>
    <t>Prestamos en Bancos</t>
  </si>
  <si>
    <t>Intereses a Devengar</t>
  </si>
  <si>
    <t>Creditos en Gestion de Recuperacion</t>
  </si>
  <si>
    <t>Palco CCP</t>
  </si>
  <si>
    <t>Relacionadas</t>
  </si>
  <si>
    <t xml:space="preserve">Previsiones </t>
  </si>
  <si>
    <t>Menos: previsión por cuentas a cobrar a</t>
  </si>
  <si>
    <t>Previsión para Indemnización</t>
  </si>
  <si>
    <t xml:space="preserve">personas y empresas relacionadas </t>
  </si>
  <si>
    <t xml:space="preserve">Otras Contingencias </t>
  </si>
  <si>
    <t>Derechos sobre Títulos Por Contratos de</t>
  </si>
  <si>
    <t>Otros pasivos no Corriente (Nota 5.q.)</t>
  </si>
  <si>
    <t>Iva credito fiscal</t>
  </si>
  <si>
    <t>Cuenta De orden Acreedora</t>
  </si>
  <si>
    <t>Cuentas de Orden Nota 7</t>
  </si>
  <si>
    <t>Total Pasivo No Corriente</t>
  </si>
  <si>
    <t>Bienes de Uso (Nota 5.g)</t>
  </si>
  <si>
    <t xml:space="preserve">Bienes de Uso </t>
  </si>
  <si>
    <t>(Depreciación acumulada)</t>
  </si>
  <si>
    <t>Total Pasivo</t>
  </si>
  <si>
    <t xml:space="preserve">Activos Intangibles y cargos diferidos </t>
  </si>
  <si>
    <t>Patrimonio Neto</t>
  </si>
  <si>
    <t>Licencia</t>
  </si>
  <si>
    <t>Marcas</t>
  </si>
  <si>
    <t>Sistema Informático (Nota 5 hi)</t>
  </si>
  <si>
    <t xml:space="preserve">Total Patrimonio Neto (Según el estado de </t>
  </si>
  <si>
    <t>Amortización C.D. Sistemas (Nota 5 hi)</t>
  </si>
  <si>
    <t>Variación del patrimonio Neto)</t>
  </si>
  <si>
    <t>Otros Activos No Corrientes (Nota 5j)</t>
  </si>
  <si>
    <t>Gastos No Devengados (Nota 5j )</t>
  </si>
  <si>
    <t>Cuenta De orden Deudora</t>
  </si>
  <si>
    <t>Total Activo No Corriente</t>
  </si>
  <si>
    <t>Total Activo</t>
  </si>
  <si>
    <t>Total Pasivo y Patrimonio Neto</t>
  </si>
  <si>
    <t>Las 12 notas que se acompañan forman parte integrante de los estados contables.</t>
  </si>
  <si>
    <t>Cuentas de Orden</t>
  </si>
  <si>
    <t>Cuenta De orden Deudora (Nota 8)</t>
  </si>
  <si>
    <t>Cuenta De Orden Acreedora (Nota 8)</t>
  </si>
  <si>
    <t>Cuenta de Contingencia Deudora</t>
  </si>
  <si>
    <t>Cuenta De Contingencia Acreedora</t>
  </si>
  <si>
    <t xml:space="preserve"> </t>
  </si>
  <si>
    <t>Dr.Christian Borja</t>
  </si>
  <si>
    <t>Lic. Elvira Ruffinelli</t>
  </si>
  <si>
    <t xml:space="preserve"> Contadora Reg: C757 </t>
  </si>
  <si>
    <t>Baker Tilly Paraguay</t>
  </si>
  <si>
    <t>Estado de Resultados</t>
  </si>
  <si>
    <t>Correspondiente al   30/06/2020 presentado en forma comparativa con el 30/06/2019</t>
  </si>
  <si>
    <t>(En Guaranies)</t>
  </si>
  <si>
    <t xml:space="preserve"> Periodo  Anterior</t>
  </si>
  <si>
    <t>Ingresos Operativos</t>
  </si>
  <si>
    <t>Comisiones por Operaciones en Rueda</t>
  </si>
  <si>
    <t>Por Intermediacion de Acciones en Rueda</t>
  </si>
  <si>
    <t>Por Intermediacion de Renta fija en Rueda</t>
  </si>
  <si>
    <t>Comisiones por operaciones fuera de Rueda</t>
  </si>
  <si>
    <t>Por Intermediacion de acciones en Rueda</t>
  </si>
  <si>
    <t>Por intermediacion de Renta fija en Rueda</t>
  </si>
  <si>
    <t>Comisiones por Contratos De Colocacion Primaria</t>
  </si>
  <si>
    <t>Comisiones por Contratos de Colocacion Primaria de acciones</t>
  </si>
  <si>
    <t>Comisiones por contratos de Colocacion primaria de Renta fija</t>
  </si>
  <si>
    <t>Ingreso por Administracion De Cartera</t>
  </si>
  <si>
    <t>Ingreso por custodia de Valores</t>
  </si>
  <si>
    <t>Ingreso por asesoria Financiera</t>
  </si>
  <si>
    <t>Ingresos por Intereses y dividendos de cartera propia (Nota 5.y.)</t>
  </si>
  <si>
    <t>Ingreso por venta de Cartera Propia</t>
  </si>
  <si>
    <t>Ingreso por Venta de Cartera Propia a personas y empresas Relacionadas</t>
  </si>
  <si>
    <t>Ingreso por operaciones y servicios a personas Relacionadas (Nota 5.s. y 5.v.)</t>
  </si>
  <si>
    <t>Ingresos por operaciones y servicios extrabursatiles (Nota 5.v.)</t>
  </si>
  <si>
    <t>Otros Ingresos Operativos (Nota 5.v.)</t>
  </si>
  <si>
    <t>Total Ingesos Operativos</t>
  </si>
  <si>
    <t>Gastos Operativos</t>
  </si>
  <si>
    <t>Gastos Por Comisiones y Servicios</t>
  </si>
  <si>
    <t>Aranceles por Negociacion Bolsa de Valores</t>
  </si>
  <si>
    <t>Otros Gastos Operativos (Nota 5.w.)</t>
  </si>
  <si>
    <t>Resultado operativo Bruto</t>
  </si>
  <si>
    <t>Gastos De Comercializacion</t>
  </si>
  <si>
    <t>Publicidad</t>
  </si>
  <si>
    <t>Folleto e Impresiones</t>
  </si>
  <si>
    <t>Otros gastos De Comercializacion (Nota 5.w.)</t>
  </si>
  <si>
    <t>Gastos De Administracion ( Nota 5. w)</t>
  </si>
  <si>
    <t>Servicios Personales</t>
  </si>
  <si>
    <t>Prevision,amortizacion y depreciaciones</t>
  </si>
  <si>
    <t>Mantenimiento</t>
  </si>
  <si>
    <t>Alquileres</t>
  </si>
  <si>
    <t>Gastos Generales</t>
  </si>
  <si>
    <t xml:space="preserve">Seguros </t>
  </si>
  <si>
    <t>Multas</t>
  </si>
  <si>
    <t>Impuestos,tasas y contribuciones</t>
  </si>
  <si>
    <t>Otros Gastos de Administracion</t>
  </si>
  <si>
    <t>Resultado operativo Neto</t>
  </si>
  <si>
    <t>Otros Ingresos y Egresos (Nota 5.x.)</t>
  </si>
  <si>
    <t>Otros Ingresos</t>
  </si>
  <si>
    <t>Otros Egresos - Gtos. Bancarios</t>
  </si>
  <si>
    <t xml:space="preserve">Resultados Financieros </t>
  </si>
  <si>
    <t>Generados por Activos</t>
  </si>
  <si>
    <t xml:space="preserve">Intereses Cobrados </t>
  </si>
  <si>
    <t>Diferencias De Cambio (Nota 5.c.)</t>
  </si>
  <si>
    <t>Generados por Pasivos</t>
  </si>
  <si>
    <t>Intereses Pagados (Nota 5.y.)</t>
  </si>
  <si>
    <t>Resultado Extraordinarios (Nota 5.z.)</t>
  </si>
  <si>
    <t xml:space="preserve">Resultado extraordinarios </t>
  </si>
  <si>
    <t>Egresos extraordinarios</t>
  </si>
  <si>
    <t>Ajuste De Resultado De Ejercicios Anteriores</t>
  </si>
  <si>
    <t>Ingresos</t>
  </si>
  <si>
    <t>Egresos</t>
  </si>
  <si>
    <t>Utilidad O (Perdida)</t>
  </si>
  <si>
    <t>Impuesto a la Renta</t>
  </si>
  <si>
    <t>Reserva Legal</t>
  </si>
  <si>
    <t>Resultado del Ejercicio</t>
  </si>
  <si>
    <t>Dr.Christian Borja                                               Lic. Elvira Ruffinelli</t>
  </si>
  <si>
    <t>Abg. Alejandro Arrua</t>
  </si>
  <si>
    <t xml:space="preserve">        Presidente                                               Contadora Reg: C757</t>
  </si>
  <si>
    <t xml:space="preserve">                                                                              Baker Tilly Paraguay   </t>
  </si>
  <si>
    <t>Estado de Flujo De Efectivo</t>
  </si>
  <si>
    <t>FLUJO DE EFECTIVO POR ACTIVIDADES OPERATIVAS</t>
  </si>
  <si>
    <t>VENTAS NETAS (COBRO NETO)</t>
  </si>
  <si>
    <t>PAGO A PROVEEDORES LOCALES (PAGO NETO)</t>
  </si>
  <si>
    <t>PAGO A PROVEEDORES DEL EXTERIOR (PAGO NETO)</t>
  </si>
  <si>
    <t>EFECTIVO PAGADO A EMPLEADOS</t>
  </si>
  <si>
    <t>EFECTIVO GENERADO (USADO) POR OTRAS ACTIVIDADES OPERATIVAS</t>
  </si>
  <si>
    <t>PAGO DE IMPUESTOS</t>
  </si>
  <si>
    <t>EFECTIVO NETO POR ACTIVIDADES OPERATIVAS</t>
  </si>
  <si>
    <t>FLUJO DE EFECTIVO POR ACTIVIDADES DE INVERSIÓN</t>
  </si>
  <si>
    <t>AUMENTO/DISMINUCIÓN NETO/A DE INVERSIONES TEMPORARIAS</t>
  </si>
  <si>
    <t>AUMENTO/DISMINUCIÓN NETO/A DE INVERSIONES A LARGO PLAZO</t>
  </si>
  <si>
    <t>AUMENTO/DISMINUCIÓN NETO/A DE PROPIEDAD, PLANTA Y EQUIPO</t>
  </si>
  <si>
    <t>EFECTIVO NETO POR ACTIVIDADES DE INVERSIÓN</t>
  </si>
  <si>
    <t>FLUJO DE EFECTIVO POR ACTIVIDADES DE FINANCIAMIENTO</t>
  </si>
  <si>
    <t>APORTE DE CAPITAL</t>
  </si>
  <si>
    <t>AUMENTO/DISMINUCIÓN NETO/A DE PRÉSTAMOS</t>
  </si>
  <si>
    <t>DIVIDENDOS PAGADOS</t>
  </si>
  <si>
    <t xml:space="preserve">AUMENTO/DISMINUCIÓN NETO/A DE INTERESES </t>
  </si>
  <si>
    <t>EFECTIVO NETO POR ACTIVIDADES DE FINANCIAMIENTO</t>
  </si>
  <si>
    <t xml:space="preserve">EFECTO DE LAS GANANCIAS O PÉRDIDAS POR DIFERENCIAS DE TIPO DE CAMBIO </t>
  </si>
  <si>
    <t>AUMENTO/DISMINUCIÓN NETO/A DE EFECTIVOS Y SUS EQUIVALENTES</t>
  </si>
  <si>
    <t>EFECTIVO Y SUS EQUIVALENTES AL COMIENZO DEL PERIODO</t>
  </si>
  <si>
    <t>EFECTIVO Y SUS EQUIVALENTES AL CIERRE DEL PERIODO</t>
  </si>
  <si>
    <t>Estado De Variacion Del Patrimonio Neto</t>
  </si>
  <si>
    <t>Movimientos</t>
  </si>
  <si>
    <t>Capital</t>
  </si>
  <si>
    <t>Reservas</t>
  </si>
  <si>
    <t>Resultados</t>
  </si>
  <si>
    <t>Suscripto</t>
  </si>
  <si>
    <t>A Integrar /Aporte</t>
  </si>
  <si>
    <t>Integrado</t>
  </si>
  <si>
    <t>Legal</t>
  </si>
  <si>
    <t>Facultativa</t>
  </si>
  <si>
    <t>Inversiones</t>
  </si>
  <si>
    <t>Revalúo</t>
  </si>
  <si>
    <t>Acumulados</t>
  </si>
  <si>
    <t>Del Ejercicio</t>
  </si>
  <si>
    <t>Periodo Anterior</t>
  </si>
  <si>
    <t xml:space="preserve">Saldo al Inicio del ejercicio </t>
  </si>
  <si>
    <t>Movimiento subsecuentes</t>
  </si>
  <si>
    <t>Transf. A dividendos a pagar</t>
  </si>
  <si>
    <t>Total periodo actual</t>
  </si>
  <si>
    <t>Total periodo anterior</t>
  </si>
  <si>
    <t xml:space="preserve">Abg.  Alejandro Arrua </t>
  </si>
  <si>
    <t>Notas a los Estados Contables</t>
  </si>
  <si>
    <t>Al 30 De Junio 2020 y 2019</t>
  </si>
  <si>
    <t>Nota 1 Consideración de los Estados Contables.</t>
  </si>
  <si>
    <r>
      <t xml:space="preserve">Los Estados Financieros serán considerados por la Asamblea General Ordinaria de Accionistas de la Sociedad, de acuerdo a lo establecido por el art. 22 de los Estatutos Sociales y el art. 1079 del Código Civil. El Directorio de Valores Casa de Bolsa S.A. mediante el  </t>
    </r>
    <r>
      <rPr>
        <b/>
        <sz val="10"/>
        <color indexed="8"/>
        <rFont val="Arial"/>
        <family val="2"/>
      </rPr>
      <t xml:space="preserve">Acta de Directorio </t>
    </r>
    <r>
      <rPr>
        <sz val="10"/>
        <color indexed="8"/>
        <rFont val="Arial"/>
        <family val="2"/>
      </rPr>
      <t>Nro. 252 de fecha 18/11/2019 considera los  Estados Contables.</t>
    </r>
  </si>
  <si>
    <t>Nota 2  Información básica de la empresa.</t>
  </si>
  <si>
    <r>
      <t xml:space="preserve">2.1. </t>
    </r>
    <r>
      <rPr>
        <u/>
        <sz val="10"/>
        <rFont val="Arial"/>
        <family val="2"/>
      </rPr>
      <t>Natural jurídica de las actividades de la sociedad.</t>
    </r>
  </si>
  <si>
    <t>La sociedad fue constituida por escritura pública Nº 38 de fecha 17 de marzo de 1993 y autorizada por decreto Nº 22.463 del Poder Ejecutivo del 13 de julio de 1993. El Objetivo de la Casa de Bolsa es desarrollar todas las actividades de intermediación en el Mercado de Valores y Productos previstas en la ley Nº1284/98 de Mercado de Capital. Por escritura pública Nº 23 de fecha 18 de setiembre de 1998 se modifico los estatutos sociales a efectos de readecuar los artículos 8,9 y 10 referentes a la administración, elección de directores y periodicidad de las reuniones del directorio. Por escritura Nro. 80 fue modificado el nombre de la sociedad por la de Valores Casa de Bolsa S.A., inscripta en el Registro Público de Comercio bajo el Nro. 146 folio 1681 y sgtes. Sección Contratos el 7 de marzo de 2005. . Por escritura Nro. 29 fue modificado el estatuto social por aumento de capital y emisión de acciones de la sociedad Valores Casa de Bolsa S:A. , inscripta en el Registro Público de Comercio bajo el Nro. 64 folio 582 y sgtes. Sección Contratos el 16 de febrero de 2012. Modificación de estatutos inscripta en el Registro Público de Comercio bajo el Nro.349 folio 4261 y sgtes. Sección Contratos el 06 de junio de 2013. Transcripción del Acta de Asamblea Ordinaria por emision de acciones, inscripcta en la Dirección General de los Registros Públicos bajo el nro 803 A Folio 11780 de fecha 26 de noviembre del 2014.-</t>
  </si>
  <si>
    <t xml:space="preserve">La empresa fue aprobada como Casa de Bolsa por la Bolsa de Valores y Productos de Asunción S.A.  según Resolución 23/93 de fecha 7 de octubre de 1993.- </t>
  </si>
  <si>
    <r>
      <t xml:space="preserve">2.2. </t>
    </r>
    <r>
      <rPr>
        <u/>
        <sz val="10"/>
        <rFont val="Arial"/>
        <family val="2"/>
      </rPr>
      <t>Participación en otras empresas</t>
    </r>
    <r>
      <rPr>
        <sz val="10"/>
        <rFont val="Arial"/>
        <family val="2"/>
      </rPr>
      <t>.</t>
    </r>
  </si>
  <si>
    <t>La empresa Valores Casa de Bolsa S.A., al cierre del periodo considerado cuenta con participación en la Bolsa de Valores y Productos de Asunción S.A., de acuerdo a lo establecido en la Ley 1284/98 de Mercado de capitales.</t>
  </si>
  <si>
    <t>Nota 3.  Principales políticas y prácticas contables aplicadas.</t>
  </si>
  <si>
    <r>
      <t>3.1.</t>
    </r>
    <r>
      <rPr>
        <sz val="10"/>
        <rFont val="Arial"/>
        <family val="2"/>
      </rPr>
      <t xml:space="preserve"> </t>
    </r>
    <r>
      <rPr>
        <u/>
        <sz val="10"/>
        <rFont val="Arial"/>
        <family val="2"/>
      </rPr>
      <t>Bases de preparación de los Estados Contables:</t>
    </r>
    <r>
      <rPr>
        <sz val="10"/>
        <rFont val="Arial"/>
        <family val="2"/>
      </rPr>
      <t xml:space="preserve"> </t>
    </r>
  </si>
  <si>
    <t>Los Estados contables fueron preparados de acuerdo a normas, reglamentaciones e instrucciones emitidas por la Comision Nacional de Valores y con normas contables aceptadas en Paraguay. Los presentes estados contables han sido preparados sobre la base de cifras históricas sin considerar el efecto que las variaciones en el poder adquisitivo de la moneda local que pudieran tener sobre los mismos, no expresándose la moneda al 31 de Marzo 2020, como además los saldos de igual fecha del ejercicio anterior, a excepcion de los bienes de uso conforme a la nota 3.2</t>
  </si>
  <si>
    <r>
      <t>3.2.</t>
    </r>
    <r>
      <rPr>
        <sz val="10"/>
        <rFont val="Arial"/>
        <family val="2"/>
      </rPr>
      <t xml:space="preserve"> </t>
    </r>
    <r>
      <rPr>
        <u/>
        <sz val="10"/>
        <rFont val="Arial"/>
        <family val="2"/>
      </rPr>
      <t>Criterio de valuación:</t>
    </r>
    <r>
      <rPr>
        <sz val="10"/>
        <rFont val="Arial"/>
        <family val="2"/>
      </rPr>
      <t xml:space="preserve"> </t>
    </r>
  </si>
  <si>
    <t xml:space="preserve">Los bienes de uso están registrados a su costo de adquisición, menos las depreciaciones acumuladas, cuyos valores se hallan revaluados al 30/06/2020 y 30/06/2019 de acuerdo a lo establecido en el Art. 12 de la ley Nº 125/91, 2421/04  y su reglamentación </t>
  </si>
  <si>
    <t xml:space="preserve">        Dr. Christian Borja                  Lic. Elvira Ruffinelli            </t>
  </si>
  <si>
    <t xml:space="preserve">              Presidente                      Contadora Reg: C757                               Sindico</t>
  </si>
  <si>
    <t xml:space="preserve">                                                              Baker Tilly Paraguay</t>
  </si>
  <si>
    <t>Las cuentas en moneda extranjera se valúan a su valor de cotización al cierre, de acuerdo a las disposiciones de la S.S.E.T., Ley 125/91, Ley 2421/04. Los Estados contables no reconocen en forma integral los efectos de la inflación en la situación patrimonial y financiera de la sociedad, en los resultados de sus operaciones en atención a que la corrección monetaria no constituye una práctica contable aceptada en el Paraguay.</t>
  </si>
  <si>
    <r>
      <t xml:space="preserve">3.3 </t>
    </r>
    <r>
      <rPr>
        <u/>
        <sz val="10"/>
        <rFont val="Arial"/>
        <family val="2"/>
      </rPr>
      <t>Política de constitución de previsiones:</t>
    </r>
    <r>
      <rPr>
        <sz val="10"/>
        <rFont val="Arial"/>
        <family val="2"/>
      </rPr>
      <t xml:space="preserve"> </t>
    </r>
  </si>
  <si>
    <t xml:space="preserve">Las previsiones por incobrables se realizan de acuerdo a la antigüedad de saldos de las cuentas deudoras, según políticas administrativas de la empresa y criterios establecidos en la Ley 125/91 y Ley 2421/04. </t>
  </si>
  <si>
    <r>
      <t>3.4.</t>
    </r>
    <r>
      <rPr>
        <sz val="10"/>
        <rFont val="Arial"/>
        <family val="2"/>
      </rPr>
      <t xml:space="preserve"> </t>
    </r>
    <r>
      <rPr>
        <u/>
        <sz val="10"/>
        <rFont val="Arial"/>
        <family val="2"/>
      </rPr>
      <t>Política de depreciación:</t>
    </r>
    <r>
      <rPr>
        <sz val="10"/>
        <rFont val="Arial"/>
        <family val="2"/>
      </rPr>
      <t xml:space="preserve"> .</t>
    </r>
  </si>
  <si>
    <t xml:space="preserve">Las depreciaciones de los bienes de uso son computadas mediante cargos mensuales a los resultados sobre la base del sistema lineal, en los años estimados de vida útil. </t>
  </si>
  <si>
    <r>
      <t>3.5.</t>
    </r>
    <r>
      <rPr>
        <sz val="10"/>
        <rFont val="Arial"/>
        <family val="2"/>
      </rPr>
      <t xml:space="preserve"> </t>
    </r>
    <r>
      <rPr>
        <u/>
        <sz val="10"/>
        <rFont val="Arial"/>
        <family val="2"/>
      </rPr>
      <t>Política de reconocimiento de ingresos:</t>
    </r>
  </si>
  <si>
    <t xml:space="preserve">Los ingresos generados durante el periodo son registrados como ingresos en función a su devengamiento, independientemente a su realización. </t>
  </si>
  <si>
    <r>
      <t xml:space="preserve">3.6. </t>
    </r>
    <r>
      <rPr>
        <sz val="10"/>
        <rFont val="Arial"/>
        <family val="2"/>
      </rPr>
      <t xml:space="preserve">Definición </t>
    </r>
    <r>
      <rPr>
        <u/>
        <sz val="10"/>
        <rFont val="Arial"/>
        <family val="2"/>
      </rPr>
      <t>de fondos adoptada para la preparación del estado de flujo de Efectivo,</t>
    </r>
    <r>
      <rPr>
        <sz val="10"/>
        <rFont val="Arial"/>
        <family val="2"/>
      </rPr>
      <t xml:space="preserve"> </t>
    </r>
  </si>
  <si>
    <t xml:space="preserve">Para la elaboración del Estado de Flujo de efectivo, fue utilizado el método directo con la clasificación de flujo de Efectivo por actividades operativas, de inversión y de financiamiento. </t>
  </si>
  <si>
    <r>
      <t>Nota 4</t>
    </r>
    <r>
      <rPr>
        <b/>
        <sz val="11"/>
        <rFont val="Arial"/>
        <family val="2"/>
      </rPr>
      <t xml:space="preserve">  Cambios de políticas y procedimiento de Contabilidad.</t>
    </r>
  </si>
  <si>
    <t xml:space="preserve">No se registraron cambios en los criterios de valución con relación al año anterior, manteniéndose uniformes con el periodo comparado. </t>
  </si>
  <si>
    <t>Nota 5.  Criterios específicos de valuación.</t>
  </si>
  <si>
    <t>a) Valuación en moneda extranjera</t>
  </si>
  <si>
    <t>La moneda extranjera, Dólar fue registrada de acuerdo al tipo de cambio publicado por la Sub Secretaria de Estado de Tributación al 30/06/2020. Tipo de cambio comprador Gs. 6.554,28- para saldos de cuentas del activo y Tipo de cambio vendedor Gs.- 6.571,73 para saldo de cuentas pasivas.</t>
  </si>
  <si>
    <t>Concepto</t>
  </si>
  <si>
    <t>Periodo actual G.</t>
  </si>
  <si>
    <t>Periodo anterior G.</t>
  </si>
  <si>
    <t>Tipo de cambio comprador</t>
  </si>
  <si>
    <t xml:space="preserve">            Dr.Christian Borja              Lic. Elvira Ruffinelli           </t>
  </si>
  <si>
    <t xml:space="preserve">                 Presidente                       Contadora Reg: C757                        Sindico</t>
  </si>
  <si>
    <t>b) Posición en moneda extranjera</t>
  </si>
  <si>
    <t>Activos y pasivos en moneda extranjera</t>
  </si>
  <si>
    <t>Detalle</t>
  </si>
  <si>
    <t>Moneda extranjera clase</t>
  </si>
  <si>
    <t>Moneda extranjera Monto</t>
  </si>
  <si>
    <t>Cambio cierre periodo actual (guaranies)</t>
  </si>
  <si>
    <t>Saldo periodo actual (guaranies)</t>
  </si>
  <si>
    <t>Cambio cierre Ejercicio Anterior</t>
  </si>
  <si>
    <t>Saldo al Cierre Ejercicio Anterior (Guaranies)</t>
  </si>
  <si>
    <t>Activos Corrientes</t>
  </si>
  <si>
    <t>Recaudaciones a depositar/Caja</t>
  </si>
  <si>
    <t>Recaudaciones a Depositar M/E</t>
  </si>
  <si>
    <t>USD</t>
  </si>
  <si>
    <t>GNB Cuenta Orden $</t>
  </si>
  <si>
    <t>Banco Itau Cartera Propia $</t>
  </si>
  <si>
    <t>BBVA Cuenta Cartera Propia $</t>
  </si>
  <si>
    <t>Banco Basa Cuenta Cartera Propia $</t>
  </si>
  <si>
    <t>Citibank Cuenta Cartera Propia $</t>
  </si>
  <si>
    <t>Financiera Rio $</t>
  </si>
  <si>
    <t>Vision Banco $</t>
  </si>
  <si>
    <t>Atlas Cuenta Propia $</t>
  </si>
  <si>
    <t>Bancop Cuenta Propia $</t>
  </si>
  <si>
    <t>Interfisa Cuenta Propia $</t>
  </si>
  <si>
    <t>Continental Cuenta Propia $</t>
  </si>
  <si>
    <t>Sudamerisbank Cuenta Cartera Propia $</t>
  </si>
  <si>
    <t>GNB USD</t>
  </si>
  <si>
    <t>Morgan Stanley</t>
  </si>
  <si>
    <t>Morgan Stanley Caja de Ahorro</t>
  </si>
  <si>
    <t>Fenexpar Usd</t>
  </si>
  <si>
    <t>El Comercio Usd</t>
  </si>
  <si>
    <t xml:space="preserve">Cefisa Usd </t>
  </si>
  <si>
    <t>Solar SA Usd</t>
  </si>
  <si>
    <t>Bonos en Moneda extranjera</t>
  </si>
  <si>
    <t>Oppy</t>
  </si>
  <si>
    <t>Rieder BONO</t>
  </si>
  <si>
    <t>Créditos</t>
  </si>
  <si>
    <t>Clientes US$</t>
  </si>
  <si>
    <t>Anticipos a rendir US$</t>
  </si>
  <si>
    <t>Deudores Varios $</t>
  </si>
  <si>
    <t>Gastos pag.por Adelantado</t>
  </si>
  <si>
    <t>Alquileres a Vencer US$</t>
  </si>
  <si>
    <t>Intereses a Devengasr USD</t>
  </si>
  <si>
    <t>Activos no Corrientes</t>
  </si>
  <si>
    <t>Grantia de Alquiler Family Global</t>
  </si>
  <si>
    <t>Garantía Alquiler Mcal Center</t>
  </si>
  <si>
    <t>Inversiones en Moneda Extranjera</t>
  </si>
  <si>
    <t>JB Mosaic $</t>
  </si>
  <si>
    <t>Otros Activos a Largo Plazo</t>
  </si>
  <si>
    <t>Pasivos Corrientes</t>
  </si>
  <si>
    <t>Honorarios a Pagar usd</t>
  </si>
  <si>
    <t>Alquileres a pagar</t>
  </si>
  <si>
    <t>Cuentas Varias a Pagar US$</t>
  </si>
  <si>
    <t>Prestamos a pagar US$</t>
  </si>
  <si>
    <t>Interes a Pagar US$</t>
  </si>
  <si>
    <t>Comisiones a Pagar US$</t>
  </si>
  <si>
    <t>BVPASA a pagar US$</t>
  </si>
  <si>
    <t>Comisiones Cobradas por adelantado</t>
  </si>
  <si>
    <t>Cupones a pagar US$</t>
  </si>
  <si>
    <t xml:space="preserve">Deposito de Clientes para Negociación </t>
  </si>
  <si>
    <t xml:space="preserve">Sobregiro Bancario </t>
  </si>
  <si>
    <t>Pasivos No Corrientes</t>
  </si>
  <si>
    <t>c) Diferencia de cambio en moneda extranjera</t>
  </si>
  <si>
    <t xml:space="preserve">Tipo de Cambio periodo Actual    </t>
  </si>
  <si>
    <t>Monto Ajustado Periodo Actual G.</t>
  </si>
  <si>
    <t>Tipo de Cambio periodo Anterior</t>
  </si>
  <si>
    <t>Monto Ajustado Periodo Anterior G.</t>
  </si>
  <si>
    <t>Ganancias por Valuacion De Activos Monetarios en moneda Extranjera</t>
  </si>
  <si>
    <t>Ganancias por Valuacion de Pasivos Monetarios en moneda extranjera</t>
  </si>
  <si>
    <t>Perdidas por Valuacion de Activos Monetarios en Moneda Extranjera</t>
  </si>
  <si>
    <t>Perdidas por Valuación de Pasivos Monetarios En Moneda Extranjera</t>
  </si>
  <si>
    <t>Totales</t>
  </si>
  <si>
    <t>d) Disponibilidades</t>
  </si>
  <si>
    <t>El rubro disponibilidades esta compuesto por las siguientes cuentas:</t>
  </si>
  <si>
    <t>Monto en Guaranies</t>
  </si>
  <si>
    <t>Cuenta</t>
  </si>
  <si>
    <t>Cantidad US$</t>
  </si>
  <si>
    <t>Periodo actual</t>
  </si>
  <si>
    <t>Periodo anterior</t>
  </si>
  <si>
    <t>Recaudaciones a Depositar M/L</t>
  </si>
  <si>
    <t>Caja M/E</t>
  </si>
  <si>
    <t>Caja M/L</t>
  </si>
  <si>
    <t>Fondo Fijo</t>
  </si>
  <si>
    <t>Bco.Continental Gs.</t>
  </si>
  <si>
    <t>Interbanco Cuenta de Orden</t>
  </si>
  <si>
    <t>Banco Atlas</t>
  </si>
  <si>
    <t>Interfisa</t>
  </si>
  <si>
    <t xml:space="preserve">Vision Banco </t>
  </si>
  <si>
    <t xml:space="preserve">Finexpar </t>
  </si>
  <si>
    <t>Itau Py Cuenta Cartera Propia</t>
  </si>
  <si>
    <t>BBVA Cuenta Cartera Propia</t>
  </si>
  <si>
    <t>Banco Basa Cuenta Cartera Propia</t>
  </si>
  <si>
    <t>Banco GNB Caja Ahorro Gs.</t>
  </si>
  <si>
    <t>Financiera Rio Cartera Propia</t>
  </si>
  <si>
    <t>Sudamerisbank Cuenta Cartera Propia Gs</t>
  </si>
  <si>
    <t>Banco GNB Cta Cte GS</t>
  </si>
  <si>
    <t>Interbanco Cuenta Orden $</t>
  </si>
  <si>
    <t>Banco Rio Cartera Propia $</t>
  </si>
  <si>
    <t>Banco GNB USD</t>
  </si>
  <si>
    <t>Morgan Stanley Caja Ahorro</t>
  </si>
  <si>
    <t>Finexpar Usd</t>
  </si>
  <si>
    <t xml:space="preserve">Totales </t>
  </si>
  <si>
    <t>Las inversiones están registradas de acuerdo a su precio de adquisición y revaluadas al precio de valor libro de la BVPASA según cuadro se detalla la composición de los mismos.</t>
  </si>
  <si>
    <t>Informacion sobre el Documento y Emisor</t>
  </si>
  <si>
    <t xml:space="preserve">Informacion sobre el Emisor Al </t>
  </si>
  <si>
    <t>Emisor</t>
  </si>
  <si>
    <t>Tipo de Titulo</t>
  </si>
  <si>
    <t>Cantidad de Titulos</t>
  </si>
  <si>
    <t>Valor Nominal Unitario</t>
  </si>
  <si>
    <t>Valor Contable Gs</t>
  </si>
  <si>
    <t>Resultado</t>
  </si>
  <si>
    <t>Inversiones Temporarias</t>
  </si>
  <si>
    <t>BONO</t>
  </si>
  <si>
    <t>CDA</t>
  </si>
  <si>
    <t>Vision Banco</t>
  </si>
  <si>
    <t>Total Periodo Actual G.</t>
  </si>
  <si>
    <t>Total Ejercicio Anterior G.</t>
  </si>
  <si>
    <t>Inversiones permanentes</t>
  </si>
  <si>
    <t>ACCION</t>
  </si>
  <si>
    <t>POLIZA</t>
  </si>
  <si>
    <t>Dr. Christian Borja</t>
  </si>
  <si>
    <t>Contadora Reg: C757</t>
  </si>
  <si>
    <t xml:space="preserve">Sindico </t>
  </si>
  <si>
    <t xml:space="preserve">      Baker Tilly Paraguay</t>
  </si>
  <si>
    <t>e) Inversiones</t>
  </si>
  <si>
    <t>AL 30/06/2020 y 31/12/2019</t>
  </si>
  <si>
    <t xml:space="preserve"> Banco RIO/ITAPUA </t>
  </si>
  <si>
    <t>Gs. 2780.014.147</t>
  </si>
  <si>
    <t xml:space="preserve"> IBI SAECA</t>
  </si>
  <si>
    <t>Gs.2.781.152.905</t>
  </si>
  <si>
    <t>CGS SA</t>
  </si>
  <si>
    <t>Gs.10.201.096</t>
  </si>
  <si>
    <t>Muni Villa Hayes</t>
  </si>
  <si>
    <t>Gs. 250.000.000</t>
  </si>
  <si>
    <t>Muni Fernando</t>
  </si>
  <si>
    <t>Gs. 3.027.123</t>
  </si>
  <si>
    <t>PASFIN SAECA</t>
  </si>
  <si>
    <t>Gs.86.586.680</t>
  </si>
  <si>
    <t>Rectora Bono</t>
  </si>
  <si>
    <t>Gs.1.018.027</t>
  </si>
  <si>
    <t xml:space="preserve"> Negofin SAECA</t>
  </si>
  <si>
    <t>Gs.1.410.677.636</t>
  </si>
  <si>
    <t>RIEDER</t>
  </si>
  <si>
    <t>Gs.500.400.000</t>
  </si>
  <si>
    <t>INTERFISA</t>
  </si>
  <si>
    <t>Gs.1.361.348.989</t>
  </si>
  <si>
    <t>FINEXPAR</t>
  </si>
  <si>
    <t>Gs.1.229650.581</t>
  </si>
  <si>
    <t>CEFISA</t>
  </si>
  <si>
    <t>Gs.3.082.674.603</t>
  </si>
  <si>
    <t>Gs.1.413.876.290</t>
  </si>
  <si>
    <t>Acciones en la Bolsa de Valores</t>
  </si>
  <si>
    <t>Acciones en IBI SAECA</t>
  </si>
  <si>
    <t>LC  SAECA</t>
  </si>
  <si>
    <t>Geco S.A</t>
  </si>
  <si>
    <t>Banco Interfisa SAECA</t>
  </si>
  <si>
    <t>Acciones  Vision</t>
  </si>
  <si>
    <t>Mosaic Poliza de Vida</t>
  </si>
  <si>
    <t xml:space="preserve">Banco Continental SAECA </t>
  </si>
  <si>
    <t>Cuentas</t>
  </si>
  <si>
    <t>Valor de Costo</t>
  </si>
  <si>
    <t>Valor Contable</t>
  </si>
  <si>
    <t>Valor De Cotizacion</t>
  </si>
  <si>
    <t>Saldo Periodo Actual</t>
  </si>
  <si>
    <t>Saldo Ejercicio Anterior</t>
  </si>
  <si>
    <t>Inversiones no Corrientes</t>
  </si>
  <si>
    <t>Accion de la Bolsa De Valores</t>
  </si>
  <si>
    <t>Cantidad</t>
  </si>
  <si>
    <t>Valor Nominal</t>
  </si>
  <si>
    <t>Valor Libro de la Accion</t>
  </si>
  <si>
    <t>Valor ultimo Remate</t>
  </si>
  <si>
    <t>f) Créditos</t>
  </si>
  <si>
    <t>Se compone de los créditos por operaciones realizadas con los clientes por intermediación y otras operaciones realizadas por la empresa.</t>
  </si>
  <si>
    <t>Deudores por Intermediacion</t>
  </si>
  <si>
    <t>Corto Plazo G.</t>
  </si>
  <si>
    <t>Largo Plazo G.</t>
  </si>
  <si>
    <t>Clientes - Renta Fija</t>
  </si>
  <si>
    <t>Clientes - Renta Variable</t>
  </si>
  <si>
    <t>Sub Total</t>
  </si>
  <si>
    <t>Prevision por incobrables</t>
  </si>
  <si>
    <t>Total Actual</t>
  </si>
  <si>
    <t>Total Anterior</t>
  </si>
  <si>
    <t>Documentos y Ctas. A Cobrar</t>
  </si>
  <si>
    <t>Clientes - Servicios</t>
  </si>
  <si>
    <t>Credito en gestion de cobro</t>
  </si>
  <si>
    <t>Prevision para incobrables</t>
  </si>
  <si>
    <t>IVA Credito Fiscal</t>
  </si>
  <si>
    <t xml:space="preserve">Deudores </t>
  </si>
  <si>
    <t xml:space="preserve">Deudores varios </t>
  </si>
  <si>
    <t>Anticipos a Rendir</t>
  </si>
  <si>
    <t>Anticipo de Imp. a la Rta.</t>
  </si>
  <si>
    <t>Anticipo al personal</t>
  </si>
  <si>
    <t>Anticipo a Proveedores</t>
  </si>
  <si>
    <t>Nota de Retencion</t>
  </si>
  <si>
    <t>Intereses a Cobrar</t>
  </si>
  <si>
    <t>Deudores Varios Gs</t>
  </si>
  <si>
    <t>Deudores Varios US$</t>
  </si>
  <si>
    <t xml:space="preserve">Total </t>
  </si>
  <si>
    <t>No registra saldo</t>
  </si>
  <si>
    <t>Derechos Sobre Titulos por Contratos De Underwriting</t>
  </si>
  <si>
    <t>Instrumentos</t>
  </si>
  <si>
    <t>Valor Unitario</t>
  </si>
  <si>
    <t>Fecha de Vencimiento del Contrato</t>
  </si>
  <si>
    <t>Valor de Suscripcion G.</t>
  </si>
  <si>
    <t>NO APLICABLE</t>
  </si>
  <si>
    <t>Total Actual G.</t>
  </si>
  <si>
    <t>Total Anterior G.</t>
  </si>
  <si>
    <t xml:space="preserve">Abg. Alejandro Arrua </t>
  </si>
  <si>
    <t>g) Bienes de Uso</t>
  </si>
  <si>
    <t>La composición del rubro al 30-06-2020- comparativo con el 2019 es como sigue:</t>
  </si>
  <si>
    <t>Valores de Origen</t>
  </si>
  <si>
    <t>Depreciaciones</t>
  </si>
  <si>
    <t>Valores al inicio del ejercicio</t>
  </si>
  <si>
    <t>Altas</t>
  </si>
  <si>
    <t>Bajas</t>
  </si>
  <si>
    <t>Revaluo del periodo</t>
  </si>
  <si>
    <t>Valores al Cierre del periodo</t>
  </si>
  <si>
    <t>Acumuladas al inicio del ejercicio</t>
  </si>
  <si>
    <t>Acumuladas al Cierre</t>
  </si>
  <si>
    <t>Neto Resultante</t>
  </si>
  <si>
    <t>Muebles y Utiles</t>
  </si>
  <si>
    <t>Equipos de Informática</t>
  </si>
  <si>
    <t>Rodados</t>
  </si>
  <si>
    <t>Terrenos</t>
  </si>
  <si>
    <t>Edificios</t>
  </si>
  <si>
    <t>Instalaciones</t>
  </si>
  <si>
    <t>Totales Periodo Actual</t>
  </si>
  <si>
    <t>Totales Periodo Anterior</t>
  </si>
  <si>
    <t xml:space="preserve">h.i) Activos Intangibles y Cargos Diferidos </t>
  </si>
  <si>
    <t>La empresa  registra operaciones de cuenta Intangibles al periodo considerado</t>
  </si>
  <si>
    <t>k) Préstamos Financieros a corto y largo Plazo</t>
  </si>
  <si>
    <t>El saldo al 30/06/2020</t>
  </si>
  <si>
    <t>Saldo Inicial</t>
  </si>
  <si>
    <t>Aumentos</t>
  </si>
  <si>
    <t>Amortizaciones</t>
  </si>
  <si>
    <t>Saldo Neto Final</t>
  </si>
  <si>
    <t>Institución</t>
  </si>
  <si>
    <t>Sistema Informático</t>
  </si>
  <si>
    <t>Finexpar</t>
  </si>
  <si>
    <t>INTERFISA BANCO</t>
  </si>
  <si>
    <t>Banco GNB</t>
  </si>
  <si>
    <t>Total ejercicio anterior</t>
  </si>
  <si>
    <t xml:space="preserve">Vision Banco  </t>
  </si>
  <si>
    <t>Tarjeta de Credito</t>
  </si>
  <si>
    <t>j) Otros Activos Corrientes y No Corrientes</t>
  </si>
  <si>
    <t>Intereses a pagar Gs</t>
  </si>
  <si>
    <t>Intereses a pagar usd</t>
  </si>
  <si>
    <t>Seguros Pagados por adelantado</t>
  </si>
  <si>
    <t>Honorarios Pagados Por Adelantado US$</t>
  </si>
  <si>
    <t>Honorarios Pagados Por Adelantado</t>
  </si>
  <si>
    <t>Alquileres a Vencer $</t>
  </si>
  <si>
    <t>l) Documentos y cuentas por pagar(Corto y Largo Plazo)</t>
  </si>
  <si>
    <t>Garantía de Alquiler</t>
  </si>
  <si>
    <t>El saldo al 30/06/2020 de cuentas y provisiones a pagar se detallan en el siguiente cuadro</t>
  </si>
  <si>
    <t xml:space="preserve">Honorarios a Pagar </t>
  </si>
  <si>
    <t>Sueldos a Pagar</t>
  </si>
  <si>
    <t>Aguinaldos a pagar</t>
  </si>
  <si>
    <t>Agua, Luz y Telefono a pagar</t>
  </si>
  <si>
    <t>Comisiones a Pagar</t>
  </si>
  <si>
    <t>Comisiones a Pagar $</t>
  </si>
  <si>
    <t>Acreedores Varios</t>
  </si>
  <si>
    <t>Alquileres a Pagar $ LP</t>
  </si>
  <si>
    <t>Proveedores</t>
  </si>
  <si>
    <t>Otros Pasivos a Pagar</t>
  </si>
  <si>
    <t>Cupones a Pagar</t>
  </si>
  <si>
    <t>Contadora Reg. C757</t>
  </si>
  <si>
    <t xml:space="preserve"> Baker Tilly Paraguay</t>
  </si>
  <si>
    <t>m) Acreedores por Intermediacion (Corto y Largo Plazo)</t>
  </si>
  <si>
    <t>Aranceles a Pagar a la BVPASA</t>
  </si>
  <si>
    <t>Comisiones Cobradas p/Adelantado</t>
  </si>
  <si>
    <t>Dep. de Clientes para Negociaciones</t>
  </si>
  <si>
    <t>n) Administracion de cartera(Corto y Largo Plazo)</t>
  </si>
  <si>
    <t>Largo plazo G.</t>
  </si>
  <si>
    <t>-</t>
  </si>
  <si>
    <t>o) Cuentas a Pagar a personas y empresas relacionadas (Corto y Largo plazo)</t>
  </si>
  <si>
    <t>Nombre</t>
  </si>
  <si>
    <t>Relacion</t>
  </si>
  <si>
    <t>Tipo de Operación</t>
  </si>
  <si>
    <t>Antigüedad de la deuda (días)</t>
  </si>
  <si>
    <t>Periodo Actual G.</t>
  </si>
  <si>
    <t>Periodo Anterior G.</t>
  </si>
  <si>
    <t>Totales:</t>
  </si>
  <si>
    <t>P) Obligac.por contrato de underwriting (Corto y Largo Plazo)</t>
  </si>
  <si>
    <t>Plazo De Vencimiento del Contrato</t>
  </si>
  <si>
    <t>Importe Corto Plazo G.</t>
  </si>
  <si>
    <t>Importe Largo Plazo</t>
  </si>
  <si>
    <t>Q) Otros Pasivos Corrientes y No Corrientes</t>
  </si>
  <si>
    <t>Corriente G.</t>
  </si>
  <si>
    <t>No Corriente G.</t>
  </si>
  <si>
    <t>Sobregiro Bancario</t>
  </si>
  <si>
    <t>Prestamos con Terceros</t>
  </si>
  <si>
    <t>Total actual</t>
  </si>
  <si>
    <t>Total anterior</t>
  </si>
  <si>
    <t xml:space="preserve">         Sìndico</t>
  </si>
  <si>
    <t>r) Saldos y transacciones con personas y empresas Relacionadas (Corriente y No Corriente)</t>
  </si>
  <si>
    <t>Saldos (Indicacion de los saldos deudores y acreedores mantenidos)</t>
  </si>
  <si>
    <t>Perido Actual G.</t>
  </si>
  <si>
    <t xml:space="preserve">Periodo Anterior G. </t>
  </si>
  <si>
    <t>Total Ejercicio Actual saldo Deudor</t>
  </si>
  <si>
    <t>Total Ejercicio Actual saldo Acreedor</t>
  </si>
  <si>
    <t>s ) Resultado con personas y empresas vinculadas</t>
  </si>
  <si>
    <t>Persona o empresa Relacionada</t>
  </si>
  <si>
    <t>Total Ingresos</t>
  </si>
  <si>
    <t>Total Egresos</t>
  </si>
  <si>
    <t>Christian Borja</t>
  </si>
  <si>
    <t>Arancel BVPASA y Asesoría</t>
  </si>
  <si>
    <t>Accionista-Director</t>
  </si>
  <si>
    <t>Remuneracion Superior</t>
  </si>
  <si>
    <t>Comisiones</t>
  </si>
  <si>
    <t>Totales ejercicio actual G.</t>
  </si>
  <si>
    <t>Totales ejercicio anterior G.</t>
  </si>
  <si>
    <t>t ) Patrimonio</t>
  </si>
  <si>
    <t>El patrimonio de la empresa registro los siguientes movimientos según el cuadro siguiente;</t>
  </si>
  <si>
    <t>Saldo al inicio Del Ejercicico G.</t>
  </si>
  <si>
    <t>Disminucion</t>
  </si>
  <si>
    <t>Saldo al Cierre del ejercicio G.</t>
  </si>
  <si>
    <t>Aportes no capitalizados</t>
  </si>
  <si>
    <t>Resultados acumulados</t>
  </si>
  <si>
    <t>Resultado del ejercicio</t>
  </si>
  <si>
    <t>u) Previsiones</t>
  </si>
  <si>
    <t>Saldo al inicio del ejercicio G.</t>
  </si>
  <si>
    <t>Saldo periodo Actual G.</t>
  </si>
  <si>
    <t>Saldo periodo Anterior G.</t>
  </si>
  <si>
    <t>Deducidas del Activo</t>
  </si>
  <si>
    <t>Incluidas en el</t>
  </si>
  <si>
    <t xml:space="preserve">Abg. Ivan Alejandro Caceres </t>
  </si>
  <si>
    <t xml:space="preserve">  Baker Tilly Paraguay</t>
  </si>
  <si>
    <t>Nota 6 Información referente a contingencia y compromisos.</t>
  </si>
  <si>
    <r>
      <t xml:space="preserve">a) </t>
    </r>
    <r>
      <rPr>
        <u/>
        <sz val="10"/>
        <rFont val="Arial"/>
        <family val="2"/>
      </rPr>
      <t>Compromisos directos</t>
    </r>
  </si>
  <si>
    <t>La empresa no cuenta con garantias otorgadas que impliquen activos comprometidos a la fecha de cierre de los estados contables.</t>
  </si>
  <si>
    <r>
      <t xml:space="preserve">b) </t>
    </r>
    <r>
      <rPr>
        <u/>
        <sz val="10"/>
        <rFont val="Arial"/>
        <family val="2"/>
      </rPr>
      <t>Contingencias legales</t>
    </r>
  </si>
  <si>
    <t>La empresa no cuenta con contingencias legales a la fecha de cierre de los estados contables.</t>
  </si>
  <si>
    <r>
      <t xml:space="preserve">c) </t>
    </r>
    <r>
      <rPr>
        <u/>
        <sz val="10"/>
        <rFont val="Arial"/>
        <family val="2"/>
      </rPr>
      <t>Garantías constituidas</t>
    </r>
  </si>
  <si>
    <t>Para dar cumplimiento a lo previsto en los artículos 113 y 114 de la Res.763/04, la garantía fue constituida mediante Póliza de Caución de la empresa  Seguridad S.A, con vigencia desde el 22/05/20 hasta el 22/05/21, por un monto de Gs. 548.209.750.</t>
  </si>
  <si>
    <t>Nota 7 Hechos posteriores al cierre del ejercicio.</t>
  </si>
  <si>
    <t>No hubo hechos posteriores al ejercicio 30-06-2020</t>
  </si>
  <si>
    <t xml:space="preserve">Nota 8  Limitación a la libre disponibilidad de los Activos o del patrimonio </t>
  </si>
  <si>
    <t xml:space="preserve">             y cualquier restricción al derecho de propiedad.</t>
  </si>
  <si>
    <t xml:space="preserve">La empresa tiene la libre disponibilidad de todos sus bienes, no registrándose ninguna limitación del sobre sus activos. No fueron constituidas ni prendas ni hipotecas. </t>
  </si>
  <si>
    <t>Nota 9  Cambios Contables.</t>
  </si>
  <si>
    <t>No se registraron cambios en la aplicación de principios contables y/o en estimaciones contables. Manteniéndose uniforme con relación al periodo anterior.</t>
  </si>
  <si>
    <t>Nota 10  Restricciones para distribución de utilidades.</t>
  </si>
  <si>
    <t>No se cuenta con hechos, o restricciones legales, reglamentarias, contractuales o de otra índole para la distribución de utilidades.</t>
  </si>
  <si>
    <t>Nota 11  Sanciones.</t>
  </si>
  <si>
    <t>A la fecha de informes no existen sanciones a la empresa u a sus Directores</t>
  </si>
  <si>
    <t>Dr. Christian Borja               Lic. Elvira Ruffinelli              Abg. Alejandro Arrua</t>
  </si>
  <si>
    <t xml:space="preserve">                                                Presidente                    Contadora Reg: C757                   Sindico</t>
  </si>
  <si>
    <t xml:space="preserve">                                                                                Baker Tilly Paraguay</t>
  </si>
  <si>
    <t>Gs.409.000.430</t>
  </si>
  <si>
    <t>v) Ingresos Operativos</t>
  </si>
  <si>
    <t>Ingresos por operaciones y servicios a personas relacionadas</t>
  </si>
  <si>
    <t>Ingresos por operaciones y servicios extrabursatiles</t>
  </si>
  <si>
    <t xml:space="preserve">Servicio De Intermediacion </t>
  </si>
  <si>
    <t>Servicio de Asesoria</t>
  </si>
  <si>
    <t>Otros ingresos operativos</t>
  </si>
  <si>
    <t>Ingresos Varios</t>
  </si>
  <si>
    <t>Descuentos Obtenidos</t>
  </si>
  <si>
    <t>Recupero Aranceles BVPSA</t>
  </si>
  <si>
    <t>Recupero de Gastos</t>
  </si>
  <si>
    <t>Recupero de Gastos Bancarios</t>
  </si>
  <si>
    <t>w ) Otros Gastos operativos, de comercializacion y de administracion</t>
  </si>
  <si>
    <t>z) Resultados Extraordinarios</t>
  </si>
  <si>
    <t>Ingresos Extraordinarios</t>
  </si>
  <si>
    <t>Otros Gastos Operativos</t>
  </si>
  <si>
    <t>Gastos de Venta Activo Fijo</t>
  </si>
  <si>
    <t>Incobrables</t>
  </si>
  <si>
    <t>Total Otros Gastos Operativos</t>
  </si>
  <si>
    <t>Gastos de Comercialización</t>
  </si>
  <si>
    <t>Publicidad y Propaganda</t>
  </si>
  <si>
    <t>Total Otros Gastos de Comercialización</t>
  </si>
  <si>
    <t>Gastos de Administración</t>
  </si>
  <si>
    <t>Devengamiento Palco</t>
  </si>
  <si>
    <t>Donaciones</t>
  </si>
  <si>
    <t>Creditos Incobrables</t>
  </si>
  <si>
    <t>Prevision s/Incobrables</t>
  </si>
  <si>
    <t xml:space="preserve">Total Otros Gastos de Administracion </t>
  </si>
  <si>
    <t/>
  </si>
  <si>
    <t>x ) Otros Ingresos y Egresos</t>
  </si>
  <si>
    <t>El Saldo al 30/09/2019 es el siguiente:</t>
  </si>
  <si>
    <t>Otros egresos</t>
  </si>
  <si>
    <t>Gastos Bancarios</t>
  </si>
  <si>
    <t>y) Resultados Financieros</t>
  </si>
  <si>
    <t>Intereses Cobrados</t>
  </si>
  <si>
    <t>Intereses Cobrados Caja de Ahorros</t>
  </si>
  <si>
    <t xml:space="preserve">Intereses Cobrados s/Bonos </t>
  </si>
  <si>
    <t>Intereses Cobrados s/Prestamos</t>
  </si>
  <si>
    <t>Ganancia por Diferencia de Cambio</t>
  </si>
  <si>
    <t>Intereses Bancarios Pagados/ Gtos.Bancarios/Sobregiros</t>
  </si>
  <si>
    <t xml:space="preserve">     Baker Tilly Paraguay</t>
  </si>
  <si>
    <r>
      <t xml:space="preserve"> </t>
    </r>
    <r>
      <rPr>
        <sz val="9"/>
        <rFont val="Arial"/>
        <family val="2"/>
      </rPr>
      <t>Presidente</t>
    </r>
  </si>
  <si>
    <t>Auditor Externo Independiente</t>
  </si>
  <si>
    <t xml:space="preserve">       Presidente</t>
  </si>
  <si>
    <r>
      <t xml:space="preserve">            </t>
    </r>
    <r>
      <rPr>
        <sz val="10"/>
        <rFont val="Arial"/>
        <family val="2"/>
      </rPr>
      <t>Baker Tilly Paraguay</t>
    </r>
  </si>
  <si>
    <t xml:space="preserve">   Lic. Elvira Ruffinelli</t>
  </si>
  <si>
    <t xml:space="preserve">                     Abg.  Alejandro Arrúa</t>
  </si>
  <si>
    <t xml:space="preserve">                Síndico</t>
  </si>
  <si>
    <r>
      <t>Las 11</t>
    </r>
    <r>
      <rPr>
        <b/>
        <sz val="10"/>
        <color indexed="10"/>
        <rFont val="Arial"/>
        <family val="2"/>
      </rPr>
      <t xml:space="preserve"> </t>
    </r>
    <r>
      <rPr>
        <b/>
        <sz val="10"/>
        <rFont val="Arial"/>
        <family val="2"/>
      </rPr>
      <t>notas que se acompañan forman parte integrante de los Estados Contables.</t>
    </r>
  </si>
  <si>
    <r>
      <t>Las 11</t>
    </r>
    <r>
      <rPr>
        <b/>
        <sz val="10"/>
        <color indexed="10"/>
        <rFont val="Arial"/>
        <family val="2"/>
      </rPr>
      <t xml:space="preserve"> </t>
    </r>
    <r>
      <rPr>
        <b/>
        <sz val="10"/>
        <rFont val="Arial"/>
        <family val="2"/>
      </rPr>
      <t>notas que se acompañan forman parte integrante de los estados contables.</t>
    </r>
  </si>
  <si>
    <t>Contadora Reg.: C757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</si>
</sst>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_ * #,##0_ ;_ * \-#,##0_ ;_ * &quot;-&quot;_ ;_ @_ "/>
    <numFmt numFmtId="165" formatCode="_ * #,##0.00_ ;_ * \-#,##0.00_ ;_ * &quot;-&quot;??_ ;_ @_ "/>
    <numFmt numFmtId="166" formatCode="_-* #,##0.00_-;\-* #,##0.00_-;_-* &quot;-&quot;??_-;_-@_-"/>
    <numFmt numFmtId="167" formatCode="_(* #,##0_);_(* \(#,##0\);_(* &quot;-&quot;_);_(@_)"/>
    <numFmt numFmtId="168" formatCode="_(* #,##0.00_);_(* \(#,##0.00\);_(* &quot;-&quot;??_);_(@_)"/>
    <numFmt numFmtId="169" formatCode="_([$€]* #,##0.00_);_([$€]* \(#,##0.00\);_([$€]* &quot;-&quot;??_);_(@_)"/>
    <numFmt numFmtId="170" formatCode="_-* #,##0.00\ [$€]_-;\-* #,##0.00\ [$€]_-;_-* &quot;-&quot;??\ [$€]_-;_-@_-"/>
    <numFmt numFmtId="171" formatCode="_ * #,##0_ ;_ * \-#,##0_ ;_ * &quot;-&quot;??_ ;_ @_ "/>
    <numFmt numFmtId="172" formatCode="_-* #,##0\ _€_-;\-* #,##0\ _€_-;_-* &quot;-&quot;??\ _€_-;_-@_-"/>
    <numFmt numFmtId="173" formatCode="0.00000"/>
    <numFmt numFmtId="174" formatCode="#,##0_ ;\-#,##0\ "/>
  </numFmts>
  <fonts count="84" x14ac:knownFonts="1">
    <font>
      <sz val="11"/>
      <color theme="1"/>
      <name val="Calibri"/>
      <family val="2"/>
      <scheme val="minor"/>
    </font>
    <font>
      <sz val="11"/>
      <color theme="1"/>
      <name val="Calibri"/>
      <family val="2"/>
      <scheme val="minor"/>
    </font>
    <font>
      <b/>
      <sz val="18"/>
      <color theme="3"/>
      <name val="Cambria"/>
      <family val="2"/>
      <scheme val="maj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Times New Roman"/>
      <family val="1"/>
    </font>
    <font>
      <b/>
      <i/>
      <sz val="18"/>
      <color theme="1"/>
      <name val="Arial"/>
      <family val="2"/>
    </font>
    <font>
      <sz val="12"/>
      <color rgb="FF000000"/>
      <name val="Arial"/>
      <family val="2"/>
    </font>
    <font>
      <i/>
      <sz val="12"/>
      <color rgb="FF000000"/>
      <name val="Arial"/>
      <family val="2"/>
    </font>
    <font>
      <i/>
      <sz val="12"/>
      <color theme="1"/>
      <name val="Arial"/>
      <family val="2"/>
    </font>
    <font>
      <i/>
      <sz val="14"/>
      <color rgb="FF000000"/>
      <name val="Arial"/>
      <family val="2"/>
    </font>
    <font>
      <sz val="14"/>
      <color rgb="FF000000"/>
      <name val="Arial"/>
      <family val="2"/>
    </font>
    <font>
      <b/>
      <sz val="12"/>
      <color rgb="FF000000"/>
      <name val="Arial"/>
      <family val="2"/>
    </font>
    <font>
      <b/>
      <sz val="11"/>
      <color rgb="FF000000"/>
      <name val="Arial"/>
      <family val="2"/>
    </font>
    <font>
      <b/>
      <sz val="14"/>
      <color rgb="FF000000"/>
      <name val="Imprint MT Shadow"/>
      <family val="5"/>
    </font>
    <font>
      <sz val="11"/>
      <color rgb="FF000000"/>
      <name val="Arial"/>
      <family val="2"/>
    </font>
    <font>
      <b/>
      <sz val="14"/>
      <color rgb="FF000000"/>
      <name val="Arial"/>
      <family val="2"/>
    </font>
    <font>
      <sz val="9"/>
      <color theme="1"/>
      <name val="Arial"/>
      <family val="2"/>
    </font>
    <font>
      <sz val="8"/>
      <color theme="1"/>
      <name val="Arial"/>
      <family val="2"/>
    </font>
    <font>
      <sz val="10"/>
      <name val="Arial"/>
      <family val="2"/>
    </font>
    <font>
      <sz val="9"/>
      <name val="Arial"/>
      <family val="2"/>
    </font>
    <font>
      <b/>
      <sz val="14"/>
      <name val="Arial"/>
      <family val="2"/>
    </font>
    <font>
      <sz val="11"/>
      <color indexed="8"/>
      <name val="Calibri"/>
      <family val="2"/>
    </font>
    <font>
      <sz val="10"/>
      <color indexed="8"/>
      <name val="Arial"/>
      <family val="2"/>
    </font>
    <font>
      <sz val="11"/>
      <color indexed="8"/>
      <name val="Calibri"/>
      <family val="2"/>
      <charset val="1"/>
    </font>
    <font>
      <sz val="8"/>
      <name val="Verdana"/>
      <family val="2"/>
    </font>
    <font>
      <sz val="10"/>
      <name val="Verdana"/>
      <family val="2"/>
    </font>
    <font>
      <sz val="8"/>
      <color indexed="8"/>
      <name val="Arial"/>
      <family val="2"/>
    </font>
    <font>
      <b/>
      <sz val="8"/>
      <color indexed="8"/>
      <name val="Arial"/>
      <family val="2"/>
    </font>
    <font>
      <u/>
      <sz val="10"/>
      <color theme="10"/>
      <name val="Arial"/>
      <family val="2"/>
    </font>
    <font>
      <sz val="8"/>
      <color rgb="FF000000"/>
      <name val="Arial"/>
      <family val="2"/>
    </font>
    <font>
      <sz val="8"/>
      <name val="Arial"/>
      <family val="2"/>
    </font>
    <font>
      <b/>
      <sz val="10"/>
      <name val="Arial"/>
      <family val="2"/>
    </font>
    <font>
      <u/>
      <sz val="10"/>
      <name val="Arial"/>
      <family val="2"/>
    </font>
    <font>
      <b/>
      <sz val="12"/>
      <name val="Arial"/>
      <family val="2"/>
    </font>
    <font>
      <b/>
      <sz val="11"/>
      <name val="Arial"/>
      <family val="2"/>
    </font>
    <font>
      <sz val="11"/>
      <name val="Arial"/>
      <family val="2"/>
    </font>
    <font>
      <sz val="10"/>
      <color indexed="9"/>
      <name val="Arial"/>
      <family val="2"/>
    </font>
    <font>
      <b/>
      <u/>
      <sz val="10"/>
      <name val="Arial"/>
      <family val="2"/>
    </font>
    <font>
      <b/>
      <sz val="16"/>
      <name val="Arial"/>
      <family val="2"/>
    </font>
    <font>
      <sz val="12"/>
      <name val="Arial"/>
      <family val="2"/>
    </font>
    <font>
      <b/>
      <u/>
      <sz val="11"/>
      <name val="Arial"/>
      <family val="2"/>
    </font>
    <font>
      <b/>
      <sz val="11"/>
      <color indexed="9"/>
      <name val="Arial"/>
      <family val="2"/>
    </font>
    <font>
      <b/>
      <sz val="10"/>
      <color indexed="9"/>
      <name val="Arial"/>
      <family val="2"/>
    </font>
    <font>
      <b/>
      <sz val="12"/>
      <color indexed="9"/>
      <name val="Arial"/>
      <family val="2"/>
    </font>
    <font>
      <b/>
      <u/>
      <sz val="8"/>
      <name val="Arial"/>
      <family val="2"/>
    </font>
    <font>
      <b/>
      <u/>
      <sz val="12"/>
      <name val="Arial"/>
      <family val="2"/>
    </font>
    <font>
      <sz val="10"/>
      <color rgb="FFFF0000"/>
      <name val="Arial"/>
      <family val="2"/>
    </font>
    <font>
      <sz val="10"/>
      <color theme="0"/>
      <name val="Arial"/>
      <family val="2"/>
    </font>
    <font>
      <sz val="10"/>
      <color theme="1"/>
      <name val="Arial"/>
      <family val="2"/>
    </font>
    <font>
      <b/>
      <sz val="10"/>
      <color theme="1"/>
      <name val="Arial"/>
      <family val="2"/>
    </font>
    <font>
      <b/>
      <sz val="10"/>
      <color theme="0"/>
      <name val="Arial"/>
      <family val="2"/>
    </font>
    <font>
      <b/>
      <sz val="11"/>
      <color theme="0"/>
      <name val="Arial"/>
      <family val="2"/>
    </font>
    <font>
      <sz val="12"/>
      <name val="Calibri"/>
      <family val="2"/>
      <scheme val="minor"/>
    </font>
    <font>
      <b/>
      <sz val="12"/>
      <name val="Calibri"/>
      <family val="2"/>
      <scheme val="minor"/>
    </font>
    <font>
      <b/>
      <sz val="18"/>
      <name val="Calibri"/>
      <family val="2"/>
      <scheme val="minor"/>
    </font>
    <font>
      <sz val="18"/>
      <name val="Calibri"/>
      <family val="2"/>
      <scheme val="minor"/>
    </font>
    <font>
      <sz val="10"/>
      <color rgb="FF000000"/>
      <name val="Arial"/>
      <family val="2"/>
    </font>
    <font>
      <b/>
      <sz val="8"/>
      <color theme="0"/>
      <name val="Arial"/>
      <family val="2"/>
    </font>
    <font>
      <b/>
      <sz val="20"/>
      <name val="Calibri"/>
      <family val="2"/>
      <scheme val="minor"/>
    </font>
    <font>
      <b/>
      <sz val="6"/>
      <color rgb="FF000000"/>
      <name val="Arial"/>
      <family val="2"/>
    </font>
    <font>
      <b/>
      <sz val="11"/>
      <color theme="1"/>
      <name val="Arial"/>
      <family val="2"/>
    </font>
    <font>
      <b/>
      <sz val="10"/>
      <color indexed="8"/>
      <name val="Arial"/>
      <family val="2"/>
    </font>
    <font>
      <sz val="8"/>
      <name val="Arial"/>
      <family val="2"/>
      <charset val="1"/>
    </font>
    <font>
      <sz val="8"/>
      <color indexed="8"/>
      <name val="Arial"/>
      <family val="2"/>
      <charset val="1"/>
    </font>
    <font>
      <sz val="11"/>
      <color theme="1"/>
      <name val="Arial"/>
      <family val="2"/>
    </font>
    <font>
      <b/>
      <sz val="14"/>
      <name val="Calibri"/>
      <family val="2"/>
      <scheme val="minor"/>
    </font>
    <font>
      <b/>
      <sz val="8"/>
      <name val="Arial"/>
      <family val="2"/>
    </font>
    <font>
      <b/>
      <sz val="10"/>
      <color rgb="FF000000"/>
      <name val="Arial"/>
      <family val="2"/>
    </font>
    <font>
      <b/>
      <u/>
      <sz val="10"/>
      <color indexed="9"/>
      <name val="Arial"/>
      <family val="2"/>
    </font>
    <font>
      <sz val="9"/>
      <color rgb="FF000000"/>
      <name val="Arial"/>
      <family val="2"/>
    </font>
    <font>
      <b/>
      <sz val="10"/>
      <color indexed="10"/>
      <name val="Arial"/>
      <family val="2"/>
    </font>
    <font>
      <sz val="11"/>
      <name val="Cambria"/>
      <family val="1"/>
      <scheme val="major"/>
    </font>
  </fonts>
  <fills count="37">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theme="5" tint="-0.249977111117893"/>
        <bgColor indexed="64"/>
      </patternFill>
    </fill>
    <fill>
      <patternFill patternType="solid">
        <fgColor rgb="FFFFFFFF"/>
        <bgColor indexed="64"/>
      </patternFill>
    </fill>
    <fill>
      <patternFill patternType="solid">
        <fgColor theme="0" tint="-0.34998626667073579"/>
        <bgColor indexed="64"/>
      </patternFill>
    </fill>
  </fills>
  <borders count="82">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16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3" applyNumberFormat="0" applyAlignment="0" applyProtection="0"/>
    <xf numFmtId="0" fontId="8" fillId="5" borderId="4" applyNumberFormat="0" applyAlignment="0" applyProtection="0"/>
    <xf numFmtId="0" fontId="9" fillId="5" borderId="3" applyNumberFormat="0" applyAlignment="0" applyProtection="0"/>
    <xf numFmtId="0" fontId="10" fillId="0" borderId="5" applyNumberFormat="0" applyFill="0" applyAlignment="0" applyProtection="0"/>
    <xf numFmtId="0" fontId="11" fillId="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5" fillId="31" borderId="0" applyNumberFormat="0" applyBorder="0" applyAlignment="0" applyProtection="0"/>
    <xf numFmtId="0" fontId="30" fillId="0" borderId="0"/>
    <xf numFmtId="16" fontId="32" fillId="0" borderId="9" applyAlignment="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70" fontId="30" fillId="0" borderId="0" applyFont="0" applyFill="0" applyBorder="0" applyAlignment="0" applyProtection="0"/>
    <xf numFmtId="0" fontId="35" fillId="0" borderId="0"/>
    <xf numFmtId="0" fontId="40" fillId="0" borderId="0" applyNumberFormat="0" applyFill="0" applyBorder="0" applyAlignment="0" applyProtection="0">
      <alignment vertical="top"/>
      <protection locked="0"/>
    </xf>
    <xf numFmtId="165"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4" fillId="0" borderId="0" applyFont="0" applyFill="0" applyBorder="0" applyAlignment="0" applyProtection="0"/>
    <xf numFmtId="167" fontId="34" fillId="0" borderId="0" applyFont="0" applyFill="0" applyBorder="0" applyAlignment="0" applyProtection="0"/>
    <xf numFmtId="164" fontId="1" fillId="0" borderId="0" applyFont="0" applyFill="0" applyBorder="0" applyAlignment="0" applyProtection="0"/>
    <xf numFmtId="164" fontId="30" fillId="0" borderId="0" applyFont="0" applyFill="0" applyBorder="0" applyAlignment="0" applyProtection="0"/>
    <xf numFmtId="167" fontId="30"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6" fontId="30" fillId="0" borderId="0" applyFont="0" applyFill="0" applyBorder="0" applyAlignment="0" applyProtection="0"/>
    <xf numFmtId="168" fontId="30"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30" fillId="0" borderId="0" applyFont="0" applyFill="0" applyBorder="0" applyAlignment="0" applyProtection="0"/>
    <xf numFmtId="168" fontId="30" fillId="0" borderId="0" applyFont="0" applyFill="0" applyBorder="0" applyAlignment="0" applyProtection="0"/>
    <xf numFmtId="0" fontId="30" fillId="0" borderId="0" applyFont="0" applyFill="0" applyBorder="0" applyAlignment="0" applyProtection="0"/>
    <xf numFmtId="166" fontId="30" fillId="0" borderId="0" applyFont="0" applyFill="0" applyBorder="0" applyAlignment="0" applyProtection="0"/>
    <xf numFmtId="165" fontId="36" fillId="0" borderId="0" applyFont="0" applyFill="0" applyBorder="0" applyAlignment="0" applyProtection="0"/>
    <xf numFmtId="168" fontId="36" fillId="0" borderId="0" applyFont="0" applyFill="0" applyBorder="0" applyAlignment="0" applyProtection="0"/>
    <xf numFmtId="165" fontId="1"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0" fontId="37" fillId="0" borderId="0"/>
    <xf numFmtId="0" fontId="37" fillId="0" borderId="0"/>
    <xf numFmtId="0" fontId="30" fillId="0" borderId="0"/>
    <xf numFmtId="0" fontId="1" fillId="0" borderId="0"/>
    <xf numFmtId="0" fontId="30" fillId="0" borderId="0"/>
    <xf numFmtId="0" fontId="30" fillId="0" borderId="0"/>
    <xf numFmtId="0" fontId="30" fillId="0" borderId="0"/>
    <xf numFmtId="0" fontId="30" fillId="0" borderId="0"/>
    <xf numFmtId="0" fontId="1" fillId="0" borderId="0"/>
    <xf numFmtId="0" fontId="37" fillId="0" borderId="0"/>
    <xf numFmtId="0" fontId="30" fillId="0" borderId="0"/>
    <xf numFmtId="0" fontId="30" fillId="0" borderId="0"/>
    <xf numFmtId="0" fontId="30" fillId="0" borderId="0"/>
    <xf numFmtId="0" fontId="30" fillId="0" borderId="0"/>
    <xf numFmtId="0" fontId="33" fillId="7" borderId="7" applyNumberFormat="0" applyFont="0" applyAlignment="0" applyProtection="0"/>
    <xf numFmtId="0" fontId="33" fillId="7" borderId="7" applyNumberFormat="0" applyFont="0" applyAlignment="0" applyProtection="0"/>
    <xf numFmtId="9" fontId="36"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9"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0" fontId="30" fillId="0" borderId="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cellStyleXfs>
  <cellXfs count="1072">
    <xf numFmtId="0" fontId="0" fillId="0" borderId="0" xfId="0"/>
    <xf numFmtId="0" fontId="22" fillId="0" borderId="0" xfId="0" applyFont="1" applyAlignment="1">
      <alignment vertical="center"/>
    </xf>
    <xf numFmtId="0" fontId="28" fillId="0" borderId="0" xfId="0" applyFont="1" applyAlignment="1">
      <alignment vertical="center"/>
    </xf>
    <xf numFmtId="0" fontId="42" fillId="0" borderId="78" xfId="93" applyFont="1" applyBorder="1" applyAlignment="1">
      <alignment vertical="center"/>
    </xf>
    <xf numFmtId="0" fontId="42" fillId="0" borderId="64" xfId="93" applyFont="1" applyBorder="1" applyAlignment="1">
      <alignment horizontal="center" vertical="center"/>
    </xf>
    <xf numFmtId="0" fontId="56" fillId="0" borderId="28" xfId="93" applyFont="1" applyBorder="1" applyAlignment="1">
      <alignment vertical="center"/>
    </xf>
    <xf numFmtId="0" fontId="42" fillId="0" borderId="59" xfId="93" applyFont="1" applyBorder="1" applyAlignment="1">
      <alignment vertical="center"/>
    </xf>
    <xf numFmtId="0" fontId="42" fillId="0" borderId="28" xfId="93" applyFont="1" applyBorder="1" applyAlignment="1">
      <alignment vertical="center"/>
    </xf>
    <xf numFmtId="0" fontId="42" fillId="0" borderId="72" xfId="93" applyFont="1" applyBorder="1" applyAlignment="1">
      <alignment vertical="center"/>
    </xf>
    <xf numFmtId="0" fontId="68" fillId="35" borderId="47" xfId="93" applyFont="1" applyFill="1" applyBorder="1" applyAlignment="1">
      <alignment vertical="center"/>
    </xf>
    <xf numFmtId="0" fontId="68" fillId="35" borderId="60" xfId="93" applyFont="1" applyFill="1" applyBorder="1" applyAlignment="1">
      <alignment vertical="center"/>
    </xf>
    <xf numFmtId="0" fontId="68" fillId="35" borderId="28" xfId="93" applyFont="1" applyFill="1" applyBorder="1" applyAlignment="1">
      <alignment vertical="center"/>
    </xf>
    <xf numFmtId="0" fontId="68" fillId="35" borderId="39" xfId="93" applyFont="1" applyFill="1" applyBorder="1" applyAlignment="1">
      <alignment vertical="center"/>
    </xf>
    <xf numFmtId="0" fontId="68" fillId="35" borderId="72" xfId="93" applyFont="1" applyFill="1" applyBorder="1" applyAlignment="1">
      <alignment vertical="center"/>
    </xf>
    <xf numFmtId="0" fontId="68" fillId="35" borderId="64" xfId="93" applyFont="1" applyFill="1" applyBorder="1" applyAlignment="1">
      <alignment vertical="center"/>
    </xf>
    <xf numFmtId="0" fontId="30" fillId="0" borderId="79" xfId="93" applyBorder="1"/>
    <xf numFmtId="0" fontId="69" fillId="34" borderId="62" xfId="95" applyFont="1" applyFill="1" applyBorder="1" applyAlignment="1">
      <alignment horizontal="left"/>
    </xf>
    <xf numFmtId="0" fontId="69" fillId="34" borderId="62" xfId="95" applyFont="1" applyFill="1" applyBorder="1" applyAlignment="1">
      <alignment horizontal="center"/>
    </xf>
    <xf numFmtId="0" fontId="69" fillId="34" borderId="46" xfId="95" applyFont="1" applyFill="1" applyBorder="1" applyAlignment="1">
      <alignment horizontal="center"/>
    </xf>
    <xf numFmtId="10" fontId="69" fillId="34" borderId="62" xfId="95" applyNumberFormat="1" applyFont="1" applyFill="1" applyBorder="1" applyAlignment="1">
      <alignment horizontal="center"/>
    </xf>
    <xf numFmtId="0" fontId="69" fillId="34" borderId="10" xfId="95" applyFont="1" applyFill="1" applyBorder="1" applyAlignment="1">
      <alignment horizontal="left"/>
    </xf>
    <xf numFmtId="0" fontId="31" fillId="0" borderId="14" xfId="93" applyFont="1" applyBorder="1"/>
    <xf numFmtId="0" fontId="31" fillId="0" borderId="11" xfId="93" applyFont="1" applyBorder="1"/>
    <xf numFmtId="0" fontId="31" fillId="0" borderId="13" xfId="93" applyFont="1" applyBorder="1"/>
    <xf numFmtId="0" fontId="31" fillId="0" borderId="17" xfId="93" applyFont="1" applyBorder="1"/>
    <xf numFmtId="0" fontId="30" fillId="0" borderId="0" xfId="93"/>
    <xf numFmtId="3" fontId="30" fillId="0" borderId="10" xfId="93" applyNumberFormat="1" applyFont="1" applyFill="1" applyBorder="1"/>
    <xf numFmtId="3" fontId="30" fillId="0" borderId="17" xfId="93" applyNumberFormat="1" applyFont="1" applyFill="1" applyBorder="1"/>
    <xf numFmtId="0" fontId="30" fillId="0" borderId="0" xfId="93" applyFont="1" applyFill="1" applyBorder="1" applyAlignment="1">
      <alignment horizontal="center"/>
    </xf>
    <xf numFmtId="0" fontId="49" fillId="0" borderId="13" xfId="93" applyFont="1" applyFill="1" applyBorder="1" applyAlignment="1">
      <alignment horizontal="center"/>
    </xf>
    <xf numFmtId="0" fontId="30" fillId="0" borderId="17" xfId="93" applyFont="1" applyFill="1" applyBorder="1"/>
    <xf numFmtId="0" fontId="49" fillId="0" borderId="0" xfId="93" applyFont="1" applyFill="1" applyBorder="1" applyAlignment="1">
      <alignment horizontal="center"/>
    </xf>
    <xf numFmtId="0" fontId="30" fillId="0" borderId="0" xfId="93" applyFont="1" applyFill="1" applyBorder="1"/>
    <xf numFmtId="0" fontId="49" fillId="0" borderId="0" xfId="93" applyFont="1" applyFill="1" applyBorder="1"/>
    <xf numFmtId="3" fontId="43" fillId="0" borderId="10" xfId="93" applyNumberFormat="1" applyFont="1" applyFill="1" applyBorder="1"/>
    <xf numFmtId="0" fontId="49" fillId="0" borderId="0" xfId="93" applyFont="1" applyFill="1" applyBorder="1" applyAlignment="1">
      <alignment horizontal="left"/>
    </xf>
    <xf numFmtId="3" fontId="30" fillId="0" borderId="11" xfId="93" applyNumberFormat="1" applyFont="1" applyFill="1" applyBorder="1"/>
    <xf numFmtId="3" fontId="43" fillId="0" borderId="11" xfId="93" applyNumberFormat="1" applyFont="1" applyFill="1" applyBorder="1"/>
    <xf numFmtId="0" fontId="30" fillId="0" borderId="0" xfId="93" applyFont="1" applyFill="1" applyBorder="1" applyAlignment="1">
      <alignment horizontal="left"/>
    </xf>
    <xf numFmtId="0" fontId="43" fillId="0" borderId="24" xfId="93" applyFont="1" applyFill="1" applyBorder="1" applyAlignment="1">
      <alignment horizontal="left"/>
    </xf>
    <xf numFmtId="0" fontId="52" fillId="0" borderId="13" xfId="93" applyFont="1" applyFill="1" applyBorder="1" applyAlignment="1">
      <alignment horizontal="center"/>
    </xf>
    <xf numFmtId="0" fontId="30" fillId="0" borderId="0" xfId="93" applyFont="1" applyFill="1" applyAlignment="1"/>
    <xf numFmtId="3" fontId="30" fillId="0" borderId="0" xfId="93" applyNumberFormat="1" applyFont="1" applyFill="1" applyAlignment="1">
      <alignment horizontal="center"/>
    </xf>
    <xf numFmtId="0" fontId="30" fillId="0" borderId="0" xfId="93" applyFont="1" applyFill="1" applyAlignment="1">
      <alignment horizontal="center"/>
    </xf>
    <xf numFmtId="0" fontId="30" fillId="0" borderId="0" xfId="93" applyFont="1" applyFill="1" applyBorder="1" applyAlignment="1">
      <alignment horizontal="centerContinuous"/>
    </xf>
    <xf numFmtId="3" fontId="43" fillId="32" borderId="10" xfId="93" applyNumberFormat="1" applyFont="1" applyFill="1" applyBorder="1"/>
    <xf numFmtId="0" fontId="43" fillId="32" borderId="24" xfId="93" applyFont="1" applyFill="1" applyBorder="1"/>
    <xf numFmtId="0" fontId="43" fillId="32" borderId="52" xfId="93" applyFont="1" applyFill="1" applyBorder="1" applyAlignment="1">
      <alignment horizontal="left"/>
    </xf>
    <xf numFmtId="3" fontId="43" fillId="32" borderId="55" xfId="93" applyNumberFormat="1" applyFont="1" applyFill="1" applyBorder="1" applyAlignment="1"/>
    <xf numFmtId="0" fontId="49" fillId="0" borderId="43" xfId="93" applyFont="1" applyFill="1" applyBorder="1" applyAlignment="1">
      <alignment horizontal="center"/>
    </xf>
    <xf numFmtId="0" fontId="30" fillId="0" borderId="39" xfId="93" applyFont="1" applyFill="1" applyBorder="1"/>
    <xf numFmtId="0" fontId="43" fillId="0" borderId="43" xfId="93" applyFont="1" applyFill="1" applyBorder="1"/>
    <xf numFmtId="0" fontId="49" fillId="0" borderId="43" xfId="93" applyFont="1" applyFill="1" applyBorder="1"/>
    <xf numFmtId="3" fontId="30" fillId="0" borderId="39" xfId="93" applyNumberFormat="1" applyFont="1" applyFill="1" applyBorder="1"/>
    <xf numFmtId="0" fontId="30" fillId="0" borderId="43" xfId="93" applyFont="1" applyFill="1" applyBorder="1"/>
    <xf numFmtId="0" fontId="49" fillId="0" borderId="43" xfId="93" applyFont="1" applyFill="1" applyBorder="1" applyAlignment="1">
      <alignment horizontal="left"/>
    </xf>
    <xf numFmtId="3" fontId="43" fillId="0" borderId="32" xfId="93" applyNumberFormat="1" applyFont="1" applyFill="1" applyBorder="1"/>
    <xf numFmtId="3" fontId="30" fillId="0" borderId="26" xfId="93" applyNumberFormat="1" applyFont="1" applyFill="1" applyBorder="1"/>
    <xf numFmtId="3" fontId="43" fillId="0" borderId="26" xfId="93" applyNumberFormat="1" applyFont="1" applyFill="1" applyBorder="1"/>
    <xf numFmtId="0" fontId="43" fillId="32" borderId="33" xfId="93" applyFont="1" applyFill="1" applyBorder="1" applyAlignment="1">
      <alignment horizontal="center"/>
    </xf>
    <xf numFmtId="3" fontId="43" fillId="32" borderId="32" xfId="93" applyNumberFormat="1" applyFont="1" applyFill="1" applyBorder="1"/>
    <xf numFmtId="0" fontId="43" fillId="0" borderId="43" xfId="93" applyFont="1" applyFill="1" applyBorder="1" applyAlignment="1">
      <alignment horizontal="center"/>
    </xf>
    <xf numFmtId="3" fontId="43" fillId="32" borderId="21" xfId="93" applyNumberFormat="1" applyFont="1" applyFill="1" applyBorder="1" applyAlignment="1"/>
    <xf numFmtId="0" fontId="30" fillId="0" borderId="43" xfId="93" applyFont="1" applyFill="1" applyBorder="1" applyAlignment="1">
      <alignment horizontal="left"/>
    </xf>
    <xf numFmtId="0" fontId="43" fillId="0" borderId="33" xfId="93" applyFont="1" applyFill="1" applyBorder="1" applyAlignment="1">
      <alignment horizontal="left"/>
    </xf>
    <xf numFmtId="0" fontId="30" fillId="0" borderId="56" xfId="93" applyFont="1" applyFill="1" applyBorder="1" applyAlignment="1">
      <alignment horizontal="left"/>
    </xf>
    <xf numFmtId="0" fontId="43" fillId="0" borderId="36" xfId="93" applyFont="1" applyFill="1" applyBorder="1"/>
    <xf numFmtId="3" fontId="30" fillId="0" borderId="37" xfId="93" applyNumberFormat="1" applyFont="1" applyFill="1" applyBorder="1"/>
    <xf numFmtId="0" fontId="43" fillId="0" borderId="37" xfId="93" applyFont="1" applyFill="1" applyBorder="1"/>
    <xf numFmtId="3" fontId="30" fillId="0" borderId="38" xfId="93" applyNumberFormat="1" applyFont="1" applyFill="1" applyBorder="1"/>
    <xf numFmtId="0" fontId="43" fillId="0" borderId="0" xfId="93" applyFont="1" applyFill="1" applyBorder="1" applyAlignment="1">
      <alignment horizontal="centerContinuous"/>
    </xf>
    <xf numFmtId="0" fontId="43" fillId="0" borderId="33" xfId="93" applyFont="1" applyFill="1" applyBorder="1"/>
    <xf numFmtId="0" fontId="43" fillId="0" borderId="10" xfId="93" applyFont="1" applyFill="1" applyBorder="1"/>
    <xf numFmtId="3" fontId="60" fillId="0" borderId="17" xfId="93" applyNumberFormat="1" applyFont="1" applyFill="1" applyBorder="1"/>
    <xf numFmtId="0" fontId="30" fillId="33" borderId="43" xfId="93" applyFont="1" applyFill="1" applyBorder="1"/>
    <xf numFmtId="3" fontId="43" fillId="0" borderId="17" xfId="93" applyNumberFormat="1" applyFont="1" applyFill="1" applyBorder="1"/>
    <xf numFmtId="3" fontId="30" fillId="33" borderId="17" xfId="93" applyNumberFormat="1" applyFont="1" applyFill="1" applyBorder="1"/>
    <xf numFmtId="0" fontId="55" fillId="34" borderId="67" xfId="93" applyFont="1" applyFill="1" applyBorder="1" applyAlignment="1">
      <alignment horizontal="center"/>
    </xf>
    <xf numFmtId="0" fontId="55" fillId="34" borderId="68" xfId="93" applyFont="1" applyFill="1" applyBorder="1" applyAlignment="1">
      <alignment horizontal="center" wrapText="1"/>
    </xf>
    <xf numFmtId="0" fontId="55" fillId="34" borderId="68" xfId="93" applyFont="1" applyFill="1" applyBorder="1" applyAlignment="1">
      <alignment horizontal="center"/>
    </xf>
    <xf numFmtId="0" fontId="55" fillId="34" borderId="69" xfId="93" applyFont="1" applyFill="1" applyBorder="1" applyAlignment="1">
      <alignment horizontal="center" wrapText="1"/>
    </xf>
    <xf numFmtId="0" fontId="53" fillId="34" borderId="52" xfId="93" applyFont="1" applyFill="1" applyBorder="1" applyAlignment="1">
      <alignment horizontal="left"/>
    </xf>
    <xf numFmtId="3" fontId="53" fillId="34" borderId="20" xfId="93" applyNumberFormat="1" applyFont="1" applyFill="1" applyBorder="1"/>
    <xf numFmtId="0" fontId="53" fillId="34" borderId="53" xfId="93" applyFont="1" applyFill="1" applyBorder="1" applyAlignment="1">
      <alignment horizontal="center"/>
    </xf>
    <xf numFmtId="171" fontId="53" fillId="34" borderId="20" xfId="143" applyNumberFormat="1" applyFont="1" applyFill="1" applyBorder="1"/>
    <xf numFmtId="3" fontId="53" fillId="34" borderId="21" xfId="93" applyNumberFormat="1" applyFont="1" applyFill="1" applyBorder="1"/>
    <xf numFmtId="0" fontId="64" fillId="32" borderId="0" xfId="93" applyFont="1" applyFill="1" applyAlignment="1">
      <alignment horizontal="center"/>
    </xf>
    <xf numFmtId="0" fontId="64" fillId="32" borderId="0" xfId="93" applyFont="1" applyFill="1"/>
    <xf numFmtId="0" fontId="43" fillId="0" borderId="0" xfId="93" applyFont="1" applyFill="1" applyAlignment="1"/>
    <xf numFmtId="3" fontId="30" fillId="0" borderId="17" xfId="93" applyNumberFormat="1" applyFont="1" applyFill="1" applyBorder="1"/>
    <xf numFmtId="3" fontId="60" fillId="0" borderId="17" xfId="93" applyNumberFormat="1" applyFont="1" applyFill="1" applyBorder="1"/>
    <xf numFmtId="3" fontId="30" fillId="33" borderId="17" xfId="93" applyNumberFormat="1" applyFont="1" applyFill="1" applyBorder="1"/>
    <xf numFmtId="3" fontId="61" fillId="0" borderId="10" xfId="93" applyNumberFormat="1" applyFont="1" applyFill="1" applyBorder="1"/>
    <xf numFmtId="3" fontId="61" fillId="33" borderId="10" xfId="93" applyNumberFormat="1" applyFont="1" applyFill="1" applyBorder="1"/>
    <xf numFmtId="172" fontId="1" fillId="0" borderId="10" xfId="131" applyNumberFormat="1" applyFont="1" applyBorder="1"/>
    <xf numFmtId="3" fontId="43" fillId="0" borderId="10" xfId="93" applyNumberFormat="1" applyFont="1" applyFill="1" applyBorder="1"/>
    <xf numFmtId="3" fontId="30" fillId="0" borderId="17" xfId="93" applyNumberFormat="1" applyFont="1" applyFill="1" applyBorder="1"/>
    <xf numFmtId="172" fontId="1" fillId="0" borderId="10" xfId="149" applyNumberFormat="1" applyFont="1" applyBorder="1"/>
    <xf numFmtId="0" fontId="30" fillId="0" borderId="13" xfId="93" applyBorder="1"/>
    <xf numFmtId="0" fontId="30" fillId="0" borderId="14" xfId="93" applyBorder="1"/>
    <xf numFmtId="3" fontId="30" fillId="0" borderId="13" xfId="93" applyNumberFormat="1" applyBorder="1"/>
    <xf numFmtId="3" fontId="43" fillId="0" borderId="13" xfId="93" applyNumberFormat="1" applyFont="1" applyBorder="1"/>
    <xf numFmtId="3" fontId="30" fillId="0" borderId="18" xfId="93" applyNumberFormat="1" applyBorder="1"/>
    <xf numFmtId="3" fontId="30" fillId="0" borderId="13" xfId="93" applyNumberFormat="1" applyFill="1" applyBorder="1"/>
    <xf numFmtId="3" fontId="30" fillId="0" borderId="13" xfId="93" applyNumberFormat="1" applyFont="1" applyFill="1" applyBorder="1"/>
    <xf numFmtId="0" fontId="43" fillId="0" borderId="25" xfId="93" applyFont="1" applyBorder="1"/>
    <xf numFmtId="3" fontId="30" fillId="0" borderId="26" xfId="93" applyNumberFormat="1" applyBorder="1"/>
    <xf numFmtId="3" fontId="30" fillId="0" borderId="27" xfId="93" applyNumberFormat="1" applyBorder="1"/>
    <xf numFmtId="0" fontId="30" fillId="0" borderId="28" xfId="93" applyBorder="1"/>
    <xf numFmtId="3" fontId="30" fillId="0" borderId="27" xfId="93" applyNumberFormat="1" applyFill="1" applyBorder="1"/>
    <xf numFmtId="3" fontId="30" fillId="0" borderId="29" xfId="93" applyNumberFormat="1" applyBorder="1"/>
    <xf numFmtId="3" fontId="46" fillId="0" borderId="30" xfId="93" applyNumberFormat="1" applyFont="1" applyBorder="1"/>
    <xf numFmtId="0" fontId="30" fillId="0" borderId="28" xfId="93" applyFont="1" applyBorder="1"/>
    <xf numFmtId="0" fontId="30" fillId="0" borderId="31" xfId="93" applyBorder="1"/>
    <xf numFmtId="3" fontId="30" fillId="0" borderId="29" xfId="93" applyNumberFormat="1" applyFill="1" applyBorder="1"/>
    <xf numFmtId="0" fontId="44" fillId="0" borderId="28" xfId="93" applyFont="1" applyBorder="1"/>
    <xf numFmtId="3" fontId="31" fillId="0" borderId="27" xfId="93" applyNumberFormat="1" applyFont="1" applyFill="1" applyBorder="1"/>
    <xf numFmtId="0" fontId="46" fillId="0" borderId="28" xfId="93" applyFont="1" applyBorder="1"/>
    <xf numFmtId="3" fontId="46" fillId="0" borderId="27" xfId="93" applyNumberFormat="1" applyFont="1" applyBorder="1"/>
    <xf numFmtId="0" fontId="43" fillId="0" borderId="28" xfId="93" applyFont="1" applyBorder="1"/>
    <xf numFmtId="3" fontId="43" fillId="0" borderId="26" xfId="93" applyNumberFormat="1" applyFont="1" applyBorder="1"/>
    <xf numFmtId="3" fontId="43" fillId="0" borderId="27" xfId="93" applyNumberFormat="1" applyFont="1" applyBorder="1"/>
    <xf numFmtId="3" fontId="30" fillId="0" borderId="57" xfId="93" applyNumberFormat="1" applyBorder="1"/>
    <xf numFmtId="0" fontId="30" fillId="0" borderId="13" xfId="93" applyFill="1" applyBorder="1"/>
    <xf numFmtId="3" fontId="30" fillId="0" borderId="18" xfId="93" applyNumberFormat="1" applyFill="1" applyBorder="1"/>
    <xf numFmtId="3" fontId="30" fillId="0" borderId="12" xfId="93" applyNumberFormat="1" applyFill="1" applyBorder="1"/>
    <xf numFmtId="3" fontId="30" fillId="0" borderId="27" xfId="93" applyNumberFormat="1" applyFont="1" applyFill="1" applyBorder="1"/>
    <xf numFmtId="0" fontId="30" fillId="0" borderId="28" xfId="93" applyFont="1" applyFill="1" applyBorder="1"/>
    <xf numFmtId="3" fontId="30" fillId="33" borderId="13" xfId="93" applyNumberFormat="1" applyFill="1" applyBorder="1"/>
    <xf numFmtId="3" fontId="53" fillId="34" borderId="20" xfId="93" applyNumberFormat="1" applyFont="1" applyFill="1" applyBorder="1"/>
    <xf numFmtId="3" fontId="53" fillId="34" borderId="21" xfId="93" applyNumberFormat="1" applyFont="1" applyFill="1" applyBorder="1"/>
    <xf numFmtId="0" fontId="53" fillId="34" borderId="19" xfId="93" applyFont="1" applyFill="1" applyBorder="1"/>
    <xf numFmtId="0" fontId="30" fillId="0" borderId="0" xfId="93"/>
    <xf numFmtId="3" fontId="30" fillId="0" borderId="0" xfId="93" applyNumberFormat="1"/>
    <xf numFmtId="0" fontId="30" fillId="0" borderId="0" xfId="93" applyFill="1" applyBorder="1" applyAlignment="1">
      <alignment horizontal="left"/>
    </xf>
    <xf numFmtId="3" fontId="43" fillId="0" borderId="0" xfId="93" applyNumberFormat="1" applyFont="1" applyAlignment="1">
      <alignment horizontal="centerContinuous"/>
    </xf>
    <xf numFmtId="3" fontId="43" fillId="0" borderId="59" xfId="93" applyNumberFormat="1" applyFont="1" applyFill="1" applyBorder="1" applyAlignment="1">
      <alignment horizontal="left"/>
    </xf>
    <xf numFmtId="0" fontId="30" fillId="0" borderId="59" xfId="93" applyFont="1" applyFill="1" applyBorder="1"/>
    <xf numFmtId="3" fontId="30" fillId="0" borderId="59" xfId="93" applyNumberFormat="1" applyFont="1" applyFill="1" applyBorder="1"/>
    <xf numFmtId="3" fontId="76" fillId="0" borderId="0" xfId="53" applyNumberFormat="1" applyFont="1" applyBorder="1"/>
    <xf numFmtId="3" fontId="75" fillId="0" borderId="28" xfId="46" applyNumberFormat="1" applyFont="1" applyBorder="1" applyAlignment="1">
      <alignment vertical="center"/>
    </xf>
    <xf numFmtId="3" fontId="30" fillId="0" borderId="59" xfId="93" applyNumberFormat="1" applyFont="1" applyFill="1" applyBorder="1"/>
    <xf numFmtId="0" fontId="30" fillId="0" borderId="10" xfId="93" applyBorder="1"/>
    <xf numFmtId="0" fontId="30" fillId="0" borderId="11" xfId="93" applyBorder="1"/>
    <xf numFmtId="0" fontId="30" fillId="0" borderId="12" xfId="93" applyBorder="1"/>
    <xf numFmtId="0" fontId="30" fillId="0" borderId="15" xfId="93" applyBorder="1"/>
    <xf numFmtId="3" fontId="30" fillId="0" borderId="10" xfId="93" applyNumberFormat="1" applyBorder="1"/>
    <xf numFmtId="3" fontId="30" fillId="0" borderId="12" xfId="93" applyNumberFormat="1" applyBorder="1"/>
    <xf numFmtId="3" fontId="30" fillId="0" borderId="10" xfId="93" applyNumberFormat="1" applyBorder="1" applyAlignment="1"/>
    <xf numFmtId="3" fontId="30" fillId="0" borderId="10" xfId="93" applyNumberFormat="1" applyFont="1" applyBorder="1"/>
    <xf numFmtId="0" fontId="43" fillId="0" borderId="10" xfId="93" applyFont="1" applyBorder="1" applyAlignment="1">
      <alignment horizontal="centerContinuous" wrapText="1"/>
    </xf>
    <xf numFmtId="0" fontId="30" fillId="32" borderId="0" xfId="93" applyFill="1" applyBorder="1"/>
    <xf numFmtId="0" fontId="43" fillId="0" borderId="10" xfId="93" applyFont="1" applyBorder="1" applyAlignment="1">
      <alignment horizontal="centerContinuous"/>
    </xf>
    <xf numFmtId="0" fontId="43" fillId="0" borderId="32" xfId="93" applyFont="1" applyBorder="1" applyAlignment="1">
      <alignment horizontal="centerContinuous" wrapText="1"/>
    </xf>
    <xf numFmtId="0" fontId="30" fillId="0" borderId="33" xfId="93" applyBorder="1"/>
    <xf numFmtId="3" fontId="30" fillId="0" borderId="32" xfId="93" applyNumberFormat="1" applyBorder="1"/>
    <xf numFmtId="0" fontId="43" fillId="0" borderId="33" xfId="93" applyFont="1" applyBorder="1"/>
    <xf numFmtId="0" fontId="30" fillId="0" borderId="34" xfId="93" applyBorder="1"/>
    <xf numFmtId="0" fontId="30" fillId="0" borderId="35" xfId="93" applyBorder="1"/>
    <xf numFmtId="0" fontId="43" fillId="0" borderId="36" xfId="93" applyFont="1" applyBorder="1"/>
    <xf numFmtId="3" fontId="30" fillId="0" borderId="37" xfId="93" applyNumberFormat="1" applyBorder="1"/>
    <xf numFmtId="0" fontId="43" fillId="0" borderId="10" xfId="93" applyFont="1" applyBorder="1" applyAlignment="1">
      <alignment horizontal="justify"/>
    </xf>
    <xf numFmtId="0" fontId="43" fillId="0" borderId="10" xfId="93" applyFont="1" applyBorder="1" applyAlignment="1">
      <alignment horizontal="left"/>
    </xf>
    <xf numFmtId="0" fontId="53" fillId="34" borderId="70" xfId="93" applyFont="1" applyFill="1" applyBorder="1" applyAlignment="1">
      <alignment horizontal="centerContinuous"/>
    </xf>
    <xf numFmtId="0" fontId="54" fillId="34" borderId="44" xfId="93" applyFont="1" applyFill="1" applyBorder="1"/>
    <xf numFmtId="3" fontId="54" fillId="34" borderId="12" xfId="93" applyNumberFormat="1" applyFont="1" applyFill="1" applyBorder="1"/>
    <xf numFmtId="3" fontId="54" fillId="34" borderId="29" xfId="93" applyNumberFormat="1" applyFont="1" applyFill="1" applyBorder="1"/>
    <xf numFmtId="0" fontId="66" fillId="32" borderId="0" xfId="93" applyFont="1" applyFill="1" applyBorder="1" applyAlignment="1">
      <alignment horizontal="center"/>
    </xf>
    <xf numFmtId="0" fontId="67" fillId="32" borderId="0" xfId="93" applyFont="1" applyFill="1" applyBorder="1"/>
    <xf numFmtId="0" fontId="30" fillId="33" borderId="0" xfId="93" applyFill="1"/>
    <xf numFmtId="0" fontId="30" fillId="0" borderId="0" xfId="93" applyFont="1" applyBorder="1" applyAlignment="1">
      <alignment horizontal="left"/>
    </xf>
    <xf numFmtId="0" fontId="30" fillId="0" borderId="0" xfId="93"/>
    <xf numFmtId="0" fontId="43" fillId="0" borderId="0" xfId="93" applyFont="1" applyBorder="1"/>
    <xf numFmtId="3" fontId="30" fillId="0" borderId="0" xfId="93" applyNumberFormat="1"/>
    <xf numFmtId="3" fontId="30" fillId="0" borderId="17" xfId="93" applyNumberFormat="1" applyBorder="1"/>
    <xf numFmtId="3" fontId="30" fillId="0" borderId="10" xfId="93" applyNumberFormat="1" applyBorder="1"/>
    <xf numFmtId="0" fontId="30" fillId="0" borderId="0" xfId="93" applyFill="1" applyBorder="1" applyAlignment="1">
      <alignment horizontal="center" wrapText="1"/>
    </xf>
    <xf numFmtId="0" fontId="43" fillId="0" borderId="0" xfId="93" applyFont="1" applyFill="1" applyBorder="1" applyAlignment="1">
      <alignment horizontal="left" wrapText="1"/>
    </xf>
    <xf numFmtId="3" fontId="30" fillId="32" borderId="0" xfId="93" applyNumberFormat="1" applyFill="1" applyBorder="1"/>
    <xf numFmtId="0" fontId="42" fillId="0" borderId="0" xfId="93" applyFont="1"/>
    <xf numFmtId="3" fontId="30" fillId="0" borderId="17" xfId="93" applyNumberFormat="1" applyFont="1" applyFill="1" applyBorder="1"/>
    <xf numFmtId="3" fontId="30" fillId="0" borderId="27" xfId="93" applyNumberFormat="1" applyBorder="1"/>
    <xf numFmtId="0" fontId="30" fillId="0" borderId="28" xfId="93" applyFont="1" applyBorder="1"/>
    <xf numFmtId="3" fontId="30" fillId="0" borderId="37" xfId="93" applyNumberFormat="1" applyBorder="1"/>
    <xf numFmtId="0" fontId="30" fillId="0" borderId="41" xfId="93" applyBorder="1" applyAlignment="1">
      <alignment horizontal="center"/>
    </xf>
    <xf numFmtId="3" fontId="30" fillId="0" borderId="41" xfId="93" applyNumberFormat="1" applyBorder="1"/>
    <xf numFmtId="3" fontId="30" fillId="0" borderId="30" xfId="93" applyNumberFormat="1" applyBorder="1"/>
    <xf numFmtId="0" fontId="30" fillId="0" borderId="33" xfId="93" applyBorder="1" applyAlignment="1">
      <alignment horizontal="left" wrapText="1"/>
    </xf>
    <xf numFmtId="0" fontId="43" fillId="32" borderId="47" xfId="93" applyFont="1" applyFill="1" applyBorder="1"/>
    <xf numFmtId="0" fontId="30" fillId="32" borderId="48" xfId="93" applyFill="1" applyBorder="1" applyAlignment="1">
      <alignment horizontal="center"/>
    </xf>
    <xf numFmtId="3" fontId="30" fillId="32" borderId="48" xfId="93" applyNumberFormat="1" applyFill="1" applyBorder="1"/>
    <xf numFmtId="0" fontId="30" fillId="32" borderId="17" xfId="93" applyFill="1" applyBorder="1" applyAlignment="1">
      <alignment horizontal="center"/>
    </xf>
    <xf numFmtId="3" fontId="30" fillId="32" borderId="17" xfId="93" applyNumberFormat="1" applyFill="1" applyBorder="1"/>
    <xf numFmtId="0" fontId="44" fillId="32" borderId="47" xfId="93" applyFont="1" applyFill="1" applyBorder="1"/>
    <xf numFmtId="0" fontId="30" fillId="32" borderId="49" xfId="93" applyFill="1" applyBorder="1" applyAlignment="1">
      <alignment horizontal="center"/>
    </xf>
    <xf numFmtId="3" fontId="30" fillId="32" borderId="49" xfId="93" applyNumberFormat="1" applyFill="1" applyBorder="1"/>
    <xf numFmtId="0" fontId="30" fillId="0" borderId="72" xfId="93" applyFont="1" applyBorder="1"/>
    <xf numFmtId="4" fontId="30" fillId="0" borderId="41" xfId="93" applyNumberFormat="1" applyBorder="1"/>
    <xf numFmtId="0" fontId="30" fillId="32" borderId="28" xfId="93" applyFont="1" applyFill="1" applyBorder="1"/>
    <xf numFmtId="4" fontId="30" fillId="32" borderId="17" xfId="93" applyNumberFormat="1" applyFill="1" applyBorder="1"/>
    <xf numFmtId="4" fontId="30" fillId="32" borderId="17" xfId="93" applyNumberFormat="1" applyFill="1" applyBorder="1" applyAlignment="1">
      <alignment horizontal="center"/>
    </xf>
    <xf numFmtId="4" fontId="30" fillId="32" borderId="49" xfId="93" applyNumberFormat="1" applyFill="1" applyBorder="1" applyAlignment="1">
      <alignment horizontal="center"/>
    </xf>
    <xf numFmtId="4" fontId="30" fillId="32" borderId="49" xfId="93" applyNumberFormat="1" applyFill="1" applyBorder="1"/>
    <xf numFmtId="3" fontId="30" fillId="32" borderId="50" xfId="93" applyNumberFormat="1" applyFill="1" applyBorder="1"/>
    <xf numFmtId="3" fontId="30" fillId="32" borderId="51" xfId="93" applyNumberFormat="1" applyFill="1" applyBorder="1"/>
    <xf numFmtId="0" fontId="30" fillId="32" borderId="28" xfId="93" applyFill="1" applyBorder="1"/>
    <xf numFmtId="4" fontId="30" fillId="32" borderId="0" xfId="93" applyNumberFormat="1" applyFill="1" applyBorder="1"/>
    <xf numFmtId="0" fontId="44" fillId="32" borderId="28" xfId="93" applyFont="1" applyFill="1" applyBorder="1"/>
    <xf numFmtId="0" fontId="30" fillId="0" borderId="36" xfId="93" applyBorder="1" applyAlignment="1">
      <alignment horizontal="left" wrapText="1"/>
    </xf>
    <xf numFmtId="4" fontId="30" fillId="0" borderId="17" xfId="93" applyNumberFormat="1" applyBorder="1"/>
    <xf numFmtId="4" fontId="30" fillId="0" borderId="0" xfId="93" applyNumberFormat="1" applyBorder="1"/>
    <xf numFmtId="0" fontId="43" fillId="32" borderId="47" xfId="93" applyFont="1" applyFill="1" applyBorder="1" applyAlignment="1"/>
    <xf numFmtId="0" fontId="43" fillId="32" borderId="52" xfId="93" applyFont="1" applyFill="1" applyBorder="1" applyAlignment="1"/>
    <xf numFmtId="0" fontId="30" fillId="32" borderId="53" xfId="93" applyFill="1" applyBorder="1" applyAlignment="1">
      <alignment horizontal="center"/>
    </xf>
    <xf numFmtId="3" fontId="30" fillId="32" borderId="53" xfId="93" applyNumberFormat="1" applyFill="1" applyBorder="1"/>
    <xf numFmtId="0" fontId="30" fillId="32" borderId="47" xfId="93" applyFont="1" applyFill="1" applyBorder="1"/>
    <xf numFmtId="4" fontId="30" fillId="32" borderId="17" xfId="93" applyNumberFormat="1" applyFont="1" applyFill="1" applyBorder="1" applyAlignment="1">
      <alignment horizontal="center"/>
    </xf>
    <xf numFmtId="3" fontId="30" fillId="33" borderId="0" xfId="93" applyNumberFormat="1" applyFill="1" applyBorder="1"/>
    <xf numFmtId="4" fontId="30" fillId="32" borderId="53" xfId="93" applyNumberFormat="1" applyFill="1" applyBorder="1"/>
    <xf numFmtId="0" fontId="43" fillId="32" borderId="52" xfId="93" applyFont="1" applyFill="1" applyBorder="1"/>
    <xf numFmtId="4" fontId="30" fillId="32" borderId="53" xfId="93" applyNumberFormat="1" applyFill="1" applyBorder="1" applyAlignment="1">
      <alignment horizontal="center"/>
    </xf>
    <xf numFmtId="3" fontId="30" fillId="33" borderId="27" xfId="93" applyNumberFormat="1" applyFill="1" applyBorder="1"/>
    <xf numFmtId="4" fontId="30" fillId="32" borderId="60" xfId="93" applyNumberFormat="1" applyFill="1" applyBorder="1"/>
    <xf numFmtId="4" fontId="30" fillId="32" borderId="54" xfId="93" applyNumberFormat="1" applyFill="1" applyBorder="1"/>
    <xf numFmtId="4" fontId="30" fillId="32" borderId="57" xfId="93" applyNumberFormat="1" applyFill="1" applyBorder="1"/>
    <xf numFmtId="4" fontId="30" fillId="32" borderId="27" xfId="93" applyNumberFormat="1" applyFill="1" applyBorder="1"/>
    <xf numFmtId="4" fontId="30" fillId="0" borderId="62" xfId="93" applyNumberFormat="1" applyBorder="1"/>
    <xf numFmtId="4" fontId="30" fillId="32" borderId="41" xfId="93" applyNumberFormat="1" applyFill="1" applyBorder="1"/>
    <xf numFmtId="3" fontId="30" fillId="32" borderId="41" xfId="93" applyNumberFormat="1" applyFill="1" applyBorder="1"/>
    <xf numFmtId="4" fontId="30" fillId="32" borderId="16" xfId="93" applyNumberFormat="1" applyFill="1" applyBorder="1"/>
    <xf numFmtId="4" fontId="30" fillId="32" borderId="13" xfId="93" applyNumberFormat="1" applyFill="1" applyBorder="1"/>
    <xf numFmtId="4" fontId="30" fillId="32" borderId="48" xfId="93" applyNumberFormat="1" applyFill="1" applyBorder="1"/>
    <xf numFmtId="4" fontId="30" fillId="0" borderId="10" xfId="93" applyNumberFormat="1" applyBorder="1"/>
    <xf numFmtId="3" fontId="30" fillId="32" borderId="57" xfId="93" applyNumberFormat="1" applyFill="1" applyBorder="1"/>
    <xf numFmtId="3" fontId="30" fillId="32" borderId="30" xfId="93" applyNumberFormat="1" applyFill="1" applyBorder="1"/>
    <xf numFmtId="3" fontId="30" fillId="32" borderId="39" xfId="93" applyNumberFormat="1" applyFill="1" applyBorder="1"/>
    <xf numFmtId="0" fontId="30" fillId="33" borderId="28" xfId="93" applyFont="1" applyFill="1" applyBorder="1"/>
    <xf numFmtId="4" fontId="30" fillId="33" borderId="17" xfId="93" applyNumberFormat="1" applyFill="1" applyBorder="1"/>
    <xf numFmtId="4" fontId="30" fillId="33" borderId="41" xfId="93" applyNumberFormat="1" applyFont="1" applyFill="1" applyBorder="1" applyAlignment="1">
      <alignment horizontal="center"/>
    </xf>
    <xf numFmtId="4" fontId="30" fillId="33" borderId="62" xfId="93" applyNumberFormat="1" applyFill="1" applyBorder="1"/>
    <xf numFmtId="3" fontId="30" fillId="33" borderId="62" xfId="93" applyNumberFormat="1" applyFill="1" applyBorder="1"/>
    <xf numFmtId="0" fontId="30" fillId="33" borderId="48" xfId="93" applyFill="1" applyBorder="1" applyAlignment="1">
      <alignment horizontal="center"/>
    </xf>
    <xf numFmtId="3" fontId="30" fillId="33" borderId="48" xfId="93" applyNumberFormat="1" applyFill="1" applyBorder="1"/>
    <xf numFmtId="4" fontId="30" fillId="33" borderId="48" xfId="93" applyNumberFormat="1" applyFill="1" applyBorder="1"/>
    <xf numFmtId="4" fontId="30" fillId="33" borderId="60" xfId="93" applyNumberFormat="1" applyFill="1" applyBorder="1"/>
    <xf numFmtId="0" fontId="30" fillId="33" borderId="62" xfId="93" applyFill="1" applyBorder="1" applyAlignment="1">
      <alignment horizontal="center"/>
    </xf>
    <xf numFmtId="4" fontId="30" fillId="33" borderId="64" xfId="93" applyNumberFormat="1" applyFill="1" applyBorder="1"/>
    <xf numFmtId="4" fontId="30" fillId="33" borderId="20" xfId="93" applyNumberFormat="1" applyFont="1" applyFill="1" applyBorder="1" applyAlignment="1">
      <alignment horizontal="center"/>
    </xf>
    <xf numFmtId="4" fontId="30" fillId="33" borderId="53" xfId="93" applyNumberFormat="1" applyFill="1" applyBorder="1"/>
    <xf numFmtId="4" fontId="30" fillId="33" borderId="20" xfId="93" applyNumberFormat="1" applyFill="1" applyBorder="1"/>
    <xf numFmtId="3" fontId="30" fillId="33" borderId="53" xfId="93" applyNumberFormat="1" applyFill="1" applyBorder="1"/>
    <xf numFmtId="4" fontId="30" fillId="33" borderId="58" xfId="93" applyNumberFormat="1" applyFill="1" applyBorder="1"/>
    <xf numFmtId="4" fontId="30" fillId="33" borderId="21" xfId="93" applyNumberFormat="1" applyFill="1" applyBorder="1"/>
    <xf numFmtId="3" fontId="30" fillId="33" borderId="30" xfId="93" applyNumberFormat="1" applyFill="1" applyBorder="1"/>
    <xf numFmtId="4" fontId="30" fillId="32" borderId="0" xfId="93" applyNumberFormat="1" applyFont="1" applyFill="1" applyBorder="1"/>
    <xf numFmtId="3" fontId="30" fillId="33" borderId="39" xfId="93" applyNumberFormat="1" applyFill="1" applyBorder="1"/>
    <xf numFmtId="3" fontId="30" fillId="33" borderId="57" xfId="93" applyNumberFormat="1" applyFill="1" applyBorder="1"/>
    <xf numFmtId="0" fontId="30" fillId="32" borderId="47" xfId="93" applyFill="1" applyBorder="1"/>
    <xf numFmtId="4" fontId="30" fillId="32" borderId="50" xfId="93" applyNumberFormat="1" applyFont="1" applyFill="1" applyBorder="1"/>
    <xf numFmtId="0" fontId="30" fillId="32" borderId="72" xfId="93" applyFont="1" applyFill="1" applyBorder="1"/>
    <xf numFmtId="4" fontId="30" fillId="33" borderId="41" xfId="93" applyNumberFormat="1" applyFill="1" applyBorder="1"/>
    <xf numFmtId="0" fontId="30" fillId="32" borderId="52" xfId="93" applyFont="1" applyFill="1" applyBorder="1" applyAlignment="1"/>
    <xf numFmtId="4" fontId="30" fillId="33" borderId="13" xfId="93" applyNumberFormat="1" applyFont="1" applyFill="1" applyBorder="1" applyAlignment="1">
      <alignment horizontal="center"/>
    </xf>
    <xf numFmtId="4" fontId="30" fillId="33" borderId="66" xfId="93" applyNumberFormat="1" applyFont="1" applyFill="1" applyBorder="1" applyAlignment="1">
      <alignment horizontal="center"/>
    </xf>
    <xf numFmtId="4" fontId="30" fillId="33" borderId="16" xfId="93" applyNumberFormat="1" applyFill="1" applyBorder="1"/>
    <xf numFmtId="4" fontId="30" fillId="33" borderId="46" xfId="93" applyNumberFormat="1" applyFill="1" applyBorder="1"/>
    <xf numFmtId="4" fontId="30" fillId="33" borderId="66" xfId="93" applyNumberFormat="1" applyFont="1" applyFill="1" applyBorder="1"/>
    <xf numFmtId="3" fontId="30" fillId="33" borderId="27" xfId="93" applyNumberFormat="1" applyFont="1" applyFill="1" applyBorder="1"/>
    <xf numFmtId="3" fontId="30" fillId="33" borderId="17" xfId="93" applyNumberFormat="1" applyFont="1" applyFill="1" applyBorder="1"/>
    <xf numFmtId="4" fontId="30" fillId="33" borderId="17" xfId="93" applyNumberFormat="1" applyFont="1" applyFill="1" applyBorder="1"/>
    <xf numFmtId="0" fontId="54" fillId="34" borderId="71" xfId="93" applyFont="1" applyFill="1" applyBorder="1" applyAlignment="1">
      <alignment horizontal="center"/>
    </xf>
    <xf numFmtId="0" fontId="54" fillId="34" borderId="49" xfId="93" applyFont="1" applyFill="1" applyBorder="1" applyAlignment="1">
      <alignment horizontal="center" vertical="center" wrapText="1"/>
    </xf>
    <xf numFmtId="0" fontId="54" fillId="34" borderId="49" xfId="93" applyFont="1" applyFill="1" applyBorder="1" applyAlignment="1">
      <alignment horizontal="center" wrapText="1"/>
    </xf>
    <xf numFmtId="4" fontId="54" fillId="34" borderId="57" xfId="93" applyNumberFormat="1" applyFont="1" applyFill="1" applyBorder="1" applyAlignment="1">
      <alignment horizontal="center" wrapText="1"/>
    </xf>
    <xf numFmtId="0" fontId="54" fillId="34" borderId="19" xfId="93" applyFont="1" applyFill="1" applyBorder="1" applyAlignment="1">
      <alignment horizontal="left" wrapText="1"/>
    </xf>
    <xf numFmtId="0" fontId="54" fillId="34" borderId="53" xfId="93" applyFont="1" applyFill="1" applyBorder="1"/>
    <xf numFmtId="3" fontId="54" fillId="34" borderId="53" xfId="93" applyNumberFormat="1" applyFont="1" applyFill="1" applyBorder="1"/>
    <xf numFmtId="0" fontId="48" fillId="34" borderId="47" xfId="93" applyFont="1" applyFill="1" applyBorder="1"/>
    <xf numFmtId="0" fontId="48" fillId="34" borderId="48" xfId="93" applyFont="1" applyFill="1" applyBorder="1"/>
    <xf numFmtId="0" fontId="54" fillId="34" borderId="50" xfId="93" applyFont="1" applyFill="1" applyBorder="1" applyAlignment="1">
      <alignment horizontal="centerContinuous"/>
    </xf>
    <xf numFmtId="0" fontId="54" fillId="34" borderId="60" xfId="93" applyFont="1" applyFill="1" applyBorder="1" applyAlignment="1">
      <alignment horizontal="centerContinuous"/>
    </xf>
    <xf numFmtId="0" fontId="54" fillId="34" borderId="35" xfId="93" applyFont="1" applyFill="1" applyBorder="1" applyAlignment="1">
      <alignment horizontal="centerContinuous"/>
    </xf>
    <xf numFmtId="0" fontId="54" fillId="34" borderId="15" xfId="93" applyFont="1" applyFill="1" applyBorder="1" applyAlignment="1">
      <alignment horizontal="centerContinuous"/>
    </xf>
    <xf numFmtId="0" fontId="54" fillId="34" borderId="10" xfId="93" applyFont="1" applyFill="1" applyBorder="1" applyAlignment="1">
      <alignment horizontal="center"/>
    </xf>
    <xf numFmtId="0" fontId="54" fillId="34" borderId="10" xfId="93" applyFont="1" applyFill="1" applyBorder="1"/>
    <xf numFmtId="0" fontId="54" fillId="34" borderId="26" xfId="93" applyFont="1" applyFill="1" applyBorder="1"/>
    <xf numFmtId="0" fontId="30" fillId="34" borderId="28" xfId="93" applyFont="1" applyFill="1" applyBorder="1"/>
    <xf numFmtId="0" fontId="43" fillId="34" borderId="0" xfId="93" applyFont="1" applyFill="1" applyBorder="1"/>
    <xf numFmtId="4" fontId="30" fillId="34" borderId="11" xfId="93" applyNumberFormat="1" applyFill="1" applyBorder="1"/>
    <xf numFmtId="3" fontId="30" fillId="34" borderId="11" xfId="93" applyNumberFormat="1" applyFill="1" applyBorder="1"/>
    <xf numFmtId="3" fontId="30" fillId="34" borderId="26" xfId="93" applyNumberFormat="1" applyFill="1" applyBorder="1"/>
    <xf numFmtId="0" fontId="48" fillId="34" borderId="72" xfId="93" applyFont="1" applyFill="1" applyBorder="1"/>
    <xf numFmtId="0" fontId="53" fillId="34" borderId="73" xfId="93" applyFont="1" applyFill="1" applyBorder="1" applyAlignment="1">
      <alignment horizontal="center"/>
    </xf>
    <xf numFmtId="3" fontId="53" fillId="34" borderId="37" xfId="93" applyNumberFormat="1" applyFont="1" applyFill="1" applyBorder="1"/>
    <xf numFmtId="3" fontId="53" fillId="34" borderId="38" xfId="93" applyNumberFormat="1" applyFont="1" applyFill="1" applyBorder="1"/>
    <xf numFmtId="4" fontId="30" fillId="0" borderId="10" xfId="153" applyNumberFormat="1" applyBorder="1"/>
    <xf numFmtId="3" fontId="30" fillId="0" borderId="10" xfId="153" applyNumberFormat="1" applyBorder="1"/>
    <xf numFmtId="3" fontId="30" fillId="0" borderId="37" xfId="153" applyNumberFormat="1" applyBorder="1"/>
    <xf numFmtId="3" fontId="30" fillId="0" borderId="27" xfId="153" applyNumberFormat="1" applyBorder="1"/>
    <xf numFmtId="3" fontId="30" fillId="0" borderId="27" xfId="153" applyNumberFormat="1" applyFont="1" applyFill="1" applyBorder="1"/>
    <xf numFmtId="3" fontId="30" fillId="0" borderId="27" xfId="153" applyNumberFormat="1" applyFill="1" applyBorder="1"/>
    <xf numFmtId="0" fontId="30" fillId="0" borderId="0" xfId="93"/>
    <xf numFmtId="0" fontId="43" fillId="0" borderId="0" xfId="93" applyFont="1"/>
    <xf numFmtId="0" fontId="30" fillId="0" borderId="12" xfId="93" applyBorder="1"/>
    <xf numFmtId="0" fontId="45" fillId="0" borderId="0" xfId="93" applyFont="1"/>
    <xf numFmtId="0" fontId="47" fillId="0" borderId="0" xfId="93" applyFont="1"/>
    <xf numFmtId="3" fontId="47" fillId="0" borderId="0" xfId="93" applyNumberFormat="1" applyFont="1"/>
    <xf numFmtId="3" fontId="30" fillId="0" borderId="0" xfId="93" applyNumberFormat="1"/>
    <xf numFmtId="3" fontId="43" fillId="0" borderId="0" xfId="93" applyNumberFormat="1" applyFont="1"/>
    <xf numFmtId="0" fontId="30" fillId="0" borderId="0" xfId="93" applyFont="1"/>
    <xf numFmtId="3" fontId="30" fillId="0" borderId="0" xfId="93" applyNumberFormat="1" applyFont="1"/>
    <xf numFmtId="0" fontId="46" fillId="0" borderId="0" xfId="93" applyFont="1"/>
    <xf numFmtId="0" fontId="31" fillId="0" borderId="0" xfId="93" applyFont="1"/>
    <xf numFmtId="0" fontId="47" fillId="0" borderId="0" xfId="93" applyFont="1" applyFill="1" applyBorder="1" applyAlignment="1"/>
    <xf numFmtId="3" fontId="30" fillId="0" borderId="10" xfId="93" applyNumberFormat="1" applyFont="1" applyBorder="1"/>
    <xf numFmtId="0" fontId="51" fillId="0" borderId="0" xfId="93" applyFont="1"/>
    <xf numFmtId="3" fontId="30" fillId="0" borderId="17" xfId="93" applyNumberFormat="1" applyFont="1" applyFill="1" applyBorder="1"/>
    <xf numFmtId="0" fontId="30" fillId="0" borderId="28" xfId="93" applyFont="1" applyBorder="1"/>
    <xf numFmtId="0" fontId="30" fillId="0" borderId="33" xfId="93" applyFont="1" applyBorder="1" applyAlignment="1">
      <alignment horizontal="left" wrapText="1"/>
    </xf>
    <xf numFmtId="3" fontId="30" fillId="0" borderId="32" xfId="93" applyNumberFormat="1" applyFont="1" applyBorder="1"/>
    <xf numFmtId="0" fontId="30" fillId="0" borderId="36" xfId="93" applyFont="1" applyBorder="1" applyAlignment="1">
      <alignment horizontal="center" wrapText="1"/>
    </xf>
    <xf numFmtId="3" fontId="30" fillId="0" borderId="37" xfId="93" applyNumberFormat="1" applyFont="1" applyBorder="1"/>
    <xf numFmtId="3" fontId="30" fillId="0" borderId="38" xfId="93" applyNumberFormat="1" applyFont="1" applyBorder="1"/>
    <xf numFmtId="0" fontId="47" fillId="0" borderId="32" xfId="93" applyFont="1" applyBorder="1"/>
    <xf numFmtId="0" fontId="47" fillId="0" borderId="30" xfId="93" applyFont="1" applyBorder="1"/>
    <xf numFmtId="0" fontId="46" fillId="0" borderId="36" xfId="93" applyFont="1" applyBorder="1"/>
    <xf numFmtId="0" fontId="46" fillId="0" borderId="38" xfId="93" applyFont="1" applyBorder="1"/>
    <xf numFmtId="3" fontId="46" fillId="0" borderId="37" xfId="93" applyNumberFormat="1" applyFont="1" applyBorder="1"/>
    <xf numFmtId="3" fontId="30" fillId="0" borderId="20" xfId="93" applyNumberFormat="1" applyFont="1" applyBorder="1"/>
    <xf numFmtId="3" fontId="30" fillId="0" borderId="21" xfId="93" applyNumberFormat="1" applyFont="1" applyBorder="1"/>
    <xf numFmtId="0" fontId="30" fillId="0" borderId="16" xfId="93" applyFont="1" applyBorder="1"/>
    <xf numFmtId="3" fontId="30" fillId="0" borderId="16" xfId="93" applyNumberFormat="1" applyFont="1" applyBorder="1"/>
    <xf numFmtId="0" fontId="30" fillId="0" borderId="39" xfId="93" applyFont="1" applyBorder="1"/>
    <xf numFmtId="0" fontId="30" fillId="0" borderId="0" xfId="93" applyFont="1" applyBorder="1"/>
    <xf numFmtId="0" fontId="30" fillId="0" borderId="52" xfId="93" applyFont="1" applyBorder="1"/>
    <xf numFmtId="0" fontId="30" fillId="0" borderId="58" xfId="93" applyFont="1" applyBorder="1"/>
    <xf numFmtId="3" fontId="30" fillId="0" borderId="0" xfId="93" applyNumberFormat="1" applyFont="1" applyBorder="1"/>
    <xf numFmtId="0" fontId="30" fillId="0" borderId="33" xfId="93" applyFont="1" applyBorder="1"/>
    <xf numFmtId="3" fontId="30" fillId="0" borderId="39" xfId="93" applyNumberFormat="1" applyFont="1" applyBorder="1"/>
    <xf numFmtId="0" fontId="47" fillId="0" borderId="56" xfId="93" applyFont="1" applyBorder="1"/>
    <xf numFmtId="3" fontId="47" fillId="0" borderId="41" xfId="93" applyNumberFormat="1" applyFont="1" applyBorder="1"/>
    <xf numFmtId="0" fontId="47" fillId="0" borderId="33" xfId="93" applyFont="1" applyBorder="1"/>
    <xf numFmtId="3" fontId="47" fillId="0" borderId="10" xfId="93" applyNumberFormat="1" applyFont="1" applyBorder="1" applyAlignment="1">
      <alignment horizontal="right"/>
    </xf>
    <xf numFmtId="3" fontId="47" fillId="0" borderId="32" xfId="93" applyNumberFormat="1" applyFont="1" applyBorder="1" applyAlignment="1">
      <alignment horizontal="right"/>
    </xf>
    <xf numFmtId="0" fontId="47" fillId="0" borderId="34" xfId="93" applyFont="1" applyBorder="1"/>
    <xf numFmtId="0" fontId="47" fillId="0" borderId="11" xfId="93" applyFont="1" applyBorder="1" applyAlignment="1">
      <alignment horizontal="right"/>
    </xf>
    <xf numFmtId="0" fontId="47" fillId="0" borderId="26" xfId="93" applyFont="1" applyBorder="1" applyAlignment="1">
      <alignment horizontal="right"/>
    </xf>
    <xf numFmtId="0" fontId="46" fillId="0" borderId="19" xfId="93" applyFont="1" applyBorder="1"/>
    <xf numFmtId="3" fontId="46" fillId="0" borderId="20" xfId="93" applyNumberFormat="1" applyFont="1" applyBorder="1" applyAlignment="1">
      <alignment horizontal="right"/>
    </xf>
    <xf numFmtId="3" fontId="46" fillId="0" borderId="21" xfId="93" applyNumberFormat="1" applyFont="1" applyBorder="1" applyAlignment="1">
      <alignment horizontal="right"/>
    </xf>
    <xf numFmtId="3" fontId="47" fillId="0" borderId="41" xfId="93" applyNumberFormat="1" applyFont="1" applyBorder="1" applyAlignment="1">
      <alignment horizontal="right"/>
    </xf>
    <xf numFmtId="3" fontId="47" fillId="0" borderId="30" xfId="93" applyNumberFormat="1" applyFont="1" applyBorder="1" applyAlignment="1">
      <alignment horizontal="right"/>
    </xf>
    <xf numFmtId="0" fontId="47" fillId="0" borderId="0" xfId="93" applyFont="1" applyBorder="1"/>
    <xf numFmtId="3" fontId="30" fillId="33" borderId="10" xfId="93" applyNumberFormat="1" applyFont="1" applyFill="1" applyBorder="1"/>
    <xf numFmtId="0" fontId="46" fillId="0" borderId="56" xfId="93" applyFont="1" applyBorder="1"/>
    <xf numFmtId="3" fontId="46" fillId="0" borderId="41" xfId="93" applyNumberFormat="1" applyFont="1" applyBorder="1" applyAlignment="1">
      <alignment horizontal="right"/>
    </xf>
    <xf numFmtId="3" fontId="46" fillId="0" borderId="30" xfId="93" applyNumberFormat="1" applyFont="1" applyBorder="1" applyAlignment="1">
      <alignment horizontal="right"/>
    </xf>
    <xf numFmtId="3" fontId="47" fillId="0" borderId="0" xfId="93" applyNumberFormat="1" applyFont="1" applyBorder="1" applyAlignment="1">
      <alignment horizontal="right"/>
    </xf>
    <xf numFmtId="3" fontId="58" fillId="0" borderId="0" xfId="93" applyNumberFormat="1" applyFont="1"/>
    <xf numFmtId="3" fontId="51" fillId="0" borderId="0" xfId="93" applyNumberFormat="1" applyFont="1"/>
    <xf numFmtId="164" fontId="30" fillId="0" borderId="10" xfId="50" applyFont="1" applyBorder="1" applyProtection="1">
      <protection locked="0"/>
    </xf>
    <xf numFmtId="3" fontId="54" fillId="34" borderId="20" xfId="93" applyNumberFormat="1" applyFont="1" applyFill="1" applyBorder="1"/>
    <xf numFmtId="3" fontId="54" fillId="34" borderId="21" xfId="93" applyNumberFormat="1" applyFont="1" applyFill="1" applyBorder="1"/>
    <xf numFmtId="0" fontId="55" fillId="34" borderId="77" xfId="93" applyFont="1" applyFill="1" applyBorder="1" applyAlignment="1">
      <alignment horizontal="centerContinuous" wrapText="1"/>
    </xf>
    <xf numFmtId="0" fontId="55" fillId="34" borderId="68" xfId="93" applyFont="1" applyFill="1" applyBorder="1" applyAlignment="1">
      <alignment horizontal="centerContinuous" wrapText="1"/>
    </xf>
    <xf numFmtId="0" fontId="55" fillId="34" borderId="69" xfId="93" applyFont="1" applyFill="1" applyBorder="1" applyAlignment="1">
      <alignment horizontal="centerContinuous" wrapText="1"/>
    </xf>
    <xf numFmtId="0" fontId="48" fillId="34" borderId="10" xfId="93" applyFont="1" applyFill="1" applyBorder="1" applyAlignment="1">
      <alignment horizontal="center" wrapText="1"/>
    </xf>
    <xf numFmtId="0" fontId="48" fillId="34" borderId="10" xfId="93" applyFont="1" applyFill="1" applyBorder="1" applyAlignment="1">
      <alignment horizontal="center"/>
    </xf>
    <xf numFmtId="0" fontId="59" fillId="34" borderId="10" xfId="93" applyFont="1" applyFill="1" applyBorder="1" applyAlignment="1">
      <alignment horizontal="center" wrapText="1"/>
    </xf>
    <xf numFmtId="0" fontId="48" fillId="34" borderId="12" xfId="93" applyFont="1" applyFill="1" applyBorder="1" applyAlignment="1">
      <alignment horizontal="center" wrapText="1"/>
    </xf>
    <xf numFmtId="0" fontId="48" fillId="34" borderId="32" xfId="93" applyFont="1" applyFill="1" applyBorder="1" applyAlignment="1">
      <alignment horizontal="center" wrapText="1"/>
    </xf>
    <xf numFmtId="0" fontId="48" fillId="34" borderId="10" xfId="93" applyFont="1" applyFill="1" applyBorder="1"/>
    <xf numFmtId="0" fontId="58" fillId="34" borderId="10" xfId="93" applyFont="1" applyFill="1" applyBorder="1"/>
    <xf numFmtId="0" fontId="48" fillId="34" borderId="32" xfId="93" applyFont="1" applyFill="1" applyBorder="1"/>
    <xf numFmtId="0" fontId="54" fillId="34" borderId="33" xfId="93" applyFont="1" applyFill="1" applyBorder="1" applyAlignment="1">
      <alignment horizontal="center" wrapText="1"/>
    </xf>
    <xf numFmtId="3" fontId="54" fillId="34" borderId="10" xfId="93" applyNumberFormat="1" applyFont="1" applyFill="1" applyBorder="1"/>
    <xf numFmtId="3" fontId="62" fillId="34" borderId="10" xfId="93" applyNumberFormat="1" applyFont="1" applyFill="1" applyBorder="1"/>
    <xf numFmtId="3" fontId="54" fillId="34" borderId="32" xfId="93" applyNumberFormat="1" applyFont="1" applyFill="1" applyBorder="1"/>
    <xf numFmtId="0" fontId="53" fillId="34" borderId="74" xfId="93" applyFont="1" applyFill="1" applyBorder="1"/>
    <xf numFmtId="0" fontId="53" fillId="34" borderId="70" xfId="93" applyFont="1" applyFill="1" applyBorder="1"/>
    <xf numFmtId="0" fontId="53" fillId="34" borderId="70" xfId="93" applyFont="1" applyFill="1" applyBorder="1" applyAlignment="1">
      <alignment horizontal="center"/>
    </xf>
    <xf numFmtId="0" fontId="53" fillId="34" borderId="70" xfId="93" applyFont="1" applyFill="1" applyBorder="1" applyAlignment="1">
      <alignment horizontal="center" wrapText="1"/>
    </xf>
    <xf numFmtId="0" fontId="53" fillId="34" borderId="75" xfId="93" applyFont="1" applyFill="1" applyBorder="1" applyAlignment="1">
      <alignment horizontal="center" wrapText="1"/>
    </xf>
    <xf numFmtId="0" fontId="63" fillId="34" borderId="70" xfId="93" applyFont="1" applyFill="1" applyBorder="1" applyAlignment="1">
      <alignment horizontal="centerContinuous" vertical="center" wrapText="1"/>
    </xf>
    <xf numFmtId="0" fontId="53" fillId="34" borderId="75" xfId="93" applyFont="1" applyFill="1" applyBorder="1" applyAlignment="1">
      <alignment horizontal="centerContinuous" vertical="center" wrapText="1"/>
    </xf>
    <xf numFmtId="0" fontId="53" fillId="34" borderId="74" xfId="93" applyFont="1" applyFill="1" applyBorder="1" applyAlignment="1">
      <alignment horizontal="centerContinuous" vertical="center"/>
    </xf>
    <xf numFmtId="0" fontId="53" fillId="34" borderId="70" xfId="93" applyFont="1" applyFill="1" applyBorder="1" applyAlignment="1">
      <alignment horizontal="centerContinuous" vertical="center"/>
    </xf>
    <xf numFmtId="0" fontId="54" fillId="34" borderId="52" xfId="93" applyFont="1" applyFill="1" applyBorder="1"/>
    <xf numFmtId="0" fontId="48" fillId="34" borderId="58" xfId="93" applyFont="1" applyFill="1" applyBorder="1"/>
    <xf numFmtId="0" fontId="45" fillId="0" borderId="0" xfId="93" applyFont="1" applyFill="1" applyBorder="1" applyAlignment="1"/>
    <xf numFmtId="0" fontId="30" fillId="0" borderId="0" xfId="93" applyFont="1" applyFill="1" applyBorder="1" applyAlignment="1"/>
    <xf numFmtId="3" fontId="60" fillId="33" borderId="0" xfId="93" applyNumberFormat="1" applyFont="1" applyFill="1"/>
    <xf numFmtId="0" fontId="74" fillId="0" borderId="0" xfId="93" applyFont="1"/>
    <xf numFmtId="0" fontId="30" fillId="0" borderId="0" xfId="93"/>
    <xf numFmtId="0" fontId="30" fillId="0" borderId="10" xfId="93" applyBorder="1"/>
    <xf numFmtId="0" fontId="30" fillId="0" borderId="0" xfId="93" applyAlignment="1">
      <alignment horizontal="left"/>
    </xf>
    <xf numFmtId="0" fontId="30" fillId="0" borderId="0" xfId="93" applyAlignment="1"/>
    <xf numFmtId="0" fontId="30" fillId="0" borderId="0" xfId="93" applyBorder="1"/>
    <xf numFmtId="0" fontId="43" fillId="0" borderId="0" xfId="93" applyFont="1" applyAlignment="1"/>
    <xf numFmtId="0" fontId="30" fillId="0" borderId="0" xfId="93" applyBorder="1" applyAlignment="1">
      <alignment horizontal="center"/>
    </xf>
    <xf numFmtId="0" fontId="30" fillId="0" borderId="15" xfId="93" applyBorder="1"/>
    <xf numFmtId="3" fontId="30" fillId="0" borderId="0" xfId="93" applyNumberFormat="1"/>
    <xf numFmtId="0" fontId="46" fillId="0" borderId="0" xfId="93" applyFont="1"/>
    <xf numFmtId="3" fontId="30" fillId="0" borderId="0" xfId="93" applyNumberFormat="1" applyBorder="1"/>
    <xf numFmtId="0" fontId="31" fillId="0" borderId="0" xfId="93" applyFont="1"/>
    <xf numFmtId="0" fontId="30" fillId="0" borderId="0" xfId="93" applyBorder="1" applyAlignment="1">
      <alignment horizontal="centerContinuous"/>
    </xf>
    <xf numFmtId="3" fontId="30" fillId="0" borderId="10" xfId="93" applyNumberFormat="1" applyBorder="1"/>
    <xf numFmtId="0" fontId="30" fillId="0" borderId="10" xfId="93" applyBorder="1" applyAlignment="1">
      <alignment horizontal="centerContinuous"/>
    </xf>
    <xf numFmtId="0" fontId="46" fillId="0" borderId="0" xfId="93" applyFont="1" applyAlignment="1">
      <alignment horizontal="left"/>
    </xf>
    <xf numFmtId="0" fontId="30" fillId="0" borderId="22" xfId="93" applyBorder="1"/>
    <xf numFmtId="3" fontId="48" fillId="0" borderId="0" xfId="93" applyNumberFormat="1" applyFont="1"/>
    <xf numFmtId="0" fontId="43" fillId="0" borderId="20" xfId="93" applyFont="1" applyBorder="1"/>
    <xf numFmtId="3" fontId="43" fillId="0" borderId="15" xfId="93" applyNumberFormat="1" applyFont="1" applyBorder="1"/>
    <xf numFmtId="0" fontId="42" fillId="0" borderId="0" xfId="93" applyFont="1"/>
    <xf numFmtId="0" fontId="30" fillId="0" borderId="0" xfId="93" applyFont="1" applyFill="1" applyBorder="1" applyAlignment="1">
      <alignment horizontal="center"/>
    </xf>
    <xf numFmtId="0" fontId="43" fillId="0" borderId="25" xfId="93" applyFont="1" applyBorder="1"/>
    <xf numFmtId="3" fontId="30" fillId="0" borderId="26" xfId="93" applyNumberFormat="1" applyBorder="1"/>
    <xf numFmtId="0" fontId="30" fillId="0" borderId="28" xfId="93" applyBorder="1"/>
    <xf numFmtId="0" fontId="30" fillId="0" borderId="33" xfId="93" applyBorder="1"/>
    <xf numFmtId="3" fontId="30" fillId="0" borderId="32" xfId="93" applyNumberFormat="1" applyBorder="1"/>
    <xf numFmtId="0" fontId="43" fillId="0" borderId="33" xfId="93" applyFont="1" applyBorder="1"/>
    <xf numFmtId="0" fontId="30" fillId="0" borderId="35" xfId="93" applyBorder="1"/>
    <xf numFmtId="0" fontId="30" fillId="0" borderId="36" xfId="93" applyBorder="1"/>
    <xf numFmtId="0" fontId="30" fillId="0" borderId="40" xfId="93" applyBorder="1"/>
    <xf numFmtId="3" fontId="30" fillId="0" borderId="30" xfId="93" applyNumberFormat="1" applyBorder="1"/>
    <xf numFmtId="0" fontId="30" fillId="0" borderId="32" xfId="93" applyBorder="1"/>
    <xf numFmtId="0" fontId="30" fillId="0" borderId="37" xfId="93" applyBorder="1"/>
    <xf numFmtId="3" fontId="43" fillId="0" borderId="32" xfId="93" applyNumberFormat="1" applyFont="1" applyBorder="1"/>
    <xf numFmtId="0" fontId="30" fillId="0" borderId="45" xfId="93" applyBorder="1"/>
    <xf numFmtId="3" fontId="30" fillId="0" borderId="46" xfId="93" applyNumberFormat="1" applyBorder="1"/>
    <xf numFmtId="0" fontId="30" fillId="0" borderId="32" xfId="93" applyBorder="1" applyAlignment="1">
      <alignment horizontal="centerContinuous"/>
    </xf>
    <xf numFmtId="0" fontId="30" fillId="0" borderId="35" xfId="93" applyBorder="1" applyAlignment="1"/>
    <xf numFmtId="0" fontId="30" fillId="0" borderId="24" xfId="93" applyBorder="1"/>
    <xf numFmtId="0" fontId="43" fillId="0" borderId="19" xfId="93" applyFont="1" applyBorder="1"/>
    <xf numFmtId="3" fontId="43" fillId="0" borderId="20" xfId="93" applyNumberFormat="1" applyFont="1" applyBorder="1" applyAlignment="1"/>
    <xf numFmtId="0" fontId="30" fillId="0" borderId="0" xfId="93" applyAlignment="1">
      <alignment horizontal="centerContinuous"/>
    </xf>
    <xf numFmtId="3" fontId="30" fillId="0" borderId="10" xfId="93" applyNumberFormat="1" applyBorder="1" applyAlignment="1">
      <alignment horizontal="right"/>
    </xf>
    <xf numFmtId="0" fontId="30" fillId="0" borderId="10" xfId="93" applyFont="1" applyBorder="1"/>
    <xf numFmtId="0" fontId="30" fillId="0" borderId="33" xfId="93" applyFont="1" applyBorder="1"/>
    <xf numFmtId="0" fontId="31" fillId="0" borderId="10" xfId="93" applyFont="1" applyBorder="1" applyAlignment="1">
      <alignment horizontal="center"/>
    </xf>
    <xf numFmtId="0" fontId="42" fillId="0" borderId="0" xfId="93" applyFont="1" applyAlignment="1">
      <alignment horizontal="left"/>
    </xf>
    <xf numFmtId="3" fontId="30" fillId="0" borderId="32" xfId="93" applyNumberFormat="1" applyBorder="1" applyAlignment="1">
      <alignment horizontal="right"/>
    </xf>
    <xf numFmtId="0" fontId="30" fillId="0" borderId="37" xfId="93" applyBorder="1" applyAlignment="1">
      <alignment horizontal="center"/>
    </xf>
    <xf numFmtId="3" fontId="30" fillId="0" borderId="37" xfId="93" applyNumberFormat="1" applyBorder="1" applyAlignment="1">
      <alignment horizontal="right"/>
    </xf>
    <xf numFmtId="3" fontId="30" fillId="0" borderId="38" xfId="93" applyNumberFormat="1" applyBorder="1" applyAlignment="1">
      <alignment horizontal="right"/>
    </xf>
    <xf numFmtId="0" fontId="31" fillId="0" borderId="37" xfId="93" applyFont="1" applyBorder="1" applyAlignment="1">
      <alignment horizontal="center"/>
    </xf>
    <xf numFmtId="0" fontId="59" fillId="0" borderId="10" xfId="93" applyFont="1" applyBorder="1" applyAlignment="1">
      <alignment horizontal="center"/>
    </xf>
    <xf numFmtId="0" fontId="30" fillId="0" borderId="0" xfId="93" applyFont="1" applyAlignment="1">
      <alignment horizontal="center" vertical="center"/>
    </xf>
    <xf numFmtId="171" fontId="30" fillId="0" borderId="0" xfId="136" applyNumberFormat="1" applyFont="1"/>
    <xf numFmtId="0" fontId="30" fillId="0" borderId="10" xfId="93" applyFont="1" applyBorder="1" applyAlignment="1">
      <alignment horizontal="center"/>
    </xf>
    <xf numFmtId="3" fontId="43" fillId="0" borderId="10" xfId="93" applyNumberFormat="1" applyFont="1" applyBorder="1" applyAlignment="1">
      <alignment horizontal="center"/>
    </xf>
    <xf numFmtId="0" fontId="30" fillId="0" borderId="37" xfId="93" applyFont="1" applyBorder="1" applyAlignment="1">
      <alignment horizontal="center"/>
    </xf>
    <xf numFmtId="0" fontId="43" fillId="0" borderId="12" xfId="93" applyFont="1" applyBorder="1" applyAlignment="1">
      <alignment horizontal="center"/>
    </xf>
    <xf numFmtId="3" fontId="30" fillId="0" borderId="10" xfId="93" applyNumberFormat="1" applyBorder="1" applyAlignment="1">
      <alignment horizontal="center"/>
    </xf>
    <xf numFmtId="0" fontId="30" fillId="0" borderId="65" xfId="93" applyBorder="1"/>
    <xf numFmtId="0" fontId="54" fillId="34" borderId="49" xfId="93" applyFont="1" applyFill="1" applyBorder="1" applyAlignment="1">
      <alignment horizontal="center" wrapText="1"/>
    </xf>
    <xf numFmtId="0" fontId="54" fillId="34" borderId="67" xfId="93" applyFont="1" applyFill="1" applyBorder="1" applyAlignment="1">
      <alignment horizontal="center" wrapText="1"/>
    </xf>
    <xf numFmtId="0" fontId="54" fillId="34" borderId="76" xfId="93" applyFont="1" applyFill="1" applyBorder="1"/>
    <xf numFmtId="0" fontId="54" fillId="34" borderId="76" xfId="93" applyFont="1" applyFill="1" applyBorder="1" applyAlignment="1">
      <alignment horizontal="center"/>
    </xf>
    <xf numFmtId="0" fontId="54" fillId="34" borderId="75" xfId="93" applyFont="1" applyFill="1" applyBorder="1" applyAlignment="1">
      <alignment horizontal="center"/>
    </xf>
    <xf numFmtId="0" fontId="54" fillId="34" borderId="74" xfId="93" applyFont="1" applyFill="1" applyBorder="1" applyAlignment="1">
      <alignment horizontal="center" wrapText="1"/>
    </xf>
    <xf numFmtId="0" fontId="54" fillId="34" borderId="49" xfId="93" applyFont="1" applyFill="1" applyBorder="1"/>
    <xf numFmtId="0" fontId="54" fillId="34" borderId="57" xfId="93" applyFont="1" applyFill="1" applyBorder="1"/>
    <xf numFmtId="0" fontId="54" fillId="34" borderId="71" xfId="93" applyFont="1" applyFill="1" applyBorder="1" applyAlignment="1">
      <alignment horizontal="center" wrapText="1"/>
    </xf>
    <xf numFmtId="0" fontId="54" fillId="34" borderId="74" xfId="93" applyFont="1" applyFill="1" applyBorder="1"/>
    <xf numFmtId="0" fontId="54" fillId="34" borderId="70" xfId="93" applyFont="1" applyFill="1" applyBorder="1"/>
    <xf numFmtId="0" fontId="54" fillId="34" borderId="70" xfId="93" applyFont="1" applyFill="1" applyBorder="1" applyAlignment="1">
      <alignment horizontal="center" wrapText="1"/>
    </xf>
    <xf numFmtId="0" fontId="54" fillId="34" borderId="75" xfId="93" applyFont="1" applyFill="1" applyBorder="1" applyAlignment="1">
      <alignment horizontal="center" wrapText="1"/>
    </xf>
    <xf numFmtId="0" fontId="54" fillId="34" borderId="75" xfId="93" applyFont="1" applyFill="1" applyBorder="1"/>
    <xf numFmtId="0" fontId="30" fillId="0" borderId="0" xfId="93"/>
    <xf numFmtId="0" fontId="30" fillId="0" borderId="0" xfId="93" applyAlignment="1">
      <alignment horizontal="center"/>
    </xf>
    <xf numFmtId="0" fontId="43" fillId="0" borderId="0" xfId="93" applyFont="1"/>
    <xf numFmtId="0" fontId="30" fillId="0" borderId="10" xfId="93" applyBorder="1"/>
    <xf numFmtId="0" fontId="30" fillId="0" borderId="11" xfId="93" applyBorder="1"/>
    <xf numFmtId="0" fontId="45" fillId="0" borderId="0" xfId="93" applyFont="1"/>
    <xf numFmtId="3" fontId="30" fillId="0" borderId="0" xfId="93" applyNumberFormat="1"/>
    <xf numFmtId="3" fontId="43" fillId="0" borderId="0" xfId="93" applyNumberFormat="1" applyFont="1"/>
    <xf numFmtId="0" fontId="31" fillId="0" borderId="0" xfId="93" applyFont="1"/>
    <xf numFmtId="3" fontId="30" fillId="0" borderId="10" xfId="93" applyNumberFormat="1" applyBorder="1"/>
    <xf numFmtId="3" fontId="30" fillId="0" borderId="11" xfId="93" applyNumberFormat="1" applyBorder="1"/>
    <xf numFmtId="3" fontId="30" fillId="0" borderId="10" xfId="93" applyNumberFormat="1" applyFont="1" applyBorder="1"/>
    <xf numFmtId="0" fontId="43" fillId="0" borderId="19" xfId="93" applyFont="1" applyFill="1" applyBorder="1"/>
    <xf numFmtId="0" fontId="43" fillId="0" borderId="20" xfId="93" applyFont="1" applyBorder="1"/>
    <xf numFmtId="0" fontId="43" fillId="0" borderId="21" xfId="93" applyFont="1" applyBorder="1"/>
    <xf numFmtId="0" fontId="42" fillId="0" borderId="0" xfId="93" applyFont="1"/>
    <xf numFmtId="0" fontId="30" fillId="0" borderId="33" xfId="93" applyBorder="1"/>
    <xf numFmtId="3" fontId="30" fillId="0" borderId="32" xfId="93" applyNumberFormat="1" applyBorder="1"/>
    <xf numFmtId="0" fontId="30" fillId="0" borderId="36" xfId="93" applyBorder="1"/>
    <xf numFmtId="0" fontId="30" fillId="0" borderId="32" xfId="93" applyBorder="1"/>
    <xf numFmtId="0" fontId="30" fillId="0" borderId="26" xfId="93" applyBorder="1"/>
    <xf numFmtId="3" fontId="43" fillId="0" borderId="37" xfId="93" applyNumberFormat="1" applyFont="1" applyFill="1" applyBorder="1"/>
    <xf numFmtId="0" fontId="30" fillId="0" borderId="34" xfId="93" applyFill="1" applyBorder="1"/>
    <xf numFmtId="0" fontId="30" fillId="0" borderId="10" xfId="93" applyFont="1" applyBorder="1"/>
    <xf numFmtId="0" fontId="30" fillId="0" borderId="33" xfId="93" applyFont="1" applyBorder="1"/>
    <xf numFmtId="3" fontId="60" fillId="0" borderId="10" xfId="93" applyNumberFormat="1" applyFont="1" applyBorder="1"/>
    <xf numFmtId="0" fontId="42" fillId="0" borderId="0" xfId="93" applyFont="1" applyFill="1" applyBorder="1" applyAlignment="1">
      <alignment horizontal="justify"/>
    </xf>
    <xf numFmtId="0" fontId="30" fillId="0" borderId="32" xfId="93" applyFont="1" applyBorder="1" applyAlignment="1">
      <alignment horizontal="center"/>
    </xf>
    <xf numFmtId="0" fontId="54" fillId="34" borderId="53" xfId="93" applyFont="1" applyFill="1" applyBorder="1"/>
    <xf numFmtId="3" fontId="54" fillId="34" borderId="53" xfId="93" applyNumberFormat="1" applyFont="1" applyFill="1" applyBorder="1"/>
    <xf numFmtId="0" fontId="54" fillId="34" borderId="74" xfId="93" applyFont="1" applyFill="1" applyBorder="1" applyAlignment="1">
      <alignment horizontal="center"/>
    </xf>
    <xf numFmtId="0" fontId="54" fillId="34" borderId="76" xfId="93" applyFont="1" applyFill="1" applyBorder="1"/>
    <xf numFmtId="3" fontId="54" fillId="34" borderId="10" xfId="93" applyNumberFormat="1" applyFont="1" applyFill="1" applyBorder="1"/>
    <xf numFmtId="0" fontId="54" fillId="34" borderId="52" xfId="93" applyFont="1" applyFill="1" applyBorder="1"/>
    <xf numFmtId="0" fontId="54" fillId="34" borderId="71" xfId="93" applyFont="1" applyFill="1" applyBorder="1" applyAlignment="1">
      <alignment horizontal="center" wrapText="1"/>
    </xf>
    <xf numFmtId="0" fontId="54" fillId="34" borderId="70" xfId="93" applyFont="1" applyFill="1" applyBorder="1" applyAlignment="1">
      <alignment horizontal="center" wrapText="1"/>
    </xf>
    <xf numFmtId="0" fontId="54" fillId="34" borderId="75" xfId="93" applyFont="1" applyFill="1" applyBorder="1" applyAlignment="1">
      <alignment horizontal="center" wrapText="1"/>
    </xf>
    <xf numFmtId="0" fontId="54" fillId="34" borderId="67" xfId="93" applyFont="1" applyFill="1" applyBorder="1"/>
    <xf numFmtId="0" fontId="54" fillId="34" borderId="76" xfId="93" applyFont="1" applyFill="1" applyBorder="1" applyAlignment="1">
      <alignment horizontal="centerContinuous" wrapText="1"/>
    </xf>
    <xf numFmtId="0" fontId="54" fillId="34" borderId="70" xfId="93" applyFont="1" applyFill="1" applyBorder="1" applyAlignment="1">
      <alignment horizontal="centerContinuous" wrapText="1"/>
    </xf>
    <xf numFmtId="0" fontId="54" fillId="34" borderId="75" xfId="93" applyFont="1" applyFill="1" applyBorder="1" applyAlignment="1">
      <alignment horizontal="centerContinuous" wrapText="1"/>
    </xf>
    <xf numFmtId="0" fontId="54" fillId="34" borderId="43" xfId="93" applyFont="1" applyFill="1" applyBorder="1" applyAlignment="1">
      <alignment horizontal="center" vertical="justify"/>
    </xf>
    <xf numFmtId="0" fontId="54" fillId="34" borderId="17" xfId="93" applyFont="1" applyFill="1" applyBorder="1" applyAlignment="1">
      <alignment horizontal="center" vertical="justify"/>
    </xf>
    <xf numFmtId="0" fontId="54" fillId="34" borderId="11" xfId="93" applyFont="1" applyFill="1" applyBorder="1" applyAlignment="1">
      <alignment horizontal="center" vertical="justify"/>
    </xf>
    <xf numFmtId="0" fontId="54" fillId="34" borderId="11" xfId="93" applyFont="1" applyFill="1" applyBorder="1" applyAlignment="1">
      <alignment horizontal="centerContinuous" vertical="justify" wrapText="1"/>
    </xf>
    <xf numFmtId="0" fontId="54" fillId="34" borderId="25" xfId="93" applyFont="1" applyFill="1" applyBorder="1"/>
    <xf numFmtId="0" fontId="54" fillId="34" borderId="23" xfId="93" applyFont="1" applyFill="1" applyBorder="1"/>
    <xf numFmtId="3" fontId="54" fillId="34" borderId="23" xfId="93" applyNumberFormat="1" applyFont="1" applyFill="1" applyBorder="1"/>
    <xf numFmtId="3" fontId="54" fillId="34" borderId="54" xfId="93" applyNumberFormat="1" applyFont="1" applyFill="1" applyBorder="1"/>
    <xf numFmtId="0" fontId="54" fillId="34" borderId="49" xfId="93" applyFont="1" applyFill="1" applyBorder="1" applyAlignment="1">
      <alignment horizontal="center"/>
    </xf>
    <xf numFmtId="0" fontId="54" fillId="34" borderId="57" xfId="93" applyFont="1" applyFill="1" applyBorder="1" applyAlignment="1">
      <alignment horizontal="center"/>
    </xf>
    <xf numFmtId="0" fontId="54" fillId="34" borderId="33" xfId="93" applyFont="1" applyFill="1" applyBorder="1"/>
    <xf numFmtId="0" fontId="54" fillId="34" borderId="70" xfId="93" applyFont="1" applyFill="1" applyBorder="1" applyAlignment="1">
      <alignment horizontal="center"/>
    </xf>
    <xf numFmtId="0" fontId="54" fillId="34" borderId="36" xfId="93" applyFont="1" applyFill="1" applyBorder="1"/>
    <xf numFmtId="3" fontId="54" fillId="34" borderId="37" xfId="93" applyNumberFormat="1" applyFont="1" applyFill="1" applyBorder="1"/>
    <xf numFmtId="3" fontId="54" fillId="34" borderId="38" xfId="93" applyNumberFormat="1" applyFont="1" applyFill="1" applyBorder="1"/>
    <xf numFmtId="0" fontId="30" fillId="0" borderId="26" xfId="93" applyFont="1" applyBorder="1" applyAlignment="1">
      <alignment horizontal="center"/>
    </xf>
    <xf numFmtId="0" fontId="30" fillId="0" borderId="0" xfId="93" applyFont="1" applyFill="1" applyBorder="1" applyAlignment="1">
      <alignment horizontal="left"/>
    </xf>
    <xf numFmtId="3" fontId="55" fillId="34" borderId="67" xfId="93" applyNumberFormat="1" applyFont="1" applyFill="1" applyBorder="1" applyAlignment="1">
      <alignment horizontal="center"/>
    </xf>
    <xf numFmtId="0" fontId="55" fillId="34" borderId="67" xfId="93" applyFont="1" applyFill="1" applyBorder="1" applyAlignment="1">
      <alignment horizontal="left"/>
    </xf>
    <xf numFmtId="0" fontId="30" fillId="0" borderId="0" xfId="93"/>
    <xf numFmtId="0" fontId="30" fillId="0" borderId="0" xfId="93" applyAlignment="1">
      <alignment horizontal="center"/>
    </xf>
    <xf numFmtId="0" fontId="30" fillId="0" borderId="0" xfId="93" applyBorder="1"/>
    <xf numFmtId="0" fontId="30" fillId="0" borderId="12" xfId="93" applyBorder="1"/>
    <xf numFmtId="0" fontId="30" fillId="0" borderId="13" xfId="93" applyBorder="1"/>
    <xf numFmtId="0" fontId="30" fillId="0" borderId="0" xfId="93" applyFill="1"/>
    <xf numFmtId="3" fontId="30" fillId="0" borderId="0" xfId="93" applyNumberFormat="1"/>
    <xf numFmtId="3" fontId="30" fillId="0" borderId="0" xfId="93" applyNumberFormat="1" applyFill="1"/>
    <xf numFmtId="3" fontId="43" fillId="0" borderId="0" xfId="93" applyNumberFormat="1" applyFont="1"/>
    <xf numFmtId="0" fontId="30" fillId="0" borderId="0" xfId="93" applyFont="1"/>
    <xf numFmtId="0" fontId="30" fillId="0" borderId="0" xfId="93" applyFont="1" applyFill="1"/>
    <xf numFmtId="3" fontId="30" fillId="0" borderId="0" xfId="93" applyNumberFormat="1" applyBorder="1"/>
    <xf numFmtId="3" fontId="30" fillId="0" borderId="16" xfId="93" applyNumberFormat="1" applyBorder="1"/>
    <xf numFmtId="3" fontId="30" fillId="0" borderId="13" xfId="93" applyNumberFormat="1" applyBorder="1"/>
    <xf numFmtId="3" fontId="30" fillId="0" borderId="0" xfId="93" applyNumberFormat="1" applyAlignment="1">
      <alignment horizontal="center"/>
    </xf>
    <xf numFmtId="3" fontId="30" fillId="0" borderId="10" xfId="93" applyNumberFormat="1" applyBorder="1"/>
    <xf numFmtId="3" fontId="30" fillId="0" borderId="12" xfId="93" applyNumberFormat="1" applyBorder="1"/>
    <xf numFmtId="0" fontId="30" fillId="0" borderId="11" xfId="93" applyBorder="1" applyAlignment="1">
      <alignment horizontal="center"/>
    </xf>
    <xf numFmtId="0" fontId="30" fillId="0" borderId="19" xfId="93" applyBorder="1"/>
    <xf numFmtId="0" fontId="30" fillId="0" borderId="20" xfId="93" applyBorder="1"/>
    <xf numFmtId="3" fontId="30" fillId="0" borderId="20" xfId="93" applyNumberFormat="1" applyBorder="1"/>
    <xf numFmtId="3" fontId="30" fillId="0" borderId="21" xfId="93" applyNumberFormat="1" applyBorder="1"/>
    <xf numFmtId="3" fontId="30" fillId="0" borderId="19" xfId="93" applyNumberFormat="1" applyBorder="1"/>
    <xf numFmtId="3" fontId="30" fillId="0" borderId="10" xfId="93" applyNumberFormat="1" applyBorder="1" applyAlignment="1">
      <alignment horizontal="centerContinuous" wrapText="1"/>
    </xf>
    <xf numFmtId="3" fontId="30" fillId="0" borderId="22" xfId="93" applyNumberFormat="1" applyBorder="1"/>
    <xf numFmtId="3" fontId="48" fillId="0" borderId="0" xfId="93" applyNumberFormat="1" applyFont="1"/>
    <xf numFmtId="3" fontId="43" fillId="0" borderId="20" xfId="93" applyNumberFormat="1" applyFont="1" applyBorder="1"/>
    <xf numFmtId="3" fontId="30" fillId="32" borderId="0" xfId="93" applyNumberFormat="1" applyFill="1" applyBorder="1"/>
    <xf numFmtId="3" fontId="30" fillId="0" borderId="17" xfId="93" applyNumberFormat="1" applyFill="1" applyBorder="1" applyAlignment="1">
      <alignment horizontal="right" vertical="center" wrapText="1"/>
    </xf>
    <xf numFmtId="3" fontId="30" fillId="0" borderId="10" xfId="93" applyNumberFormat="1" applyFont="1" applyBorder="1"/>
    <xf numFmtId="0" fontId="42" fillId="0" borderId="0" xfId="93" applyFont="1"/>
    <xf numFmtId="3" fontId="30" fillId="0" borderId="13" xfId="93" applyNumberFormat="1" applyFill="1" applyBorder="1"/>
    <xf numFmtId="3" fontId="30" fillId="0" borderId="13" xfId="93" applyNumberFormat="1" applyFont="1" applyFill="1" applyBorder="1"/>
    <xf numFmtId="3" fontId="30" fillId="0" borderId="17" xfId="93" applyNumberFormat="1" applyFont="1" applyFill="1" applyBorder="1"/>
    <xf numFmtId="0" fontId="30" fillId="0" borderId="13" xfId="93" applyBorder="1" applyAlignment="1">
      <alignment horizontal="center"/>
    </xf>
    <xf numFmtId="3" fontId="30" fillId="0" borderId="26" xfId="93" applyNumberFormat="1" applyBorder="1"/>
    <xf numFmtId="3" fontId="30" fillId="0" borderId="27" xfId="93" applyNumberFormat="1" applyBorder="1"/>
    <xf numFmtId="3" fontId="30" fillId="0" borderId="29" xfId="93" applyNumberFormat="1" applyBorder="1"/>
    <xf numFmtId="0" fontId="30" fillId="0" borderId="28" xfId="93" applyFont="1" applyBorder="1"/>
    <xf numFmtId="3" fontId="30" fillId="0" borderId="32" xfId="93" applyNumberFormat="1" applyBorder="1"/>
    <xf numFmtId="0" fontId="30" fillId="0" borderId="34" xfId="93" applyBorder="1"/>
    <xf numFmtId="3" fontId="30" fillId="0" borderId="37" xfId="93" applyNumberFormat="1" applyBorder="1"/>
    <xf numFmtId="3" fontId="30" fillId="0" borderId="38" xfId="93" applyNumberFormat="1" applyBorder="1"/>
    <xf numFmtId="3" fontId="30" fillId="0" borderId="39" xfId="93" applyNumberFormat="1" applyBorder="1"/>
    <xf numFmtId="3" fontId="30" fillId="0" borderId="28" xfId="93" applyNumberFormat="1" applyBorder="1"/>
    <xf numFmtId="0" fontId="49" fillId="0" borderId="34" xfId="93" applyFont="1" applyBorder="1" applyAlignment="1">
      <alignment horizontal="left" wrapText="1"/>
    </xf>
    <xf numFmtId="0" fontId="49" fillId="0" borderId="44" xfId="93" applyFont="1" applyBorder="1"/>
    <xf numFmtId="3" fontId="30" fillId="0" borderId="33" xfId="93" applyNumberFormat="1" applyBorder="1"/>
    <xf numFmtId="3" fontId="30" fillId="0" borderId="36" xfId="93" applyNumberFormat="1" applyBorder="1"/>
    <xf numFmtId="3" fontId="30" fillId="0" borderId="34" xfId="93" applyNumberFormat="1" applyBorder="1"/>
    <xf numFmtId="3" fontId="30" fillId="0" borderId="25" xfId="93" applyNumberFormat="1" applyFill="1" applyBorder="1" applyAlignment="1">
      <alignment horizontal="left" wrapText="1"/>
    </xf>
    <xf numFmtId="3" fontId="30" fillId="0" borderId="28" xfId="93" applyNumberFormat="1" applyFill="1" applyBorder="1" applyAlignment="1">
      <alignment horizontal="left" wrapText="1"/>
    </xf>
    <xf numFmtId="3" fontId="30" fillId="0" borderId="32" xfId="93" applyNumberFormat="1" applyBorder="1" applyAlignment="1">
      <alignment horizontal="centerContinuous" wrapText="1"/>
    </xf>
    <xf numFmtId="3" fontId="30" fillId="0" borderId="37" xfId="93" applyNumberFormat="1" applyFont="1" applyBorder="1"/>
    <xf numFmtId="3" fontId="30" fillId="0" borderId="20" xfId="93" applyNumberFormat="1" applyFont="1" applyBorder="1"/>
    <xf numFmtId="3" fontId="30" fillId="0" borderId="21" xfId="93" applyNumberFormat="1" applyFont="1" applyBorder="1"/>
    <xf numFmtId="3" fontId="30" fillId="0" borderId="33" xfId="93" applyNumberFormat="1" applyFont="1" applyBorder="1"/>
    <xf numFmtId="3" fontId="30" fillId="0" borderId="36" xfId="93" applyNumberFormat="1" applyFont="1" applyBorder="1"/>
    <xf numFmtId="3" fontId="30" fillId="0" borderId="17" xfId="93" applyNumberFormat="1" applyFill="1" applyBorder="1"/>
    <xf numFmtId="3" fontId="46" fillId="0" borderId="52" xfId="93" applyNumberFormat="1" applyFont="1" applyBorder="1" applyAlignment="1">
      <alignment horizontal="centerContinuous"/>
    </xf>
    <xf numFmtId="3" fontId="46" fillId="0" borderId="53" xfId="93" applyNumberFormat="1" applyFont="1" applyBorder="1" applyAlignment="1">
      <alignment horizontal="centerContinuous"/>
    </xf>
    <xf numFmtId="3" fontId="46" fillId="0" borderId="54" xfId="93" applyNumberFormat="1" applyFont="1" applyBorder="1" applyAlignment="1">
      <alignment horizontal="centerContinuous"/>
    </xf>
    <xf numFmtId="3" fontId="42" fillId="0" borderId="0" xfId="93" applyNumberFormat="1" applyFont="1"/>
    <xf numFmtId="3" fontId="30" fillId="0" borderId="38" xfId="93" quotePrefix="1" applyNumberFormat="1" applyFont="1" applyFill="1" applyBorder="1" applyAlignment="1">
      <alignment horizontal="right"/>
    </xf>
    <xf numFmtId="3" fontId="45" fillId="0" borderId="0" xfId="93" applyNumberFormat="1" applyFont="1"/>
    <xf numFmtId="4" fontId="30" fillId="0" borderId="17" xfId="93" applyNumberFormat="1" applyBorder="1"/>
    <xf numFmtId="0" fontId="30" fillId="0" borderId="0" xfId="93" applyFont="1" applyBorder="1" applyAlignment="1">
      <alignment horizontal="center"/>
    </xf>
    <xf numFmtId="0" fontId="30" fillId="0" borderId="20" xfId="93" applyBorder="1" applyAlignment="1">
      <alignment horizontal="center"/>
    </xf>
    <xf numFmtId="3" fontId="43" fillId="32" borderId="19" xfId="93" applyNumberFormat="1" applyFont="1" applyFill="1" applyBorder="1"/>
    <xf numFmtId="3" fontId="43" fillId="32" borderId="20" xfId="93" applyNumberFormat="1" applyFont="1" applyFill="1" applyBorder="1"/>
    <xf numFmtId="3" fontId="43" fillId="32" borderId="21" xfId="93" applyNumberFormat="1" applyFont="1" applyFill="1" applyBorder="1"/>
    <xf numFmtId="3" fontId="43" fillId="0" borderId="19" xfId="93" applyNumberFormat="1" applyFont="1" applyBorder="1"/>
    <xf numFmtId="0" fontId="30" fillId="0" borderId="43" xfId="93" applyFont="1" applyBorder="1"/>
    <xf numFmtId="3" fontId="30" fillId="33" borderId="32" xfId="93" applyNumberFormat="1" applyFont="1" applyFill="1" applyBorder="1"/>
    <xf numFmtId="3" fontId="30" fillId="0" borderId="28" xfId="93" applyNumberFormat="1" applyFont="1" applyFill="1" applyBorder="1" applyAlignment="1">
      <alignment horizontal="left" wrapText="1"/>
    </xf>
    <xf numFmtId="0" fontId="30" fillId="0" borderId="11" xfId="93" applyFont="1" applyBorder="1" applyAlignment="1">
      <alignment horizontal="center"/>
    </xf>
    <xf numFmtId="3" fontId="30" fillId="0" borderId="43" xfId="93" applyNumberFormat="1" applyFont="1" applyBorder="1"/>
    <xf numFmtId="171" fontId="30" fillId="0" borderId="0" xfId="141" applyNumberFormat="1" applyFont="1"/>
    <xf numFmtId="171" fontId="30" fillId="0" borderId="0" xfId="93" applyNumberFormat="1"/>
    <xf numFmtId="3" fontId="60" fillId="0" borderId="17" xfId="93" applyNumberFormat="1" applyFont="1" applyFill="1" applyBorder="1"/>
    <xf numFmtId="3" fontId="58" fillId="0" borderId="0" xfId="93" applyNumberFormat="1" applyFont="1"/>
    <xf numFmtId="3" fontId="60" fillId="0" borderId="43" xfId="93" applyNumberFormat="1" applyFont="1" applyBorder="1"/>
    <xf numFmtId="3" fontId="60" fillId="0" borderId="16" xfId="93" applyNumberFormat="1" applyFont="1" applyBorder="1"/>
    <xf numFmtId="3" fontId="60" fillId="0" borderId="27" xfId="93" applyNumberFormat="1" applyFont="1" applyBorder="1"/>
    <xf numFmtId="3" fontId="60" fillId="0" borderId="0" xfId="93" applyNumberFormat="1" applyFont="1"/>
    <xf numFmtId="0" fontId="60" fillId="0" borderId="0" xfId="93" applyFont="1"/>
    <xf numFmtId="3" fontId="43" fillId="0" borderId="43" xfId="93" applyNumberFormat="1" applyFont="1" applyBorder="1"/>
    <xf numFmtId="3" fontId="43" fillId="0" borderId="16" xfId="93" applyNumberFormat="1" applyFont="1" applyBorder="1"/>
    <xf numFmtId="3" fontId="60" fillId="0" borderId="28" xfId="93" applyNumberFormat="1" applyFont="1" applyFill="1" applyBorder="1" applyAlignment="1">
      <alignment horizontal="left" wrapText="1"/>
    </xf>
    <xf numFmtId="0" fontId="30" fillId="33" borderId="43" xfId="93" applyFont="1" applyFill="1" applyBorder="1"/>
    <xf numFmtId="0" fontId="60" fillId="0" borderId="43" xfId="93" applyFont="1" applyBorder="1"/>
    <xf numFmtId="0" fontId="60" fillId="0" borderId="17" xfId="93" applyFont="1" applyBorder="1" applyAlignment="1">
      <alignment horizontal="center"/>
    </xf>
    <xf numFmtId="0" fontId="43" fillId="0" borderId="44" xfId="93" applyFont="1" applyBorder="1"/>
    <xf numFmtId="3" fontId="43" fillId="0" borderId="30" xfId="93" applyNumberFormat="1" applyFont="1" applyBorder="1"/>
    <xf numFmtId="3" fontId="58" fillId="0" borderId="20" xfId="93" applyNumberFormat="1" applyFont="1" applyBorder="1"/>
    <xf numFmtId="0" fontId="30" fillId="0" borderId="13" xfId="93" applyFont="1" applyBorder="1"/>
    <xf numFmtId="4" fontId="30" fillId="0" borderId="13" xfId="93" applyNumberFormat="1" applyFont="1" applyBorder="1"/>
    <xf numFmtId="0" fontId="30" fillId="0" borderId="27" xfId="93" applyFont="1" applyBorder="1"/>
    <xf numFmtId="3" fontId="30" fillId="33" borderId="13" xfId="93" applyNumberFormat="1" applyFont="1" applyFill="1" applyBorder="1"/>
    <xf numFmtId="3" fontId="30" fillId="33" borderId="27" xfId="93" applyNumberFormat="1" applyFont="1" applyFill="1" applyBorder="1"/>
    <xf numFmtId="3" fontId="30" fillId="33" borderId="17" xfId="93" applyNumberFormat="1" applyFont="1" applyFill="1" applyBorder="1"/>
    <xf numFmtId="3" fontId="30" fillId="33" borderId="20" xfId="93" applyNumberFormat="1" applyFont="1" applyFill="1" applyBorder="1"/>
    <xf numFmtId="3" fontId="30" fillId="33" borderId="21" xfId="93" applyNumberFormat="1" applyFont="1" applyFill="1" applyBorder="1"/>
    <xf numFmtId="0" fontId="30" fillId="33" borderId="12" xfId="93" applyFont="1" applyFill="1" applyBorder="1"/>
    <xf numFmtId="3" fontId="30" fillId="33" borderId="12" xfId="93" applyNumberFormat="1" applyFont="1" applyFill="1" applyBorder="1"/>
    <xf numFmtId="0" fontId="30" fillId="33" borderId="29" xfId="93" applyFont="1" applyFill="1" applyBorder="1"/>
    <xf numFmtId="3" fontId="30" fillId="33" borderId="11" xfId="93" applyNumberFormat="1" applyFont="1" applyFill="1" applyBorder="1"/>
    <xf numFmtId="3" fontId="30" fillId="33" borderId="26" xfId="93" applyNumberFormat="1" applyFont="1" applyFill="1" applyBorder="1"/>
    <xf numFmtId="0" fontId="55" fillId="34" borderId="67" xfId="93" applyFont="1" applyFill="1" applyBorder="1" applyAlignment="1">
      <alignment horizontal="center"/>
    </xf>
    <xf numFmtId="0" fontId="54" fillId="34" borderId="33" xfId="93" applyFont="1" applyFill="1" applyBorder="1" applyAlignment="1">
      <alignment horizontal="center"/>
    </xf>
    <xf numFmtId="0" fontId="54" fillId="34" borderId="10" xfId="93" applyFont="1" applyFill="1" applyBorder="1" applyAlignment="1">
      <alignment horizontal="centerContinuous" vertical="center" wrapText="1"/>
    </xf>
    <xf numFmtId="3" fontId="54" fillId="34" borderId="10" xfId="93" applyNumberFormat="1" applyFont="1" applyFill="1" applyBorder="1" applyAlignment="1">
      <alignment horizontal="centerContinuous" vertical="center" wrapText="1"/>
    </xf>
    <xf numFmtId="0" fontId="62" fillId="34" borderId="12" xfId="93" applyFont="1" applyFill="1" applyBorder="1" applyAlignment="1">
      <alignment horizontal="centerContinuous" vertical="center" wrapText="1"/>
    </xf>
    <xf numFmtId="4" fontId="62" fillId="34" borderId="12" xfId="93" applyNumberFormat="1" applyFont="1" applyFill="1" applyBorder="1" applyAlignment="1">
      <alignment horizontal="centerContinuous" vertical="center" wrapText="1"/>
    </xf>
    <xf numFmtId="0" fontId="62" fillId="34" borderId="29" xfId="93" applyFont="1" applyFill="1" applyBorder="1" applyAlignment="1">
      <alignment horizontal="centerContinuous" vertical="center" wrapText="1"/>
    </xf>
    <xf numFmtId="0" fontId="54" fillId="34" borderId="19" xfId="93" applyFont="1" applyFill="1" applyBorder="1"/>
    <xf numFmtId="0" fontId="54" fillId="34" borderId="20" xfId="93" applyFont="1" applyFill="1" applyBorder="1"/>
    <xf numFmtId="3" fontId="54" fillId="34" borderId="20" xfId="93" applyNumberFormat="1" applyFont="1" applyFill="1" applyBorder="1"/>
    <xf numFmtId="171" fontId="54" fillId="34" borderId="20" xfId="141" applyNumberFormat="1" applyFont="1" applyFill="1" applyBorder="1"/>
    <xf numFmtId="3" fontId="62" fillId="34" borderId="20" xfId="93" applyNumberFormat="1" applyFont="1" applyFill="1" applyBorder="1"/>
    <xf numFmtId="0" fontId="54" fillId="34" borderId="74" xfId="93" applyFont="1" applyFill="1" applyBorder="1" applyAlignment="1">
      <alignment horizontal="center"/>
    </xf>
    <xf numFmtId="0" fontId="54" fillId="34" borderId="70" xfId="93" applyFont="1" applyFill="1" applyBorder="1" applyAlignment="1">
      <alignment horizontal="centerContinuous" vertical="center" wrapText="1"/>
    </xf>
    <xf numFmtId="3" fontId="54" fillId="34" borderId="57" xfId="93" applyNumberFormat="1" applyFont="1" applyFill="1" applyBorder="1" applyAlignment="1">
      <alignment horizontal="centerContinuous" vertical="center" wrapText="1"/>
    </xf>
    <xf numFmtId="0" fontId="54" fillId="34" borderId="75" xfId="93" applyFont="1" applyFill="1" applyBorder="1" applyAlignment="1">
      <alignment horizontal="centerContinuous" vertical="center" wrapText="1"/>
    </xf>
    <xf numFmtId="3" fontId="54" fillId="34" borderId="71" xfId="93" applyNumberFormat="1" applyFont="1" applyFill="1" applyBorder="1" applyAlignment="1">
      <alignment horizontal="center" wrapText="1"/>
    </xf>
    <xf numFmtId="3" fontId="54" fillId="34" borderId="70" xfId="93" applyNumberFormat="1" applyFont="1" applyFill="1" applyBorder="1" applyAlignment="1">
      <alignment horizontal="centerContinuous" vertical="center" wrapText="1"/>
    </xf>
    <xf numFmtId="3" fontId="54" fillId="34" borderId="75" xfId="93" applyNumberFormat="1" applyFont="1" applyFill="1" applyBorder="1" applyAlignment="1">
      <alignment horizontal="centerContinuous" vertical="center" wrapText="1"/>
    </xf>
    <xf numFmtId="3" fontId="54" fillId="34" borderId="49" xfId="93" applyNumberFormat="1" applyFont="1" applyFill="1" applyBorder="1" applyAlignment="1">
      <alignment horizontal="centerContinuous" vertical="center" wrapText="1"/>
    </xf>
    <xf numFmtId="3" fontId="54" fillId="34" borderId="19" xfId="93" applyNumberFormat="1" applyFont="1" applyFill="1" applyBorder="1"/>
    <xf numFmtId="3" fontId="54" fillId="34" borderId="21" xfId="93" applyNumberFormat="1" applyFont="1" applyFill="1" applyBorder="1"/>
    <xf numFmtId="3" fontId="54" fillId="34" borderId="33" xfId="93" applyNumberFormat="1" applyFont="1" applyFill="1" applyBorder="1" applyAlignment="1">
      <alignment horizontal="center" wrapText="1"/>
    </xf>
    <xf numFmtId="3" fontId="54" fillId="34" borderId="10" xfId="93" applyNumberFormat="1" applyFont="1" applyFill="1" applyBorder="1" applyAlignment="1">
      <alignment horizontal="center" wrapText="1"/>
    </xf>
    <xf numFmtId="3" fontId="54" fillId="34" borderId="32" xfId="93" applyNumberFormat="1" applyFont="1" applyFill="1" applyBorder="1" applyAlignment="1">
      <alignment horizontal="center" wrapText="1"/>
    </xf>
    <xf numFmtId="0" fontId="46" fillId="0" borderId="39" xfId="93" applyFont="1" applyFill="1" applyBorder="1" applyAlignment="1">
      <alignment horizontal="centerContinuous" wrapText="1"/>
    </xf>
    <xf numFmtId="4" fontId="46" fillId="0" borderId="0" xfId="93" applyNumberFormat="1" applyFont="1" applyFill="1" applyBorder="1" applyAlignment="1">
      <alignment horizontal="centerContinuous" wrapText="1"/>
    </xf>
    <xf numFmtId="0" fontId="45" fillId="0" borderId="0" xfId="93" applyFont="1" applyFill="1" applyBorder="1" applyAlignment="1">
      <alignment horizontal="left" wrapText="1"/>
    </xf>
    <xf numFmtId="0" fontId="46" fillId="0" borderId="13" xfId="93" applyFont="1" applyFill="1" applyBorder="1" applyAlignment="1">
      <alignment horizontal="centerContinuous" wrapText="1"/>
    </xf>
    <xf numFmtId="3" fontId="30" fillId="33" borderId="13" xfId="93" applyNumberFormat="1" applyFont="1" applyFill="1" applyBorder="1" applyAlignment="1">
      <alignment horizontal="center"/>
    </xf>
    <xf numFmtId="3" fontId="30" fillId="0" borderId="13" xfId="93" applyNumberFormat="1" applyFont="1" applyFill="1" applyBorder="1" applyAlignment="1">
      <alignment horizontal="center"/>
    </xf>
    <xf numFmtId="3" fontId="30" fillId="0" borderId="13" xfId="93" applyNumberFormat="1" applyFill="1" applyBorder="1" applyAlignment="1">
      <alignment horizontal="center"/>
    </xf>
    <xf numFmtId="3" fontId="30" fillId="33" borderId="13" xfId="39" applyNumberFormat="1" applyFont="1" applyFill="1" applyBorder="1"/>
    <xf numFmtId="0" fontId="46" fillId="0" borderId="52" xfId="93" applyFont="1" applyFill="1" applyBorder="1" applyAlignment="1">
      <alignment horizontal="center"/>
    </xf>
    <xf numFmtId="0" fontId="46" fillId="0" borderId="53" xfId="93" applyFont="1" applyFill="1" applyBorder="1" applyAlignment="1">
      <alignment horizontal="center"/>
    </xf>
    <xf numFmtId="0" fontId="42" fillId="0" borderId="15" xfId="93" applyFont="1" applyBorder="1" applyAlignment="1">
      <alignment vertical="center"/>
    </xf>
    <xf numFmtId="0" fontId="68" fillId="35" borderId="10" xfId="93" applyFont="1" applyFill="1" applyBorder="1" applyAlignment="1">
      <alignment horizontal="center" vertical="center"/>
    </xf>
    <xf numFmtId="0" fontId="71" fillId="36" borderId="64" xfId="93" applyFont="1" applyFill="1" applyBorder="1" applyAlignment="1">
      <alignment horizontal="justify" vertical="center"/>
    </xf>
    <xf numFmtId="0" fontId="79" fillId="36" borderId="10" xfId="93" applyFont="1" applyFill="1" applyBorder="1" applyAlignment="1">
      <alignment horizontal="center" vertical="center"/>
    </xf>
    <xf numFmtId="10" fontId="68" fillId="35" borderId="15" xfId="93" applyNumberFormat="1" applyFont="1" applyFill="1" applyBorder="1" applyAlignment="1">
      <alignment horizontal="center" vertical="center"/>
    </xf>
    <xf numFmtId="10" fontId="79" fillId="36" borderId="15" xfId="93" applyNumberFormat="1" applyFont="1" applyFill="1" applyBorder="1" applyAlignment="1">
      <alignment horizontal="center" vertical="center"/>
    </xf>
    <xf numFmtId="0" fontId="68" fillId="35" borderId="24" xfId="93" applyFont="1" applyFill="1" applyBorder="1" applyAlignment="1">
      <alignment horizontal="center" vertical="center"/>
    </xf>
    <xf numFmtId="0" fontId="79" fillId="36" borderId="24" xfId="93" applyFont="1" applyFill="1" applyBorder="1" applyAlignment="1">
      <alignment horizontal="center" vertical="center"/>
    </xf>
    <xf numFmtId="3" fontId="68" fillId="35" borderId="10" xfId="93" applyNumberFormat="1" applyFont="1" applyFill="1" applyBorder="1" applyAlignment="1">
      <alignment vertical="center"/>
    </xf>
    <xf numFmtId="3" fontId="79" fillId="36" borderId="10" xfId="93" applyNumberFormat="1" applyFont="1" applyFill="1" applyBorder="1" applyAlignment="1">
      <alignment vertical="center"/>
    </xf>
    <xf numFmtId="0" fontId="30" fillId="33" borderId="28" xfId="0" applyFont="1" applyFill="1" applyBorder="1"/>
    <xf numFmtId="4" fontId="53" fillId="34" borderId="40" xfId="93" applyNumberFormat="1" applyFont="1" applyFill="1" applyBorder="1" applyAlignment="1">
      <alignment horizontal="center"/>
    </xf>
    <xf numFmtId="174" fontId="30" fillId="0" borderId="37" xfId="136" applyNumberFormat="1" applyFont="1" applyBorder="1" applyAlignment="1">
      <alignment horizontal="center"/>
    </xf>
    <xf numFmtId="0" fontId="30" fillId="0" borderId="0" xfId="0" applyFont="1"/>
    <xf numFmtId="171" fontId="30" fillId="0" borderId="0" xfId="68" applyNumberFormat="1" applyFont="1" applyAlignment="1"/>
    <xf numFmtId="0" fontId="45" fillId="0" borderId="0" xfId="0" applyFont="1" applyAlignment="1">
      <alignment horizontal="left"/>
    </xf>
    <xf numFmtId="171" fontId="0" fillId="0" borderId="0" xfId="68" applyNumberFormat="1" applyFont="1"/>
    <xf numFmtId="0" fontId="46" fillId="0" borderId="0" xfId="0" applyFont="1"/>
    <xf numFmtId="171" fontId="0" fillId="0" borderId="0" xfId="68" applyNumberFormat="1" applyFont="1" applyAlignment="1"/>
    <xf numFmtId="0" fontId="43" fillId="0" borderId="0" xfId="0" applyFont="1" applyAlignment="1">
      <alignment horizontal="left"/>
    </xf>
    <xf numFmtId="0" fontId="43" fillId="0" borderId="0" xfId="0" applyFont="1" applyAlignment="1">
      <alignment horizontal="center"/>
    </xf>
    <xf numFmtId="0" fontId="54" fillId="34" borderId="74" xfId="0" applyFont="1" applyFill="1" applyBorder="1" applyAlignment="1">
      <alignment horizontal="center"/>
    </xf>
    <xf numFmtId="0" fontId="54" fillId="34" borderId="70" xfId="0" applyFont="1" applyFill="1" applyBorder="1" applyAlignment="1">
      <alignment horizontal="centerContinuous" vertical="center" wrapText="1"/>
    </xf>
    <xf numFmtId="171" fontId="54" fillId="34" borderId="75" xfId="68" applyNumberFormat="1" applyFont="1" applyFill="1" applyBorder="1" applyAlignment="1">
      <alignment horizontal="centerContinuous" vertical="center" wrapText="1"/>
    </xf>
    <xf numFmtId="0" fontId="54" fillId="34" borderId="74" xfId="0" applyFont="1" applyFill="1" applyBorder="1"/>
    <xf numFmtId="0" fontId="54" fillId="34" borderId="76" xfId="0" applyFont="1" applyFill="1" applyBorder="1"/>
    <xf numFmtId="0" fontId="54" fillId="34" borderId="75" xfId="0" applyFont="1" applyFill="1" applyBorder="1" applyAlignment="1">
      <alignment horizontal="centerContinuous" vertical="center" wrapText="1"/>
    </xf>
    <xf numFmtId="0" fontId="30" fillId="0" borderId="33" xfId="0" applyFont="1" applyBorder="1" applyAlignment="1">
      <alignment horizontal="left"/>
    </xf>
    <xf numFmtId="3" fontId="30" fillId="0" borderId="10" xfId="0" applyNumberFormat="1" applyFont="1" applyBorder="1" applyAlignment="1">
      <alignment horizontal="right" vertical="center" wrapText="1"/>
    </xf>
    <xf numFmtId="171" fontId="0" fillId="0" borderId="10" xfId="68" applyNumberFormat="1" applyFont="1" applyFill="1" applyBorder="1" applyAlignment="1">
      <alignment horizontal="right" vertical="center" wrapText="1"/>
    </xf>
    <xf numFmtId="3" fontId="0" fillId="0" borderId="0" xfId="0" applyNumberFormat="1"/>
    <xf numFmtId="0" fontId="30" fillId="0" borderId="33" xfId="0" applyFont="1" applyBorder="1"/>
    <xf numFmtId="0" fontId="0" fillId="0" borderId="15" xfId="0" applyBorder="1"/>
    <xf numFmtId="3" fontId="0" fillId="0" borderId="10" xfId="0" applyNumberFormat="1" applyBorder="1"/>
    <xf numFmtId="3" fontId="0" fillId="0" borderId="32" xfId="0" applyNumberFormat="1" applyBorder="1"/>
    <xf numFmtId="0" fontId="54" fillId="34" borderId="36" xfId="0" applyFont="1" applyFill="1" applyBorder="1"/>
    <xf numFmtId="3" fontId="54" fillId="34" borderId="37" xfId="0" applyNumberFormat="1" applyFont="1" applyFill="1" applyBorder="1"/>
    <xf numFmtId="171" fontId="54" fillId="34" borderId="37" xfId="68" applyNumberFormat="1" applyFont="1" applyFill="1" applyBorder="1"/>
    <xf numFmtId="3" fontId="0" fillId="0" borderId="11" xfId="0" applyNumberFormat="1" applyBorder="1"/>
    <xf numFmtId="3" fontId="0" fillId="0" borderId="26" xfId="0" applyNumberFormat="1" applyBorder="1"/>
    <xf numFmtId="171" fontId="43" fillId="0" borderId="0" xfId="68" applyNumberFormat="1" applyFont="1" applyAlignment="1">
      <alignment horizontal="center"/>
    </xf>
    <xf numFmtId="0" fontId="54" fillId="34" borderId="71" xfId="0" applyFont="1" applyFill="1" applyBorder="1"/>
    <xf numFmtId="0" fontId="54" fillId="34" borderId="49" xfId="0" applyFont="1" applyFill="1" applyBorder="1" applyAlignment="1">
      <alignment horizontal="centerContinuous" vertical="center" wrapText="1"/>
    </xf>
    <xf numFmtId="171" fontId="54" fillId="34" borderId="57" xfId="68" applyNumberFormat="1" applyFont="1" applyFill="1" applyBorder="1" applyAlignment="1">
      <alignment horizontal="centerContinuous" vertical="center" wrapText="1"/>
    </xf>
    <xf numFmtId="0" fontId="0" fillId="0" borderId="25" xfId="0" applyBorder="1"/>
    <xf numFmtId="3" fontId="0" fillId="0" borderId="11" xfId="0" applyNumberFormat="1" applyBorder="1" applyAlignment="1">
      <alignment horizontal="right" vertical="center" wrapText="1"/>
    </xf>
    <xf numFmtId="171" fontId="0" fillId="0" borderId="80" xfId="68" applyNumberFormat="1" applyFont="1" applyBorder="1" applyAlignment="1">
      <alignment horizontal="right" vertical="center" wrapText="1"/>
    </xf>
    <xf numFmtId="0" fontId="0" fillId="0" borderId="28" xfId="0" applyBorder="1"/>
    <xf numFmtId="3" fontId="0" fillId="0" borderId="17" xfId="0" applyNumberFormat="1" applyBorder="1" applyAlignment="1">
      <alignment horizontal="right" vertical="center" wrapText="1"/>
    </xf>
    <xf numFmtId="0" fontId="54" fillId="34" borderId="40" xfId="0" applyFont="1" applyFill="1" applyBorder="1"/>
    <xf numFmtId="3" fontId="54" fillId="34" borderId="38" xfId="0" applyNumberFormat="1" applyFont="1" applyFill="1" applyBorder="1"/>
    <xf numFmtId="0" fontId="30" fillId="0" borderId="28" xfId="0" applyFont="1" applyBorder="1"/>
    <xf numFmtId="0" fontId="54" fillId="34" borderId="56" xfId="0" applyFont="1" applyFill="1" applyBorder="1"/>
    <xf numFmtId="3" fontId="54" fillId="34" borderId="41" xfId="0" applyNumberFormat="1" applyFont="1" applyFill="1" applyBorder="1"/>
    <xf numFmtId="171" fontId="54" fillId="34" borderId="30" xfId="68" applyNumberFormat="1" applyFont="1" applyFill="1" applyBorder="1"/>
    <xf numFmtId="0" fontId="0" fillId="0" borderId="0" xfId="0" applyAlignment="1">
      <alignment horizontal="center"/>
    </xf>
    <xf numFmtId="0" fontId="54" fillId="34" borderId="71" xfId="0" applyFont="1" applyFill="1" applyBorder="1" applyAlignment="1">
      <alignment horizontal="center"/>
    </xf>
    <xf numFmtId="0" fontId="44" fillId="0" borderId="33" xfId="0" applyFont="1" applyBorder="1" applyAlignment="1">
      <alignment horizontal="left"/>
    </xf>
    <xf numFmtId="171" fontId="0" fillId="0" borderId="32" xfId="68" applyNumberFormat="1" applyFont="1" applyFill="1" applyBorder="1" applyAlignment="1">
      <alignment horizontal="centerContinuous" vertical="center" wrapText="1"/>
    </xf>
    <xf numFmtId="0" fontId="0" fillId="0" borderId="33" xfId="0" applyBorder="1" applyAlignment="1">
      <alignment horizontal="center"/>
    </xf>
    <xf numFmtId="3" fontId="30" fillId="0" borderId="34" xfId="0" applyNumberFormat="1" applyFont="1" applyBorder="1" applyAlignment="1">
      <alignment horizontal="justify"/>
    </xf>
    <xf numFmtId="171" fontId="30" fillId="33" borderId="32" xfId="68" applyNumberFormat="1" applyFont="1" applyFill="1" applyBorder="1"/>
    <xf numFmtId="0" fontId="54" fillId="34" borderId="36" xfId="0" applyFont="1" applyFill="1" applyBorder="1" applyAlignment="1">
      <alignment horizontal="center"/>
    </xf>
    <xf numFmtId="0" fontId="30" fillId="0" borderId="34" xfId="0" applyFont="1" applyBorder="1" applyAlignment="1">
      <alignment horizontal="justify"/>
    </xf>
    <xf numFmtId="0" fontId="54" fillId="34" borderId="70" xfId="0" applyFont="1" applyFill="1" applyBorder="1"/>
    <xf numFmtId="0" fontId="54" fillId="34" borderId="75" xfId="0" applyFont="1" applyFill="1" applyBorder="1"/>
    <xf numFmtId="0" fontId="54" fillId="34" borderId="38" xfId="0" applyFont="1" applyFill="1" applyBorder="1"/>
    <xf numFmtId="0" fontId="54" fillId="34" borderId="36" xfId="0" applyFont="1" applyFill="1" applyBorder="1" applyAlignment="1">
      <alignment horizontal="center" wrapText="1"/>
    </xf>
    <xf numFmtId="3" fontId="54" fillId="34" borderId="10" xfId="0" applyNumberFormat="1" applyFont="1" applyFill="1" applyBorder="1"/>
    <xf numFmtId="171" fontId="54" fillId="34" borderId="10" xfId="68" applyNumberFormat="1" applyFont="1" applyFill="1" applyBorder="1"/>
    <xf numFmtId="0" fontId="0" fillId="0" borderId="0" xfId="0" applyAlignment="1">
      <alignment horizontal="center" wrapText="1"/>
    </xf>
    <xf numFmtId="0" fontId="44" fillId="0" borderId="34" xfId="0" applyFont="1" applyBorder="1" applyAlignment="1">
      <alignment horizontal="left"/>
    </xf>
    <xf numFmtId="0" fontId="0" fillId="0" borderId="34" xfId="0" applyBorder="1" applyAlignment="1">
      <alignment horizontal="left"/>
    </xf>
    <xf numFmtId="171" fontId="0" fillId="0" borderId="32" xfId="68" applyNumberFormat="1" applyFont="1" applyBorder="1"/>
    <xf numFmtId="0" fontId="0" fillId="0" borderId="10" xfId="0" applyBorder="1"/>
    <xf numFmtId="3" fontId="31" fillId="33" borderId="10" xfId="0" applyNumberFormat="1" applyFont="1" applyFill="1" applyBorder="1"/>
    <xf numFmtId="3" fontId="31" fillId="0" borderId="0" xfId="0" applyNumberFormat="1" applyFont="1"/>
    <xf numFmtId="3" fontId="31" fillId="0" borderId="10" xfId="0" applyNumberFormat="1" applyFont="1" applyBorder="1"/>
    <xf numFmtId="3" fontId="31" fillId="33" borderId="15" xfId="0" applyNumberFormat="1" applyFont="1" applyFill="1" applyBorder="1"/>
    <xf numFmtId="3" fontId="31" fillId="0" borderId="15" xfId="0" applyNumberFormat="1" applyFont="1" applyBorder="1"/>
    <xf numFmtId="0" fontId="31" fillId="0" borderId="33" xfId="0" applyFont="1" applyBorder="1"/>
    <xf numFmtId="171" fontId="31" fillId="0" borderId="10" xfId="68" applyNumberFormat="1" applyFont="1" applyFill="1" applyBorder="1"/>
    <xf numFmtId="0" fontId="31" fillId="0" borderId="34" xfId="0" applyFont="1" applyBorder="1"/>
    <xf numFmtId="3" fontId="31" fillId="0" borderId="11" xfId="0" applyNumberFormat="1" applyFont="1" applyBorder="1"/>
    <xf numFmtId="171" fontId="54" fillId="34" borderId="38" xfId="68" applyNumberFormat="1" applyFont="1" applyFill="1" applyBorder="1"/>
    <xf numFmtId="3" fontId="30" fillId="0" borderId="0" xfId="0" applyNumberFormat="1" applyFont="1"/>
    <xf numFmtId="0" fontId="30" fillId="0" borderId="0" xfId="0" quotePrefix="1" applyFont="1"/>
    <xf numFmtId="0" fontId="45" fillId="0" borderId="0" xfId="0" applyFont="1"/>
    <xf numFmtId="0" fontId="42" fillId="0" borderId="0" xfId="0" applyFont="1"/>
    <xf numFmtId="0" fontId="54" fillId="34" borderId="74" xfId="0" applyFont="1" applyFill="1" applyBorder="1" applyAlignment="1">
      <alignment horizontal="center" wrapText="1"/>
    </xf>
    <xf numFmtId="0" fontId="44" fillId="0" borderId="33" xfId="0" applyFont="1" applyBorder="1" applyAlignment="1">
      <alignment horizontal="center" wrapText="1"/>
    </xf>
    <xf numFmtId="0" fontId="0" fillId="0" borderId="10" xfId="0" applyBorder="1" applyAlignment="1">
      <alignment horizontal="centerContinuous" vertical="center" wrapText="1"/>
    </xf>
    <xf numFmtId="171" fontId="0" fillId="0" borderId="32" xfId="68" applyNumberFormat="1" applyFont="1" applyBorder="1" applyAlignment="1">
      <alignment horizontal="centerContinuous" vertical="center" wrapText="1"/>
    </xf>
    <xf numFmtId="0" fontId="0" fillId="0" borderId="33" xfId="0" applyBorder="1"/>
    <xf numFmtId="0" fontId="48" fillId="34" borderId="36" xfId="0" applyFont="1" applyFill="1" applyBorder="1"/>
    <xf numFmtId="0" fontId="48" fillId="34" borderId="37" xfId="0" applyFont="1" applyFill="1" applyBorder="1"/>
    <xf numFmtId="171" fontId="48" fillId="34" borderId="38" xfId="68" applyNumberFormat="1" applyFont="1" applyFill="1" applyBorder="1"/>
    <xf numFmtId="171" fontId="0" fillId="0" borderId="0" xfId="68" applyNumberFormat="1" applyFont="1" applyBorder="1"/>
    <xf numFmtId="0" fontId="80" fillId="34" borderId="74" xfId="0" applyFont="1" applyFill="1" applyBorder="1" applyAlignment="1">
      <alignment horizontal="center" wrapText="1"/>
    </xf>
    <xf numFmtId="0" fontId="48" fillId="34" borderId="70" xfId="0" applyFont="1" applyFill="1" applyBorder="1"/>
    <xf numFmtId="171" fontId="48" fillId="34" borderId="75" xfId="68" applyNumberFormat="1" applyFont="1" applyFill="1" applyBorder="1"/>
    <xf numFmtId="171" fontId="0" fillId="0" borderId="10" xfId="68" applyNumberFormat="1" applyFont="1" applyBorder="1"/>
    <xf numFmtId="0" fontId="54" fillId="34" borderId="47" xfId="0" applyFont="1" applyFill="1" applyBorder="1" applyAlignment="1">
      <alignment horizontal="center" vertical="center" wrapText="1"/>
    </xf>
    <xf numFmtId="0" fontId="54" fillId="34" borderId="51" xfId="0" applyFont="1" applyFill="1" applyBorder="1"/>
    <xf numFmtId="171" fontId="54" fillId="34" borderId="51" xfId="68" applyNumberFormat="1" applyFont="1" applyFill="1" applyBorder="1" applyAlignment="1">
      <alignment horizontal="centerContinuous" vertical="center" wrapText="1"/>
    </xf>
    <xf numFmtId="0" fontId="54" fillId="34" borderId="57" xfId="0" applyFont="1" applyFill="1" applyBorder="1" applyAlignment="1">
      <alignment horizontal="centerContinuous" vertical="center" wrapText="1"/>
    </xf>
    <xf numFmtId="0" fontId="31" fillId="0" borderId="25" xfId="0" applyFont="1" applyBorder="1"/>
    <xf numFmtId="0" fontId="0" fillId="0" borderId="23" xfId="0" applyBorder="1"/>
    <xf numFmtId="171" fontId="0" fillId="0" borderId="14" xfId="68" applyNumberFormat="1" applyFont="1" applyFill="1" applyBorder="1" applyAlignment="1">
      <alignment horizontal="right" vertical="center" wrapText="1"/>
    </xf>
    <xf numFmtId="0" fontId="31" fillId="0" borderId="28" xfId="0" applyFont="1" applyBorder="1"/>
    <xf numFmtId="171" fontId="0" fillId="0" borderId="13" xfId="68" applyNumberFormat="1" applyFont="1" applyFill="1" applyBorder="1" applyAlignment="1">
      <alignment horizontal="right" vertical="center" wrapText="1"/>
    </xf>
    <xf numFmtId="171" fontId="0" fillId="0" borderId="18" xfId="68" applyNumberFormat="1" applyFont="1" applyFill="1" applyBorder="1" applyAlignment="1">
      <alignment horizontal="right" vertical="center" wrapText="1"/>
    </xf>
    <xf numFmtId="0" fontId="54" fillId="34" borderId="25" xfId="0" applyFont="1" applyFill="1" applyBorder="1"/>
    <xf numFmtId="0" fontId="48" fillId="34" borderId="23" xfId="0" applyFont="1" applyFill="1" applyBorder="1"/>
    <xf numFmtId="3" fontId="54" fillId="34" borderId="12" xfId="0" applyNumberFormat="1" applyFont="1" applyFill="1" applyBorder="1"/>
    <xf numFmtId="171" fontId="54" fillId="34" borderId="63" xfId="68" applyNumberFormat="1" applyFont="1" applyFill="1" applyBorder="1"/>
    <xf numFmtId="3" fontId="54" fillId="34" borderId="61" xfId="0" applyNumberFormat="1" applyFont="1" applyFill="1" applyBorder="1"/>
    <xf numFmtId="0" fontId="60" fillId="33" borderId="25" xfId="0" applyFont="1" applyFill="1" applyBorder="1"/>
    <xf numFmtId="0" fontId="60" fillId="33" borderId="23" xfId="0" applyFont="1" applyFill="1" applyBorder="1"/>
    <xf numFmtId="171" fontId="60" fillId="33" borderId="63" xfId="68" applyNumberFormat="1" applyFont="1" applyFill="1" applyBorder="1"/>
    <xf numFmtId="3" fontId="60" fillId="33" borderId="61" xfId="0" applyNumberFormat="1" applyFont="1" applyFill="1" applyBorder="1"/>
    <xf numFmtId="0" fontId="54" fillId="33" borderId="0" xfId="0" applyFont="1" applyFill="1" applyAlignment="1">
      <alignment horizontal="center"/>
    </xf>
    <xf numFmtId="3" fontId="54" fillId="33" borderId="0" xfId="0" applyNumberFormat="1" applyFont="1" applyFill="1"/>
    <xf numFmtId="0" fontId="54" fillId="33" borderId="0" xfId="0" applyFont="1" applyFill="1"/>
    <xf numFmtId="0" fontId="54" fillId="34" borderId="67" xfId="0" applyFont="1" applyFill="1" applyBorder="1" applyAlignment="1">
      <alignment vertical="center" wrapText="1"/>
    </xf>
    <xf numFmtId="0" fontId="54" fillId="34" borderId="69" xfId="0" applyFont="1" applyFill="1" applyBorder="1" applyAlignment="1">
      <alignment vertical="center" wrapText="1"/>
    </xf>
    <xf numFmtId="171" fontId="54" fillId="34" borderId="47" xfId="0" applyNumberFormat="1" applyFont="1" applyFill="1" applyBorder="1" applyAlignment="1">
      <alignment horizontal="center" vertical="center" wrapText="1"/>
    </xf>
    <xf numFmtId="0" fontId="30" fillId="33" borderId="25" xfId="0" applyFont="1" applyFill="1" applyBorder="1" applyAlignment="1">
      <alignment horizontal="left" wrapText="1"/>
    </xf>
    <xf numFmtId="0" fontId="0" fillId="33" borderId="22" xfId="0" applyFill="1" applyBorder="1"/>
    <xf numFmtId="171" fontId="30" fillId="33" borderId="63" xfId="68" applyNumberFormat="1" applyFont="1" applyFill="1" applyBorder="1"/>
    <xf numFmtId="3" fontId="0" fillId="33" borderId="42" xfId="0" applyNumberFormat="1" applyFill="1" applyBorder="1"/>
    <xf numFmtId="171" fontId="0" fillId="0" borderId="0" xfId="0" applyNumberFormat="1"/>
    <xf numFmtId="0" fontId="54" fillId="34" borderId="45" xfId="0" applyFont="1" applyFill="1" applyBorder="1"/>
    <xf numFmtId="171" fontId="54" fillId="34" borderId="40" xfId="68" applyNumberFormat="1" applyFont="1" applyFill="1" applyBorder="1"/>
    <xf numFmtId="3" fontId="54" fillId="34" borderId="81" xfId="0" applyNumberFormat="1" applyFont="1" applyFill="1" applyBorder="1"/>
    <xf numFmtId="3" fontId="69" fillId="34" borderId="62" xfId="95" applyNumberFormat="1" applyFont="1" applyFill="1" applyBorder="1" applyAlignment="1">
      <alignment horizontal="right"/>
    </xf>
    <xf numFmtId="0" fontId="31" fillId="0" borderId="18" xfId="93" applyFont="1" applyBorder="1" applyAlignment="1">
      <alignment horizontal="justify"/>
    </xf>
    <xf numFmtId="0" fontId="31" fillId="0" borderId="12" xfId="93" applyFont="1" applyBorder="1"/>
    <xf numFmtId="0" fontId="19" fillId="0" borderId="0" xfId="0" applyFont="1" applyAlignment="1">
      <alignment vertical="center"/>
    </xf>
    <xf numFmtId="0" fontId="17" fillId="0" borderId="0" xfId="0" applyFont="1" applyAlignment="1">
      <alignment vertical="center"/>
    </xf>
    <xf numFmtId="0" fontId="0" fillId="0" borderId="47" xfId="0" applyBorder="1"/>
    <xf numFmtId="0" fontId="0" fillId="0" borderId="48" xfId="0" applyBorder="1"/>
    <xf numFmtId="0" fontId="0" fillId="0" borderId="60" xfId="0" applyBorder="1"/>
    <xf numFmtId="0" fontId="16" fillId="0" borderId="0" xfId="0" applyFont="1" applyBorder="1" applyAlignment="1">
      <alignment horizontal="left" vertical="center"/>
    </xf>
    <xf numFmtId="0" fontId="0" fillId="0" borderId="0" xfId="0" applyBorder="1"/>
    <xf numFmtId="0" fontId="0" fillId="0" borderId="39" xfId="0" applyBorder="1"/>
    <xf numFmtId="0" fontId="17" fillId="0" borderId="0" xfId="0" applyFont="1" applyBorder="1" applyAlignment="1">
      <alignment vertical="center"/>
    </xf>
    <xf numFmtId="0" fontId="17" fillId="0" borderId="39" xfId="0" applyFont="1" applyBorder="1" applyAlignment="1">
      <alignment vertical="center"/>
    </xf>
    <xf numFmtId="0" fontId="18" fillId="0" borderId="0" xfId="0" applyFont="1" applyBorder="1" applyAlignment="1">
      <alignment horizontal="center" vertical="center"/>
    </xf>
    <xf numFmtId="0" fontId="19" fillId="0" borderId="0" xfId="0" applyFont="1" applyBorder="1" applyAlignment="1">
      <alignment vertical="center"/>
    </xf>
    <xf numFmtId="0" fontId="19" fillId="0" borderId="39" xfId="0" applyFont="1" applyBorder="1" applyAlignment="1">
      <alignment vertical="center"/>
    </xf>
    <xf numFmtId="0" fontId="21" fillId="0" borderId="0" xfId="0" applyFont="1" applyBorder="1" applyAlignment="1">
      <alignment vertical="center"/>
    </xf>
    <xf numFmtId="0" fontId="22" fillId="0" borderId="0" xfId="0" applyFont="1" applyBorder="1" applyAlignment="1">
      <alignment vertical="center"/>
    </xf>
    <xf numFmtId="0" fontId="25" fillId="0" borderId="0" xfId="0" applyFont="1" applyBorder="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0" fontId="24" fillId="0" borderId="0" xfId="0" applyFont="1" applyBorder="1" applyAlignment="1">
      <alignment vertical="center"/>
    </xf>
    <xf numFmtId="0" fontId="22" fillId="0" borderId="39" xfId="0" applyFont="1" applyBorder="1" applyAlignment="1">
      <alignment vertical="center"/>
    </xf>
    <xf numFmtId="0" fontId="0" fillId="0" borderId="0" xfId="0" applyBorder="1" applyAlignment="1">
      <alignment horizontal="left"/>
    </xf>
    <xf numFmtId="0" fontId="26" fillId="0" borderId="0" xfId="0" applyFont="1" applyBorder="1" applyAlignment="1">
      <alignment horizontal="left" vertical="center"/>
    </xf>
    <xf numFmtId="0" fontId="0" fillId="0" borderId="39" xfId="0" applyBorder="1" applyAlignment="1">
      <alignment horizontal="left"/>
    </xf>
    <xf numFmtId="0" fontId="28" fillId="0" borderId="0" xfId="0" applyFont="1" applyBorder="1" applyAlignment="1">
      <alignment horizontal="justify" vertical="center"/>
    </xf>
    <xf numFmtId="0" fontId="29" fillId="0" borderId="0" xfId="0" applyFont="1" applyBorder="1" applyAlignment="1">
      <alignment horizontal="justify" vertical="center"/>
    </xf>
    <xf numFmtId="0" fontId="31" fillId="0" borderId="0" xfId="93" applyFont="1" applyBorder="1" applyAlignment="1">
      <alignment horizontal="center" vertical="center"/>
    </xf>
    <xf numFmtId="0" fontId="0" fillId="0" borderId="72" xfId="0" applyBorder="1"/>
    <xf numFmtId="0" fontId="0" fillId="0" borderId="62" xfId="0" applyBorder="1"/>
    <xf numFmtId="0" fontId="0" fillId="0" borderId="64" xfId="0" applyBorder="1"/>
    <xf numFmtId="0" fontId="31" fillId="0" borderId="0" xfId="93" applyFont="1" applyBorder="1" applyAlignment="1">
      <alignment vertical="center"/>
    </xf>
    <xf numFmtId="0" fontId="31" fillId="0" borderId="0" xfId="93" applyFont="1" applyBorder="1" applyAlignment="1">
      <alignment horizontal="left" vertical="center"/>
    </xf>
    <xf numFmtId="0" fontId="42" fillId="0" borderId="0" xfId="93" applyFont="1" applyBorder="1" applyAlignment="1">
      <alignment horizontal="center" vertical="center"/>
    </xf>
    <xf numFmtId="0" fontId="69" fillId="34" borderId="11" xfId="95" applyFont="1" applyFill="1" applyBorder="1" applyAlignment="1">
      <alignment horizontal="center" vertical="center"/>
    </xf>
    <xf numFmtId="0" fontId="69" fillId="34" borderId="10" xfId="95" applyFont="1" applyFill="1" applyBorder="1" applyAlignment="1">
      <alignment horizontal="center" vertical="center"/>
    </xf>
    <xf numFmtId="0" fontId="69" fillId="34" borderId="10" xfId="95" applyFont="1" applyFill="1" applyBorder="1" applyAlignment="1">
      <alignment horizontal="center" vertical="center" wrapText="1"/>
    </xf>
    <xf numFmtId="0" fontId="81" fillId="35" borderId="10" xfId="93" applyFont="1" applyFill="1" applyBorder="1" applyAlignment="1">
      <alignment horizontal="center" vertical="center"/>
    </xf>
    <xf numFmtId="0" fontId="0" fillId="33" borderId="0" xfId="0" applyFill="1"/>
    <xf numFmtId="0" fontId="30" fillId="33" borderId="0" xfId="93" applyFont="1" applyFill="1" applyBorder="1"/>
    <xf numFmtId="3" fontId="30" fillId="33" borderId="0" xfId="93" applyNumberFormat="1" applyFont="1" applyFill="1" applyBorder="1"/>
    <xf numFmtId="3" fontId="58" fillId="33" borderId="0" xfId="93" applyNumberFormat="1" applyFont="1" applyFill="1" applyBorder="1"/>
    <xf numFmtId="171" fontId="30" fillId="33" borderId="0" xfId="143" applyNumberFormat="1" applyFont="1" applyFill="1" applyBorder="1"/>
    <xf numFmtId="0" fontId="30" fillId="33" borderId="0" xfId="93" applyFont="1" applyFill="1" applyBorder="1" applyAlignment="1">
      <alignment horizontal="center"/>
    </xf>
    <xf numFmtId="0" fontId="30" fillId="33" borderId="0" xfId="93" applyFont="1" applyFill="1" applyAlignment="1">
      <alignment horizontal="center" vertical="center"/>
    </xf>
    <xf numFmtId="0" fontId="30" fillId="33" borderId="0" xfId="93" applyFont="1" applyFill="1"/>
    <xf numFmtId="0" fontId="30" fillId="33" borderId="0" xfId="93" applyFont="1" applyFill="1" applyBorder="1" applyAlignment="1">
      <alignment horizontal="centerContinuous"/>
    </xf>
    <xf numFmtId="0" fontId="51" fillId="33" borderId="0" xfId="93" applyFont="1" applyFill="1"/>
    <xf numFmtId="3" fontId="51" fillId="33" borderId="0" xfId="93" applyNumberFormat="1" applyFont="1" applyFill="1"/>
    <xf numFmtId="0" fontId="45" fillId="33" borderId="0" xfId="93" applyFont="1" applyFill="1" applyAlignment="1"/>
    <xf numFmtId="0" fontId="65" fillId="33" borderId="0" xfId="93" applyFont="1" applyFill="1" applyAlignment="1">
      <alignment horizontal="center"/>
    </xf>
    <xf numFmtId="3" fontId="65" fillId="33" borderId="0" xfId="93" applyNumberFormat="1" applyFont="1" applyFill="1" applyAlignment="1">
      <alignment horizontal="center"/>
    </xf>
    <xf numFmtId="0" fontId="30" fillId="33" borderId="0" xfId="93" applyFill="1" applyAlignment="1"/>
    <xf numFmtId="3" fontId="30" fillId="33" borderId="0" xfId="93" applyNumberFormat="1" applyFill="1" applyAlignment="1"/>
    <xf numFmtId="0" fontId="43" fillId="33" borderId="0" xfId="93" applyFont="1" applyFill="1" applyAlignment="1">
      <alignment horizontal="center"/>
    </xf>
    <xf numFmtId="3" fontId="30" fillId="33" borderId="0" xfId="93" applyNumberFormat="1" applyFill="1"/>
    <xf numFmtId="3" fontId="30" fillId="33" borderId="0" xfId="93" applyNumberFormat="1" applyFont="1" applyFill="1"/>
    <xf numFmtId="0" fontId="30" fillId="33" borderId="0" xfId="93" applyNumberFormat="1" applyFill="1"/>
    <xf numFmtId="0" fontId="30" fillId="33" borderId="0" xfId="93" applyFill="1" applyBorder="1"/>
    <xf numFmtId="0" fontId="43" fillId="33" borderId="0" xfId="93" applyFont="1" applyFill="1" applyBorder="1"/>
    <xf numFmtId="3" fontId="43" fillId="33" borderId="0" xfId="93" applyNumberFormat="1" applyFont="1" applyFill="1" applyBorder="1"/>
    <xf numFmtId="0" fontId="30" fillId="33" borderId="0" xfId="93" applyFill="1" applyBorder="1" applyAlignment="1">
      <alignment horizontal="left"/>
    </xf>
    <xf numFmtId="0" fontId="30" fillId="33" borderId="0" xfId="93" applyFill="1" applyBorder="1" applyAlignment="1">
      <alignment horizontal="center"/>
    </xf>
    <xf numFmtId="0" fontId="30" fillId="33" borderId="0" xfId="93" applyFont="1" applyFill="1" applyAlignment="1">
      <alignment horizontal="center"/>
    </xf>
    <xf numFmtId="0" fontId="30" fillId="33" borderId="0" xfId="93" applyFill="1" applyAlignment="1">
      <alignment horizontal="centerContinuous" vertical="center"/>
    </xf>
    <xf numFmtId="3" fontId="30" fillId="33" borderId="0" xfId="93" applyNumberFormat="1" applyFill="1" applyAlignment="1">
      <alignment horizontal="centerContinuous" vertical="center"/>
    </xf>
    <xf numFmtId="0" fontId="32" fillId="33" borderId="0" xfId="93" applyFont="1" applyFill="1" applyAlignment="1">
      <alignment horizontal="center"/>
    </xf>
    <xf numFmtId="0" fontId="30" fillId="33" borderId="0" xfId="93" applyFill="1" applyAlignment="1">
      <alignment horizontal="center"/>
    </xf>
    <xf numFmtId="0" fontId="50" fillId="33" borderId="0" xfId="93" applyFont="1" applyFill="1" applyAlignment="1"/>
    <xf numFmtId="3" fontId="30" fillId="33" borderId="0" xfId="93" applyNumberFormat="1" applyFont="1" applyFill="1" applyBorder="1" applyAlignment="1">
      <alignment horizontal="left"/>
    </xf>
    <xf numFmtId="171" fontId="30" fillId="33" borderId="0" xfId="148" applyNumberFormat="1" applyFont="1" applyFill="1"/>
    <xf numFmtId="0" fontId="30" fillId="33" borderId="0" xfId="93" applyFont="1" applyFill="1" applyBorder="1" applyAlignment="1">
      <alignment horizontal="left"/>
    </xf>
    <xf numFmtId="0" fontId="30" fillId="33" borderId="0" xfId="93" applyFill="1" applyBorder="1" applyAlignment="1">
      <alignment horizontal="centerContinuous"/>
    </xf>
    <xf numFmtId="0" fontId="53" fillId="33" borderId="49" xfId="93" applyFont="1" applyFill="1" applyBorder="1" applyAlignment="1">
      <alignment horizontal="centerContinuous"/>
    </xf>
    <xf numFmtId="0" fontId="30" fillId="33" borderId="14" xfId="93" applyFill="1" applyBorder="1" applyAlignment="1"/>
    <xf numFmtId="0" fontId="30" fillId="33" borderId="22" xfId="93" applyFill="1" applyBorder="1" applyAlignment="1"/>
    <xf numFmtId="4" fontId="30" fillId="33" borderId="10" xfId="93" applyNumberFormat="1" applyFont="1" applyFill="1" applyBorder="1"/>
    <xf numFmtId="0" fontId="30" fillId="33" borderId="10" xfId="93" applyFill="1" applyBorder="1" applyAlignment="1"/>
    <xf numFmtId="4" fontId="30" fillId="33" borderId="0" xfId="93" applyNumberFormat="1" applyFill="1"/>
    <xf numFmtId="0" fontId="30" fillId="33" borderId="0" xfId="93" applyFont="1" applyFill="1" applyAlignment="1"/>
    <xf numFmtId="1" fontId="30" fillId="33" borderId="0" xfId="93" applyNumberFormat="1" applyFont="1" applyFill="1"/>
    <xf numFmtId="171" fontId="30" fillId="33" borderId="0" xfId="147" applyNumberFormat="1" applyFont="1" applyFill="1"/>
    <xf numFmtId="165" fontId="30" fillId="33" borderId="0" xfId="147" applyFont="1" applyFill="1"/>
    <xf numFmtId="173" fontId="30" fillId="33" borderId="0" xfId="93" applyNumberFormat="1" applyFill="1" applyBorder="1"/>
    <xf numFmtId="3" fontId="48" fillId="33" borderId="0" xfId="93" applyNumberFormat="1" applyFont="1" applyFill="1"/>
    <xf numFmtId="0" fontId="43" fillId="33" borderId="0" xfId="93" applyFont="1" applyFill="1" applyBorder="1" applyAlignment="1">
      <alignment horizontal="left"/>
    </xf>
    <xf numFmtId="4" fontId="30" fillId="33" borderId="0" xfId="93" applyNumberFormat="1" applyFill="1" applyBorder="1"/>
    <xf numFmtId="0" fontId="30" fillId="33" borderId="0" xfId="93" applyFill="1" applyAlignment="1">
      <alignment horizontal="left" vertical="top"/>
    </xf>
    <xf numFmtId="0" fontId="46" fillId="33" borderId="0" xfId="93" applyFont="1" applyFill="1" applyBorder="1" applyAlignment="1">
      <alignment horizontal="left" wrapText="1"/>
    </xf>
    <xf numFmtId="0" fontId="42" fillId="33" borderId="0" xfId="93" applyFont="1" applyFill="1"/>
    <xf numFmtId="0" fontId="48" fillId="33" borderId="0" xfId="93" applyFont="1" applyFill="1"/>
    <xf numFmtId="3" fontId="30" fillId="33" borderId="0" xfId="93" applyNumberFormat="1" applyFill="1" applyAlignment="1">
      <alignment horizontal="center"/>
    </xf>
    <xf numFmtId="0" fontId="31" fillId="33" borderId="0" xfId="93" applyFont="1" applyFill="1" applyAlignment="1">
      <alignment horizontal="center"/>
    </xf>
    <xf numFmtId="3" fontId="34" fillId="33" borderId="0" xfId="93" applyNumberFormat="1" applyFont="1" applyFill="1"/>
    <xf numFmtId="0" fontId="45" fillId="33" borderId="0" xfId="93" applyFont="1" applyFill="1"/>
    <xf numFmtId="0" fontId="47" fillId="33" borderId="0" xfId="93" applyFont="1" applyFill="1"/>
    <xf numFmtId="0" fontId="43" fillId="33" borderId="0" xfId="93" applyFont="1" applyFill="1"/>
    <xf numFmtId="0" fontId="47" fillId="33" borderId="0" xfId="93" applyFont="1" applyFill="1" applyBorder="1" applyAlignment="1">
      <alignment horizontal="center"/>
    </xf>
    <xf numFmtId="0" fontId="42" fillId="33" borderId="0" xfId="93" applyFont="1" applyFill="1" applyBorder="1" applyAlignment="1">
      <alignment horizontal="justify"/>
    </xf>
    <xf numFmtId="3" fontId="0" fillId="33" borderId="0" xfId="0" applyNumberFormat="1" applyFill="1"/>
    <xf numFmtId="0" fontId="30" fillId="33" borderId="0" xfId="0" applyFont="1" applyFill="1"/>
    <xf numFmtId="0" fontId="31" fillId="33" borderId="0" xfId="0" applyFont="1" applyFill="1"/>
    <xf numFmtId="171" fontId="0" fillId="33" borderId="0" xfId="68" applyNumberFormat="1" applyFont="1" applyFill="1"/>
    <xf numFmtId="0" fontId="30" fillId="33" borderId="0" xfId="93" applyFont="1" applyFill="1" applyBorder="1" applyAlignment="1"/>
    <xf numFmtId="0" fontId="18" fillId="0" borderId="0" xfId="93" applyFont="1" applyBorder="1" applyAlignment="1">
      <alignment vertical="center"/>
    </xf>
    <xf numFmtId="0" fontId="45" fillId="0" borderId="0" xfId="93" applyFont="1" applyBorder="1" applyAlignment="1">
      <alignment vertical="center"/>
    </xf>
    <xf numFmtId="0" fontId="57" fillId="0" borderId="0" xfId="93" applyFont="1" applyBorder="1" applyAlignment="1">
      <alignment vertical="center"/>
    </xf>
    <xf numFmtId="0" fontId="30" fillId="0" borderId="0" xfId="93" applyBorder="1" applyAlignment="1"/>
    <xf numFmtId="0" fontId="43" fillId="0" borderId="0" xfId="93" applyFont="1" applyBorder="1" applyAlignment="1">
      <alignment vertical="center"/>
    </xf>
    <xf numFmtId="0" fontId="30" fillId="0" borderId="0" xfId="93" applyFont="1" applyBorder="1" applyAlignment="1">
      <alignment vertical="center"/>
    </xf>
    <xf numFmtId="0" fontId="61" fillId="0" borderId="0" xfId="93" applyFont="1" applyBorder="1" applyAlignment="1">
      <alignment horizontal="center" vertical="center"/>
    </xf>
    <xf numFmtId="0" fontId="30" fillId="0" borderId="0" xfId="93" applyFont="1" applyBorder="1" applyAlignment="1">
      <alignment horizontal="center" vertical="center"/>
    </xf>
    <xf numFmtId="0" fontId="30" fillId="0" borderId="39" xfId="93" applyBorder="1"/>
    <xf numFmtId="0" fontId="46" fillId="0" borderId="39" xfId="93" applyFont="1" applyBorder="1" applyAlignment="1">
      <alignment horizontal="center" vertical="center"/>
    </xf>
    <xf numFmtId="0" fontId="43" fillId="0" borderId="39" xfId="93" applyFont="1" applyBorder="1" applyAlignment="1">
      <alignment vertical="center"/>
    </xf>
    <xf numFmtId="0" fontId="60" fillId="0" borderId="0" xfId="0" applyFont="1" applyBorder="1" applyAlignment="1">
      <alignment horizontal="center" vertical="center"/>
    </xf>
    <xf numFmtId="0" fontId="72" fillId="0" borderId="0" xfId="0" applyFont="1" applyBorder="1" applyAlignment="1">
      <alignment vertical="center"/>
    </xf>
    <xf numFmtId="0" fontId="72" fillId="0" borderId="39" xfId="0" applyFont="1" applyBorder="1" applyAlignment="1">
      <alignment vertical="center"/>
    </xf>
    <xf numFmtId="0" fontId="61" fillId="0" borderId="0" xfId="0" applyFont="1" applyBorder="1" applyAlignment="1">
      <alignment vertical="center"/>
    </xf>
    <xf numFmtId="0" fontId="28" fillId="0" borderId="0" xfId="0" applyFont="1" applyBorder="1" applyAlignment="1">
      <alignment horizontal="center" vertical="center"/>
    </xf>
    <xf numFmtId="0" fontId="28" fillId="0" borderId="39" xfId="0" applyFont="1" applyBorder="1" applyAlignment="1">
      <alignment horizontal="center" vertical="center"/>
    </xf>
    <xf numFmtId="0" fontId="28" fillId="0" borderId="0" xfId="0" applyFont="1" applyBorder="1" applyAlignment="1">
      <alignment vertical="center"/>
    </xf>
    <xf numFmtId="0" fontId="28" fillId="0" borderId="39" xfId="0" applyFont="1" applyBorder="1" applyAlignment="1">
      <alignment horizontal="left" vertical="center" indent="5"/>
    </xf>
    <xf numFmtId="0" fontId="30" fillId="0" borderId="39" xfId="93" applyBorder="1" applyAlignment="1"/>
    <xf numFmtId="0" fontId="0" fillId="33" borderId="48" xfId="0" applyFill="1" applyBorder="1"/>
    <xf numFmtId="0" fontId="0" fillId="33" borderId="0" xfId="0" applyFill="1" applyBorder="1"/>
    <xf numFmtId="0" fontId="45" fillId="33" borderId="0" xfId="93" applyFont="1" applyFill="1" applyBorder="1" applyAlignment="1">
      <alignment horizontal="left"/>
    </xf>
    <xf numFmtId="0" fontId="30" fillId="33" borderId="0" xfId="93" applyFont="1" applyFill="1" applyBorder="1" applyAlignment="1">
      <alignment horizontal="justify"/>
    </xf>
    <xf numFmtId="0" fontId="46" fillId="33" borderId="0" xfId="93" applyFont="1" applyFill="1" applyBorder="1" applyAlignment="1">
      <alignment horizontal="justify"/>
    </xf>
    <xf numFmtId="0" fontId="46" fillId="33" borderId="0" xfId="93" applyFont="1" applyFill="1" applyBorder="1" applyAlignment="1">
      <alignment horizontal="left"/>
    </xf>
    <xf numFmtId="0" fontId="30" fillId="33" borderId="0" xfId="93" applyFont="1" applyFill="1" applyBorder="1" applyAlignment="1">
      <alignment horizontal="justify" vertical="justify" wrapText="1"/>
    </xf>
    <xf numFmtId="0" fontId="30" fillId="33" borderId="0" xfId="93" applyFill="1" applyBorder="1" applyAlignment="1"/>
    <xf numFmtId="0" fontId="30" fillId="33" borderId="0" xfId="93" applyFill="1" applyBorder="1" applyAlignment="1">
      <alignment horizontal="justify" vertical="justify" wrapText="1"/>
    </xf>
    <xf numFmtId="0" fontId="31" fillId="33" borderId="0" xfId="93" applyFont="1" applyFill="1" applyBorder="1" applyAlignment="1">
      <alignment horizontal="centerContinuous"/>
    </xf>
    <xf numFmtId="0" fontId="43" fillId="33" borderId="0" xfId="93" applyFont="1" applyFill="1" applyBorder="1" applyAlignment="1">
      <alignment horizontal="justify"/>
    </xf>
    <xf numFmtId="0" fontId="31" fillId="33" borderId="0" xfId="93" applyFont="1" applyFill="1" applyBorder="1" applyAlignment="1"/>
    <xf numFmtId="0" fontId="0" fillId="33" borderId="62" xfId="0" applyFill="1" applyBorder="1"/>
    <xf numFmtId="0" fontId="0" fillId="33" borderId="47" xfId="0" applyFill="1" applyBorder="1"/>
    <xf numFmtId="0" fontId="0" fillId="33" borderId="60" xfId="0" applyFill="1" applyBorder="1"/>
    <xf numFmtId="0" fontId="0" fillId="33" borderId="39" xfId="0" applyFill="1" applyBorder="1"/>
    <xf numFmtId="0" fontId="0" fillId="33" borderId="28" xfId="0" applyFill="1" applyBorder="1"/>
    <xf numFmtId="0" fontId="46" fillId="0" borderId="0" xfId="93" applyFont="1" applyBorder="1" applyAlignment="1">
      <alignment horizontal="left"/>
    </xf>
    <xf numFmtId="0" fontId="45" fillId="0" borderId="0" xfId="93" applyFont="1" applyBorder="1" applyAlignment="1">
      <alignment horizontal="justify"/>
    </xf>
    <xf numFmtId="0" fontId="30" fillId="0" borderId="0" xfId="93" applyFont="1" applyBorder="1" applyAlignment="1">
      <alignment horizontal="justify"/>
    </xf>
    <xf numFmtId="0" fontId="30" fillId="0" borderId="0" xfId="93" applyFont="1" applyFill="1" applyBorder="1" applyAlignment="1">
      <alignment horizontal="justify" vertical="justify" wrapText="1"/>
    </xf>
    <xf numFmtId="0" fontId="30" fillId="0" borderId="0" xfId="93" applyFont="1" applyBorder="1" applyAlignment="1">
      <alignment horizontal="justify" vertical="justify" wrapText="1"/>
    </xf>
    <xf numFmtId="0" fontId="46" fillId="0" borderId="0" xfId="93" applyFont="1" applyBorder="1" applyAlignment="1">
      <alignment horizontal="justify"/>
    </xf>
    <xf numFmtId="0" fontId="46" fillId="0" borderId="0" xfId="93" applyFont="1" applyFill="1" applyBorder="1" applyAlignment="1">
      <alignment horizontal="left"/>
    </xf>
    <xf numFmtId="0" fontId="0" fillId="33" borderId="72" xfId="0" applyFill="1" applyBorder="1"/>
    <xf numFmtId="0" fontId="0" fillId="33" borderId="64" xfId="0" applyFill="1" applyBorder="1"/>
    <xf numFmtId="0" fontId="30" fillId="0" borderId="0" xfId="93" applyFont="1" applyBorder="1" applyAlignment="1">
      <alignment horizontal="center" vertical="center"/>
    </xf>
    <xf numFmtId="0" fontId="31" fillId="0" borderId="0" xfId="93" applyFont="1" applyBorder="1" applyAlignment="1">
      <alignment horizontal="center" vertical="center"/>
    </xf>
    <xf numFmtId="0" fontId="41" fillId="0" borderId="0" xfId="39" applyFont="1" applyBorder="1" applyAlignment="1">
      <alignment horizontal="center" vertical="center" wrapText="1"/>
    </xf>
    <xf numFmtId="0" fontId="54" fillId="34" borderId="47" xfId="93" applyFont="1" applyFill="1" applyBorder="1" applyAlignment="1">
      <alignment horizontal="center" wrapText="1"/>
    </xf>
    <xf numFmtId="0" fontId="54" fillId="34" borderId="51" xfId="93" applyFont="1" applyFill="1" applyBorder="1" applyAlignment="1">
      <alignment horizontal="center" wrapText="1"/>
    </xf>
    <xf numFmtId="0" fontId="78" fillId="36" borderId="24" xfId="93" applyFont="1" applyFill="1" applyBorder="1" applyAlignment="1">
      <alignment horizontal="center" vertical="center"/>
    </xf>
    <xf numFmtId="0" fontId="78" fillId="36" borderId="79" xfId="93" applyFont="1" applyFill="1" applyBorder="1" applyAlignment="1">
      <alignment horizontal="center" vertical="center"/>
    </xf>
    <xf numFmtId="0" fontId="78" fillId="36" borderId="15" xfId="93" applyFont="1" applyFill="1" applyBorder="1" applyAlignment="1">
      <alignment horizontal="center" vertical="center"/>
    </xf>
    <xf numFmtId="0" fontId="69" fillId="34" borderId="14" xfId="95" applyFont="1" applyFill="1" applyBorder="1" applyAlignment="1">
      <alignment horizontal="left"/>
    </xf>
    <xf numFmtId="0" fontId="69" fillId="34" borderId="23" xfId="95" applyFont="1" applyFill="1" applyBorder="1" applyAlignment="1">
      <alignment horizontal="left"/>
    </xf>
    <xf numFmtId="0" fontId="69" fillId="34" borderId="22" xfId="95" applyFont="1" applyFill="1" applyBorder="1" applyAlignment="1">
      <alignment horizontal="left"/>
    </xf>
    <xf numFmtId="0" fontId="69" fillId="34" borderId="24" xfId="95" applyFont="1" applyFill="1" applyBorder="1" applyAlignment="1">
      <alignment horizontal="center"/>
    </xf>
    <xf numFmtId="0" fontId="69" fillId="34" borderId="79" xfId="95" applyFont="1" applyFill="1" applyBorder="1" applyAlignment="1">
      <alignment horizontal="center"/>
    </xf>
    <xf numFmtId="0" fontId="69" fillId="34" borderId="15" xfId="95" applyFont="1" applyFill="1" applyBorder="1" applyAlignment="1">
      <alignment horizontal="center"/>
    </xf>
    <xf numFmtId="0" fontId="72" fillId="0" borderId="0" xfId="0" applyFont="1" applyBorder="1" applyAlignment="1">
      <alignment horizontal="center" vertical="center"/>
    </xf>
    <xf numFmtId="3" fontId="54" fillId="34" borderId="49" xfId="93" applyNumberFormat="1" applyFont="1" applyFill="1" applyBorder="1" applyAlignment="1">
      <alignment horizontal="center"/>
    </xf>
    <xf numFmtId="3" fontId="54" fillId="34" borderId="12" xfId="93" applyNumberFormat="1" applyFont="1" applyFill="1" applyBorder="1" applyAlignment="1">
      <alignment horizontal="center"/>
    </xf>
    <xf numFmtId="0" fontId="77" fillId="32" borderId="0" xfId="93" applyFont="1" applyFill="1" applyAlignment="1">
      <alignment horizontal="center"/>
    </xf>
    <xf numFmtId="0" fontId="83" fillId="32" borderId="0" xfId="93" applyFont="1" applyFill="1" applyAlignment="1">
      <alignment horizontal="center"/>
    </xf>
    <xf numFmtId="0" fontId="64" fillId="32" borderId="0" xfId="93" applyFont="1" applyFill="1" applyAlignment="1">
      <alignment horizontal="center"/>
    </xf>
    <xf numFmtId="3" fontId="54" fillId="34" borderId="57" xfId="93" applyNumberFormat="1" applyFont="1" applyFill="1" applyBorder="1" applyAlignment="1">
      <alignment horizontal="center"/>
    </xf>
    <xf numFmtId="3" fontId="54" fillId="34" borderId="29" xfId="93" applyNumberFormat="1" applyFont="1" applyFill="1" applyBorder="1" applyAlignment="1">
      <alignment horizontal="center"/>
    </xf>
    <xf numFmtId="0" fontId="49" fillId="0" borderId="43" xfId="93" applyFont="1" applyFill="1" applyBorder="1" applyAlignment="1">
      <alignment horizontal="left"/>
    </xf>
    <xf numFmtId="0" fontId="49" fillId="0" borderId="0" xfId="93" applyFont="1" applyFill="1" applyBorder="1" applyAlignment="1">
      <alignment horizontal="left"/>
    </xf>
    <xf numFmtId="0" fontId="54" fillId="34" borderId="49" xfId="93" applyFont="1" applyFill="1" applyBorder="1" applyAlignment="1">
      <alignment horizontal="center"/>
    </xf>
    <xf numFmtId="0" fontId="54" fillId="34" borderId="12" xfId="93" applyFont="1" applyFill="1" applyBorder="1" applyAlignment="1">
      <alignment horizontal="center"/>
    </xf>
    <xf numFmtId="0" fontId="54" fillId="34" borderId="71" xfId="93" applyFont="1" applyFill="1" applyBorder="1" applyAlignment="1">
      <alignment horizontal="center"/>
    </xf>
    <xf numFmtId="0" fontId="54" fillId="34" borderId="44" xfId="93" applyFont="1" applyFill="1" applyBorder="1" applyAlignment="1">
      <alignment horizontal="center"/>
    </xf>
    <xf numFmtId="0" fontId="65" fillId="33" borderId="0" xfId="93" applyFont="1" applyFill="1" applyAlignment="1">
      <alignment horizontal="center"/>
    </xf>
    <xf numFmtId="0" fontId="64" fillId="33" borderId="0" xfId="93" applyFont="1" applyFill="1" applyAlignment="1">
      <alignment horizontal="center"/>
    </xf>
    <xf numFmtId="0" fontId="54" fillId="34" borderId="74" xfId="93" applyFont="1" applyFill="1" applyBorder="1" applyAlignment="1">
      <alignment horizontal="center"/>
    </xf>
    <xf numFmtId="0" fontId="54" fillId="34" borderId="34" xfId="93" applyFont="1" applyFill="1" applyBorder="1" applyAlignment="1">
      <alignment horizontal="center"/>
    </xf>
    <xf numFmtId="0" fontId="54" fillId="34" borderId="49" xfId="93" applyFont="1" applyFill="1" applyBorder="1" applyAlignment="1">
      <alignment horizontal="center" vertical="center" wrapText="1"/>
    </xf>
    <xf numFmtId="0" fontId="54" fillId="34" borderId="12" xfId="93" applyFont="1" applyFill="1" applyBorder="1" applyAlignment="1">
      <alignment horizontal="center" vertical="center" wrapText="1"/>
    </xf>
    <xf numFmtId="3" fontId="54" fillId="34" borderId="57" xfId="93" applyNumberFormat="1" applyFont="1" applyFill="1" applyBorder="1" applyAlignment="1">
      <alignment horizontal="center" vertical="center" wrapText="1"/>
    </xf>
    <xf numFmtId="3" fontId="54" fillId="34" borderId="29" xfId="93" applyNumberFormat="1" applyFont="1" applyFill="1" applyBorder="1" applyAlignment="1">
      <alignment horizontal="center" vertical="center" wrapText="1"/>
    </xf>
    <xf numFmtId="0" fontId="50" fillId="33" borderId="0" xfId="93" applyFont="1" applyFill="1" applyAlignment="1">
      <alignment horizontal="center"/>
    </xf>
    <xf numFmtId="3" fontId="43" fillId="33" borderId="0" xfId="93" applyNumberFormat="1" applyFont="1" applyFill="1" applyBorder="1" applyAlignment="1">
      <alignment horizontal="left"/>
    </xf>
    <xf numFmtId="0" fontId="30" fillId="33" borderId="0" xfId="93" applyFill="1" applyBorder="1" applyAlignment="1">
      <alignment horizontal="center"/>
    </xf>
    <xf numFmtId="0" fontId="30" fillId="0" borderId="0" xfId="93" applyFill="1" applyBorder="1" applyAlignment="1">
      <alignment horizontal="center"/>
    </xf>
    <xf numFmtId="0" fontId="30" fillId="33" borderId="0" xfId="93" applyFill="1" applyAlignment="1">
      <alignment horizontal="center"/>
    </xf>
    <xf numFmtId="0" fontId="46" fillId="33" borderId="0" xfId="93" applyFont="1" applyFill="1" applyAlignment="1">
      <alignment horizontal="center"/>
    </xf>
    <xf numFmtId="0" fontId="30" fillId="33" borderId="0" xfId="93" applyFont="1" applyFill="1" applyBorder="1" applyAlignment="1">
      <alignment horizontal="center"/>
    </xf>
    <xf numFmtId="0" fontId="30" fillId="33" borderId="0" xfId="93" applyFont="1" applyFill="1" applyAlignment="1">
      <alignment horizontal="center"/>
    </xf>
    <xf numFmtId="0" fontId="30" fillId="33" borderId="0" xfId="93" applyFont="1" applyFill="1" applyAlignment="1">
      <alignment horizontal="center" vertical="center"/>
    </xf>
    <xf numFmtId="0" fontId="67" fillId="32" borderId="0" xfId="93" applyFont="1" applyFill="1" applyBorder="1" applyAlignment="1">
      <alignment horizontal="center"/>
    </xf>
    <xf numFmtId="0" fontId="70" fillId="32" borderId="0" xfId="93" applyFont="1" applyFill="1" applyBorder="1" applyAlignment="1">
      <alignment horizontal="center"/>
    </xf>
    <xf numFmtId="0" fontId="53" fillId="34" borderId="70" xfId="93" applyFont="1" applyFill="1" applyBorder="1" applyAlignment="1">
      <alignment horizontal="center"/>
    </xf>
    <xf numFmtId="0" fontId="53" fillId="34" borderId="75" xfId="93" applyFont="1" applyFill="1" applyBorder="1" applyAlignment="1">
      <alignment horizontal="center"/>
    </xf>
    <xf numFmtId="0" fontId="43" fillId="0" borderId="74" xfId="93" applyFont="1" applyBorder="1" applyAlignment="1">
      <alignment horizontal="center"/>
    </xf>
    <xf numFmtId="0" fontId="43" fillId="0" borderId="33" xfId="93" applyFont="1" applyBorder="1" applyAlignment="1">
      <alignment horizontal="center"/>
    </xf>
    <xf numFmtId="0" fontId="66" fillId="32" borderId="0" xfId="93" applyFont="1" applyFill="1" applyBorder="1" applyAlignment="1">
      <alignment horizontal="center"/>
    </xf>
    <xf numFmtId="0" fontId="53" fillId="33" borderId="49" xfId="93" applyFont="1" applyFill="1" applyBorder="1" applyAlignment="1">
      <alignment horizontal="center"/>
    </xf>
    <xf numFmtId="0" fontId="30" fillId="33" borderId="0" xfId="93" applyFont="1" applyFill="1" applyBorder="1" applyAlignment="1">
      <alignment horizontal="justify" vertical="justify" wrapText="1"/>
    </xf>
    <xf numFmtId="0" fontId="30" fillId="33" borderId="0" xfId="93" applyFill="1" applyBorder="1" applyAlignment="1">
      <alignment horizontal="justify" vertical="justify" wrapText="1"/>
    </xf>
    <xf numFmtId="0" fontId="32" fillId="33" borderId="0" xfId="93" applyFont="1" applyFill="1" applyBorder="1" applyAlignment="1">
      <alignment horizontal="center"/>
    </xf>
    <xf numFmtId="0" fontId="45" fillId="33" borderId="0" xfId="93" applyFont="1" applyFill="1" applyBorder="1" applyAlignment="1">
      <alignment horizontal="center"/>
    </xf>
    <xf numFmtId="0" fontId="30" fillId="33" borderId="0" xfId="93" applyFont="1" applyFill="1" applyBorder="1" applyAlignment="1">
      <alignment horizontal="left" wrapText="1"/>
    </xf>
    <xf numFmtId="0" fontId="60" fillId="33" borderId="0" xfId="93" applyFont="1" applyFill="1" applyBorder="1" applyAlignment="1">
      <alignment horizontal="justify" vertical="justify" wrapText="1"/>
    </xf>
    <xf numFmtId="0" fontId="31" fillId="33" borderId="0" xfId="93" applyFont="1" applyFill="1" applyBorder="1" applyAlignment="1">
      <alignment horizontal="center"/>
    </xf>
    <xf numFmtId="0" fontId="31" fillId="33" borderId="0" xfId="93" applyFont="1" applyFill="1" applyAlignment="1">
      <alignment horizontal="center"/>
    </xf>
    <xf numFmtId="0" fontId="46" fillId="33" borderId="0" xfId="93" applyFont="1" applyFill="1" applyAlignment="1">
      <alignment horizontal="left"/>
    </xf>
    <xf numFmtId="0" fontId="43" fillId="33" borderId="0" xfId="93" applyFont="1" applyFill="1" applyBorder="1" applyAlignment="1">
      <alignment horizontal="left"/>
    </xf>
    <xf numFmtId="0" fontId="45" fillId="0" borderId="52" xfId="93" applyFont="1" applyBorder="1" applyAlignment="1">
      <alignment horizontal="center"/>
    </xf>
    <xf numFmtId="0" fontId="45" fillId="0" borderId="53" xfId="93" applyFont="1" applyBorder="1" applyAlignment="1">
      <alignment horizontal="center"/>
    </xf>
    <xf numFmtId="0" fontId="45" fillId="0" borderId="54" xfId="93" applyFont="1" applyBorder="1" applyAlignment="1">
      <alignment horizontal="center"/>
    </xf>
    <xf numFmtId="0" fontId="43" fillId="33" borderId="47" xfId="93" applyFont="1" applyFill="1" applyBorder="1" applyAlignment="1">
      <alignment horizontal="left"/>
    </xf>
    <xf numFmtId="0" fontId="43" fillId="33" borderId="72" xfId="93" applyFont="1" applyFill="1" applyBorder="1" applyAlignment="1">
      <alignment horizontal="left"/>
    </xf>
    <xf numFmtId="0" fontId="54" fillId="34" borderId="75" xfId="93" applyFont="1" applyFill="1" applyBorder="1" applyAlignment="1">
      <alignment horizontal="center" wrapText="1"/>
    </xf>
    <xf numFmtId="0" fontId="54" fillId="34" borderId="32" xfId="93" applyFont="1" applyFill="1" applyBorder="1" applyAlignment="1">
      <alignment horizontal="center" wrapText="1"/>
    </xf>
    <xf numFmtId="0" fontId="54" fillId="34" borderId="33" xfId="93" applyFont="1" applyFill="1" applyBorder="1" applyAlignment="1">
      <alignment horizontal="center"/>
    </xf>
    <xf numFmtId="0" fontId="54" fillId="34" borderId="70" xfId="93" applyFont="1" applyFill="1" applyBorder="1" applyAlignment="1">
      <alignment horizontal="center" wrapText="1"/>
    </xf>
    <xf numFmtId="0" fontId="54" fillId="34" borderId="10" xfId="93" applyFont="1" applyFill="1" applyBorder="1" applyAlignment="1">
      <alignment horizontal="center" wrapText="1"/>
    </xf>
    <xf numFmtId="3" fontId="46" fillId="0" borderId="52" xfId="93" applyNumberFormat="1" applyFont="1" applyBorder="1" applyAlignment="1">
      <alignment horizontal="center"/>
    </xf>
    <xf numFmtId="3" fontId="46" fillId="0" borderId="53" xfId="93" applyNumberFormat="1" applyFont="1" applyBorder="1" applyAlignment="1">
      <alignment horizontal="center"/>
    </xf>
    <xf numFmtId="3" fontId="46" fillId="0" borderId="54" xfId="93" applyNumberFormat="1" applyFont="1" applyBorder="1" applyAlignment="1">
      <alignment horizontal="center"/>
    </xf>
    <xf numFmtId="0" fontId="46" fillId="0" borderId="52" xfId="93" applyFont="1" applyFill="1" applyBorder="1" applyAlignment="1">
      <alignment horizontal="center"/>
    </xf>
    <xf numFmtId="0" fontId="46" fillId="0" borderId="53" xfId="93" applyFont="1" applyFill="1" applyBorder="1" applyAlignment="1">
      <alignment horizontal="center"/>
    </xf>
    <xf numFmtId="0" fontId="46" fillId="0" borderId="54" xfId="93" applyFont="1" applyFill="1" applyBorder="1" applyAlignment="1">
      <alignment horizontal="center"/>
    </xf>
    <xf numFmtId="0" fontId="45" fillId="0" borderId="28" xfId="93" applyFont="1" applyFill="1" applyBorder="1" applyAlignment="1">
      <alignment horizontal="center"/>
    </xf>
    <xf numFmtId="0" fontId="45" fillId="0" borderId="0" xfId="93" applyFont="1" applyFill="1" applyBorder="1" applyAlignment="1">
      <alignment horizontal="center"/>
    </xf>
    <xf numFmtId="0" fontId="45" fillId="0" borderId="16" xfId="93" applyFont="1" applyFill="1" applyBorder="1" applyAlignment="1">
      <alignment horizontal="center"/>
    </xf>
    <xf numFmtId="0" fontId="45" fillId="0" borderId="31" xfId="93" applyFont="1" applyFill="1" applyBorder="1" applyAlignment="1">
      <alignment horizontal="center"/>
    </xf>
    <xf numFmtId="0" fontId="45" fillId="0" borderId="61" xfId="93" applyFont="1" applyFill="1" applyBorder="1" applyAlignment="1">
      <alignment horizontal="center"/>
    </xf>
    <xf numFmtId="0" fontId="45" fillId="0" borderId="63" xfId="93" applyFont="1" applyFill="1" applyBorder="1" applyAlignment="1">
      <alignment horizontal="center"/>
    </xf>
    <xf numFmtId="4" fontId="46" fillId="0" borderId="18" xfId="93" applyNumberFormat="1" applyFont="1" applyFill="1" applyBorder="1" applyAlignment="1">
      <alignment horizontal="center" wrapText="1"/>
    </xf>
    <xf numFmtId="4" fontId="46" fillId="0" borderId="61" xfId="93" applyNumberFormat="1" applyFont="1" applyFill="1" applyBorder="1" applyAlignment="1">
      <alignment horizontal="center" wrapText="1"/>
    </xf>
    <xf numFmtId="4" fontId="46" fillId="0" borderId="42" xfId="93" applyNumberFormat="1" applyFont="1" applyFill="1" applyBorder="1" applyAlignment="1">
      <alignment horizontal="center" wrapText="1"/>
    </xf>
    <xf numFmtId="3" fontId="46" fillId="0" borderId="67" xfId="93" applyNumberFormat="1" applyFont="1" applyBorder="1" applyAlignment="1">
      <alignment horizontal="left"/>
    </xf>
    <xf numFmtId="3" fontId="46" fillId="0" borderId="68" xfId="93" applyNumberFormat="1" applyFont="1" applyBorder="1" applyAlignment="1">
      <alignment horizontal="left"/>
    </xf>
    <xf numFmtId="3" fontId="46" fillId="0" borderId="69" xfId="93" applyNumberFormat="1" applyFont="1" applyBorder="1" applyAlignment="1">
      <alignment horizontal="left"/>
    </xf>
    <xf numFmtId="0" fontId="30" fillId="0" borderId="0" xfId="93" applyAlignment="1">
      <alignment horizontal="center"/>
    </xf>
    <xf numFmtId="0" fontId="30" fillId="0" borderId="0" xfId="93" applyFont="1" applyAlignment="1">
      <alignment horizontal="center" vertical="center"/>
    </xf>
    <xf numFmtId="0" fontId="47" fillId="0" borderId="0" xfId="93" applyFont="1" applyAlignment="1">
      <alignment horizontal="left"/>
    </xf>
    <xf numFmtId="0" fontId="48" fillId="34" borderId="74" xfId="93" applyFont="1" applyFill="1" applyBorder="1" applyAlignment="1">
      <alignment horizontal="center"/>
    </xf>
    <xf numFmtId="0" fontId="48" fillId="34" borderId="33" xfId="93" applyFont="1" applyFill="1" applyBorder="1" applyAlignment="1">
      <alignment horizontal="center"/>
    </xf>
    <xf numFmtId="0" fontId="55" fillId="34" borderId="70" xfId="93" applyFont="1" applyFill="1" applyBorder="1" applyAlignment="1">
      <alignment horizontal="center"/>
    </xf>
    <xf numFmtId="0" fontId="55" fillId="34" borderId="77" xfId="93" applyFont="1" applyFill="1" applyBorder="1" applyAlignment="1">
      <alignment horizontal="center"/>
    </xf>
    <xf numFmtId="0" fontId="30" fillId="0" borderId="28" xfId="93" applyFont="1" applyBorder="1" applyAlignment="1">
      <alignment horizontal="left"/>
    </xf>
    <xf numFmtId="0" fontId="30" fillId="0" borderId="16" xfId="93" applyFont="1" applyBorder="1" applyAlignment="1">
      <alignment horizontal="left"/>
    </xf>
    <xf numFmtId="0" fontId="47" fillId="0" borderId="0" xfId="93" applyFont="1" applyFill="1" applyBorder="1" applyAlignment="1">
      <alignment horizontal="center"/>
    </xf>
    <xf numFmtId="0" fontId="30" fillId="0" borderId="0" xfId="93" applyFont="1" applyAlignment="1">
      <alignment horizontal="center"/>
    </xf>
    <xf numFmtId="0" fontId="42" fillId="0" borderId="48" xfId="93" applyFont="1" applyFill="1" applyBorder="1" applyAlignment="1">
      <alignment horizontal="justify"/>
    </xf>
    <xf numFmtId="0" fontId="42" fillId="0" borderId="48" xfId="93" applyFont="1" applyBorder="1" applyAlignment="1">
      <alignment horizontal="justify"/>
    </xf>
    <xf numFmtId="0" fontId="42" fillId="0" borderId="0" xfId="93" applyFont="1" applyBorder="1" applyAlignment="1">
      <alignment horizontal="justify"/>
    </xf>
    <xf numFmtId="0" fontId="30" fillId="33" borderId="0" xfId="93" applyFont="1" applyFill="1" applyAlignment="1">
      <alignment horizontal="left"/>
    </xf>
    <xf numFmtId="0" fontId="30" fillId="33" borderId="0" xfId="93" applyFont="1" applyFill="1" applyAlignment="1">
      <alignment horizontal="center" vertical="top"/>
    </xf>
    <xf numFmtId="0" fontId="47" fillId="33" borderId="0" xfId="93" applyFont="1" applyFill="1" applyBorder="1" applyAlignment="1">
      <alignment horizontal="center"/>
    </xf>
    <xf numFmtId="0" fontId="0" fillId="0" borderId="35" xfId="0" applyBorder="1" applyAlignment="1">
      <alignment horizontal="left"/>
    </xf>
    <xf numFmtId="0" fontId="0" fillId="0" borderId="15" xfId="0" applyBorder="1" applyAlignment="1">
      <alignment horizontal="left"/>
    </xf>
    <xf numFmtId="0" fontId="0" fillId="33" borderId="0" xfId="0" applyFill="1" applyAlignment="1">
      <alignment horizontal="center"/>
    </xf>
    <xf numFmtId="0" fontId="30" fillId="33" borderId="0" xfId="0" applyFont="1" applyFill="1" applyAlignment="1">
      <alignment horizontal="center"/>
    </xf>
    <xf numFmtId="0" fontId="30" fillId="33" borderId="0" xfId="0" applyFont="1" applyFill="1" applyAlignment="1">
      <alignment horizontal="center" vertical="center"/>
    </xf>
    <xf numFmtId="0" fontId="47" fillId="33" borderId="0" xfId="0" applyFont="1" applyFill="1" applyAlignment="1">
      <alignment horizontal="center"/>
    </xf>
  </cellXfs>
  <cellStyles count="165">
    <cellStyle name="20% - Énfasis1" xfId="16" builtinId="30" customBuiltin="1"/>
    <cellStyle name="20% - Énfasis2" xfId="20" builtinId="34" customBuiltin="1"/>
    <cellStyle name="20% - Énfasis3" xfId="24" builtinId="38" customBuiltin="1"/>
    <cellStyle name="20% - Énfasis4" xfId="28" builtinId="42" customBuiltin="1"/>
    <cellStyle name="20% - Énfasis5" xfId="32" builtinId="46" customBuiltin="1"/>
    <cellStyle name="20% - Énfasis6" xfId="36" builtinId="50" customBuiltin="1"/>
    <cellStyle name="40% - Énfasis1" xfId="17" builtinId="31" customBuiltin="1"/>
    <cellStyle name="40% - Énfasis2" xfId="21" builtinId="35" customBuiltin="1"/>
    <cellStyle name="40% - Énfasis3" xfId="25" builtinId="39" customBuiltin="1"/>
    <cellStyle name="40% - Énfasis4" xfId="29" builtinId="43" customBuiltin="1"/>
    <cellStyle name="40% - Énfasis5" xfId="33" builtinId="47" customBuiltin="1"/>
    <cellStyle name="40% - Énfasis6" xfId="37" builtinId="51" customBuiltin="1"/>
    <cellStyle name="60% - Énfasis1" xfId="18" builtinId="32" customBuiltin="1"/>
    <cellStyle name="60% - Énfasis2" xfId="22" builtinId="36" customBuiltin="1"/>
    <cellStyle name="60% - Énfasis3" xfId="26" builtinId="40" customBuiltin="1"/>
    <cellStyle name="60% - Énfasis4" xfId="30" builtinId="44" customBuiltin="1"/>
    <cellStyle name="60% - Énfasis5" xfId="34" builtinId="48" customBuiltin="1"/>
    <cellStyle name="60% - Énfasis6" xfId="38" builtinId="52" customBuiltin="1"/>
    <cellStyle name="Cálculo" xfId="9" builtinId="22" customBuiltin="1"/>
    <cellStyle name="Celda de comprobación" xfId="11" builtinId="23" customBuiltin="1"/>
    <cellStyle name="Celda vinculada" xfId="10" builtinId="24" customBuiltin="1"/>
    <cellStyle name="Encabezado 4" xfId="4" builtinId="19" customBuiltin="1"/>
    <cellStyle name="Énfasis1" xfId="15" builtinId="29" customBuiltin="1"/>
    <cellStyle name="Énfasis2" xfId="19" builtinId="33" customBuiltin="1"/>
    <cellStyle name="Énfasis3" xfId="23" builtinId="37" customBuiltin="1"/>
    <cellStyle name="Énfasis4" xfId="27" builtinId="41" customBuiltin="1"/>
    <cellStyle name="Énfasis5" xfId="31" builtinId="45" customBuiltin="1"/>
    <cellStyle name="Énfasis6" xfId="35" builtinId="49" customBuiltin="1"/>
    <cellStyle name="Entrada" xfId="7" builtinId="20" customBuiltin="1"/>
    <cellStyle name="Estilo 1" xfId="40"/>
    <cellStyle name="Euro" xfId="41"/>
    <cellStyle name="Euro 2" xfId="42"/>
    <cellStyle name="Euro 2 2" xfId="43"/>
    <cellStyle name="Euro 3" xfId="44"/>
    <cellStyle name="Euro 4" xfId="144"/>
    <cellStyle name="Euro_Form 101 IRACIS  - Valores 2007" xfId="45"/>
    <cellStyle name="Excel Built-in Normal" xfId="46"/>
    <cellStyle name="Hipervínculo 2" xfId="47"/>
    <cellStyle name="Incorrecto" xfId="5" builtinId="27" customBuiltin="1"/>
    <cellStyle name="Millares [0] 2" xfId="50"/>
    <cellStyle name="Millares [0] 2 2" xfId="51"/>
    <cellStyle name="Millares [0] 2 3" xfId="52"/>
    <cellStyle name="Millares [0] 3" xfId="53"/>
    <cellStyle name="Millares [0] 3 2" xfId="54"/>
    <cellStyle name="Millares [0] 4" xfId="55"/>
    <cellStyle name="Millares [0] 4 2" xfId="56"/>
    <cellStyle name="Millares [0] 5" xfId="57"/>
    <cellStyle name="Millares [0] 6" xfId="49"/>
    <cellStyle name="Millares 10" xfId="58"/>
    <cellStyle name="Millares 10 2" xfId="59"/>
    <cellStyle name="Millares 11" xfId="60"/>
    <cellStyle name="Millares 11 2" xfId="61"/>
    <cellStyle name="Millares 12" xfId="62"/>
    <cellStyle name="Millares 12 2" xfId="63"/>
    <cellStyle name="Millares 13" xfId="64"/>
    <cellStyle name="Millares 14" xfId="65"/>
    <cellStyle name="Millares 15" xfId="66"/>
    <cellStyle name="Millares 16" xfId="67"/>
    <cellStyle name="Millares 17" xfId="68"/>
    <cellStyle name="Millares 18" xfId="69"/>
    <cellStyle name="Millares 19" xfId="70"/>
    <cellStyle name="Millares 2" xfId="71"/>
    <cellStyle name="Millares 2 2" xfId="72"/>
    <cellStyle name="Millares 2 2 2" xfId="73"/>
    <cellStyle name="Millares 2 3" xfId="74"/>
    <cellStyle name="Millares 2 3 2" xfId="75"/>
    <cellStyle name="Millares 2 4" xfId="76"/>
    <cellStyle name="Millares 20" xfId="77"/>
    <cellStyle name="Millares 21" xfId="48"/>
    <cellStyle name="Millares 22" xfId="116"/>
    <cellStyle name="Millares 23" xfId="133"/>
    <cellStyle name="Millares 24" xfId="145"/>
    <cellStyle name="Millares 25" xfId="134"/>
    <cellStyle name="Millares 26" xfId="142"/>
    <cellStyle name="Millares 27" xfId="129"/>
    <cellStyle name="Millares 28" xfId="126"/>
    <cellStyle name="Millares 29" xfId="125"/>
    <cellStyle name="Millares 3" xfId="78"/>
    <cellStyle name="Millares 3 2" xfId="79"/>
    <cellStyle name="Millares 30" xfId="124"/>
    <cellStyle name="Millares 31" xfId="152"/>
    <cellStyle name="Millares 32" xfId="123"/>
    <cellStyle name="Millares 33" xfId="122"/>
    <cellStyle name="Millares 34" xfId="121"/>
    <cellStyle name="Millares 35" xfId="120"/>
    <cellStyle name="Millares 36" xfId="119"/>
    <cellStyle name="Millares 37" xfId="118"/>
    <cellStyle name="Millares 38" xfId="117"/>
    <cellStyle name="Millares 39" xfId="143"/>
    <cellStyle name="Millares 4" xfId="80"/>
    <cellStyle name="Millares 40" xfId="131"/>
    <cellStyle name="Millares 41" xfId="149"/>
    <cellStyle name="Millares 42" xfId="130"/>
    <cellStyle name="Millares 43" xfId="146"/>
    <cellStyle name="Millares 44" xfId="128"/>
    <cellStyle name="Millares 45" xfId="148"/>
    <cellStyle name="Millares 46" xfId="132"/>
    <cellStyle name="Millares 47" xfId="150"/>
    <cellStyle name="Millares 48" xfId="127"/>
    <cellStyle name="Millares 49" xfId="147"/>
    <cellStyle name="Millares 5" xfId="81"/>
    <cellStyle name="Millares 5 2" xfId="82"/>
    <cellStyle name="Millares 50" xfId="140"/>
    <cellStyle name="Millares 51" xfId="151"/>
    <cellStyle name="Millares 52" xfId="136"/>
    <cellStyle name="Millares 53" xfId="155"/>
    <cellStyle name="Millares 54" xfId="137"/>
    <cellStyle name="Millares 55" xfId="158"/>
    <cellStyle name="Millares 56" xfId="135"/>
    <cellStyle name="Millares 57" xfId="159"/>
    <cellStyle name="Millares 58" xfId="139"/>
    <cellStyle name="Millares 59" xfId="161"/>
    <cellStyle name="Millares 6" xfId="83"/>
    <cellStyle name="Millares 6 2" xfId="84"/>
    <cellStyle name="Millares 60" xfId="138"/>
    <cellStyle name="Millares 61" xfId="160"/>
    <cellStyle name="Millares 62" xfId="164"/>
    <cellStyle name="Millares 63" xfId="154"/>
    <cellStyle name="Millares 64" xfId="163"/>
    <cellStyle name="Millares 65" xfId="156"/>
    <cellStyle name="Millares 66" xfId="162"/>
    <cellStyle name="Millares 67" xfId="157"/>
    <cellStyle name="Millares 68" xfId="141"/>
    <cellStyle name="Millares 7" xfId="85"/>
    <cellStyle name="Millares 7 2" xfId="86"/>
    <cellStyle name="Millares 8" xfId="87"/>
    <cellStyle name="Millares 8 2" xfId="88"/>
    <cellStyle name="Millares 9" xfId="89"/>
    <cellStyle name="Millares 9 2" xfId="90"/>
    <cellStyle name="Neutral" xfId="6" builtinId="28" customBuiltin="1"/>
    <cellStyle name="Normal" xfId="0" builtinId="0"/>
    <cellStyle name="Normal 11" xfId="91"/>
    <cellStyle name="Normal 11 2" xfId="92"/>
    <cellStyle name="Normal 17 2" xfId="93"/>
    <cellStyle name="Normal 2" xfId="94"/>
    <cellStyle name="Normal 2 2" xfId="95"/>
    <cellStyle name="Normal 2 2 2" xfId="96"/>
    <cellStyle name="Normal 2 3" xfId="97"/>
    <cellStyle name="Normal 3" xfId="98"/>
    <cellStyle name="Normal 3 2" xfId="99"/>
    <cellStyle name="Normal 3 3" xfId="100"/>
    <cellStyle name="Normal 4" xfId="101"/>
    <cellStyle name="Normal 4 2" xfId="102"/>
    <cellStyle name="Normal 5" xfId="103"/>
    <cellStyle name="Normal 6" xfId="104"/>
    <cellStyle name="Normal 7" xfId="39"/>
    <cellStyle name="Normal 9" xfId="153"/>
    <cellStyle name="Notas 2" xfId="105"/>
    <cellStyle name="Notas 3" xfId="106"/>
    <cellStyle name="Porcentaje 2" xfId="107"/>
    <cellStyle name="Porcentaje 2 2" xfId="108"/>
    <cellStyle name="Porcentaje 3" xfId="109"/>
    <cellStyle name="Porcentual 2" xfId="110"/>
    <cellStyle name="Porcentual 2 2" xfId="111"/>
    <cellStyle name="Porcentual 3" xfId="112"/>
    <cellStyle name="Porcentual 4" xfId="113"/>
    <cellStyle name="Porcentual 4 2" xfId="114"/>
    <cellStyle name="Porcentual 5" xfId="115"/>
    <cellStyle name="Salida" xfId="8" builtinId="21" customBuiltin="1"/>
    <cellStyle name="Texto de advertencia" xfId="12" builtinId="11" customBuiltin="1"/>
    <cellStyle name="Texto explicativo" xfId="13" builtinId="53" customBuiltin="1"/>
    <cellStyle name="Título" xfId="1" builtinId="15" customBuiltin="1"/>
    <cellStyle name="Título 2" xfId="2" builtinId="17" customBuiltin="1"/>
    <cellStyle name="Título 3" xfId="3" builtinId="18" customBuiltin="1"/>
    <cellStyle name="Total" xfId="14" builtinId="25" customBuiltin="1"/>
  </cellStyles>
  <dxfs count="0"/>
  <tableStyles count="0" defaultTableStyle="TableStyleMedium2" defaultPivotStyle="PivotStyleLight16"/>
  <colors>
    <mruColors>
      <color rgb="FF4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lestenunez/AppData/Local/Microsoft/Windows/INetCache/Content.Outlook/D3SZNI3G/VALORES%2030-06-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Pasivo"/>
      <sheetName val="Balance Gral."/>
      <sheetName val="Resultados"/>
      <sheetName val="Resultados Acum"/>
      <sheetName val="Flujo"/>
      <sheetName val="Variac Patrim"/>
      <sheetName val="Notas inicial"/>
      <sheetName val="Nota 5 a-e"/>
      <sheetName val="Nota 5 f"/>
      <sheetName val="anexo g-l"/>
      <sheetName val="anexo m-p"/>
      <sheetName val="anexo r-u"/>
      <sheetName val="anexo v-x"/>
      <sheetName val="Nota final"/>
      <sheetName val="Calc. auxiliar flujo"/>
      <sheetName val="Claculo Anexou"/>
      <sheetName val="calculo Nota 5"/>
      <sheetName val="Claculo Nota 5c"/>
      <sheetName val="Com.RV"/>
      <sheetName val="Anexo nota K"/>
      <sheetName val="Hoja3"/>
      <sheetName val="Hoja1"/>
      <sheetName val="Hoja4"/>
      <sheetName val="Hoja2"/>
    </sheetNames>
    <sheetDataSet>
      <sheetData sheetId="0"/>
      <sheetData sheetId="1"/>
      <sheetData sheetId="2"/>
      <sheetData sheetId="3">
        <row r="9">
          <cell r="A9" t="str">
            <v>Comis. Estructuraciones</v>
          </cell>
        </row>
        <row r="11">
          <cell r="A11" t="str">
            <v>Com. Spread</v>
          </cell>
        </row>
        <row r="12">
          <cell r="A12" t="str">
            <v>Representantes de Obligacionistas</v>
          </cell>
        </row>
        <row r="13">
          <cell r="A13" t="str">
            <v>Adminsitracion de Cartera</v>
          </cell>
        </row>
        <row r="14">
          <cell r="A14" t="str">
            <v>Estudio de Factibilidad</v>
          </cell>
        </row>
        <row r="32">
          <cell r="C32">
            <v>0</v>
          </cell>
        </row>
        <row r="33">
          <cell r="A33" t="str">
            <v>Ganancia Venta Activo Fijo</v>
          </cell>
        </row>
        <row r="47">
          <cell r="A47" t="str">
            <v>Aranceles por Inscrip.Titulos/Desgloses</v>
          </cell>
        </row>
        <row r="48">
          <cell r="A48" t="str">
            <v>Cuota  BVPASA SEN</v>
          </cell>
        </row>
        <row r="49">
          <cell r="A49" t="str">
            <v>Fondo de Garantía-BVPASA</v>
          </cell>
        </row>
        <row r="52">
          <cell r="A52" t="str">
            <v>Costo  Rosweb</v>
          </cell>
        </row>
        <row r="68">
          <cell r="A68" t="str">
            <v>Expensas</v>
          </cell>
        </row>
        <row r="74">
          <cell r="A74" t="str">
            <v>Gastos Generales</v>
          </cell>
        </row>
        <row r="87">
          <cell r="A87" t="str">
            <v>Diferencia de caja</v>
          </cell>
        </row>
        <row r="88">
          <cell r="A88" t="str">
            <v>Otros Gastos Administrativos</v>
          </cell>
        </row>
        <row r="90">
          <cell r="A90" t="str">
            <v>Gastos de Asamblea y Escribania</v>
          </cell>
        </row>
        <row r="91">
          <cell r="A91" t="str">
            <v>Cuota Social</v>
          </cell>
        </row>
        <row r="92">
          <cell r="A92" t="str">
            <v>Utiles de Oficina e impresos</v>
          </cell>
        </row>
        <row r="93">
          <cell r="A93" t="str">
            <v>Agua, Luz y Teléfono</v>
          </cell>
        </row>
        <row r="95">
          <cell r="A95" t="str">
            <v>Gratificaciones y Bonific. Pagadas</v>
          </cell>
        </row>
        <row r="98">
          <cell r="A98" t="str">
            <v>GND</v>
          </cell>
        </row>
        <row r="99">
          <cell r="A99" t="str">
            <v>Otros Gastos de Comunicación</v>
          </cell>
        </row>
        <row r="101">
          <cell r="A101" t="str">
            <v>Viáticos y otros Gtos. Del Personal</v>
          </cell>
        </row>
        <row r="107">
          <cell r="A107" t="str">
            <v>Diferancia de Cambio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3"/>
  <sheetViews>
    <sheetView showGridLines="0" tabSelected="1" workbookViewId="0">
      <selection activeCell="J8" sqref="J8"/>
    </sheetView>
  </sheetViews>
  <sheetFormatPr baseColWidth="10" defaultRowHeight="15" x14ac:dyDescent="0.25"/>
  <cols>
    <col min="1" max="1" width="5.28515625" customWidth="1"/>
    <col min="3" max="3" width="42.28515625" customWidth="1"/>
    <col min="4" max="4" width="13.5703125" customWidth="1"/>
    <col min="5" max="5" width="14.85546875" customWidth="1"/>
    <col min="6" max="6" width="17.7109375" customWidth="1"/>
  </cols>
  <sheetData>
    <row r="1" spans="2:11" ht="15.75" thickBot="1" x14ac:dyDescent="0.3"/>
    <row r="2" spans="2:11" x14ac:dyDescent="0.25">
      <c r="B2" s="812"/>
      <c r="C2" s="813"/>
      <c r="D2" s="813"/>
      <c r="E2" s="813"/>
      <c r="F2" s="813"/>
      <c r="G2" s="813"/>
      <c r="H2" s="814"/>
    </row>
    <row r="3" spans="2:11" ht="15" customHeight="1" x14ac:dyDescent="0.25">
      <c r="B3" s="719"/>
      <c r="C3" s="815"/>
      <c r="D3" s="816"/>
      <c r="E3" s="816"/>
      <c r="F3" s="816"/>
      <c r="G3" s="816"/>
      <c r="H3" s="817"/>
    </row>
    <row r="4" spans="2:11" ht="15" customHeight="1" x14ac:dyDescent="0.25">
      <c r="B4" s="719"/>
      <c r="C4" s="818" t="s">
        <v>0</v>
      </c>
      <c r="D4" s="818"/>
      <c r="E4" s="818"/>
      <c r="F4" s="818"/>
      <c r="G4" s="818"/>
      <c r="H4" s="819"/>
      <c r="I4" s="811"/>
      <c r="J4" s="811"/>
    </row>
    <row r="5" spans="2:11" x14ac:dyDescent="0.25">
      <c r="B5" s="719"/>
      <c r="C5" s="820"/>
      <c r="D5" s="816"/>
      <c r="E5" s="816"/>
      <c r="F5" s="816"/>
      <c r="G5" s="816"/>
      <c r="H5" s="817"/>
    </row>
    <row r="6" spans="2:11" x14ac:dyDescent="0.25">
      <c r="B6" s="719"/>
      <c r="C6" s="820"/>
      <c r="D6" s="816"/>
      <c r="E6" s="816"/>
      <c r="F6" s="816"/>
      <c r="G6" s="816"/>
      <c r="H6" s="817"/>
    </row>
    <row r="7" spans="2:11" x14ac:dyDescent="0.25">
      <c r="B7" s="719"/>
      <c r="C7" s="821" t="s">
        <v>1</v>
      </c>
      <c r="D7" s="821"/>
      <c r="E7" s="821"/>
      <c r="F7" s="821"/>
      <c r="G7" s="821"/>
      <c r="H7" s="822"/>
      <c r="I7" s="810"/>
      <c r="J7" s="810"/>
      <c r="K7" s="810"/>
    </row>
    <row r="8" spans="2:11" x14ac:dyDescent="0.25">
      <c r="B8" s="719"/>
      <c r="C8" s="821" t="s">
        <v>2</v>
      </c>
      <c r="D8" s="821"/>
      <c r="E8" s="821"/>
      <c r="F8" s="821"/>
      <c r="G8" s="821"/>
      <c r="H8" s="822"/>
      <c r="I8" s="810"/>
      <c r="J8" s="810"/>
      <c r="K8" s="810"/>
    </row>
    <row r="9" spans="2:11" ht="18.75" x14ac:dyDescent="0.25">
      <c r="B9" s="719"/>
      <c r="C9" s="823"/>
      <c r="D9" s="816"/>
      <c r="E9" s="816"/>
      <c r="F9" s="816"/>
      <c r="G9" s="816"/>
      <c r="H9" s="817"/>
    </row>
    <row r="10" spans="2:11" ht="18" x14ac:dyDescent="0.25">
      <c r="B10" s="719"/>
      <c r="C10" s="824"/>
      <c r="D10" s="816"/>
      <c r="E10" s="816"/>
      <c r="F10" s="816"/>
      <c r="G10" s="816"/>
      <c r="H10" s="817"/>
    </row>
    <row r="11" spans="2:11" ht="18" x14ac:dyDescent="0.25">
      <c r="B11" s="719"/>
      <c r="C11" s="824"/>
      <c r="D11" s="816"/>
      <c r="E11" s="816"/>
      <c r="F11" s="816"/>
      <c r="G11" s="816"/>
      <c r="H11" s="817"/>
    </row>
    <row r="12" spans="2:11" ht="18" x14ac:dyDescent="0.25">
      <c r="B12" s="719"/>
      <c r="C12" s="824" t="s">
        <v>3</v>
      </c>
      <c r="D12" s="824" t="s">
        <v>4</v>
      </c>
      <c r="E12" s="816"/>
      <c r="F12" s="816"/>
      <c r="G12" s="816"/>
      <c r="H12" s="817"/>
    </row>
    <row r="13" spans="2:11" ht="18.75" x14ac:dyDescent="0.25">
      <c r="B13" s="719"/>
      <c r="C13" s="825"/>
      <c r="D13" s="816"/>
      <c r="E13" s="816"/>
      <c r="F13" s="816"/>
      <c r="G13" s="816"/>
      <c r="H13" s="817"/>
    </row>
    <row r="14" spans="2:11" ht="18" x14ac:dyDescent="0.25">
      <c r="B14" s="719"/>
      <c r="C14" s="824" t="s">
        <v>5</v>
      </c>
      <c r="D14" s="824" t="s">
        <v>6</v>
      </c>
      <c r="E14" s="816"/>
      <c r="F14" s="816"/>
      <c r="G14" s="816"/>
      <c r="H14" s="817"/>
    </row>
    <row r="15" spans="2:11" x14ac:dyDescent="0.25">
      <c r="B15" s="719"/>
      <c r="C15" s="826"/>
      <c r="D15" s="816"/>
      <c r="E15" s="816"/>
      <c r="F15" s="816"/>
      <c r="G15" s="816"/>
      <c r="H15" s="817"/>
    </row>
    <row r="16" spans="2:11" ht="18" x14ac:dyDescent="0.25">
      <c r="B16" s="719"/>
      <c r="C16" s="824" t="s">
        <v>7</v>
      </c>
      <c r="D16" s="827" t="s">
        <v>8</v>
      </c>
      <c r="E16" s="816"/>
      <c r="F16" s="816"/>
      <c r="G16" s="816"/>
      <c r="H16" s="817"/>
    </row>
    <row r="17" spans="2:9" x14ac:dyDescent="0.25">
      <c r="B17" s="719"/>
      <c r="C17" s="828"/>
      <c r="D17" s="816"/>
      <c r="E17" s="816"/>
      <c r="F17" s="816"/>
      <c r="G17" s="816"/>
      <c r="H17" s="817"/>
    </row>
    <row r="18" spans="2:9" ht="18" x14ac:dyDescent="0.25">
      <c r="B18" s="719"/>
      <c r="C18" s="824" t="s">
        <v>9</v>
      </c>
      <c r="D18" s="824" t="s">
        <v>15</v>
      </c>
      <c r="E18" s="824"/>
      <c r="F18" s="824"/>
      <c r="G18" s="824"/>
      <c r="H18" s="829"/>
      <c r="I18" s="1"/>
    </row>
    <row r="19" spans="2:9" x14ac:dyDescent="0.25">
      <c r="B19" s="719"/>
      <c r="C19" s="816"/>
      <c r="D19" s="830"/>
      <c r="E19" s="831"/>
      <c r="F19" s="830"/>
      <c r="G19" s="830"/>
      <c r="H19" s="832"/>
    </row>
    <row r="20" spans="2:9" ht="18" x14ac:dyDescent="0.25">
      <c r="B20" s="719"/>
      <c r="C20" s="824" t="s">
        <v>10</v>
      </c>
      <c r="D20" s="824" t="s">
        <v>11</v>
      </c>
      <c r="E20" s="824"/>
      <c r="F20" s="824"/>
      <c r="G20" s="824"/>
      <c r="H20" s="817"/>
    </row>
    <row r="21" spans="2:9" ht="18" x14ac:dyDescent="0.25">
      <c r="B21" s="719"/>
      <c r="C21" s="824" t="s">
        <v>12</v>
      </c>
      <c r="D21" s="824" t="s">
        <v>13</v>
      </c>
      <c r="E21" s="824"/>
      <c r="F21" s="824"/>
      <c r="G21" s="824"/>
      <c r="H21" s="817"/>
    </row>
    <row r="22" spans="2:9" ht="18" x14ac:dyDescent="0.25">
      <c r="B22" s="719"/>
      <c r="C22" s="824"/>
      <c r="D22" s="816"/>
      <c r="E22" s="816"/>
      <c r="F22" s="816"/>
      <c r="G22" s="816"/>
      <c r="H22" s="817"/>
    </row>
    <row r="23" spans="2:9" ht="18" x14ac:dyDescent="0.25">
      <c r="B23" s="719"/>
      <c r="C23" s="824"/>
      <c r="D23" s="816"/>
      <c r="E23" s="816"/>
      <c r="F23" s="816"/>
      <c r="G23" s="816"/>
      <c r="H23" s="817"/>
    </row>
    <row r="24" spans="2:9" ht="18" x14ac:dyDescent="0.25">
      <c r="B24" s="719"/>
      <c r="C24" s="824"/>
      <c r="D24" s="816"/>
      <c r="E24" s="816"/>
      <c r="F24" s="816"/>
      <c r="G24" s="816"/>
      <c r="H24" s="817"/>
    </row>
    <row r="25" spans="2:9" ht="18" x14ac:dyDescent="0.25">
      <c r="B25" s="719"/>
      <c r="C25" s="824" t="s">
        <v>14</v>
      </c>
      <c r="D25" s="816"/>
      <c r="E25" s="816"/>
      <c r="F25" s="816"/>
      <c r="G25" s="816"/>
      <c r="H25" s="817"/>
    </row>
    <row r="26" spans="2:9" ht="312" customHeight="1" x14ac:dyDescent="0.25">
      <c r="B26" s="719"/>
      <c r="C26" s="960" t="s">
        <v>16</v>
      </c>
      <c r="D26" s="960"/>
      <c r="E26" s="960"/>
      <c r="F26" s="960"/>
      <c r="G26" s="816"/>
      <c r="H26" s="817"/>
    </row>
    <row r="27" spans="2:9" ht="15" customHeight="1" x14ac:dyDescent="0.25">
      <c r="B27" s="719"/>
      <c r="C27" s="833"/>
      <c r="D27" s="816"/>
      <c r="E27" s="816"/>
      <c r="F27" s="816"/>
      <c r="G27" s="816"/>
      <c r="H27" s="817"/>
    </row>
    <row r="28" spans="2:9" ht="15" customHeight="1" x14ac:dyDescent="0.25">
      <c r="B28" s="719"/>
      <c r="C28" s="834"/>
      <c r="D28" s="816"/>
      <c r="E28" s="816"/>
      <c r="F28" s="816"/>
      <c r="G28" s="816"/>
      <c r="H28" s="817"/>
    </row>
    <row r="29" spans="2:9" ht="15" customHeight="1" x14ac:dyDescent="0.25">
      <c r="B29" s="719"/>
      <c r="C29" s="835" t="s">
        <v>17</v>
      </c>
      <c r="D29" s="959" t="s">
        <v>18</v>
      </c>
      <c r="E29" s="959"/>
      <c r="F29" s="959" t="s">
        <v>19</v>
      </c>
      <c r="G29" s="959"/>
      <c r="H29" s="817"/>
    </row>
    <row r="30" spans="2:9" x14ac:dyDescent="0.25">
      <c r="B30" s="719"/>
      <c r="C30" s="841" t="s">
        <v>749</v>
      </c>
      <c r="D30" s="958" t="s">
        <v>758</v>
      </c>
      <c r="E30" s="959"/>
      <c r="F30" s="959" t="s">
        <v>22</v>
      </c>
      <c r="G30" s="959"/>
      <c r="H30" s="817"/>
    </row>
    <row r="31" spans="2:9" x14ac:dyDescent="0.25">
      <c r="B31" s="719"/>
      <c r="C31" s="531"/>
      <c r="D31" s="958" t="s">
        <v>210</v>
      </c>
      <c r="E31" s="959"/>
      <c r="F31" s="531"/>
      <c r="G31" s="816"/>
      <c r="H31" s="817"/>
    </row>
    <row r="32" spans="2:9" x14ac:dyDescent="0.25">
      <c r="B32" s="719"/>
      <c r="C32" s="816"/>
      <c r="D32" s="816"/>
      <c r="E32" s="816"/>
      <c r="F32" s="816"/>
      <c r="G32" s="816"/>
      <c r="H32" s="817"/>
    </row>
    <row r="33" spans="2:8" ht="15.75" thickBot="1" x14ac:dyDescent="0.3">
      <c r="B33" s="836"/>
      <c r="C33" s="837"/>
      <c r="D33" s="837"/>
      <c r="E33" s="837"/>
      <c r="F33" s="837"/>
      <c r="G33" s="837"/>
      <c r="H33" s="838"/>
    </row>
  </sheetData>
  <mergeCells count="6">
    <mergeCell ref="D30:E30"/>
    <mergeCell ref="D31:E31"/>
    <mergeCell ref="F29:G29"/>
    <mergeCell ref="F30:G30"/>
    <mergeCell ref="C26:F26"/>
    <mergeCell ref="D29:E29"/>
  </mergeCell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workbookViewId="0">
      <selection activeCell="I121" sqref="I121"/>
    </sheetView>
  </sheetViews>
  <sheetFormatPr baseColWidth="10" defaultRowHeight="15" x14ac:dyDescent="0.25"/>
  <cols>
    <col min="2" max="2" width="30.42578125" customWidth="1"/>
    <col min="3" max="3" width="15.28515625" customWidth="1"/>
    <col min="4" max="4" width="16.42578125" customWidth="1"/>
    <col min="5" max="6" width="16.85546875" customWidth="1"/>
    <col min="7" max="7" width="17.85546875" customWidth="1"/>
    <col min="8" max="8" width="19.7109375" customWidth="1"/>
    <col min="9" max="9" width="18.85546875" customWidth="1"/>
  </cols>
  <sheetData>
    <row r="1" spans="1:11" ht="32.25" customHeight="1" x14ac:dyDescent="0.25">
      <c r="A1" s="846"/>
      <c r="B1" s="896" t="s">
        <v>484</v>
      </c>
      <c r="C1" s="169"/>
      <c r="D1" s="169"/>
      <c r="E1" s="169"/>
      <c r="F1" s="169"/>
      <c r="G1" s="169"/>
      <c r="H1" s="886"/>
      <c r="I1" s="169"/>
      <c r="J1" s="846"/>
      <c r="K1" s="846"/>
    </row>
    <row r="2" spans="1:11" ht="15.75" thickBot="1" x14ac:dyDescent="0.3">
      <c r="A2" s="846"/>
      <c r="B2" s="897" t="s">
        <v>462</v>
      </c>
      <c r="C2" s="169"/>
      <c r="D2" s="169"/>
      <c r="E2" s="169"/>
      <c r="F2" s="169"/>
      <c r="G2" s="169"/>
      <c r="H2" s="886"/>
      <c r="I2" s="169"/>
      <c r="J2" s="846"/>
      <c r="K2" s="846"/>
    </row>
    <row r="3" spans="1:11" ht="15.75" thickBot="1" x14ac:dyDescent="0.3">
      <c r="A3" s="846"/>
      <c r="B3" s="1034" t="s">
        <v>206</v>
      </c>
      <c r="C3" s="1035"/>
      <c r="D3" s="1035"/>
      <c r="E3" s="1035"/>
      <c r="F3" s="1035"/>
      <c r="G3" s="1035"/>
      <c r="H3" s="1035"/>
      <c r="I3" s="1036"/>
      <c r="J3" s="846"/>
      <c r="K3" s="846"/>
    </row>
    <row r="4" spans="1:11" ht="15" customHeight="1" x14ac:dyDescent="0.25">
      <c r="A4" s="846"/>
      <c r="B4" s="1037" t="s">
        <v>463</v>
      </c>
      <c r="C4" s="1038"/>
      <c r="D4" s="1038"/>
      <c r="E4" s="1038"/>
      <c r="F4" s="1039"/>
      <c r="G4" s="665" t="s">
        <v>464</v>
      </c>
      <c r="H4" s="663"/>
      <c r="I4" s="662"/>
      <c r="J4" s="846"/>
      <c r="K4" s="846"/>
    </row>
    <row r="5" spans="1:11" ht="15" customHeight="1" x14ac:dyDescent="0.25">
      <c r="A5" s="846"/>
      <c r="B5" s="1040"/>
      <c r="C5" s="1041"/>
      <c r="D5" s="1041"/>
      <c r="E5" s="1041"/>
      <c r="F5" s="1042"/>
      <c r="G5" s="1043" t="s">
        <v>485</v>
      </c>
      <c r="H5" s="1044"/>
      <c r="I5" s="1045"/>
      <c r="J5" s="846"/>
      <c r="K5" s="846"/>
    </row>
    <row r="6" spans="1:11" ht="38.25" customHeight="1" x14ac:dyDescent="0.25">
      <c r="A6" s="846"/>
      <c r="B6" s="638" t="s">
        <v>465</v>
      </c>
      <c r="C6" s="639" t="s">
        <v>466</v>
      </c>
      <c r="D6" s="639" t="s">
        <v>467</v>
      </c>
      <c r="E6" s="639" t="s">
        <v>468</v>
      </c>
      <c r="F6" s="640" t="s">
        <v>469</v>
      </c>
      <c r="G6" s="641" t="s">
        <v>304</v>
      </c>
      <c r="H6" s="642" t="s">
        <v>470</v>
      </c>
      <c r="I6" s="643" t="s">
        <v>187</v>
      </c>
      <c r="J6" s="846"/>
      <c r="K6" s="846"/>
    </row>
    <row r="7" spans="1:11" x14ac:dyDescent="0.25">
      <c r="A7" s="846"/>
      <c r="B7" s="574" t="s">
        <v>471</v>
      </c>
      <c r="C7" s="531"/>
      <c r="D7" s="533"/>
      <c r="E7" s="533"/>
      <c r="F7" s="542"/>
      <c r="G7" s="624"/>
      <c r="H7" s="625"/>
      <c r="I7" s="626"/>
      <c r="J7" s="846"/>
      <c r="K7" s="846"/>
    </row>
    <row r="8" spans="1:11" x14ac:dyDescent="0.25">
      <c r="A8" s="846"/>
      <c r="B8" s="601" t="s">
        <v>486</v>
      </c>
      <c r="C8" s="595" t="s">
        <v>473</v>
      </c>
      <c r="D8" s="563">
        <v>1</v>
      </c>
      <c r="E8" s="666" t="s">
        <v>487</v>
      </c>
      <c r="F8" s="560">
        <v>2780014147</v>
      </c>
      <c r="G8" s="627">
        <v>324239600000</v>
      </c>
      <c r="H8" s="627">
        <v>25846516526</v>
      </c>
      <c r="I8" s="628">
        <v>359756220650</v>
      </c>
      <c r="J8" s="846"/>
      <c r="K8" s="846"/>
    </row>
    <row r="9" spans="1:11" x14ac:dyDescent="0.25">
      <c r="A9" s="846"/>
      <c r="B9" s="601" t="s">
        <v>488</v>
      </c>
      <c r="C9" s="595" t="s">
        <v>472</v>
      </c>
      <c r="D9" s="563">
        <v>1</v>
      </c>
      <c r="E9" s="667" t="s">
        <v>489</v>
      </c>
      <c r="F9" s="560">
        <v>2781152905</v>
      </c>
      <c r="G9" s="627">
        <v>88000000000</v>
      </c>
      <c r="H9" s="627">
        <v>5064289635</v>
      </c>
      <c r="I9" s="628">
        <v>107199588161</v>
      </c>
      <c r="J9" s="846"/>
      <c r="K9" s="846"/>
    </row>
    <row r="10" spans="1:11" x14ac:dyDescent="0.25">
      <c r="A10" s="846"/>
      <c r="B10" s="601" t="s">
        <v>490</v>
      </c>
      <c r="C10" s="595" t="s">
        <v>472</v>
      </c>
      <c r="D10" s="563">
        <v>1</v>
      </c>
      <c r="E10" s="667" t="s">
        <v>491</v>
      </c>
      <c r="F10" s="560">
        <v>10201096</v>
      </c>
      <c r="G10" s="627">
        <v>10000000000</v>
      </c>
      <c r="H10" s="627">
        <v>705371313</v>
      </c>
      <c r="I10" s="628">
        <v>24680768311</v>
      </c>
      <c r="J10" s="846"/>
      <c r="K10" s="846"/>
    </row>
    <row r="11" spans="1:11" x14ac:dyDescent="0.25">
      <c r="A11" s="846"/>
      <c r="B11" s="601" t="s">
        <v>492</v>
      </c>
      <c r="C11" s="595" t="s">
        <v>478</v>
      </c>
      <c r="D11" s="563">
        <v>1</v>
      </c>
      <c r="E11" s="667" t="s">
        <v>493</v>
      </c>
      <c r="F11" s="560">
        <v>0</v>
      </c>
      <c r="G11" s="627">
        <v>10000000000</v>
      </c>
      <c r="H11" s="627">
        <v>335835879</v>
      </c>
      <c r="I11" s="628">
        <v>11581762780</v>
      </c>
      <c r="J11" s="846"/>
      <c r="K11" s="846"/>
    </row>
    <row r="12" spans="1:11" x14ac:dyDescent="0.25">
      <c r="A12" s="846"/>
      <c r="B12" s="601" t="s">
        <v>494</v>
      </c>
      <c r="C12" s="595" t="s">
        <v>478</v>
      </c>
      <c r="D12" s="563">
        <v>1</v>
      </c>
      <c r="E12" s="666" t="s">
        <v>495</v>
      </c>
      <c r="F12" s="560">
        <v>3027123</v>
      </c>
      <c r="G12" s="627">
        <v>98910000000</v>
      </c>
      <c r="H12" s="627">
        <v>14297856674</v>
      </c>
      <c r="I12" s="628">
        <v>121477888704</v>
      </c>
      <c r="J12" s="169"/>
      <c r="K12" s="846"/>
    </row>
    <row r="13" spans="1:11" x14ac:dyDescent="0.25">
      <c r="A13" s="846"/>
      <c r="B13" s="601" t="s">
        <v>496</v>
      </c>
      <c r="C13" s="595" t="s">
        <v>478</v>
      </c>
      <c r="D13" s="563">
        <v>1</v>
      </c>
      <c r="E13" s="668" t="s">
        <v>497</v>
      </c>
      <c r="F13" s="560">
        <v>86586680</v>
      </c>
      <c r="G13" s="627">
        <v>107942000000</v>
      </c>
      <c r="H13" s="627">
        <v>-3398959481</v>
      </c>
      <c r="I13" s="628">
        <v>118132834428</v>
      </c>
      <c r="J13" s="169"/>
      <c r="K13" s="846"/>
    </row>
    <row r="14" spans="1:11" x14ac:dyDescent="0.25">
      <c r="A14" s="846"/>
      <c r="B14" s="601" t="s">
        <v>498</v>
      </c>
      <c r="C14" s="595" t="s">
        <v>478</v>
      </c>
      <c r="D14" s="563">
        <v>1</v>
      </c>
      <c r="E14" s="668" t="s">
        <v>499</v>
      </c>
      <c r="F14" s="560">
        <v>1018027</v>
      </c>
      <c r="G14" s="627">
        <v>49000000000</v>
      </c>
      <c r="H14" s="627">
        <v>312471470</v>
      </c>
      <c r="I14" s="628">
        <v>69179737719</v>
      </c>
      <c r="J14" s="169"/>
      <c r="K14" s="846"/>
    </row>
    <row r="15" spans="1:11" x14ac:dyDescent="0.25">
      <c r="A15" s="846"/>
      <c r="B15" s="601" t="s">
        <v>500</v>
      </c>
      <c r="C15" s="595" t="s">
        <v>472</v>
      </c>
      <c r="D15" s="563">
        <v>1</v>
      </c>
      <c r="E15" s="668" t="s">
        <v>501</v>
      </c>
      <c r="F15" s="560">
        <v>1410677636</v>
      </c>
      <c r="G15" s="627">
        <v>120000000</v>
      </c>
      <c r="H15" s="627">
        <v>8352637</v>
      </c>
      <c r="I15" s="628">
        <v>154937526</v>
      </c>
      <c r="J15" s="169"/>
      <c r="K15" s="846"/>
    </row>
    <row r="16" spans="1:11" x14ac:dyDescent="0.25">
      <c r="A16" s="846"/>
      <c r="B16" s="601" t="s">
        <v>502</v>
      </c>
      <c r="C16" s="595" t="s">
        <v>472</v>
      </c>
      <c r="D16" s="563">
        <v>1</v>
      </c>
      <c r="E16" s="668" t="s">
        <v>503</v>
      </c>
      <c r="F16" s="560">
        <v>500400000</v>
      </c>
      <c r="G16" s="627">
        <v>476000000000</v>
      </c>
      <c r="H16" s="627">
        <v>585774266</v>
      </c>
      <c r="I16" s="628">
        <v>573942992654</v>
      </c>
      <c r="J16" s="169"/>
      <c r="K16" s="846"/>
    </row>
    <row r="17" spans="1:11" x14ac:dyDescent="0.25">
      <c r="A17" s="846"/>
      <c r="B17" s="601" t="s">
        <v>504</v>
      </c>
      <c r="C17" s="595" t="s">
        <v>472</v>
      </c>
      <c r="D17" s="563">
        <v>1</v>
      </c>
      <c r="E17" s="668" t="s">
        <v>505</v>
      </c>
      <c r="F17" s="560">
        <v>1361348989</v>
      </c>
      <c r="G17" s="627">
        <v>229038600000</v>
      </c>
      <c r="H17" s="627">
        <v>-8722896496</v>
      </c>
      <c r="I17" s="628">
        <v>219209333319</v>
      </c>
      <c r="J17" s="169"/>
      <c r="K17" s="846"/>
    </row>
    <row r="18" spans="1:11" x14ac:dyDescent="0.25">
      <c r="A18" s="846"/>
      <c r="B18" s="601" t="s">
        <v>506</v>
      </c>
      <c r="C18" s="595" t="s">
        <v>472</v>
      </c>
      <c r="D18" s="563">
        <v>1</v>
      </c>
      <c r="E18" s="668" t="s">
        <v>507</v>
      </c>
      <c r="F18" s="560">
        <v>1229650581</v>
      </c>
      <c r="G18" s="627">
        <v>75000000000</v>
      </c>
      <c r="H18" s="627">
        <v>842099080</v>
      </c>
      <c r="I18" s="628">
        <v>859500948661</v>
      </c>
      <c r="J18" s="169"/>
      <c r="K18" s="846"/>
    </row>
    <row r="19" spans="1:11" x14ac:dyDescent="0.25">
      <c r="A19" s="846"/>
      <c r="B19" s="601" t="s">
        <v>508</v>
      </c>
      <c r="C19" s="595" t="s">
        <v>472</v>
      </c>
      <c r="D19" s="563">
        <v>1</v>
      </c>
      <c r="E19" s="668" t="s">
        <v>708</v>
      </c>
      <c r="F19" s="560">
        <v>409000430</v>
      </c>
      <c r="G19" s="627">
        <v>415446485580</v>
      </c>
      <c r="H19" s="627">
        <v>519471888</v>
      </c>
      <c r="I19" s="628">
        <v>55505878102</v>
      </c>
      <c r="J19" s="169"/>
      <c r="K19" s="846"/>
    </row>
    <row r="20" spans="1:11" x14ac:dyDescent="0.25">
      <c r="A20" s="846"/>
      <c r="B20" s="601" t="s">
        <v>394</v>
      </c>
      <c r="C20" s="595" t="s">
        <v>472</v>
      </c>
      <c r="D20" s="563">
        <v>1</v>
      </c>
      <c r="E20" s="668" t="s">
        <v>509</v>
      </c>
      <c r="F20" s="560">
        <v>3082674603</v>
      </c>
      <c r="G20" s="627">
        <v>9704114574</v>
      </c>
      <c r="H20" s="627">
        <v>0</v>
      </c>
      <c r="I20" s="628">
        <v>9704114574</v>
      </c>
      <c r="J20" s="169"/>
      <c r="K20" s="846"/>
    </row>
    <row r="21" spans="1:11" ht="15.75" thickBot="1" x14ac:dyDescent="0.3">
      <c r="A21" s="846"/>
      <c r="B21" s="601" t="s">
        <v>395</v>
      </c>
      <c r="C21" s="595" t="s">
        <v>472</v>
      </c>
      <c r="D21" s="563">
        <v>1</v>
      </c>
      <c r="E21" s="668" t="s">
        <v>510</v>
      </c>
      <c r="F21" s="560">
        <v>1413876290</v>
      </c>
      <c r="G21" s="627">
        <v>476000000000</v>
      </c>
      <c r="H21" s="627">
        <v>585774266</v>
      </c>
      <c r="I21" s="628">
        <v>573942992654</v>
      </c>
      <c r="J21" s="169"/>
      <c r="K21" s="846"/>
    </row>
    <row r="22" spans="1:11" ht="15.75" thickBot="1" x14ac:dyDescent="0.3">
      <c r="A22" s="846"/>
      <c r="B22" s="644" t="s">
        <v>475</v>
      </c>
      <c r="C22" s="645"/>
      <c r="D22" s="645"/>
      <c r="E22" s="645"/>
      <c r="F22" s="646">
        <v>15069628507</v>
      </c>
      <c r="G22" s="647"/>
      <c r="H22" s="647"/>
      <c r="I22" s="647"/>
      <c r="J22" s="169"/>
      <c r="K22" s="846"/>
    </row>
    <row r="23" spans="1:11" ht="15.75" thickBot="1" x14ac:dyDescent="0.3">
      <c r="A23" s="846"/>
      <c r="B23" s="547" t="s">
        <v>476</v>
      </c>
      <c r="C23" s="548"/>
      <c r="D23" s="548"/>
      <c r="E23" s="548"/>
      <c r="F23" s="549">
        <v>6221387776</v>
      </c>
      <c r="G23" s="630">
        <v>0</v>
      </c>
      <c r="H23" s="630">
        <v>0</v>
      </c>
      <c r="I23" s="631">
        <v>0</v>
      </c>
      <c r="J23" s="169"/>
      <c r="K23" s="846"/>
    </row>
    <row r="24" spans="1:11" x14ac:dyDescent="0.25">
      <c r="A24" s="846"/>
      <c r="B24" s="575" t="s">
        <v>477</v>
      </c>
      <c r="C24" s="532"/>
      <c r="D24" s="532"/>
      <c r="E24" s="532"/>
      <c r="F24" s="545"/>
      <c r="G24" s="632"/>
      <c r="H24" s="633"/>
      <c r="I24" s="634"/>
      <c r="J24" s="169"/>
      <c r="K24" s="846"/>
    </row>
    <row r="25" spans="1:11" x14ac:dyDescent="0.25">
      <c r="A25" s="846"/>
      <c r="B25" s="569" t="s">
        <v>511</v>
      </c>
      <c r="C25" s="604" t="s">
        <v>478</v>
      </c>
      <c r="D25" s="546">
        <v>1</v>
      </c>
      <c r="E25" s="669">
        <v>369164803</v>
      </c>
      <c r="F25" s="627">
        <v>369164803</v>
      </c>
      <c r="G25" s="629">
        <v>8800000000</v>
      </c>
      <c r="H25" s="635">
        <v>2514750077</v>
      </c>
      <c r="I25" s="636">
        <v>16243251345</v>
      </c>
      <c r="J25" s="169"/>
      <c r="K25" s="846"/>
    </row>
    <row r="26" spans="1:11" x14ac:dyDescent="0.25">
      <c r="A26" s="846"/>
      <c r="B26" s="619" t="s">
        <v>512</v>
      </c>
      <c r="C26" s="620" t="s">
        <v>478</v>
      </c>
      <c r="D26" s="620">
        <v>3</v>
      </c>
      <c r="E26" s="669">
        <v>1112170000</v>
      </c>
      <c r="F26" s="627">
        <v>1112170000</v>
      </c>
      <c r="G26" s="627">
        <v>88000000000</v>
      </c>
      <c r="H26" s="627">
        <v>5064289635</v>
      </c>
      <c r="I26" s="628">
        <v>107199588161</v>
      </c>
      <c r="J26" s="169"/>
      <c r="K26" s="846"/>
    </row>
    <row r="27" spans="1:11" x14ac:dyDescent="0.25">
      <c r="A27" s="846"/>
      <c r="B27" s="619" t="s">
        <v>496</v>
      </c>
      <c r="C27" s="620" t="s">
        <v>473</v>
      </c>
      <c r="D27" s="620">
        <v>56</v>
      </c>
      <c r="E27" s="669">
        <v>2429250000</v>
      </c>
      <c r="F27" s="627">
        <v>2429250000</v>
      </c>
      <c r="G27" s="629">
        <v>107942000000</v>
      </c>
      <c r="H27" s="627">
        <v>-3398959481</v>
      </c>
      <c r="I27" s="628">
        <v>118132834428</v>
      </c>
      <c r="J27" s="169"/>
      <c r="K27" s="846"/>
    </row>
    <row r="28" spans="1:11" x14ac:dyDescent="0.25">
      <c r="A28" s="846"/>
      <c r="B28" s="619" t="s">
        <v>99</v>
      </c>
      <c r="C28" s="620" t="s">
        <v>473</v>
      </c>
      <c r="D28" s="620">
        <v>1</v>
      </c>
      <c r="E28" s="669">
        <v>2700000</v>
      </c>
      <c r="F28" s="627">
        <v>2700000</v>
      </c>
      <c r="G28" s="629">
        <v>907624430000</v>
      </c>
      <c r="H28" s="627">
        <v>330906236848</v>
      </c>
      <c r="I28" s="628">
        <v>2867573375473</v>
      </c>
      <c r="J28" s="169"/>
      <c r="K28" s="846"/>
    </row>
    <row r="29" spans="1:11" x14ac:dyDescent="0.25">
      <c r="A29" s="846"/>
      <c r="B29" s="619" t="s">
        <v>513</v>
      </c>
      <c r="C29" s="620" t="s">
        <v>478</v>
      </c>
      <c r="D29" s="620">
        <v>1</v>
      </c>
      <c r="E29" s="669">
        <v>192000000</v>
      </c>
      <c r="F29" s="627">
        <v>192000000</v>
      </c>
      <c r="G29" s="629">
        <v>59639000</v>
      </c>
      <c r="H29" s="629">
        <v>11930893.594000001</v>
      </c>
      <c r="I29" s="629">
        <v>81226674</v>
      </c>
      <c r="J29" s="169"/>
      <c r="K29" s="846"/>
    </row>
    <row r="30" spans="1:11" x14ac:dyDescent="0.25">
      <c r="A30" s="846"/>
      <c r="B30" s="619" t="s">
        <v>514</v>
      </c>
      <c r="C30" s="620" t="s">
        <v>478</v>
      </c>
      <c r="D30" s="620">
        <v>1</v>
      </c>
      <c r="E30" s="669">
        <v>103000000</v>
      </c>
      <c r="F30" s="627">
        <v>103000000</v>
      </c>
      <c r="G30" s="629"/>
      <c r="H30" s="627"/>
      <c r="I30" s="628"/>
      <c r="J30" s="169"/>
      <c r="K30" s="846"/>
    </row>
    <row r="31" spans="1:11" x14ac:dyDescent="0.25">
      <c r="A31" s="846"/>
      <c r="B31" s="619" t="s">
        <v>515</v>
      </c>
      <c r="C31" s="620" t="s">
        <v>478</v>
      </c>
      <c r="D31" s="620">
        <v>1</v>
      </c>
      <c r="E31" s="669">
        <v>400000000</v>
      </c>
      <c r="F31" s="627">
        <v>0</v>
      </c>
      <c r="G31" s="629">
        <v>122282071133</v>
      </c>
      <c r="H31" s="627">
        <v>12119540064</v>
      </c>
      <c r="I31" s="628">
        <v>197259547892</v>
      </c>
      <c r="J31" s="169"/>
      <c r="K31" s="846"/>
    </row>
    <row r="32" spans="1:11" x14ac:dyDescent="0.25">
      <c r="A32" s="846"/>
      <c r="B32" s="619" t="s">
        <v>516</v>
      </c>
      <c r="C32" s="620" t="s">
        <v>478</v>
      </c>
      <c r="D32" s="620">
        <v>1</v>
      </c>
      <c r="E32" s="669">
        <v>400000000</v>
      </c>
      <c r="F32" s="627">
        <v>400000000</v>
      </c>
      <c r="G32" s="629">
        <v>412009655298</v>
      </c>
      <c r="H32" s="627">
        <v>13567378933</v>
      </c>
      <c r="I32" s="628">
        <v>630597186516</v>
      </c>
      <c r="J32" s="169"/>
      <c r="K32" s="846"/>
    </row>
    <row r="33" spans="1:11" x14ac:dyDescent="0.25">
      <c r="A33" s="846"/>
      <c r="B33" s="619" t="s">
        <v>517</v>
      </c>
      <c r="C33" s="620" t="s">
        <v>479</v>
      </c>
      <c r="D33" s="620">
        <v>1</v>
      </c>
      <c r="E33" s="669">
        <v>348150689</v>
      </c>
      <c r="F33" s="627">
        <v>348150689</v>
      </c>
      <c r="G33" s="629"/>
      <c r="H33" s="627"/>
      <c r="I33" s="628"/>
      <c r="J33" s="169"/>
      <c r="K33" s="846"/>
    </row>
    <row r="34" spans="1:11" x14ac:dyDescent="0.25">
      <c r="A34" s="846"/>
      <c r="B34" s="619" t="s">
        <v>99</v>
      </c>
      <c r="C34" s="620" t="s">
        <v>473</v>
      </c>
      <c r="D34" s="620">
        <v>1</v>
      </c>
      <c r="E34" s="669">
        <v>3260000000</v>
      </c>
      <c r="F34" s="627">
        <v>3260000000</v>
      </c>
      <c r="G34" s="629">
        <v>996946130000</v>
      </c>
      <c r="H34" s="627">
        <v>157080012090</v>
      </c>
      <c r="I34" s="628">
        <v>3129018210042</v>
      </c>
      <c r="J34" s="169"/>
      <c r="K34" s="846"/>
    </row>
    <row r="35" spans="1:11" ht="15.75" thickBot="1" x14ac:dyDescent="0.3">
      <c r="A35" s="846"/>
      <c r="B35" s="619" t="s">
        <v>518</v>
      </c>
      <c r="C35" s="620" t="s">
        <v>473</v>
      </c>
      <c r="D35" s="620">
        <v>1</v>
      </c>
      <c r="E35" s="669">
        <v>161015761</v>
      </c>
      <c r="F35" s="627">
        <v>161015761</v>
      </c>
      <c r="G35" s="629">
        <v>996946130000</v>
      </c>
      <c r="H35" s="627">
        <v>157080012090</v>
      </c>
      <c r="I35" s="628">
        <v>3129018210042</v>
      </c>
      <c r="J35" s="169"/>
      <c r="K35" s="846"/>
    </row>
    <row r="36" spans="1:11" ht="15.75" thickBot="1" x14ac:dyDescent="0.3">
      <c r="A36" s="846"/>
      <c r="B36" s="644" t="s">
        <v>475</v>
      </c>
      <c r="C36" s="645"/>
      <c r="D36" s="645"/>
      <c r="E36" s="646">
        <v>0</v>
      </c>
      <c r="F36" s="646">
        <v>8377451253</v>
      </c>
      <c r="G36" s="648"/>
      <c r="H36" s="648"/>
      <c r="I36" s="648"/>
      <c r="J36" s="169"/>
      <c r="K36" s="846"/>
    </row>
    <row r="37" spans="1:11" ht="15.75" thickBot="1" x14ac:dyDescent="0.3">
      <c r="A37" s="846"/>
      <c r="B37" s="547" t="s">
        <v>476</v>
      </c>
      <c r="C37" s="548"/>
      <c r="D37" s="596"/>
      <c r="E37" s="549"/>
      <c r="F37" s="549">
        <v>12406440535</v>
      </c>
      <c r="G37" s="623"/>
      <c r="H37" s="623"/>
      <c r="I37" s="623"/>
      <c r="J37" s="169"/>
      <c r="K37" s="846"/>
    </row>
    <row r="38" spans="1:11" x14ac:dyDescent="0.25">
      <c r="A38" s="846"/>
      <c r="B38" s="529"/>
      <c r="C38" s="529"/>
      <c r="D38" s="529"/>
      <c r="E38" s="529"/>
      <c r="F38" s="529"/>
      <c r="G38" s="529"/>
      <c r="H38" s="529"/>
      <c r="I38" s="529"/>
      <c r="J38" s="169"/>
      <c r="K38" s="846"/>
    </row>
    <row r="39" spans="1:11" x14ac:dyDescent="0.25">
      <c r="A39" s="846"/>
      <c r="B39" s="529"/>
      <c r="C39" s="529"/>
      <c r="D39" s="529"/>
      <c r="E39" s="529"/>
      <c r="F39" s="529"/>
      <c r="G39" s="535"/>
      <c r="H39" s="535"/>
      <c r="I39" s="535"/>
      <c r="J39" s="169"/>
      <c r="K39" s="846"/>
    </row>
    <row r="40" spans="1:11" ht="16.5" thickBot="1" x14ac:dyDescent="0.3">
      <c r="A40" s="846"/>
      <c r="B40" s="664" t="s">
        <v>484</v>
      </c>
      <c r="C40" s="530"/>
      <c r="D40" s="530"/>
      <c r="E40" s="530"/>
      <c r="F40" s="543"/>
      <c r="G40" s="543"/>
      <c r="H40" s="535"/>
      <c r="I40" s="529"/>
      <c r="J40" s="169"/>
      <c r="K40" s="846"/>
    </row>
    <row r="41" spans="1:11" ht="25.5" x14ac:dyDescent="0.25">
      <c r="A41" s="846"/>
      <c r="B41" s="649" t="s">
        <v>519</v>
      </c>
      <c r="C41" s="650" t="s">
        <v>520</v>
      </c>
      <c r="D41" s="650" t="s">
        <v>521</v>
      </c>
      <c r="E41" s="650" t="s">
        <v>468</v>
      </c>
      <c r="F41" s="651" t="s">
        <v>522</v>
      </c>
      <c r="G41" s="529"/>
      <c r="H41" s="529"/>
      <c r="I41" s="529"/>
      <c r="J41" s="169"/>
      <c r="K41" s="846"/>
    </row>
    <row r="42" spans="1:11" x14ac:dyDescent="0.25">
      <c r="A42" s="846"/>
      <c r="B42" s="601" t="s">
        <v>486</v>
      </c>
      <c r="C42" s="560">
        <v>2780014147</v>
      </c>
      <c r="D42" s="560">
        <v>2780014147</v>
      </c>
      <c r="E42" s="560">
        <v>2780014147</v>
      </c>
      <c r="F42" s="594">
        <v>100</v>
      </c>
      <c r="G42" s="529"/>
      <c r="H42" s="529"/>
      <c r="I42" s="529"/>
      <c r="J42" s="846"/>
      <c r="K42" s="846"/>
    </row>
    <row r="43" spans="1:11" x14ac:dyDescent="0.25">
      <c r="A43" s="846"/>
      <c r="B43" s="601" t="s">
        <v>488</v>
      </c>
      <c r="C43" s="560">
        <v>2781152905</v>
      </c>
      <c r="D43" s="560">
        <v>2781152905</v>
      </c>
      <c r="E43" s="560">
        <v>2781152905</v>
      </c>
      <c r="F43" s="594">
        <v>100</v>
      </c>
      <c r="G43" s="529"/>
      <c r="H43" s="529"/>
      <c r="I43" s="529"/>
      <c r="J43" s="846"/>
      <c r="K43" s="846"/>
    </row>
    <row r="44" spans="1:11" x14ac:dyDescent="0.25">
      <c r="A44" s="846"/>
      <c r="B44" s="601" t="s">
        <v>490</v>
      </c>
      <c r="C44" s="560">
        <v>10201096</v>
      </c>
      <c r="D44" s="560">
        <v>10201096</v>
      </c>
      <c r="E44" s="560">
        <v>10201096</v>
      </c>
      <c r="F44" s="594">
        <v>100</v>
      </c>
      <c r="G44" s="529"/>
      <c r="H44" s="529"/>
      <c r="I44" s="529"/>
      <c r="J44" s="846"/>
      <c r="K44" s="846"/>
    </row>
    <row r="45" spans="1:11" x14ac:dyDescent="0.25">
      <c r="A45" s="846"/>
      <c r="B45" s="601" t="s">
        <v>494</v>
      </c>
      <c r="C45" s="560">
        <v>3027123</v>
      </c>
      <c r="D45" s="560">
        <v>3027123</v>
      </c>
      <c r="E45" s="560">
        <v>3027123</v>
      </c>
      <c r="F45" s="594">
        <v>100</v>
      </c>
      <c r="G45" s="529"/>
      <c r="H45" s="529"/>
      <c r="I45" s="538"/>
      <c r="J45" s="846"/>
      <c r="K45" s="846"/>
    </row>
    <row r="46" spans="1:11" x14ac:dyDescent="0.25">
      <c r="A46" s="846"/>
      <c r="B46" s="601" t="s">
        <v>496</v>
      </c>
      <c r="C46" s="560">
        <v>86586680</v>
      </c>
      <c r="D46" s="560">
        <v>86586680</v>
      </c>
      <c r="E46" s="560">
        <v>86586680</v>
      </c>
      <c r="F46" s="594">
        <v>100</v>
      </c>
      <c r="G46" s="529"/>
      <c r="H46" s="529"/>
      <c r="I46" s="529"/>
      <c r="J46" s="846"/>
      <c r="K46" s="846"/>
    </row>
    <row r="47" spans="1:11" x14ac:dyDescent="0.25">
      <c r="A47" s="846"/>
      <c r="B47" s="601" t="s">
        <v>498</v>
      </c>
      <c r="C47" s="560">
        <v>1018027</v>
      </c>
      <c r="D47" s="560">
        <v>1018027</v>
      </c>
      <c r="E47" s="560">
        <v>1018027</v>
      </c>
      <c r="F47" s="594">
        <v>100</v>
      </c>
      <c r="G47" s="529"/>
      <c r="H47" s="529"/>
      <c r="I47" s="529"/>
      <c r="J47" s="846"/>
      <c r="K47" s="846"/>
    </row>
    <row r="48" spans="1:11" x14ac:dyDescent="0.25">
      <c r="A48" s="846"/>
      <c r="B48" s="601" t="s">
        <v>500</v>
      </c>
      <c r="C48" s="560">
        <v>1410677636</v>
      </c>
      <c r="D48" s="560">
        <v>1410677636</v>
      </c>
      <c r="E48" s="560">
        <v>1410677636</v>
      </c>
      <c r="F48" s="594">
        <v>100</v>
      </c>
      <c r="G48" s="529"/>
      <c r="H48" s="529"/>
      <c r="I48" s="529"/>
      <c r="J48" s="846"/>
      <c r="K48" s="846"/>
    </row>
    <row r="49" spans="1:11" x14ac:dyDescent="0.25">
      <c r="A49" s="846"/>
      <c r="B49" s="601" t="s">
        <v>502</v>
      </c>
      <c r="C49" s="560">
        <v>500400000</v>
      </c>
      <c r="D49" s="560">
        <v>500400000</v>
      </c>
      <c r="E49" s="560">
        <v>500400000</v>
      </c>
      <c r="F49" s="594">
        <v>100</v>
      </c>
      <c r="G49" s="529"/>
      <c r="H49" s="529"/>
      <c r="I49" s="529"/>
      <c r="J49" s="846"/>
      <c r="K49" s="846"/>
    </row>
    <row r="50" spans="1:11" x14ac:dyDescent="0.25">
      <c r="A50" s="846"/>
      <c r="B50" s="601" t="s">
        <v>504</v>
      </c>
      <c r="C50" s="560">
        <v>1361348989</v>
      </c>
      <c r="D50" s="560">
        <v>1361348989</v>
      </c>
      <c r="E50" s="560">
        <v>1361348989</v>
      </c>
      <c r="F50" s="594">
        <v>100</v>
      </c>
      <c r="G50" s="529"/>
      <c r="H50" s="529"/>
      <c r="I50" s="529"/>
      <c r="J50" s="846"/>
      <c r="K50" s="846"/>
    </row>
    <row r="51" spans="1:11" x14ac:dyDescent="0.25">
      <c r="A51" s="846"/>
      <c r="B51" s="601" t="s">
        <v>506</v>
      </c>
      <c r="C51" s="560">
        <v>1229650581</v>
      </c>
      <c r="D51" s="560">
        <v>1229650581</v>
      </c>
      <c r="E51" s="560">
        <v>1229650581</v>
      </c>
      <c r="F51" s="594">
        <v>100</v>
      </c>
      <c r="G51" s="529"/>
      <c r="H51" s="529"/>
      <c r="I51" s="529"/>
      <c r="J51" s="846"/>
      <c r="K51" s="846"/>
    </row>
    <row r="52" spans="1:11" x14ac:dyDescent="0.25">
      <c r="A52" s="846"/>
      <c r="B52" s="601" t="s">
        <v>508</v>
      </c>
      <c r="C52" s="560">
        <v>409000430</v>
      </c>
      <c r="D52" s="560">
        <v>409000430</v>
      </c>
      <c r="E52" s="560">
        <v>409000430</v>
      </c>
      <c r="F52" s="594">
        <v>100</v>
      </c>
      <c r="G52" s="529"/>
      <c r="H52" s="529"/>
      <c r="I52" s="529"/>
      <c r="J52" s="846"/>
      <c r="K52" s="846"/>
    </row>
    <row r="53" spans="1:11" x14ac:dyDescent="0.25">
      <c r="A53" s="846"/>
      <c r="B53" s="601" t="s">
        <v>394</v>
      </c>
      <c r="C53" s="560">
        <v>3082674603.4552002</v>
      </c>
      <c r="D53" s="560">
        <v>3082674603</v>
      </c>
      <c r="E53" s="560">
        <v>3082674603</v>
      </c>
      <c r="F53" s="594">
        <v>100</v>
      </c>
      <c r="G53" s="529"/>
      <c r="H53" s="529"/>
      <c r="I53" s="529"/>
      <c r="J53" s="846"/>
      <c r="K53" s="846"/>
    </row>
    <row r="54" spans="1:11" ht="15.75" thickBot="1" x14ac:dyDescent="0.3">
      <c r="A54" s="846"/>
      <c r="B54" s="601" t="s">
        <v>395</v>
      </c>
      <c r="C54" s="560">
        <v>1413876290.0216</v>
      </c>
      <c r="D54" s="560">
        <v>1413876290</v>
      </c>
      <c r="E54" s="560">
        <v>1413876290</v>
      </c>
      <c r="F54" s="594">
        <v>100</v>
      </c>
      <c r="G54" s="529"/>
      <c r="H54" s="529"/>
      <c r="I54" s="529"/>
      <c r="J54" s="846"/>
      <c r="K54" s="846"/>
    </row>
    <row r="55" spans="1:11" ht="15.75" thickBot="1" x14ac:dyDescent="0.3">
      <c r="A55" s="846"/>
      <c r="B55" s="547" t="s">
        <v>523</v>
      </c>
      <c r="C55" s="583">
        <v>0</v>
      </c>
      <c r="D55" s="555">
        <v>15069628507</v>
      </c>
      <c r="E55" s="583">
        <v>0</v>
      </c>
      <c r="F55" s="584"/>
      <c r="G55" s="535"/>
      <c r="H55" s="529"/>
      <c r="I55" s="529"/>
      <c r="J55" s="846"/>
      <c r="K55" s="846"/>
    </row>
    <row r="56" spans="1:11" ht="15.75" thickBot="1" x14ac:dyDescent="0.3">
      <c r="A56" s="846"/>
      <c r="B56" s="547" t="s">
        <v>524</v>
      </c>
      <c r="C56" s="583">
        <v>0</v>
      </c>
      <c r="D56" s="583">
        <v>6221387776</v>
      </c>
      <c r="E56" s="583">
        <v>0</v>
      </c>
      <c r="F56" s="584">
        <v>0</v>
      </c>
      <c r="G56" s="529"/>
      <c r="H56" s="529"/>
      <c r="I56" s="529"/>
      <c r="J56" s="846"/>
      <c r="K56" s="846"/>
    </row>
    <row r="57" spans="1:11" x14ac:dyDescent="0.25">
      <c r="A57" s="846"/>
      <c r="B57" s="621" t="s">
        <v>525</v>
      </c>
      <c r="C57" s="532"/>
      <c r="D57" s="545"/>
      <c r="E57" s="532"/>
      <c r="F57" s="566"/>
      <c r="G57" s="535"/>
      <c r="H57" s="529"/>
      <c r="I57" s="529"/>
      <c r="J57" s="846"/>
      <c r="K57" s="846"/>
    </row>
    <row r="58" spans="1:11" x14ac:dyDescent="0.25">
      <c r="A58" s="846"/>
      <c r="B58" s="618" t="s">
        <v>511</v>
      </c>
      <c r="C58" s="669">
        <v>369164803</v>
      </c>
      <c r="D58" s="669">
        <v>369164803</v>
      </c>
      <c r="E58" s="561">
        <v>369164803</v>
      </c>
      <c r="F58" s="594">
        <v>100</v>
      </c>
      <c r="G58" s="529"/>
      <c r="H58" s="529"/>
      <c r="I58" s="539"/>
      <c r="J58" s="846"/>
      <c r="K58" s="846"/>
    </row>
    <row r="59" spans="1:11" x14ac:dyDescent="0.25">
      <c r="A59" s="846"/>
      <c r="B59" s="619" t="s">
        <v>512</v>
      </c>
      <c r="C59" s="669">
        <v>1112170000</v>
      </c>
      <c r="D59" s="669">
        <v>1112170000</v>
      </c>
      <c r="E59" s="669">
        <v>1112170000</v>
      </c>
      <c r="F59" s="594">
        <v>100</v>
      </c>
      <c r="G59" s="529"/>
      <c r="H59" s="529"/>
      <c r="I59" s="529"/>
      <c r="J59" s="846"/>
      <c r="K59" s="846"/>
    </row>
    <row r="60" spans="1:11" x14ac:dyDescent="0.25">
      <c r="A60" s="846"/>
      <c r="B60" s="619" t="s">
        <v>496</v>
      </c>
      <c r="C60" s="669">
        <v>2429250000</v>
      </c>
      <c r="D60" s="669">
        <v>2429250000</v>
      </c>
      <c r="E60" s="669">
        <v>2429250000</v>
      </c>
      <c r="F60" s="594">
        <v>100</v>
      </c>
      <c r="G60" s="529"/>
      <c r="H60" s="529"/>
      <c r="I60" s="529"/>
      <c r="J60" s="846"/>
      <c r="K60" s="846"/>
    </row>
    <row r="61" spans="1:11" x14ac:dyDescent="0.25">
      <c r="A61" s="846"/>
      <c r="B61" s="619" t="s">
        <v>99</v>
      </c>
      <c r="C61" s="669">
        <v>2700000</v>
      </c>
      <c r="D61" s="669">
        <v>2700000</v>
      </c>
      <c r="E61" s="561">
        <v>2700000</v>
      </c>
      <c r="F61" s="594">
        <v>100</v>
      </c>
      <c r="G61" s="529"/>
      <c r="H61" s="535"/>
      <c r="I61" s="529"/>
      <c r="J61" s="846"/>
      <c r="K61" s="846"/>
    </row>
    <row r="62" spans="1:11" x14ac:dyDescent="0.25">
      <c r="A62" s="846"/>
      <c r="B62" s="619" t="s">
        <v>513</v>
      </c>
      <c r="C62" s="669">
        <v>192000000</v>
      </c>
      <c r="D62" s="669">
        <v>192000000</v>
      </c>
      <c r="E62" s="561">
        <v>192000000</v>
      </c>
      <c r="F62" s="594">
        <v>100</v>
      </c>
      <c r="G62" s="529"/>
      <c r="H62" s="535"/>
      <c r="I62" s="529"/>
      <c r="J62" s="846"/>
      <c r="K62" s="846"/>
    </row>
    <row r="63" spans="1:11" x14ac:dyDescent="0.25">
      <c r="A63" s="846"/>
      <c r="B63" s="619" t="s">
        <v>514</v>
      </c>
      <c r="C63" s="669">
        <v>103000000</v>
      </c>
      <c r="D63" s="669">
        <v>103000000</v>
      </c>
      <c r="E63" s="561">
        <v>103000000</v>
      </c>
      <c r="F63" s="594">
        <v>100</v>
      </c>
      <c r="G63" s="529"/>
      <c r="H63" s="535"/>
      <c r="I63" s="529"/>
      <c r="J63" s="846"/>
      <c r="K63" s="846"/>
    </row>
    <row r="64" spans="1:11" x14ac:dyDescent="0.25">
      <c r="A64" s="846"/>
      <c r="B64" s="619" t="s">
        <v>515</v>
      </c>
      <c r="C64" s="669">
        <v>400000000</v>
      </c>
      <c r="D64" s="669">
        <v>400000000</v>
      </c>
      <c r="E64" s="669">
        <v>400000000</v>
      </c>
      <c r="F64" s="594">
        <v>100</v>
      </c>
      <c r="G64" s="529"/>
      <c r="H64" s="535"/>
      <c r="I64" s="529"/>
      <c r="J64" s="846"/>
      <c r="K64" s="846"/>
    </row>
    <row r="65" spans="1:11" x14ac:dyDescent="0.25">
      <c r="A65" s="846"/>
      <c r="B65" s="619" t="s">
        <v>474</v>
      </c>
      <c r="C65" s="669">
        <v>348150689.87970001</v>
      </c>
      <c r="D65" s="669">
        <v>348150689.87970001</v>
      </c>
      <c r="E65" s="669">
        <v>348150689.87970001</v>
      </c>
      <c r="F65" s="594">
        <v>100</v>
      </c>
      <c r="G65" s="529"/>
      <c r="H65" s="535"/>
      <c r="I65" s="529"/>
      <c r="J65" s="846"/>
      <c r="K65" s="846"/>
    </row>
    <row r="66" spans="1:11" x14ac:dyDescent="0.25">
      <c r="A66" s="846"/>
      <c r="B66" s="619" t="s">
        <v>517</v>
      </c>
      <c r="C66" s="669">
        <v>3260000000</v>
      </c>
      <c r="D66" s="669">
        <v>3260000000</v>
      </c>
      <c r="E66" s="669">
        <v>3260000000</v>
      </c>
      <c r="F66" s="594">
        <v>100</v>
      </c>
      <c r="G66" s="529"/>
      <c r="H66" s="535"/>
      <c r="I66" s="529"/>
      <c r="J66" s="846"/>
      <c r="K66" s="846"/>
    </row>
    <row r="67" spans="1:11" ht="15.75" thickBot="1" x14ac:dyDescent="0.3">
      <c r="A67" s="846"/>
      <c r="B67" s="619" t="s">
        <v>99</v>
      </c>
      <c r="C67" s="669">
        <v>161015761</v>
      </c>
      <c r="D67" s="669">
        <v>161015761</v>
      </c>
      <c r="E67" s="561">
        <v>161015761</v>
      </c>
      <c r="F67" s="594">
        <v>100</v>
      </c>
      <c r="G67" s="529"/>
      <c r="H67" s="535"/>
      <c r="I67" s="529"/>
      <c r="J67" s="846"/>
      <c r="K67" s="846"/>
    </row>
    <row r="68" spans="1:11" ht="15.75" thickBot="1" x14ac:dyDescent="0.3">
      <c r="A68" s="846"/>
      <c r="B68" s="619" t="s">
        <v>518</v>
      </c>
      <c r="C68" s="583"/>
      <c r="D68" s="555">
        <v>8377451253</v>
      </c>
      <c r="E68" s="584"/>
      <c r="F68" s="584"/>
      <c r="G68" s="535"/>
      <c r="H68" s="529"/>
      <c r="I68" s="529"/>
      <c r="J68" s="846"/>
      <c r="K68" s="846"/>
    </row>
    <row r="69" spans="1:11" ht="15.75" thickBot="1" x14ac:dyDescent="0.3">
      <c r="A69" s="846"/>
      <c r="B69" s="547"/>
      <c r="C69" s="583"/>
      <c r="D69" s="583">
        <v>12406440535</v>
      </c>
      <c r="E69" s="555"/>
      <c r="F69" s="584"/>
      <c r="G69" s="529"/>
      <c r="H69" s="529"/>
      <c r="I69" s="529"/>
      <c r="J69" s="846"/>
      <c r="K69" s="846"/>
    </row>
    <row r="70" spans="1:11" ht="15.75" thickBot="1" x14ac:dyDescent="0.3">
      <c r="A70" s="846"/>
      <c r="B70" s="529"/>
      <c r="C70" s="529"/>
      <c r="D70" s="529"/>
      <c r="E70" s="583"/>
      <c r="F70" s="535"/>
      <c r="G70" s="535"/>
      <c r="H70" s="535"/>
      <c r="I70" s="535"/>
      <c r="J70" s="169"/>
      <c r="K70" s="846"/>
    </row>
    <row r="71" spans="1:11" ht="15.75" thickBot="1" x14ac:dyDescent="0.3">
      <c r="A71" s="846"/>
      <c r="B71" s="670" t="s">
        <v>526</v>
      </c>
      <c r="C71" s="671"/>
      <c r="D71" s="671"/>
      <c r="E71" s="529"/>
      <c r="F71" s="535"/>
      <c r="G71" s="535"/>
      <c r="H71" s="535"/>
      <c r="I71" s="535"/>
      <c r="J71" s="169"/>
      <c r="K71" s="846"/>
    </row>
    <row r="72" spans="1:11" ht="25.5" x14ac:dyDescent="0.25">
      <c r="A72" s="846"/>
      <c r="B72" s="649" t="s">
        <v>527</v>
      </c>
      <c r="C72" s="650" t="s">
        <v>528</v>
      </c>
      <c r="D72" s="650" t="s">
        <v>529</v>
      </c>
      <c r="E72" s="652" t="s">
        <v>530</v>
      </c>
      <c r="F72" s="535"/>
      <c r="G72" s="535"/>
      <c r="H72" s="535"/>
      <c r="I72" s="535"/>
      <c r="J72" s="169"/>
      <c r="K72" s="846"/>
    </row>
    <row r="73" spans="1:11" x14ac:dyDescent="0.25">
      <c r="A73" s="846"/>
      <c r="B73" s="585" t="s">
        <v>523</v>
      </c>
      <c r="C73" s="558">
        <v>200000000</v>
      </c>
      <c r="D73" s="558">
        <v>369164803</v>
      </c>
      <c r="E73" s="602">
        <v>750000000</v>
      </c>
      <c r="F73" s="535"/>
      <c r="G73" s="535"/>
      <c r="H73" s="529"/>
      <c r="I73" s="535"/>
      <c r="J73" s="169"/>
      <c r="K73" s="846"/>
    </row>
    <row r="74" spans="1:11" ht="15.75" thickBot="1" x14ac:dyDescent="0.3">
      <c r="A74" s="846"/>
      <c r="B74" s="586" t="s">
        <v>524</v>
      </c>
      <c r="C74" s="582">
        <v>200000000</v>
      </c>
      <c r="D74" s="582">
        <v>369164803</v>
      </c>
      <c r="E74" s="592">
        <v>750000000</v>
      </c>
      <c r="F74" s="535"/>
      <c r="G74" s="535"/>
      <c r="H74" s="536"/>
      <c r="I74" s="606"/>
      <c r="J74" s="169"/>
      <c r="K74" s="846"/>
    </row>
    <row r="75" spans="1:11" x14ac:dyDescent="0.25">
      <c r="A75" s="846"/>
      <c r="B75" s="535"/>
      <c r="C75" s="535"/>
      <c r="D75" s="535"/>
      <c r="E75" s="535"/>
      <c r="F75" s="535"/>
      <c r="G75" s="535"/>
      <c r="H75" s="529"/>
      <c r="I75" s="529"/>
      <c r="J75" s="169"/>
      <c r="K75" s="846"/>
    </row>
    <row r="76" spans="1:11" x14ac:dyDescent="0.25">
      <c r="A76" s="846"/>
      <c r="B76" s="535"/>
      <c r="C76" s="535"/>
      <c r="D76" s="535"/>
      <c r="E76" s="535"/>
      <c r="F76" s="535"/>
      <c r="G76" s="535"/>
      <c r="H76" s="529"/>
      <c r="I76" s="529"/>
      <c r="J76" s="169"/>
      <c r="K76" s="846"/>
    </row>
    <row r="77" spans="1:11" ht="15.75" x14ac:dyDescent="0.25">
      <c r="A77" s="846"/>
      <c r="B77" s="593" t="s">
        <v>531</v>
      </c>
      <c r="C77" s="535"/>
      <c r="D77" s="535"/>
      <c r="E77" s="535"/>
      <c r="F77" s="535"/>
      <c r="G77" s="535"/>
      <c r="H77" s="529"/>
      <c r="I77" s="607"/>
      <c r="J77" s="169"/>
      <c r="K77" s="846"/>
    </row>
    <row r="78" spans="1:11" x14ac:dyDescent="0.25">
      <c r="A78" s="846"/>
      <c r="B78" s="537"/>
      <c r="C78" s="535"/>
      <c r="D78" s="535"/>
      <c r="E78" s="535"/>
      <c r="F78" s="535"/>
      <c r="G78" s="535"/>
      <c r="H78" s="529"/>
      <c r="I78" s="529"/>
      <c r="J78" s="169"/>
      <c r="K78" s="846"/>
    </row>
    <row r="79" spans="1:11" x14ac:dyDescent="0.25">
      <c r="A79" s="846"/>
      <c r="B79" s="591" t="s">
        <v>532</v>
      </c>
      <c r="C79" s="535"/>
      <c r="D79" s="535"/>
      <c r="E79" s="535"/>
      <c r="F79" s="535"/>
      <c r="G79" s="535"/>
      <c r="H79" s="529"/>
      <c r="I79" s="607"/>
      <c r="J79" s="169"/>
      <c r="K79" s="846"/>
    </row>
    <row r="80" spans="1:11" ht="15.75" thickBot="1" x14ac:dyDescent="0.3">
      <c r="A80" s="846"/>
      <c r="B80" s="537"/>
      <c r="C80" s="535"/>
      <c r="D80" s="535"/>
      <c r="E80" s="535"/>
      <c r="F80" s="535"/>
      <c r="G80" s="535"/>
      <c r="H80" s="529"/>
      <c r="I80" s="607"/>
      <c r="J80" s="169"/>
      <c r="K80" s="846"/>
    </row>
    <row r="81" spans="1:11" ht="15.75" thickBot="1" x14ac:dyDescent="0.3">
      <c r="A81" s="846"/>
      <c r="B81" s="1031" t="s">
        <v>533</v>
      </c>
      <c r="C81" s="1032"/>
      <c r="D81" s="1033"/>
      <c r="E81" s="535"/>
      <c r="F81" s="529"/>
      <c r="G81" s="529"/>
      <c r="H81" s="529"/>
      <c r="I81" s="607"/>
      <c r="J81" s="892">
        <v>-27686783</v>
      </c>
      <c r="K81" s="846"/>
    </row>
    <row r="82" spans="1:11" x14ac:dyDescent="0.25">
      <c r="A82" s="846"/>
      <c r="B82" s="653" t="s">
        <v>355</v>
      </c>
      <c r="C82" s="654" t="s">
        <v>534</v>
      </c>
      <c r="D82" s="655" t="s">
        <v>535</v>
      </c>
      <c r="E82" s="535"/>
      <c r="F82" s="529"/>
      <c r="G82" s="529"/>
      <c r="H82" s="529"/>
      <c r="I82" s="529"/>
      <c r="J82" s="898"/>
      <c r="K82" s="846"/>
    </row>
    <row r="83" spans="1:11" x14ac:dyDescent="0.25">
      <c r="A83" s="846"/>
      <c r="B83" s="578" t="s">
        <v>536</v>
      </c>
      <c r="C83" s="553">
        <v>617355084</v>
      </c>
      <c r="D83" s="564">
        <v>0</v>
      </c>
      <c r="E83" s="535"/>
      <c r="F83" s="529"/>
      <c r="G83" s="529"/>
      <c r="H83" s="529"/>
      <c r="I83" s="556"/>
      <c r="J83" s="898"/>
      <c r="K83" s="846"/>
    </row>
    <row r="84" spans="1:11" x14ac:dyDescent="0.25">
      <c r="A84" s="846"/>
      <c r="B84" s="610" t="s">
        <v>537</v>
      </c>
      <c r="C84" s="611">
        <v>26101464</v>
      </c>
      <c r="D84" s="612">
        <v>0</v>
      </c>
      <c r="E84" s="613"/>
      <c r="F84" s="614"/>
      <c r="G84" s="535"/>
      <c r="H84" s="609"/>
      <c r="I84" s="529"/>
      <c r="J84" s="898"/>
      <c r="K84" s="846"/>
    </row>
    <row r="85" spans="1:11" x14ac:dyDescent="0.25">
      <c r="A85" s="846"/>
      <c r="B85" s="615" t="s">
        <v>538</v>
      </c>
      <c r="C85" s="616">
        <v>643456548</v>
      </c>
      <c r="D85" s="565">
        <v>0</v>
      </c>
      <c r="E85" s="535"/>
      <c r="F85" s="529"/>
      <c r="G85" s="535"/>
      <c r="H85" s="529"/>
      <c r="I85" s="529"/>
      <c r="J85" s="898"/>
      <c r="K85" s="846"/>
    </row>
    <row r="86" spans="1:11" ht="15.75" thickBot="1" x14ac:dyDescent="0.3">
      <c r="A86" s="846"/>
      <c r="B86" s="605" t="s">
        <v>539</v>
      </c>
      <c r="C86" s="541">
        <v>-27686783</v>
      </c>
      <c r="D86" s="565">
        <v>0</v>
      </c>
      <c r="E86" s="535"/>
      <c r="F86" s="529"/>
      <c r="G86" s="529"/>
      <c r="H86" s="529"/>
      <c r="I86" s="529"/>
      <c r="J86" s="898"/>
      <c r="K86" s="846"/>
    </row>
    <row r="87" spans="1:11" ht="15.75" thickBot="1" x14ac:dyDescent="0.3">
      <c r="A87" s="846"/>
      <c r="B87" s="597" t="s">
        <v>540</v>
      </c>
      <c r="C87" s="598">
        <v>615769765</v>
      </c>
      <c r="D87" s="599">
        <v>0</v>
      </c>
      <c r="E87" s="535"/>
      <c r="F87" s="529"/>
      <c r="G87" s="529"/>
      <c r="H87" s="529"/>
      <c r="I87" s="529"/>
      <c r="J87" s="898"/>
      <c r="K87" s="846"/>
    </row>
    <row r="88" spans="1:11" ht="15.75" thickBot="1" x14ac:dyDescent="0.3">
      <c r="A88" s="846"/>
      <c r="B88" s="551" t="s">
        <v>541</v>
      </c>
      <c r="C88" s="549">
        <v>557301861</v>
      </c>
      <c r="D88" s="550">
        <v>0</v>
      </c>
      <c r="E88" s="535"/>
      <c r="F88" s="535"/>
      <c r="G88" s="535"/>
      <c r="H88" s="529"/>
      <c r="I88" s="529"/>
      <c r="J88" s="898"/>
      <c r="K88" s="846"/>
    </row>
    <row r="89" spans="1:11" x14ac:dyDescent="0.25">
      <c r="A89" s="846"/>
      <c r="B89" s="540"/>
      <c r="C89" s="540"/>
      <c r="D89" s="540"/>
      <c r="E89" s="535"/>
      <c r="F89" s="535"/>
      <c r="G89" s="535"/>
      <c r="H89" s="529"/>
      <c r="I89" s="529"/>
      <c r="J89" s="898"/>
      <c r="K89" s="846"/>
    </row>
    <row r="90" spans="1:11" ht="15.75" thickBot="1" x14ac:dyDescent="0.3">
      <c r="A90" s="846"/>
      <c r="B90" s="540"/>
      <c r="C90" s="540"/>
      <c r="D90" s="540"/>
      <c r="E90" s="535"/>
      <c r="F90" s="535"/>
      <c r="G90" s="535"/>
      <c r="H90" s="529"/>
      <c r="I90" s="529"/>
      <c r="J90" s="898"/>
      <c r="K90" s="846"/>
    </row>
    <row r="91" spans="1:11" ht="15.75" thickBot="1" x14ac:dyDescent="0.3">
      <c r="A91" s="846"/>
      <c r="B91" s="588" t="s">
        <v>542</v>
      </c>
      <c r="C91" s="589"/>
      <c r="D91" s="590"/>
      <c r="E91" s="535"/>
      <c r="F91" s="535"/>
      <c r="G91" s="535"/>
      <c r="H91" s="529"/>
      <c r="I91" s="529"/>
      <c r="J91" s="898"/>
      <c r="K91" s="846"/>
    </row>
    <row r="92" spans="1:11" x14ac:dyDescent="0.25">
      <c r="A92" s="846"/>
      <c r="B92" s="653" t="s">
        <v>355</v>
      </c>
      <c r="C92" s="654" t="s">
        <v>534</v>
      </c>
      <c r="D92" s="655" t="s">
        <v>535</v>
      </c>
      <c r="E92" s="535"/>
      <c r="F92" s="535"/>
      <c r="G92" s="535"/>
      <c r="H92" s="529"/>
      <c r="I92" s="529"/>
      <c r="J92" s="898"/>
      <c r="K92" s="846"/>
    </row>
    <row r="93" spans="1:11" x14ac:dyDescent="0.25">
      <c r="A93" s="846"/>
      <c r="B93" s="578" t="s">
        <v>543</v>
      </c>
      <c r="C93" s="553">
        <v>995372717</v>
      </c>
      <c r="D93" s="544">
        <v>0</v>
      </c>
      <c r="E93" s="535"/>
      <c r="F93" s="535"/>
      <c r="G93" s="535"/>
      <c r="H93" s="529"/>
      <c r="I93" s="529"/>
      <c r="J93" s="898"/>
      <c r="K93" s="846"/>
    </row>
    <row r="94" spans="1:11" x14ac:dyDescent="0.25">
      <c r="A94" s="846"/>
      <c r="B94" s="605" t="s">
        <v>544</v>
      </c>
      <c r="C94" s="553">
        <v>0</v>
      </c>
      <c r="D94" s="544">
        <v>270673677</v>
      </c>
      <c r="E94" s="535"/>
      <c r="F94" s="535"/>
      <c r="G94" s="535"/>
      <c r="H94" s="529"/>
      <c r="I94" s="529"/>
      <c r="J94" s="898"/>
      <c r="K94" s="846"/>
    </row>
    <row r="95" spans="1:11" x14ac:dyDescent="0.25">
      <c r="A95" s="846"/>
      <c r="B95" s="605" t="s">
        <v>545</v>
      </c>
      <c r="C95" s="553">
        <v>0</v>
      </c>
      <c r="D95" s="544">
        <v>-84042</v>
      </c>
      <c r="E95" s="535"/>
      <c r="F95" s="535"/>
      <c r="G95" s="535"/>
      <c r="H95" s="529"/>
      <c r="I95" s="529"/>
      <c r="J95" s="898"/>
      <c r="K95" s="846"/>
    </row>
    <row r="96" spans="1:11" x14ac:dyDescent="0.25">
      <c r="A96" s="846"/>
      <c r="B96" s="605" t="s">
        <v>546</v>
      </c>
      <c r="C96" s="553">
        <v>17932395</v>
      </c>
      <c r="D96" s="544">
        <v>232644506.62299997</v>
      </c>
      <c r="E96" s="535"/>
      <c r="F96" s="535"/>
      <c r="G96" s="535"/>
      <c r="H96" s="529"/>
      <c r="I96" s="529"/>
      <c r="J96" s="898"/>
      <c r="K96" s="846"/>
    </row>
    <row r="97" spans="1:11" ht="15.75" thickBot="1" x14ac:dyDescent="0.3">
      <c r="A97" s="846"/>
      <c r="B97" s="605" t="s">
        <v>547</v>
      </c>
      <c r="C97" s="553">
        <v>0</v>
      </c>
      <c r="D97" s="544">
        <v>0</v>
      </c>
      <c r="E97" s="535"/>
      <c r="F97" s="535"/>
      <c r="G97" s="535"/>
      <c r="H97" s="529"/>
      <c r="I97" s="529"/>
      <c r="J97" s="898"/>
      <c r="K97" s="846"/>
    </row>
    <row r="98" spans="1:11" ht="20.25" customHeight="1" thickBot="1" x14ac:dyDescent="0.3">
      <c r="A98" s="846"/>
      <c r="B98" s="600" t="s">
        <v>540</v>
      </c>
      <c r="C98" s="555">
        <v>1013305112</v>
      </c>
      <c r="D98" s="622">
        <v>503234141.62299997</v>
      </c>
      <c r="E98" s="535"/>
      <c r="F98" s="535"/>
      <c r="G98" s="535"/>
      <c r="H98" s="529"/>
      <c r="I98" s="529"/>
      <c r="J98" s="898"/>
      <c r="K98" s="846"/>
    </row>
    <row r="99" spans="1:11" ht="20.25" customHeight="1" thickBot="1" x14ac:dyDescent="0.3">
      <c r="A99" s="846"/>
      <c r="B99" s="551" t="s">
        <v>541</v>
      </c>
      <c r="C99" s="549">
        <v>919438223</v>
      </c>
      <c r="D99" s="550">
        <v>534886223</v>
      </c>
      <c r="E99" s="535"/>
      <c r="F99" s="535"/>
      <c r="G99" s="535"/>
      <c r="H99" s="529"/>
      <c r="I99" s="529"/>
      <c r="J99" s="898"/>
      <c r="K99" s="846"/>
    </row>
    <row r="100" spans="1:11" ht="15.75" thickBot="1" x14ac:dyDescent="0.3">
      <c r="A100" s="846"/>
      <c r="B100" s="540"/>
      <c r="C100" s="540"/>
      <c r="D100" s="540"/>
      <c r="E100" s="535"/>
      <c r="F100" s="535"/>
      <c r="G100" s="535"/>
      <c r="H100" s="529"/>
      <c r="I100" s="529"/>
      <c r="J100" s="898"/>
      <c r="K100" s="846"/>
    </row>
    <row r="101" spans="1:11" ht="15.75" thickBot="1" x14ac:dyDescent="0.3">
      <c r="A101" s="846"/>
      <c r="B101" s="1031" t="s">
        <v>548</v>
      </c>
      <c r="C101" s="1032"/>
      <c r="D101" s="1033"/>
      <c r="E101" s="535"/>
      <c r="F101" s="535"/>
      <c r="G101" s="535"/>
      <c r="H101" s="529"/>
      <c r="I101" s="529"/>
      <c r="J101" s="898"/>
      <c r="K101" s="846"/>
    </row>
    <row r="102" spans="1:11" ht="18.75" customHeight="1" x14ac:dyDescent="0.25">
      <c r="A102" s="846"/>
      <c r="B102" s="653" t="s">
        <v>355</v>
      </c>
      <c r="C102" s="656" t="s">
        <v>437</v>
      </c>
      <c r="D102" s="651" t="s">
        <v>438</v>
      </c>
      <c r="E102" s="535"/>
      <c r="F102" s="535"/>
      <c r="G102" s="535"/>
      <c r="H102" s="529"/>
      <c r="I102" s="529"/>
      <c r="J102" s="898"/>
      <c r="K102" s="846"/>
    </row>
    <row r="103" spans="1:11" ht="18" customHeight="1" x14ac:dyDescent="0.25">
      <c r="A103" s="846"/>
      <c r="B103" s="579" t="s">
        <v>549</v>
      </c>
      <c r="C103" s="562">
        <v>0</v>
      </c>
      <c r="D103" s="562">
        <v>0</v>
      </c>
      <c r="E103" s="536"/>
      <c r="F103" s="536"/>
      <c r="G103" s="536"/>
      <c r="H103" s="534"/>
      <c r="I103" s="534"/>
      <c r="J103" s="898"/>
      <c r="K103" s="846"/>
    </row>
    <row r="104" spans="1:11" x14ac:dyDescent="0.25">
      <c r="A104" s="846"/>
      <c r="B104" s="580" t="s">
        <v>550</v>
      </c>
      <c r="C104" s="562">
        <v>19898556</v>
      </c>
      <c r="D104" s="562">
        <v>19898556</v>
      </c>
      <c r="E104" s="536"/>
      <c r="F104" s="536"/>
      <c r="G104" s="536"/>
      <c r="H104" s="534"/>
      <c r="I104" s="534"/>
      <c r="J104" s="898"/>
      <c r="K104" s="846"/>
    </row>
    <row r="105" spans="1:11" x14ac:dyDescent="0.25">
      <c r="A105" s="846"/>
      <c r="B105" s="603" t="s">
        <v>551</v>
      </c>
      <c r="C105" s="587">
        <v>660000</v>
      </c>
      <c r="D105" s="587">
        <v>1250000</v>
      </c>
      <c r="E105" s="536"/>
      <c r="F105" s="536"/>
      <c r="G105" s="536"/>
      <c r="H105" s="534"/>
      <c r="I105" s="534"/>
      <c r="J105" s="898"/>
      <c r="K105" s="846"/>
    </row>
    <row r="106" spans="1:11" x14ac:dyDescent="0.25">
      <c r="A106" s="846"/>
      <c r="B106" s="567" t="s">
        <v>552</v>
      </c>
      <c r="C106" s="557">
        <v>2770435</v>
      </c>
      <c r="D106" s="587">
        <v>72214402</v>
      </c>
      <c r="E106" s="536"/>
      <c r="F106" s="536"/>
      <c r="G106" s="536"/>
      <c r="H106" s="534"/>
      <c r="I106" s="534"/>
      <c r="J106" s="892">
        <v>0</v>
      </c>
      <c r="K106" s="846"/>
    </row>
    <row r="107" spans="1:11" x14ac:dyDescent="0.25">
      <c r="A107" s="846"/>
      <c r="B107" s="567" t="s">
        <v>553</v>
      </c>
      <c r="C107" s="557">
        <v>19625414</v>
      </c>
      <c r="D107" s="557">
        <v>0</v>
      </c>
      <c r="E107" s="536"/>
      <c r="F107" s="536"/>
      <c r="G107" s="536"/>
      <c r="H107" s="534"/>
      <c r="I107" s="534"/>
      <c r="J107" s="898"/>
      <c r="K107" s="846"/>
    </row>
    <row r="108" spans="1:11" x14ac:dyDescent="0.25">
      <c r="A108" s="846"/>
      <c r="B108" s="580" t="s">
        <v>554</v>
      </c>
      <c r="C108" s="562">
        <v>29697083</v>
      </c>
      <c r="D108" s="557">
        <v>21964475</v>
      </c>
      <c r="E108" s="536"/>
      <c r="F108" s="536"/>
      <c r="G108" s="536"/>
      <c r="H108" s="534"/>
      <c r="I108" s="534"/>
      <c r="J108" s="898"/>
      <c r="K108" s="846"/>
    </row>
    <row r="109" spans="1:11" x14ac:dyDescent="0.25">
      <c r="A109" s="846"/>
      <c r="B109" s="603" t="s">
        <v>555</v>
      </c>
      <c r="C109" s="562">
        <v>109581651</v>
      </c>
      <c r="D109" s="562">
        <v>151381651</v>
      </c>
      <c r="E109" s="536"/>
      <c r="F109" s="536"/>
      <c r="G109" s="536"/>
      <c r="H109" s="536"/>
      <c r="I109" s="534"/>
      <c r="J109" s="169"/>
      <c r="K109" s="846"/>
    </row>
    <row r="110" spans="1:11" x14ac:dyDescent="0.25">
      <c r="A110" s="846"/>
      <c r="B110" s="603" t="s">
        <v>556</v>
      </c>
      <c r="C110" s="562">
        <v>135875800</v>
      </c>
      <c r="D110" s="562">
        <v>128846600</v>
      </c>
      <c r="E110" s="536"/>
      <c r="F110" s="536"/>
      <c r="G110" s="536"/>
      <c r="H110" s="536"/>
      <c r="I110" s="536"/>
      <c r="J110" s="169"/>
      <c r="K110" s="846"/>
    </row>
    <row r="111" spans="1:11" ht="15.75" thickBot="1" x14ac:dyDescent="0.3">
      <c r="A111" s="846"/>
      <c r="B111" s="617" t="s">
        <v>167</v>
      </c>
      <c r="C111" s="608">
        <v>570636658.60549998</v>
      </c>
      <c r="D111" s="608">
        <v>275772704</v>
      </c>
      <c r="E111" s="536"/>
      <c r="F111" s="536"/>
      <c r="G111" s="536"/>
      <c r="H111" s="534"/>
      <c r="I111" s="534"/>
      <c r="J111" s="846"/>
      <c r="K111" s="846"/>
    </row>
    <row r="112" spans="1:11" ht="15.75" thickBot="1" x14ac:dyDescent="0.3">
      <c r="A112" s="846"/>
      <c r="B112" s="657" t="s">
        <v>557</v>
      </c>
      <c r="C112" s="646">
        <v>888745597.60549998</v>
      </c>
      <c r="D112" s="658">
        <v>671328388</v>
      </c>
      <c r="E112" s="535"/>
      <c r="F112" s="535"/>
      <c r="G112" s="535"/>
      <c r="H112" s="606"/>
      <c r="I112" s="554">
        <v>0</v>
      </c>
      <c r="J112" s="846"/>
      <c r="K112" s="846"/>
    </row>
    <row r="113" spans="1:11" x14ac:dyDescent="0.25">
      <c r="A113" s="846"/>
      <c r="B113" s="540"/>
      <c r="C113" s="540"/>
      <c r="D113" s="540"/>
      <c r="E113" s="535"/>
      <c r="F113" s="535"/>
      <c r="G113" s="535"/>
      <c r="H113" s="529"/>
      <c r="I113" s="529"/>
      <c r="J113" s="846"/>
      <c r="K113" s="846"/>
    </row>
    <row r="114" spans="1:11" ht="15.75" thickBot="1" x14ac:dyDescent="0.3">
      <c r="A114" s="846"/>
      <c r="B114" s="559" t="s">
        <v>558</v>
      </c>
      <c r="C114" s="535"/>
      <c r="D114" s="535"/>
      <c r="E114" s="535"/>
      <c r="F114" s="535"/>
      <c r="G114" s="535"/>
      <c r="H114" s="529"/>
      <c r="I114" s="529"/>
      <c r="J114" s="846"/>
      <c r="K114" s="846"/>
    </row>
    <row r="115" spans="1:11" x14ac:dyDescent="0.25">
      <c r="A115" s="846"/>
      <c r="B115" s="1046" t="s">
        <v>559</v>
      </c>
      <c r="C115" s="1047"/>
      <c r="D115" s="1047"/>
      <c r="E115" s="1047"/>
      <c r="F115" s="1047"/>
      <c r="G115" s="1048"/>
      <c r="H115" s="529"/>
      <c r="I115" s="529"/>
      <c r="J115" s="846"/>
      <c r="K115" s="846"/>
    </row>
    <row r="116" spans="1:11" ht="39" x14ac:dyDescent="0.25">
      <c r="A116" s="846"/>
      <c r="B116" s="659" t="s">
        <v>465</v>
      </c>
      <c r="C116" s="660" t="s">
        <v>560</v>
      </c>
      <c r="D116" s="660" t="s">
        <v>467</v>
      </c>
      <c r="E116" s="660" t="s">
        <v>561</v>
      </c>
      <c r="F116" s="660" t="s">
        <v>562</v>
      </c>
      <c r="G116" s="661" t="s">
        <v>563</v>
      </c>
      <c r="H116" s="529"/>
      <c r="I116" s="529"/>
      <c r="J116" s="846"/>
      <c r="K116" s="846"/>
    </row>
    <row r="117" spans="1:11" x14ac:dyDescent="0.25">
      <c r="A117" s="846"/>
      <c r="B117" s="573"/>
      <c r="C117" s="540"/>
      <c r="D117" s="540"/>
      <c r="E117" s="540"/>
      <c r="F117" s="540"/>
      <c r="G117" s="572"/>
      <c r="H117" s="529"/>
      <c r="J117" s="846"/>
      <c r="K117" s="846"/>
    </row>
    <row r="118" spans="1:11" x14ac:dyDescent="0.25">
      <c r="A118" s="846"/>
      <c r="B118" s="576"/>
      <c r="C118" s="552" t="s">
        <v>564</v>
      </c>
      <c r="D118" s="552"/>
      <c r="E118" s="552"/>
      <c r="F118" s="552"/>
      <c r="G118" s="581"/>
      <c r="H118" s="529"/>
      <c r="J118" s="846"/>
      <c r="K118" s="846"/>
    </row>
    <row r="119" spans="1:11" x14ac:dyDescent="0.25">
      <c r="A119" s="846"/>
      <c r="B119" s="576" t="s">
        <v>565</v>
      </c>
      <c r="C119" s="544"/>
      <c r="D119" s="544"/>
      <c r="E119" s="544"/>
      <c r="F119" s="544"/>
      <c r="G119" s="568"/>
      <c r="H119" s="529"/>
      <c r="J119" s="846"/>
      <c r="K119" s="846"/>
    </row>
    <row r="120" spans="1:11" ht="15.75" thickBot="1" x14ac:dyDescent="0.3">
      <c r="A120" s="846"/>
      <c r="B120" s="577" t="s">
        <v>566</v>
      </c>
      <c r="C120" s="570"/>
      <c r="D120" s="570"/>
      <c r="E120" s="570"/>
      <c r="F120" s="570"/>
      <c r="G120" s="571"/>
      <c r="H120" s="529"/>
      <c r="J120" s="846"/>
      <c r="K120" s="846"/>
    </row>
    <row r="121" spans="1:11" x14ac:dyDescent="0.25">
      <c r="A121" s="846"/>
      <c r="B121" s="887"/>
      <c r="C121" s="875"/>
      <c r="D121" s="875"/>
      <c r="E121" s="875"/>
      <c r="F121" s="899"/>
      <c r="G121" s="875"/>
      <c r="H121" s="169"/>
      <c r="I121" s="846"/>
      <c r="J121" s="846"/>
      <c r="K121" s="846"/>
    </row>
    <row r="122" spans="1:11" x14ac:dyDescent="0.25">
      <c r="A122" s="846"/>
      <c r="B122" s="887"/>
      <c r="C122" s="875"/>
      <c r="D122" s="875"/>
      <c r="E122" s="875"/>
      <c r="F122" s="899"/>
      <c r="G122" s="875"/>
      <c r="H122" s="169"/>
      <c r="I122" s="846"/>
      <c r="J122" s="846"/>
      <c r="K122" s="846"/>
    </row>
    <row r="123" spans="1:11" x14ac:dyDescent="0.25">
      <c r="A123" s="846"/>
      <c r="B123" s="846"/>
      <c r="C123" s="846"/>
      <c r="D123" s="846"/>
      <c r="E123" s="846"/>
      <c r="F123" s="846"/>
      <c r="G123" s="846"/>
      <c r="H123" s="846"/>
      <c r="I123" s="846"/>
      <c r="J123" s="846"/>
      <c r="K123" s="846"/>
    </row>
    <row r="124" spans="1:11" x14ac:dyDescent="0.25">
      <c r="A124" s="846"/>
      <c r="B124" s="871" t="s">
        <v>480</v>
      </c>
      <c r="C124" s="169"/>
      <c r="D124" s="169" t="s">
        <v>208</v>
      </c>
      <c r="E124" s="169"/>
      <c r="F124" s="871"/>
      <c r="G124" s="1001" t="s">
        <v>567</v>
      </c>
      <c r="H124" s="1018"/>
      <c r="I124" s="846"/>
      <c r="J124" s="846"/>
      <c r="K124" s="846"/>
    </row>
    <row r="125" spans="1:11" x14ac:dyDescent="0.25">
      <c r="A125" s="846"/>
      <c r="B125" s="871" t="s">
        <v>28</v>
      </c>
      <c r="C125" s="169"/>
      <c r="D125" s="895" t="s">
        <v>481</v>
      </c>
      <c r="E125" s="871"/>
      <c r="F125" s="900"/>
      <c r="G125" s="1018" t="s">
        <v>482</v>
      </c>
      <c r="H125" s="1018"/>
      <c r="I125" s="846"/>
      <c r="J125" s="846"/>
      <c r="K125" s="846"/>
    </row>
    <row r="126" spans="1:11" x14ac:dyDescent="0.25">
      <c r="A126" s="846"/>
      <c r="B126" s="169"/>
      <c r="C126" s="169"/>
      <c r="D126" s="851" t="s">
        <v>483</v>
      </c>
      <c r="E126" s="169"/>
      <c r="F126" s="169"/>
      <c r="G126" s="169"/>
      <c r="H126" s="169"/>
      <c r="I126" s="846"/>
      <c r="J126" s="846"/>
      <c r="K126" s="846"/>
    </row>
    <row r="127" spans="1:11" x14ac:dyDescent="0.25">
      <c r="A127" s="846"/>
      <c r="B127" s="169"/>
      <c r="C127" s="169"/>
      <c r="D127" s="169"/>
      <c r="E127" s="875"/>
      <c r="F127" s="875"/>
      <c r="G127" s="169"/>
      <c r="H127" s="169"/>
      <c r="I127" s="846"/>
      <c r="J127" s="846"/>
      <c r="K127" s="846"/>
    </row>
    <row r="128" spans="1:11" x14ac:dyDescent="0.25">
      <c r="A128" s="846"/>
      <c r="B128" s="846"/>
      <c r="C128" s="846"/>
      <c r="D128" s="846"/>
      <c r="E128" s="846"/>
      <c r="F128" s="846"/>
      <c r="G128" s="846"/>
      <c r="H128" s="846"/>
      <c r="I128" s="846"/>
    </row>
    <row r="129" spans="1:1" x14ac:dyDescent="0.25">
      <c r="A129" s="846"/>
    </row>
  </sheetData>
  <mergeCells count="8">
    <mergeCell ref="G125:H125"/>
    <mergeCell ref="B81:D81"/>
    <mergeCell ref="B101:D101"/>
    <mergeCell ref="B3:I3"/>
    <mergeCell ref="B4:F5"/>
    <mergeCell ref="G124:H124"/>
    <mergeCell ref="G5:I5"/>
    <mergeCell ref="B115:G1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opLeftCell="A44" workbookViewId="0">
      <selection activeCell="M6" sqref="M6"/>
    </sheetView>
  </sheetViews>
  <sheetFormatPr baseColWidth="10" defaultRowHeight="15" x14ac:dyDescent="0.25"/>
  <cols>
    <col min="1" max="1" width="9.140625" customWidth="1"/>
    <col min="2" max="2" width="23.5703125" customWidth="1"/>
    <col min="3" max="3" width="18" customWidth="1"/>
    <col min="4" max="4" width="15.5703125" customWidth="1"/>
    <col min="5" max="5" width="16.42578125" customWidth="1"/>
    <col min="6" max="6" width="15.5703125" customWidth="1"/>
    <col min="7" max="7" width="16" customWidth="1"/>
    <col min="8" max="8" width="21.85546875" customWidth="1"/>
    <col min="9" max="9" width="16.42578125" customWidth="1"/>
    <col min="10" max="10" width="15.42578125" customWidth="1"/>
    <col min="11" max="11" width="14.42578125" customWidth="1"/>
    <col min="12" max="12" width="14.140625" customWidth="1"/>
  </cols>
  <sheetData>
    <row r="1" spans="1:15" x14ac:dyDescent="0.25">
      <c r="A1" s="846"/>
      <c r="B1" s="169"/>
      <c r="C1" s="169"/>
      <c r="D1" s="169"/>
      <c r="E1" s="169"/>
      <c r="F1" s="169"/>
      <c r="G1" s="901"/>
      <c r="H1" s="169"/>
      <c r="I1" s="169"/>
      <c r="J1" s="169"/>
      <c r="K1" s="169"/>
      <c r="L1" s="169"/>
      <c r="M1" s="169"/>
      <c r="N1" s="301"/>
      <c r="O1" s="301"/>
    </row>
    <row r="2" spans="1:15" ht="15.75" x14ac:dyDescent="0.25">
      <c r="A2" s="846"/>
      <c r="B2" s="902" t="s">
        <v>568</v>
      </c>
      <c r="C2" s="903"/>
      <c r="D2" s="903"/>
      <c r="E2" s="903"/>
      <c r="F2" s="903"/>
      <c r="G2" s="903"/>
      <c r="H2" s="903"/>
      <c r="I2" s="903"/>
      <c r="J2" s="903"/>
      <c r="K2" s="903"/>
      <c r="L2" s="903"/>
      <c r="M2" s="903"/>
      <c r="N2" s="305"/>
      <c r="O2" s="305"/>
    </row>
    <row r="3" spans="1:15" x14ac:dyDescent="0.25">
      <c r="A3" s="846"/>
      <c r="B3" s="904"/>
      <c r="C3" s="169"/>
      <c r="D3" s="169"/>
      <c r="E3" s="169"/>
      <c r="F3" s="169"/>
      <c r="G3" s="169"/>
      <c r="H3" s="169"/>
      <c r="I3" s="169"/>
      <c r="J3" s="169"/>
      <c r="K3" s="169"/>
      <c r="L3" s="169"/>
      <c r="M3" s="169"/>
      <c r="N3" s="301"/>
      <c r="O3" s="301"/>
    </row>
    <row r="4" spans="1:15" x14ac:dyDescent="0.25">
      <c r="A4" s="846"/>
      <c r="B4" s="853" t="s">
        <v>569</v>
      </c>
      <c r="C4" s="903"/>
      <c r="D4" s="903"/>
      <c r="E4" s="903"/>
      <c r="F4" s="903"/>
      <c r="G4" s="903"/>
      <c r="H4" s="903"/>
      <c r="I4" s="903"/>
      <c r="J4" s="903"/>
      <c r="K4" s="903"/>
      <c r="L4" s="903"/>
      <c r="M4" s="903"/>
      <c r="N4" s="305"/>
      <c r="O4" s="305"/>
    </row>
    <row r="5" spans="1:15" ht="15.75" thickBot="1" x14ac:dyDescent="0.3">
      <c r="A5" s="846"/>
      <c r="B5" s="169"/>
      <c r="C5" s="169"/>
      <c r="D5" s="169"/>
      <c r="E5" s="169"/>
      <c r="F5" s="169"/>
      <c r="G5" s="169"/>
      <c r="H5" s="169"/>
      <c r="I5" s="169"/>
      <c r="J5" s="169"/>
      <c r="K5" s="169"/>
      <c r="L5" s="169"/>
      <c r="M5" s="169"/>
      <c r="N5" s="301"/>
      <c r="O5" s="301"/>
    </row>
    <row r="6" spans="1:15" ht="15.75" x14ac:dyDescent="0.25">
      <c r="A6" s="846"/>
      <c r="B6" s="1052" t="s">
        <v>519</v>
      </c>
      <c r="C6" s="1054" t="s">
        <v>570</v>
      </c>
      <c r="D6" s="1054"/>
      <c r="E6" s="1054"/>
      <c r="F6" s="1054"/>
      <c r="G6" s="1055"/>
      <c r="H6" s="363" t="s">
        <v>571</v>
      </c>
      <c r="I6" s="364"/>
      <c r="J6" s="364"/>
      <c r="K6" s="364"/>
      <c r="L6" s="365"/>
      <c r="M6" s="359"/>
      <c r="N6" s="315"/>
      <c r="O6" s="315"/>
    </row>
    <row r="7" spans="1:15" ht="26.25" x14ac:dyDescent="0.25">
      <c r="A7" s="846"/>
      <c r="B7" s="1053"/>
      <c r="C7" s="366" t="s">
        <v>572</v>
      </c>
      <c r="D7" s="367" t="s">
        <v>573</v>
      </c>
      <c r="E7" s="367" t="s">
        <v>574</v>
      </c>
      <c r="F7" s="368" t="s">
        <v>575</v>
      </c>
      <c r="G7" s="366" t="s">
        <v>576</v>
      </c>
      <c r="H7" s="369" t="s">
        <v>577</v>
      </c>
      <c r="I7" s="369" t="s">
        <v>573</v>
      </c>
      <c r="J7" s="369" t="s">
        <v>574</v>
      </c>
      <c r="K7" s="366" t="s">
        <v>578</v>
      </c>
      <c r="L7" s="370" t="s">
        <v>579</v>
      </c>
      <c r="M7" s="309"/>
      <c r="N7" s="309"/>
      <c r="O7" s="309"/>
    </row>
    <row r="8" spans="1:15" x14ac:dyDescent="0.25">
      <c r="A8" s="846"/>
      <c r="B8" s="1053"/>
      <c r="C8" s="371"/>
      <c r="D8" s="371"/>
      <c r="E8" s="371"/>
      <c r="F8" s="372"/>
      <c r="G8" s="371"/>
      <c r="H8" s="371"/>
      <c r="I8" s="371"/>
      <c r="J8" s="371"/>
      <c r="K8" s="371"/>
      <c r="L8" s="373"/>
      <c r="M8" s="309"/>
      <c r="N8" s="309"/>
      <c r="O8" s="309"/>
    </row>
    <row r="9" spans="1:15" ht="28.5" customHeight="1" x14ac:dyDescent="0.25">
      <c r="A9" s="846"/>
      <c r="B9" s="318" t="s">
        <v>580</v>
      </c>
      <c r="C9" s="314">
        <v>300446776</v>
      </c>
      <c r="D9" s="353">
        <v>2302849</v>
      </c>
      <c r="E9" s="314">
        <v>0</v>
      </c>
      <c r="F9" s="391">
        <v>852849</v>
      </c>
      <c r="G9" s="314">
        <v>303602474</v>
      </c>
      <c r="H9" s="314">
        <v>185577655</v>
      </c>
      <c r="I9" s="314">
        <v>13328244</v>
      </c>
      <c r="J9" s="314">
        <v>0</v>
      </c>
      <c r="K9" s="314">
        <v>198905899</v>
      </c>
      <c r="L9" s="319">
        <v>104696575</v>
      </c>
      <c r="M9" s="310"/>
      <c r="N9" s="309"/>
      <c r="O9" s="310"/>
    </row>
    <row r="10" spans="1:15" ht="27.75" customHeight="1" x14ac:dyDescent="0.25">
      <c r="A10" s="846"/>
      <c r="B10" s="318" t="s">
        <v>581</v>
      </c>
      <c r="C10" s="314">
        <v>293186786</v>
      </c>
      <c r="D10" s="353">
        <v>52112471</v>
      </c>
      <c r="E10" s="314">
        <v>0</v>
      </c>
      <c r="F10" s="314">
        <v>4478710</v>
      </c>
      <c r="G10" s="314">
        <v>349777967</v>
      </c>
      <c r="H10" s="314">
        <v>246136422</v>
      </c>
      <c r="I10" s="314">
        <v>5202216</v>
      </c>
      <c r="J10" s="314">
        <v>0</v>
      </c>
      <c r="K10" s="314">
        <v>251338638</v>
      </c>
      <c r="L10" s="319">
        <v>98439329</v>
      </c>
      <c r="M10" s="310"/>
      <c r="N10" s="309"/>
      <c r="O10" s="309"/>
    </row>
    <row r="11" spans="1:15" x14ac:dyDescent="0.25">
      <c r="A11" s="846"/>
      <c r="B11" s="318" t="s">
        <v>582</v>
      </c>
      <c r="C11" s="314">
        <v>4112727</v>
      </c>
      <c r="D11" s="353">
        <v>28893</v>
      </c>
      <c r="E11" s="314">
        <v>0</v>
      </c>
      <c r="F11" s="314">
        <v>28893</v>
      </c>
      <c r="G11" s="314">
        <v>4170513</v>
      </c>
      <c r="H11" s="314">
        <v>0</v>
      </c>
      <c r="I11" s="314">
        <v>422832</v>
      </c>
      <c r="J11" s="314"/>
      <c r="K11" s="314">
        <v>422832</v>
      </c>
      <c r="L11" s="319">
        <v>3747681</v>
      </c>
      <c r="M11" s="310"/>
      <c r="N11" s="309"/>
      <c r="O11" s="309"/>
    </row>
    <row r="12" spans="1:15" x14ac:dyDescent="0.25">
      <c r="A12" s="846"/>
      <c r="B12" s="318" t="s">
        <v>583</v>
      </c>
      <c r="C12" s="314">
        <v>0</v>
      </c>
      <c r="D12" s="353">
        <v>0</v>
      </c>
      <c r="E12" s="314">
        <v>0</v>
      </c>
      <c r="F12" s="314">
        <v>0</v>
      </c>
      <c r="G12" s="314">
        <v>0</v>
      </c>
      <c r="H12" s="314">
        <v>0</v>
      </c>
      <c r="I12" s="314">
        <v>0</v>
      </c>
      <c r="J12" s="314"/>
      <c r="K12" s="314">
        <v>0</v>
      </c>
      <c r="L12" s="319">
        <v>0</v>
      </c>
      <c r="M12" s="309"/>
      <c r="N12" s="309"/>
      <c r="O12" s="309"/>
    </row>
    <row r="13" spans="1:15" x14ac:dyDescent="0.25">
      <c r="A13" s="846"/>
      <c r="B13" s="318" t="s">
        <v>584</v>
      </c>
      <c r="C13" s="314">
        <v>0</v>
      </c>
      <c r="D13" s="353">
        <v>0</v>
      </c>
      <c r="E13" s="314">
        <v>0</v>
      </c>
      <c r="F13" s="314">
        <v>0</v>
      </c>
      <c r="G13" s="314">
        <v>0</v>
      </c>
      <c r="H13" s="314">
        <v>0</v>
      </c>
      <c r="I13" s="314">
        <v>0</v>
      </c>
      <c r="J13" s="314"/>
      <c r="K13" s="314">
        <v>0</v>
      </c>
      <c r="L13" s="319">
        <v>0</v>
      </c>
      <c r="M13" s="309"/>
      <c r="N13" s="309"/>
      <c r="O13" s="309"/>
    </row>
    <row r="14" spans="1:15" ht="21" customHeight="1" x14ac:dyDescent="0.25">
      <c r="A14" s="846"/>
      <c r="B14" s="318" t="s">
        <v>585</v>
      </c>
      <c r="C14" s="314">
        <v>180714149</v>
      </c>
      <c r="D14" s="353">
        <v>1006974</v>
      </c>
      <c r="E14" s="314">
        <v>0</v>
      </c>
      <c r="F14" s="353">
        <v>529701</v>
      </c>
      <c r="G14" s="314">
        <v>182250824</v>
      </c>
      <c r="H14" s="314">
        <v>116378767</v>
      </c>
      <c r="I14" s="314">
        <v>8227832</v>
      </c>
      <c r="J14" s="314"/>
      <c r="K14" s="314">
        <v>124606599</v>
      </c>
      <c r="L14" s="319">
        <v>57644225</v>
      </c>
      <c r="M14" s="310"/>
      <c r="N14" s="309"/>
      <c r="O14" s="309"/>
    </row>
    <row r="15" spans="1:15" ht="33" customHeight="1" x14ac:dyDescent="0.25">
      <c r="A15" s="846"/>
      <c r="B15" s="374" t="s">
        <v>586</v>
      </c>
      <c r="C15" s="375">
        <v>778460438</v>
      </c>
      <c r="D15" s="375">
        <v>55451187</v>
      </c>
      <c r="E15" s="375">
        <v>0</v>
      </c>
      <c r="F15" s="376">
        <v>5890153</v>
      </c>
      <c r="G15" s="375">
        <v>839801778</v>
      </c>
      <c r="H15" s="375">
        <v>548092844</v>
      </c>
      <c r="I15" s="376">
        <v>27181124</v>
      </c>
      <c r="J15" s="375">
        <v>0</v>
      </c>
      <c r="K15" s="375">
        <v>575273968</v>
      </c>
      <c r="L15" s="377">
        <v>264527810</v>
      </c>
      <c r="M15" s="308"/>
      <c r="N15" s="302"/>
      <c r="O15" s="308"/>
    </row>
    <row r="16" spans="1:15" ht="40.5" customHeight="1" thickBot="1" x14ac:dyDescent="0.3">
      <c r="A16" s="846"/>
      <c r="B16" s="320" t="s">
        <v>587</v>
      </c>
      <c r="C16" s="321">
        <v>726915147</v>
      </c>
      <c r="D16" s="321">
        <v>45139995</v>
      </c>
      <c r="E16" s="321">
        <v>11772613</v>
      </c>
      <c r="F16" s="321">
        <v>6405296</v>
      </c>
      <c r="G16" s="321">
        <v>778460438</v>
      </c>
      <c r="H16" s="321">
        <v>444864610</v>
      </c>
      <c r="I16" s="321">
        <v>99115507</v>
      </c>
      <c r="J16" s="321">
        <v>11772613</v>
      </c>
      <c r="K16" s="321">
        <v>548092844</v>
      </c>
      <c r="L16" s="322">
        <v>230367594</v>
      </c>
      <c r="M16" s="310"/>
      <c r="N16" s="309"/>
      <c r="O16" s="310"/>
    </row>
    <row r="17" spans="1:17" x14ac:dyDescent="0.25">
      <c r="A17" s="846"/>
      <c r="B17" s="303"/>
      <c r="C17" s="303"/>
      <c r="D17" s="303"/>
      <c r="E17" s="303"/>
      <c r="F17" s="303"/>
      <c r="G17" s="303"/>
      <c r="H17" s="303"/>
      <c r="I17" s="303"/>
      <c r="J17" s="303"/>
      <c r="K17" s="303"/>
      <c r="L17" s="303"/>
      <c r="M17" s="301"/>
      <c r="N17" s="301"/>
      <c r="O17" s="301"/>
    </row>
    <row r="18" spans="1:17" x14ac:dyDescent="0.25">
      <c r="A18" s="846"/>
      <c r="B18" s="301"/>
      <c r="C18" s="307"/>
      <c r="D18" s="307"/>
      <c r="E18" s="307"/>
      <c r="F18" s="307"/>
      <c r="G18" s="307"/>
      <c r="H18" s="307"/>
      <c r="I18" s="307"/>
      <c r="J18" s="307"/>
      <c r="K18" s="307"/>
      <c r="L18" s="307"/>
      <c r="M18" s="301"/>
      <c r="N18" s="301"/>
      <c r="O18" s="301"/>
    </row>
    <row r="19" spans="1:17" x14ac:dyDescent="0.25">
      <c r="A19" s="846"/>
      <c r="B19" s="301"/>
      <c r="C19" s="301"/>
      <c r="D19" s="358"/>
      <c r="E19" s="392"/>
      <c r="F19" s="307"/>
      <c r="G19" s="358"/>
      <c r="H19" s="307"/>
      <c r="I19" s="307"/>
      <c r="J19" s="307"/>
      <c r="K19" s="301"/>
      <c r="L19" s="307"/>
      <c r="M19" s="301"/>
      <c r="N19" s="301"/>
      <c r="O19" s="301"/>
    </row>
    <row r="20" spans="1:17" ht="15.75" x14ac:dyDescent="0.25">
      <c r="A20" s="846"/>
      <c r="B20" s="389" t="s">
        <v>588</v>
      </c>
      <c r="C20" s="305"/>
      <c r="D20" s="305"/>
      <c r="E20" s="306"/>
      <c r="F20" s="306"/>
      <c r="G20" s="306"/>
      <c r="H20" s="305"/>
      <c r="I20" s="305"/>
      <c r="J20" s="305"/>
      <c r="K20" s="305"/>
      <c r="L20" s="305"/>
      <c r="M20" s="305"/>
      <c r="N20" s="305"/>
      <c r="O20" s="305"/>
    </row>
    <row r="21" spans="1:17" ht="15.75" x14ac:dyDescent="0.25">
      <c r="A21" s="846"/>
      <c r="B21" s="390" t="s">
        <v>589</v>
      </c>
      <c r="C21" s="305"/>
      <c r="D21" s="305"/>
      <c r="E21" s="305"/>
      <c r="F21" s="305"/>
      <c r="G21" s="306"/>
      <c r="H21" s="304" t="s">
        <v>590</v>
      </c>
      <c r="I21" s="305"/>
      <c r="J21" s="305"/>
      <c r="K21" s="305"/>
      <c r="L21" s="305"/>
      <c r="M21" s="305"/>
      <c r="N21" s="305"/>
      <c r="O21" s="305"/>
    </row>
    <row r="22" spans="1:17" ht="15.75" thickBot="1" x14ac:dyDescent="0.3">
      <c r="A22" s="846"/>
      <c r="B22" s="305"/>
      <c r="C22" s="305"/>
      <c r="D22" s="305"/>
      <c r="E22" s="305"/>
      <c r="F22" s="305"/>
      <c r="G22" s="305"/>
      <c r="H22" s="309" t="s">
        <v>591</v>
      </c>
      <c r="I22" s="305"/>
      <c r="J22" s="305"/>
      <c r="K22" s="305"/>
      <c r="L22" s="305"/>
      <c r="M22" s="305"/>
      <c r="N22" s="305"/>
      <c r="O22" s="305"/>
    </row>
    <row r="23" spans="1:17" ht="30" x14ac:dyDescent="0.25">
      <c r="A23" s="846"/>
      <c r="B23" s="378" t="s">
        <v>355</v>
      </c>
      <c r="C23" s="379" t="s">
        <v>592</v>
      </c>
      <c r="D23" s="380" t="s">
        <v>593</v>
      </c>
      <c r="E23" s="381" t="s">
        <v>594</v>
      </c>
      <c r="F23" s="382" t="s">
        <v>595</v>
      </c>
      <c r="G23" s="305"/>
      <c r="H23" s="383" t="s">
        <v>596</v>
      </c>
      <c r="I23" s="383" t="s">
        <v>534</v>
      </c>
      <c r="J23" s="384" t="s">
        <v>535</v>
      </c>
      <c r="K23" s="305"/>
      <c r="L23" s="305"/>
      <c r="M23" s="305"/>
      <c r="N23" s="305"/>
      <c r="O23" s="305"/>
    </row>
    <row r="24" spans="1:17" x14ac:dyDescent="0.25">
      <c r="A24" s="846"/>
      <c r="B24" s="341" t="s">
        <v>597</v>
      </c>
      <c r="C24" s="342">
        <v>163057483</v>
      </c>
      <c r="D24" s="342">
        <v>557397639</v>
      </c>
      <c r="E24" s="342">
        <v>-607170352</v>
      </c>
      <c r="F24" s="343">
        <v>113284770</v>
      </c>
      <c r="G24" s="305"/>
      <c r="H24" s="337" t="s">
        <v>598</v>
      </c>
      <c r="I24" s="314">
        <v>882188064</v>
      </c>
      <c r="J24" s="323">
        <v>0</v>
      </c>
      <c r="K24" s="305"/>
      <c r="L24" s="305"/>
      <c r="M24" s="305"/>
      <c r="N24" s="305"/>
      <c r="O24" s="306"/>
    </row>
    <row r="25" spans="1:17" ht="15.75" thickBot="1" x14ac:dyDescent="0.3">
      <c r="A25" s="846"/>
      <c r="B25" s="344"/>
      <c r="C25" s="345"/>
      <c r="D25" s="345"/>
      <c r="E25" s="345"/>
      <c r="F25" s="346"/>
      <c r="G25" s="305"/>
      <c r="H25" s="337" t="s">
        <v>599</v>
      </c>
      <c r="I25" s="314">
        <v>5867168416</v>
      </c>
      <c r="J25" s="323">
        <v>0</v>
      </c>
      <c r="K25" s="305"/>
      <c r="L25" s="305"/>
      <c r="M25" s="305"/>
      <c r="N25" s="305"/>
      <c r="O25" s="306"/>
    </row>
    <row r="26" spans="1:17" ht="15.75" thickBot="1" x14ac:dyDescent="0.3">
      <c r="A26" s="846"/>
      <c r="B26" s="347" t="s">
        <v>540</v>
      </c>
      <c r="C26" s="348">
        <v>163057483</v>
      </c>
      <c r="D26" s="348">
        <v>557397639</v>
      </c>
      <c r="E26" s="348">
        <v>-607170352</v>
      </c>
      <c r="F26" s="349">
        <v>113284770</v>
      </c>
      <c r="G26" s="305"/>
      <c r="H26" s="337" t="s">
        <v>600</v>
      </c>
      <c r="I26" s="314">
        <v>4387814211</v>
      </c>
      <c r="J26" s="323">
        <v>0</v>
      </c>
      <c r="K26" s="305"/>
      <c r="L26" s="305"/>
      <c r="M26" s="305"/>
      <c r="N26" s="305"/>
      <c r="O26" s="305"/>
    </row>
    <row r="27" spans="1:17" ht="15.75" thickBot="1" x14ac:dyDescent="0.3">
      <c r="A27" s="846"/>
      <c r="B27" s="354"/>
      <c r="C27" s="355"/>
      <c r="D27" s="355"/>
      <c r="E27" s="355"/>
      <c r="F27" s="356"/>
      <c r="G27" s="305"/>
      <c r="H27" s="337" t="s">
        <v>504</v>
      </c>
      <c r="I27" s="314">
        <v>2028844288</v>
      </c>
      <c r="J27" s="323">
        <v>0</v>
      </c>
      <c r="K27" s="306"/>
      <c r="L27" s="305"/>
      <c r="M27" s="305"/>
      <c r="N27" s="305"/>
      <c r="O27" s="305"/>
    </row>
    <row r="28" spans="1:17" ht="15.75" thickBot="1" x14ac:dyDescent="0.3">
      <c r="A28" s="846"/>
      <c r="B28" s="339" t="s">
        <v>601</v>
      </c>
      <c r="C28" s="350">
        <v>229797810</v>
      </c>
      <c r="D28" s="350">
        <v>456610724</v>
      </c>
      <c r="E28" s="350">
        <v>-522692233</v>
      </c>
      <c r="F28" s="351">
        <v>163057483</v>
      </c>
      <c r="G28" s="305"/>
      <c r="H28" s="337" t="s">
        <v>602</v>
      </c>
      <c r="I28" s="314">
        <v>400000000</v>
      </c>
      <c r="J28" s="323">
        <v>0</v>
      </c>
      <c r="K28" s="306"/>
      <c r="L28" s="305"/>
      <c r="M28" s="305"/>
      <c r="N28" s="305"/>
      <c r="O28" s="305"/>
    </row>
    <row r="29" spans="1:17" x14ac:dyDescent="0.25">
      <c r="A29" s="846"/>
      <c r="B29" s="352"/>
      <c r="C29" s="357"/>
      <c r="D29" s="357"/>
      <c r="E29" s="357"/>
      <c r="F29" s="357"/>
      <c r="G29" s="305"/>
      <c r="H29" s="337" t="s">
        <v>602</v>
      </c>
      <c r="I29" s="314">
        <v>3137416200</v>
      </c>
      <c r="J29" s="323">
        <v>0</v>
      </c>
      <c r="K29" s="305"/>
      <c r="L29" s="305"/>
      <c r="M29" s="305"/>
      <c r="N29" s="305"/>
      <c r="O29" s="305"/>
    </row>
    <row r="30" spans="1:17" x14ac:dyDescent="0.25">
      <c r="A30" s="846"/>
      <c r="B30" s="352"/>
      <c r="C30" s="357"/>
      <c r="D30" s="357"/>
      <c r="E30" s="357"/>
      <c r="F30" s="357"/>
      <c r="G30" s="305"/>
      <c r="H30" s="337" t="s">
        <v>603</v>
      </c>
      <c r="I30" s="353">
        <v>8969814</v>
      </c>
      <c r="J30" s="323">
        <v>0</v>
      </c>
      <c r="K30" s="305"/>
      <c r="L30" s="305"/>
      <c r="M30" s="305"/>
      <c r="N30" s="305"/>
      <c r="O30" s="305"/>
    </row>
    <row r="31" spans="1:17" ht="16.5" thickBot="1" x14ac:dyDescent="0.3">
      <c r="A31" s="846"/>
      <c r="B31" s="389" t="s">
        <v>604</v>
      </c>
      <c r="C31" s="313"/>
      <c r="D31" s="305"/>
      <c r="E31" s="305"/>
      <c r="F31" s="305"/>
      <c r="G31" s="305"/>
      <c r="H31" s="337" t="s">
        <v>605</v>
      </c>
      <c r="I31" s="360">
        <v>778346545</v>
      </c>
      <c r="J31" s="323">
        <v>0</v>
      </c>
      <c r="K31" s="323"/>
      <c r="L31" s="306"/>
      <c r="M31" s="305"/>
      <c r="N31" s="305"/>
      <c r="O31" s="305"/>
    </row>
    <row r="32" spans="1:17" ht="22.5" customHeight="1" x14ac:dyDescent="0.25">
      <c r="A32" s="846"/>
      <c r="B32" s="385" t="s">
        <v>355</v>
      </c>
      <c r="C32" s="386"/>
      <c r="D32" s="381" t="s">
        <v>534</v>
      </c>
      <c r="E32" s="382" t="s">
        <v>535</v>
      </c>
      <c r="F32" s="305"/>
      <c r="G32" s="305"/>
      <c r="H32" s="337" t="s">
        <v>606</v>
      </c>
      <c r="I32" s="314">
        <v>172933194</v>
      </c>
      <c r="J32" s="323">
        <v>0</v>
      </c>
      <c r="K32" s="305"/>
      <c r="L32" s="305"/>
      <c r="M32" s="305"/>
      <c r="N32" s="305"/>
      <c r="O32" s="305"/>
      <c r="P32" s="305"/>
      <c r="Q32" s="305"/>
    </row>
    <row r="33" spans="1:17" ht="15.75" thickBot="1" x14ac:dyDescent="0.3">
      <c r="A33" s="846"/>
      <c r="B33" s="317" t="s">
        <v>607</v>
      </c>
      <c r="C33" s="330"/>
      <c r="D33" s="331">
        <v>4645652</v>
      </c>
      <c r="E33" s="338">
        <v>0</v>
      </c>
      <c r="F33" s="305"/>
      <c r="G33" s="305"/>
      <c r="H33" s="325" t="s">
        <v>540</v>
      </c>
      <c r="I33" s="327">
        <v>17663680732</v>
      </c>
      <c r="J33" s="326">
        <v>0</v>
      </c>
      <c r="K33" s="306"/>
      <c r="L33" s="306"/>
      <c r="M33" s="1051"/>
      <c r="N33" s="1051"/>
      <c r="O33" s="1051"/>
      <c r="P33" s="1051"/>
      <c r="Q33" s="1051"/>
    </row>
    <row r="34" spans="1:17" ht="15.75" thickBot="1" x14ac:dyDescent="0.3">
      <c r="A34" s="846"/>
      <c r="B34" s="317" t="s">
        <v>608</v>
      </c>
      <c r="C34" s="330"/>
      <c r="D34" s="331">
        <v>0</v>
      </c>
      <c r="E34" s="338">
        <v>0</v>
      </c>
      <c r="F34" s="305"/>
      <c r="G34" s="305"/>
      <c r="H34" s="339" t="s">
        <v>541</v>
      </c>
      <c r="I34" s="340">
        <v>13956657871</v>
      </c>
      <c r="J34" s="324">
        <v>0</v>
      </c>
      <c r="K34" s="306"/>
      <c r="L34" s="306"/>
      <c r="M34" s="305"/>
      <c r="N34" s="305"/>
      <c r="O34" s="306"/>
      <c r="P34" s="305"/>
      <c r="Q34" s="305"/>
    </row>
    <row r="35" spans="1:17" x14ac:dyDescent="0.25">
      <c r="A35" s="846"/>
      <c r="B35" s="317" t="s">
        <v>609</v>
      </c>
      <c r="C35" s="330"/>
      <c r="D35" s="331">
        <v>0</v>
      </c>
      <c r="E35" s="338">
        <v>0</v>
      </c>
      <c r="F35" s="305"/>
      <c r="G35" s="305"/>
      <c r="H35" s="305"/>
      <c r="I35" s="305"/>
      <c r="J35" s="305"/>
      <c r="K35" s="305"/>
      <c r="L35" s="305"/>
      <c r="M35" s="305"/>
      <c r="N35" s="305"/>
      <c r="O35" s="306"/>
      <c r="P35" s="305"/>
      <c r="Q35" s="305"/>
    </row>
    <row r="36" spans="1:17" x14ac:dyDescent="0.25">
      <c r="A36" s="846"/>
      <c r="B36" s="317" t="s">
        <v>610</v>
      </c>
      <c r="C36" s="330"/>
      <c r="D36" s="331">
        <v>0</v>
      </c>
      <c r="E36" s="338">
        <v>99569786</v>
      </c>
      <c r="F36" s="305"/>
      <c r="G36" s="305"/>
      <c r="H36" s="305"/>
      <c r="I36" s="305"/>
      <c r="J36" s="305"/>
      <c r="K36" s="305"/>
      <c r="L36" s="305"/>
      <c r="M36" s="305"/>
      <c r="N36" s="305"/>
      <c r="O36" s="305"/>
      <c r="P36" s="305"/>
      <c r="Q36" s="305"/>
    </row>
    <row r="37" spans="1:17" ht="15.75" x14ac:dyDescent="0.25">
      <c r="A37" s="846"/>
      <c r="B37" s="1056" t="s">
        <v>401</v>
      </c>
      <c r="C37" s="1057"/>
      <c r="D37" s="316">
        <v>0</v>
      </c>
      <c r="E37" s="332">
        <v>0</v>
      </c>
      <c r="F37" s="305"/>
      <c r="G37" s="305"/>
      <c r="H37" s="304" t="s">
        <v>611</v>
      </c>
      <c r="I37" s="305"/>
      <c r="J37" s="305"/>
      <c r="K37" s="305"/>
      <c r="L37" s="305"/>
      <c r="M37" s="305"/>
      <c r="N37" s="305"/>
      <c r="O37" s="305"/>
      <c r="P37" s="305"/>
      <c r="Q37" s="305"/>
    </row>
    <row r="38" spans="1:17" ht="15.75" thickBot="1" x14ac:dyDescent="0.3">
      <c r="A38" s="846"/>
      <c r="B38" s="317" t="s">
        <v>612</v>
      </c>
      <c r="C38" s="352"/>
      <c r="D38" s="316">
        <v>0</v>
      </c>
      <c r="E38" s="338">
        <v>31930813</v>
      </c>
      <c r="F38" s="305"/>
      <c r="G38" s="305"/>
      <c r="H38" s="311"/>
      <c r="I38" s="305"/>
      <c r="J38" s="305"/>
      <c r="K38" s="305"/>
      <c r="L38" s="305"/>
      <c r="M38" s="305"/>
      <c r="N38" s="305"/>
      <c r="O38" s="305"/>
      <c r="P38" s="305"/>
      <c r="Q38" s="305"/>
    </row>
    <row r="39" spans="1:17" ht="15.75" thickBot="1" x14ac:dyDescent="0.3">
      <c r="A39" s="846"/>
      <c r="B39" s="387" t="s">
        <v>540</v>
      </c>
      <c r="C39" s="388"/>
      <c r="D39" s="361">
        <v>4645652</v>
      </c>
      <c r="E39" s="362">
        <v>131500599</v>
      </c>
      <c r="F39" s="305"/>
      <c r="G39" s="305"/>
      <c r="H39" s="312" t="s">
        <v>613</v>
      </c>
      <c r="I39" s="305"/>
      <c r="J39" s="305"/>
      <c r="K39" s="305"/>
      <c r="L39" s="305"/>
      <c r="M39" s="305"/>
      <c r="N39" s="305"/>
      <c r="O39" s="305"/>
      <c r="P39" s="305"/>
      <c r="Q39" s="305"/>
    </row>
    <row r="40" spans="1:17" ht="30.75" thickBot="1" x14ac:dyDescent="0.3">
      <c r="A40" s="846"/>
      <c r="B40" s="334" t="s">
        <v>541</v>
      </c>
      <c r="C40" s="335"/>
      <c r="D40" s="328">
        <v>2583362</v>
      </c>
      <c r="E40" s="329">
        <v>146305572</v>
      </c>
      <c r="F40" s="305"/>
      <c r="G40" s="305"/>
      <c r="H40" s="385" t="s">
        <v>355</v>
      </c>
      <c r="I40" s="386"/>
      <c r="J40" s="381" t="s">
        <v>534</v>
      </c>
      <c r="K40" s="382" t="s">
        <v>535</v>
      </c>
      <c r="L40" s="305"/>
      <c r="M40" s="305"/>
      <c r="N40" s="305"/>
      <c r="O40" s="305"/>
      <c r="P40" s="305"/>
      <c r="Q40" s="305"/>
    </row>
    <row r="41" spans="1:17" x14ac:dyDescent="0.25">
      <c r="A41" s="846"/>
      <c r="B41" s="305"/>
      <c r="C41" s="305"/>
      <c r="D41" s="305"/>
      <c r="E41" s="305"/>
      <c r="F41" s="305"/>
      <c r="G41" s="305"/>
      <c r="H41" s="317" t="s">
        <v>614</v>
      </c>
      <c r="I41" s="330"/>
      <c r="J41" s="331">
        <v>12004027.200000001</v>
      </c>
      <c r="K41" s="338">
        <v>0</v>
      </c>
      <c r="L41" s="305"/>
      <c r="M41" s="305"/>
      <c r="N41" s="305"/>
      <c r="O41" s="305"/>
      <c r="P41" s="305"/>
      <c r="Q41" s="305"/>
    </row>
    <row r="42" spans="1:17" x14ac:dyDescent="0.25">
      <c r="A42" s="846"/>
      <c r="B42" s="305"/>
      <c r="C42" s="305"/>
      <c r="D42" s="305"/>
      <c r="E42" s="305"/>
      <c r="F42" s="305"/>
      <c r="G42" s="305"/>
      <c r="H42" s="317" t="s">
        <v>615</v>
      </c>
      <c r="I42" s="333"/>
      <c r="J42" s="316">
        <v>6834526</v>
      </c>
      <c r="K42" s="338">
        <v>0</v>
      </c>
      <c r="L42" s="305"/>
      <c r="M42" s="305"/>
      <c r="N42" s="305"/>
      <c r="O42" s="305"/>
      <c r="P42" s="305"/>
      <c r="Q42" s="305"/>
    </row>
    <row r="43" spans="1:17" x14ac:dyDescent="0.25">
      <c r="A43" s="846"/>
      <c r="B43" s="305"/>
      <c r="C43" s="305"/>
      <c r="D43" s="305"/>
      <c r="E43" s="305"/>
      <c r="F43" s="305"/>
      <c r="G43" s="305"/>
      <c r="H43" s="317" t="s">
        <v>616</v>
      </c>
      <c r="I43" s="330"/>
      <c r="J43" s="331">
        <v>55613543</v>
      </c>
      <c r="K43" s="338">
        <v>0</v>
      </c>
      <c r="L43" s="305"/>
      <c r="M43" s="305"/>
      <c r="N43" s="305"/>
      <c r="O43" s="305"/>
      <c r="P43" s="305"/>
      <c r="Q43" s="305"/>
    </row>
    <row r="44" spans="1:17" x14ac:dyDescent="0.25">
      <c r="A44" s="846"/>
      <c r="B44" s="305"/>
      <c r="C44" s="305"/>
      <c r="D44" s="305"/>
      <c r="E44" s="305"/>
      <c r="F44" s="305"/>
      <c r="G44" s="305"/>
      <c r="H44" s="317" t="s">
        <v>617</v>
      </c>
      <c r="I44" s="330"/>
      <c r="J44" s="331">
        <v>614105</v>
      </c>
      <c r="K44" s="338"/>
      <c r="L44" s="305"/>
      <c r="M44" s="305"/>
      <c r="N44" s="305"/>
      <c r="O44" s="306"/>
      <c r="P44" s="305"/>
      <c r="Q44" s="305"/>
    </row>
    <row r="45" spans="1:17" x14ac:dyDescent="0.25">
      <c r="A45" s="846"/>
      <c r="B45" s="305"/>
      <c r="C45" s="305"/>
      <c r="D45" s="305"/>
      <c r="E45" s="305"/>
      <c r="F45" s="305"/>
      <c r="G45" s="305"/>
      <c r="H45" s="317" t="s">
        <v>618</v>
      </c>
      <c r="I45" s="330"/>
      <c r="J45" s="331">
        <v>11508750</v>
      </c>
      <c r="K45" s="338"/>
      <c r="L45" s="305"/>
      <c r="M45" s="305"/>
      <c r="N45" s="305"/>
      <c r="O45" s="306"/>
      <c r="P45" s="305"/>
      <c r="Q45" s="305"/>
    </row>
    <row r="46" spans="1:17" x14ac:dyDescent="0.25">
      <c r="A46" s="846"/>
      <c r="B46" s="305"/>
      <c r="C46" s="305"/>
      <c r="D46" s="305"/>
      <c r="E46" s="305"/>
      <c r="F46" s="305"/>
      <c r="G46" s="305"/>
      <c r="H46" s="317" t="s">
        <v>614</v>
      </c>
      <c r="I46" s="330"/>
      <c r="J46" s="331">
        <v>693602</v>
      </c>
      <c r="K46" s="338">
        <v>0</v>
      </c>
      <c r="L46" s="305"/>
      <c r="M46" s="305"/>
      <c r="N46" s="305"/>
      <c r="O46" s="306"/>
      <c r="P46" s="305"/>
      <c r="Q46" s="305"/>
    </row>
    <row r="47" spans="1:17" x14ac:dyDescent="0.25">
      <c r="A47" s="846"/>
      <c r="B47" s="305"/>
      <c r="C47" s="305"/>
      <c r="D47" s="305"/>
      <c r="E47" s="305"/>
      <c r="F47" s="305"/>
      <c r="G47" s="305"/>
      <c r="H47" s="317" t="s">
        <v>619</v>
      </c>
      <c r="I47" s="330"/>
      <c r="J47" s="331">
        <v>2175729.9300000002</v>
      </c>
      <c r="K47" s="338"/>
      <c r="L47" s="305"/>
      <c r="M47" s="305"/>
      <c r="N47" s="305"/>
      <c r="O47" s="306"/>
      <c r="P47" s="305"/>
      <c r="Q47" s="305"/>
    </row>
    <row r="48" spans="1:17" x14ac:dyDescent="0.25">
      <c r="A48" s="846"/>
      <c r="B48" s="301"/>
      <c r="C48" s="301"/>
      <c r="D48" s="301"/>
      <c r="E48" s="301"/>
      <c r="F48" s="301"/>
      <c r="G48" s="301"/>
      <c r="H48" s="317" t="s">
        <v>620</v>
      </c>
      <c r="I48" s="330"/>
      <c r="J48" s="331">
        <v>122891228.46000001</v>
      </c>
      <c r="K48" s="338">
        <v>0</v>
      </c>
      <c r="L48" s="301"/>
      <c r="M48" s="301"/>
      <c r="N48" s="301"/>
      <c r="O48" s="307"/>
    </row>
    <row r="49" spans="1:15" x14ac:dyDescent="0.25">
      <c r="A49" s="846"/>
      <c r="B49" s="301"/>
      <c r="C49" s="301"/>
      <c r="D49" s="301"/>
      <c r="E49" s="301"/>
      <c r="F49" s="301"/>
      <c r="G49" s="301"/>
      <c r="H49" s="317" t="s">
        <v>621</v>
      </c>
      <c r="I49" s="330"/>
      <c r="J49" s="331">
        <v>0</v>
      </c>
      <c r="K49" s="338">
        <v>0</v>
      </c>
      <c r="L49" s="301"/>
      <c r="M49" s="301"/>
      <c r="N49" s="301"/>
      <c r="O49" s="301"/>
    </row>
    <row r="50" spans="1:15" x14ac:dyDescent="0.25">
      <c r="A50" s="846"/>
      <c r="B50" s="301"/>
      <c r="C50" s="301"/>
      <c r="D50" s="301"/>
      <c r="E50" s="301"/>
      <c r="F50" s="301"/>
      <c r="G50" s="301"/>
      <c r="H50" s="317" t="s">
        <v>622</v>
      </c>
      <c r="I50" s="330"/>
      <c r="J50" s="331">
        <v>408481761</v>
      </c>
      <c r="K50" s="338">
        <v>0</v>
      </c>
      <c r="L50" s="301"/>
      <c r="M50" s="301"/>
      <c r="N50" s="301"/>
      <c r="O50" s="301"/>
    </row>
    <row r="51" spans="1:15" x14ac:dyDescent="0.25">
      <c r="A51" s="846"/>
      <c r="B51" s="301"/>
      <c r="C51" s="301"/>
      <c r="D51" s="301"/>
      <c r="E51" s="301"/>
      <c r="F51" s="301"/>
      <c r="G51" s="301"/>
      <c r="H51" s="317" t="s">
        <v>623</v>
      </c>
      <c r="I51" s="330"/>
      <c r="J51" s="331">
        <v>0</v>
      </c>
      <c r="K51" s="338">
        <v>36411316</v>
      </c>
      <c r="L51" s="307"/>
      <c r="M51" s="307"/>
      <c r="N51" s="301"/>
      <c r="O51" s="301"/>
    </row>
    <row r="52" spans="1:15" ht="15.75" thickBot="1" x14ac:dyDescent="0.3">
      <c r="A52" s="846"/>
      <c r="B52" s="305"/>
      <c r="C52" s="305"/>
      <c r="D52" s="305"/>
      <c r="E52" s="305"/>
      <c r="F52" s="305"/>
      <c r="G52" s="305"/>
      <c r="H52" s="317" t="s">
        <v>624</v>
      </c>
      <c r="I52" s="330"/>
      <c r="J52" s="331">
        <v>-324637984</v>
      </c>
      <c r="K52" s="338">
        <v>0</v>
      </c>
      <c r="L52" s="306"/>
      <c r="M52" s="305"/>
      <c r="N52" s="305"/>
      <c r="O52" s="305"/>
    </row>
    <row r="53" spans="1:15" ht="15.75" thickBot="1" x14ac:dyDescent="0.3">
      <c r="A53" s="846"/>
      <c r="B53" s="305"/>
      <c r="C53" s="305"/>
      <c r="D53" s="305"/>
      <c r="E53" s="305"/>
      <c r="F53" s="305"/>
      <c r="G53" s="305"/>
      <c r="H53" s="387" t="s">
        <v>540</v>
      </c>
      <c r="I53" s="388"/>
      <c r="J53" s="361">
        <v>296179288.59000003</v>
      </c>
      <c r="K53" s="362">
        <v>36411316</v>
      </c>
      <c r="L53" s="306"/>
      <c r="M53" s="306"/>
      <c r="N53" s="305"/>
      <c r="O53" s="305"/>
    </row>
    <row r="54" spans="1:15" ht="15.75" thickBot="1" x14ac:dyDescent="0.3">
      <c r="A54" s="846"/>
      <c r="B54" s="305"/>
      <c r="C54" s="305"/>
      <c r="D54" s="305"/>
      <c r="E54" s="305"/>
      <c r="F54" s="305"/>
      <c r="G54" s="305"/>
      <c r="H54" s="334" t="s">
        <v>541</v>
      </c>
      <c r="I54" s="335"/>
      <c r="J54" s="328">
        <v>610288963</v>
      </c>
      <c r="K54" s="329">
        <v>46740650</v>
      </c>
      <c r="L54" s="301"/>
      <c r="M54" s="301"/>
      <c r="N54" s="301"/>
      <c r="O54" s="301"/>
    </row>
    <row r="55" spans="1:15" x14ac:dyDescent="0.25">
      <c r="A55" s="846"/>
      <c r="B55" s="305"/>
      <c r="C55" s="305"/>
      <c r="D55" s="305"/>
      <c r="E55" s="305"/>
      <c r="F55" s="305"/>
      <c r="G55" s="305"/>
      <c r="H55" s="333"/>
      <c r="I55" s="333"/>
      <c r="J55" s="336"/>
      <c r="K55" s="336"/>
      <c r="L55" s="301"/>
      <c r="M55" s="301"/>
      <c r="N55" s="301"/>
      <c r="O55" s="301"/>
    </row>
    <row r="56" spans="1:15" x14ac:dyDescent="0.25">
      <c r="A56" s="846"/>
      <c r="B56" s="305"/>
      <c r="C56" s="305"/>
      <c r="D56" s="305"/>
      <c r="E56" s="305"/>
      <c r="F56" s="305"/>
      <c r="G56" s="305"/>
      <c r="H56" s="333"/>
      <c r="I56" s="333"/>
      <c r="J56" s="336"/>
      <c r="K56" s="336"/>
      <c r="L56" s="301"/>
      <c r="M56" s="301"/>
      <c r="N56" s="301"/>
      <c r="O56" s="301"/>
    </row>
    <row r="57" spans="1:15" x14ac:dyDescent="0.25">
      <c r="A57" s="846"/>
      <c r="B57" s="301"/>
      <c r="C57" s="301"/>
      <c r="D57" s="301"/>
      <c r="E57" s="301"/>
      <c r="F57" s="301"/>
      <c r="G57" s="301"/>
      <c r="H57" s="305"/>
      <c r="I57" s="305"/>
      <c r="J57" s="305"/>
      <c r="K57" s="305"/>
      <c r="L57" s="301"/>
      <c r="M57" s="301"/>
      <c r="N57" s="301"/>
      <c r="O57" s="301"/>
    </row>
    <row r="58" spans="1:15" x14ac:dyDescent="0.25">
      <c r="A58" s="846"/>
      <c r="B58" s="1050" t="s">
        <v>480</v>
      </c>
      <c r="C58" s="1050"/>
      <c r="D58" s="1050"/>
      <c r="E58" s="301"/>
      <c r="F58" s="1050" t="s">
        <v>208</v>
      </c>
      <c r="G58" s="1050"/>
      <c r="H58" s="1059" t="s">
        <v>275</v>
      </c>
      <c r="I58" s="1059"/>
      <c r="J58" s="1059"/>
      <c r="K58" s="305"/>
      <c r="L58" s="301"/>
      <c r="M58" s="301"/>
      <c r="N58" s="301"/>
      <c r="O58" s="301"/>
    </row>
    <row r="59" spans="1:15" x14ac:dyDescent="0.25">
      <c r="A59" s="846"/>
      <c r="B59" s="1058" t="s">
        <v>28</v>
      </c>
      <c r="C59" s="1058"/>
      <c r="D59" s="1058"/>
      <c r="E59" s="301"/>
      <c r="F59" s="1058" t="s">
        <v>625</v>
      </c>
      <c r="G59" s="1058"/>
      <c r="H59" s="1058" t="s">
        <v>96</v>
      </c>
      <c r="I59" s="1058"/>
      <c r="J59" s="1058"/>
      <c r="K59" s="301"/>
      <c r="L59" s="301"/>
      <c r="M59" s="301"/>
      <c r="N59" s="301"/>
      <c r="O59" s="301"/>
    </row>
    <row r="60" spans="1:15" x14ac:dyDescent="0.25">
      <c r="A60" s="846"/>
      <c r="B60" s="301"/>
      <c r="C60" s="301"/>
      <c r="D60" s="301"/>
      <c r="E60" s="301"/>
      <c r="F60" s="1049" t="s">
        <v>626</v>
      </c>
      <c r="G60" s="1049"/>
      <c r="H60" s="305"/>
      <c r="I60" s="305"/>
      <c r="J60" s="301"/>
      <c r="K60" s="301"/>
      <c r="L60" s="301"/>
      <c r="M60" s="301"/>
      <c r="N60" s="301"/>
      <c r="O60" s="301"/>
    </row>
  </sheetData>
  <mergeCells count="11">
    <mergeCell ref="F60:G60"/>
    <mergeCell ref="F58:G58"/>
    <mergeCell ref="M33:Q33"/>
    <mergeCell ref="B6:B8"/>
    <mergeCell ref="C6:G6"/>
    <mergeCell ref="B37:C37"/>
    <mergeCell ref="F59:G59"/>
    <mergeCell ref="H58:J58"/>
    <mergeCell ref="H59:J59"/>
    <mergeCell ref="B58:D58"/>
    <mergeCell ref="B59:D5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workbookViewId="0">
      <selection activeCell="I60" sqref="I60"/>
    </sheetView>
  </sheetViews>
  <sheetFormatPr baseColWidth="10" defaultRowHeight="15" x14ac:dyDescent="0.25"/>
  <cols>
    <col min="2" max="2" width="17.140625" customWidth="1"/>
    <col min="3" max="3" width="21" customWidth="1"/>
    <col min="4" max="4" width="16.42578125" customWidth="1"/>
    <col min="5" max="5" width="15.7109375" customWidth="1"/>
  </cols>
  <sheetData>
    <row r="1" spans="1:10" x14ac:dyDescent="0.25">
      <c r="A1" s="846"/>
      <c r="B1" s="846"/>
      <c r="C1" s="846"/>
      <c r="D1" s="846"/>
      <c r="E1" s="846"/>
      <c r="F1" s="846"/>
      <c r="G1" s="846"/>
      <c r="H1" s="846"/>
      <c r="I1" s="846"/>
      <c r="J1" s="846"/>
    </row>
    <row r="2" spans="1:10" x14ac:dyDescent="0.25">
      <c r="A2" s="846"/>
      <c r="B2" s="169"/>
      <c r="C2" s="169"/>
      <c r="D2" s="169"/>
      <c r="E2" s="169"/>
      <c r="F2" s="169"/>
      <c r="G2" s="169"/>
      <c r="H2" s="169"/>
      <c r="I2" s="846"/>
      <c r="J2" s="846"/>
    </row>
    <row r="3" spans="1:10" x14ac:dyDescent="0.25">
      <c r="A3" s="846"/>
      <c r="B3" s="402" t="s">
        <v>627</v>
      </c>
      <c r="C3" s="393"/>
      <c r="D3" s="393"/>
      <c r="E3" s="393"/>
      <c r="F3" s="393"/>
      <c r="G3" s="393"/>
      <c r="H3" s="393"/>
      <c r="I3" s="846"/>
      <c r="J3" s="846"/>
    </row>
    <row r="4" spans="1:10" ht="15.75" thickBot="1" x14ac:dyDescent="0.3">
      <c r="A4" s="846"/>
      <c r="B4" s="393"/>
      <c r="C4" s="393"/>
      <c r="D4" s="393"/>
      <c r="E4" s="393"/>
      <c r="F4" s="393"/>
      <c r="G4" s="393"/>
      <c r="H4" s="393"/>
      <c r="I4" s="846"/>
      <c r="J4" s="846"/>
    </row>
    <row r="5" spans="1:10" x14ac:dyDescent="0.25">
      <c r="A5" s="846"/>
      <c r="B5" s="456" t="s">
        <v>355</v>
      </c>
      <c r="C5" s="457"/>
      <c r="D5" s="458" t="s">
        <v>534</v>
      </c>
      <c r="E5" s="459" t="s">
        <v>535</v>
      </c>
      <c r="F5" s="393"/>
      <c r="G5" s="393"/>
      <c r="H5" s="393"/>
      <c r="I5" s="846"/>
      <c r="J5" s="846"/>
    </row>
    <row r="6" spans="1:10" x14ac:dyDescent="0.25">
      <c r="A6" s="846"/>
      <c r="B6" s="421" t="s">
        <v>628</v>
      </c>
      <c r="C6" s="400"/>
      <c r="D6" s="406">
        <v>63991312</v>
      </c>
      <c r="E6" s="419">
        <v>0</v>
      </c>
      <c r="F6" s="393"/>
      <c r="G6" s="393"/>
      <c r="H6" s="393"/>
      <c r="I6" s="846"/>
      <c r="J6" s="846"/>
    </row>
    <row r="7" spans="1:10" x14ac:dyDescent="0.25">
      <c r="A7" s="846"/>
      <c r="B7" s="417" t="s">
        <v>629</v>
      </c>
      <c r="C7" s="397"/>
      <c r="D7" s="406">
        <v>0</v>
      </c>
      <c r="E7" s="416">
        <v>0</v>
      </c>
      <c r="F7" s="393"/>
      <c r="G7" s="393"/>
      <c r="H7" s="393"/>
      <c r="I7" s="846"/>
      <c r="J7" s="846"/>
    </row>
    <row r="8" spans="1:10" x14ac:dyDescent="0.25">
      <c r="A8" s="846"/>
      <c r="B8" s="421" t="s">
        <v>630</v>
      </c>
      <c r="C8" s="400"/>
      <c r="D8" s="406">
        <v>4621967317</v>
      </c>
      <c r="E8" s="419">
        <v>0</v>
      </c>
      <c r="F8" s="393"/>
      <c r="G8" s="393"/>
      <c r="H8" s="393"/>
      <c r="I8" s="846"/>
      <c r="J8" s="846"/>
    </row>
    <row r="9" spans="1:10" x14ac:dyDescent="0.25">
      <c r="A9" s="846"/>
      <c r="B9" s="415" t="s">
        <v>540</v>
      </c>
      <c r="C9" s="409"/>
      <c r="D9" s="412">
        <v>4685958629</v>
      </c>
      <c r="E9" s="427">
        <v>0</v>
      </c>
      <c r="F9" s="393"/>
      <c r="G9" s="393"/>
      <c r="H9" s="410">
        <v>0</v>
      </c>
      <c r="I9" s="846"/>
      <c r="J9" s="846"/>
    </row>
    <row r="10" spans="1:10" ht="15.75" thickBot="1" x14ac:dyDescent="0.3">
      <c r="A10" s="846"/>
      <c r="B10" s="428" t="s">
        <v>541</v>
      </c>
      <c r="C10" s="423"/>
      <c r="D10" s="429">
        <v>2964664035</v>
      </c>
      <c r="E10" s="424">
        <v>0</v>
      </c>
      <c r="F10" s="393"/>
      <c r="G10" s="393"/>
      <c r="H10" s="393"/>
      <c r="I10" s="846"/>
      <c r="J10" s="846"/>
    </row>
    <row r="11" spans="1:10" x14ac:dyDescent="0.25">
      <c r="A11" s="846"/>
      <c r="B11" s="393"/>
      <c r="C11" s="393"/>
      <c r="D11" s="393"/>
      <c r="E11" s="393"/>
      <c r="F11" s="393"/>
      <c r="G11" s="393"/>
      <c r="H11" s="393"/>
      <c r="I11" s="846"/>
      <c r="J11" s="846"/>
    </row>
    <row r="12" spans="1:10" x14ac:dyDescent="0.25">
      <c r="A12" s="846"/>
      <c r="B12" s="393"/>
      <c r="C12" s="393"/>
      <c r="D12" s="393"/>
      <c r="E12" s="393"/>
      <c r="F12" s="393"/>
      <c r="G12" s="393"/>
      <c r="H12" s="393"/>
      <c r="I12" s="846"/>
      <c r="J12" s="846"/>
    </row>
    <row r="13" spans="1:10" x14ac:dyDescent="0.25">
      <c r="A13" s="846"/>
      <c r="B13" s="402" t="s">
        <v>631</v>
      </c>
      <c r="C13" s="393"/>
      <c r="D13" s="393"/>
      <c r="E13" s="393"/>
      <c r="F13" s="401"/>
      <c r="G13" s="393"/>
      <c r="H13" s="393"/>
      <c r="I13" s="846"/>
      <c r="J13" s="846"/>
    </row>
    <row r="14" spans="1:10" ht="15.75" thickBot="1" x14ac:dyDescent="0.3">
      <c r="A14" s="846"/>
      <c r="B14" s="404" t="s">
        <v>558</v>
      </c>
      <c r="C14" s="393"/>
      <c r="D14" s="393"/>
      <c r="E14" s="393"/>
      <c r="F14" s="448"/>
      <c r="G14" s="393"/>
      <c r="H14" s="393"/>
      <c r="I14" s="846"/>
      <c r="J14" s="846"/>
    </row>
    <row r="15" spans="1:10" x14ac:dyDescent="0.25">
      <c r="A15" s="846"/>
      <c r="B15" s="460" t="s">
        <v>355</v>
      </c>
      <c r="C15" s="461" t="s">
        <v>534</v>
      </c>
      <c r="D15" s="462" t="s">
        <v>632</v>
      </c>
      <c r="E15" s="393"/>
      <c r="F15" s="448"/>
      <c r="G15" s="393"/>
      <c r="H15" s="393"/>
      <c r="I15" s="846"/>
      <c r="J15" s="846"/>
    </row>
    <row r="16" spans="1:10" x14ac:dyDescent="0.25">
      <c r="A16" s="846"/>
      <c r="B16" s="431"/>
      <c r="C16" s="432"/>
      <c r="D16" s="425"/>
      <c r="E16" s="393"/>
      <c r="F16" s="448"/>
      <c r="G16" s="393"/>
      <c r="H16" s="393"/>
      <c r="I16" s="846"/>
      <c r="J16" s="846"/>
    </row>
    <row r="17" spans="1:10" x14ac:dyDescent="0.25">
      <c r="A17" s="846"/>
      <c r="B17" s="431"/>
      <c r="C17" s="432"/>
      <c r="D17" s="425"/>
      <c r="E17" s="393"/>
      <c r="F17" s="393"/>
      <c r="G17" s="393"/>
      <c r="H17" s="393"/>
      <c r="I17" s="846"/>
      <c r="J17" s="846"/>
    </row>
    <row r="18" spans="1:10" x14ac:dyDescent="0.25">
      <c r="A18" s="846"/>
      <c r="B18" s="431"/>
      <c r="C18" s="432"/>
      <c r="D18" s="425"/>
      <c r="E18" s="393"/>
      <c r="F18" s="393"/>
      <c r="G18" s="393"/>
      <c r="H18" s="393"/>
      <c r="I18" s="846"/>
      <c r="J18" s="846"/>
    </row>
    <row r="19" spans="1:10" x14ac:dyDescent="0.25">
      <c r="A19" s="846"/>
      <c r="B19" s="420" t="s">
        <v>540</v>
      </c>
      <c r="C19" s="452" t="s">
        <v>633</v>
      </c>
      <c r="D19" s="425" t="s">
        <v>633</v>
      </c>
      <c r="E19" s="393"/>
      <c r="F19" s="393"/>
      <c r="G19" s="393"/>
      <c r="H19" s="393"/>
      <c r="I19" s="846"/>
      <c r="J19" s="846"/>
    </row>
    <row r="20" spans="1:10" ht="15.75" thickBot="1" x14ac:dyDescent="0.3">
      <c r="A20" s="846"/>
      <c r="B20" s="422" t="s">
        <v>541</v>
      </c>
      <c r="C20" s="422" t="s">
        <v>633</v>
      </c>
      <c r="D20" s="454" t="s">
        <v>633</v>
      </c>
      <c r="E20" s="393"/>
      <c r="F20" s="393"/>
      <c r="G20" s="393"/>
      <c r="H20" s="393"/>
      <c r="I20" s="846"/>
      <c r="J20" s="846"/>
    </row>
    <row r="21" spans="1:10" x14ac:dyDescent="0.25">
      <c r="A21" s="846"/>
      <c r="I21" s="846"/>
      <c r="J21" s="846"/>
    </row>
    <row r="22" spans="1:10" x14ac:dyDescent="0.25">
      <c r="A22" s="846"/>
      <c r="I22" s="846"/>
      <c r="J22" s="846"/>
    </row>
    <row r="23" spans="1:10" x14ac:dyDescent="0.25">
      <c r="A23" s="846"/>
      <c r="B23" s="398" t="s">
        <v>634</v>
      </c>
      <c r="C23" s="396"/>
      <c r="D23" s="396"/>
      <c r="E23" s="396"/>
      <c r="F23" s="393"/>
      <c r="G23" s="393"/>
      <c r="H23" s="393"/>
      <c r="I23" s="846"/>
      <c r="J23" s="846"/>
    </row>
    <row r="24" spans="1:10" ht="15.75" thickBot="1" x14ac:dyDescent="0.3">
      <c r="A24" s="846"/>
      <c r="B24" s="393"/>
      <c r="C24" s="393"/>
      <c r="D24" s="393"/>
      <c r="E24" s="393"/>
      <c r="F24" s="393"/>
      <c r="G24" s="393"/>
      <c r="H24" s="393"/>
      <c r="I24" s="846"/>
      <c r="J24" s="846"/>
    </row>
    <row r="25" spans="1:10" ht="26.25" x14ac:dyDescent="0.25">
      <c r="A25" s="846"/>
      <c r="B25" s="463" t="s">
        <v>635</v>
      </c>
      <c r="C25" s="455" t="s">
        <v>636</v>
      </c>
      <c r="D25" s="455" t="s">
        <v>637</v>
      </c>
      <c r="E25" s="455" t="s">
        <v>638</v>
      </c>
      <c r="F25" s="455" t="s">
        <v>355</v>
      </c>
      <c r="G25" s="455" t="s">
        <v>639</v>
      </c>
      <c r="H25" s="455" t="s">
        <v>640</v>
      </c>
      <c r="I25" s="846"/>
      <c r="J25" s="846"/>
    </row>
    <row r="26" spans="1:10" x14ac:dyDescent="0.25">
      <c r="A26" s="846"/>
      <c r="B26" s="437" t="s">
        <v>633</v>
      </c>
      <c r="C26" s="437"/>
      <c r="D26" s="394"/>
      <c r="E26" s="449"/>
      <c r="F26" s="439"/>
      <c r="G26" s="436">
        <v>0</v>
      </c>
      <c r="H26" s="436">
        <v>0</v>
      </c>
      <c r="I26" s="846"/>
      <c r="J26" s="846"/>
    </row>
    <row r="27" spans="1:10" x14ac:dyDescent="0.25">
      <c r="A27" s="846"/>
      <c r="B27" s="437" t="s">
        <v>633</v>
      </c>
      <c r="C27" s="437"/>
      <c r="D27" s="394"/>
      <c r="E27" s="449"/>
      <c r="F27" s="439"/>
      <c r="G27" s="436">
        <v>0</v>
      </c>
      <c r="H27" s="436">
        <v>0</v>
      </c>
      <c r="I27" s="846"/>
      <c r="J27" s="846"/>
    </row>
    <row r="28" spans="1:10" x14ac:dyDescent="0.25">
      <c r="A28" s="846"/>
      <c r="B28" s="418"/>
      <c r="C28" s="394"/>
      <c r="D28" s="394"/>
      <c r="E28" s="446">
        <v>1648</v>
      </c>
      <c r="F28" s="439"/>
      <c r="G28" s="436">
        <v>0</v>
      </c>
      <c r="H28" s="441">
        <v>0</v>
      </c>
      <c r="I28" s="846"/>
      <c r="J28" s="846"/>
    </row>
    <row r="29" spans="1:10" x14ac:dyDescent="0.25">
      <c r="A29" s="846"/>
      <c r="B29" s="438"/>
      <c r="C29" s="394"/>
      <c r="D29" s="437"/>
      <c r="E29" s="446"/>
      <c r="F29" s="439"/>
      <c r="G29" s="436"/>
      <c r="H29" s="441">
        <v>0</v>
      </c>
      <c r="I29" s="846"/>
      <c r="J29" s="846"/>
    </row>
    <row r="30" spans="1:10" ht="15.75" thickBot="1" x14ac:dyDescent="0.3">
      <c r="A30" s="846"/>
      <c r="B30" s="422"/>
      <c r="C30" s="426"/>
      <c r="D30" s="426"/>
      <c r="E30" s="442"/>
      <c r="F30" s="445"/>
      <c r="G30" s="443"/>
      <c r="H30" s="444"/>
      <c r="I30" s="846"/>
      <c r="J30" s="846"/>
    </row>
    <row r="31" spans="1:10" ht="15.75" thickBot="1" x14ac:dyDescent="0.3">
      <c r="A31" s="846"/>
      <c r="B31" s="433" t="s">
        <v>641</v>
      </c>
      <c r="C31" s="411"/>
      <c r="D31" s="411"/>
      <c r="E31" s="411"/>
      <c r="F31" s="411"/>
      <c r="G31" s="434">
        <v>0</v>
      </c>
      <c r="H31" s="434">
        <v>0</v>
      </c>
      <c r="I31" s="846"/>
      <c r="J31" s="846"/>
    </row>
    <row r="32" spans="1:10" x14ac:dyDescent="0.25">
      <c r="A32" s="846"/>
      <c r="B32" s="1060"/>
      <c r="C32" s="1061"/>
      <c r="D32" s="1061"/>
      <c r="E32" s="1061"/>
      <c r="F32" s="1061"/>
      <c r="G32" s="1061"/>
      <c r="H32" s="1061"/>
      <c r="I32" s="846"/>
      <c r="J32" s="846"/>
    </row>
    <row r="33" spans="1:10" x14ac:dyDescent="0.25">
      <c r="A33" s="846"/>
      <c r="I33" s="846"/>
      <c r="J33" s="846"/>
    </row>
    <row r="34" spans="1:10" x14ac:dyDescent="0.25">
      <c r="A34" s="846"/>
      <c r="I34" s="846"/>
      <c r="J34" s="846"/>
    </row>
    <row r="35" spans="1:10" x14ac:dyDescent="0.25">
      <c r="A35" s="846"/>
      <c r="B35" s="402" t="s">
        <v>642</v>
      </c>
      <c r="C35" s="393"/>
      <c r="D35" s="393"/>
      <c r="E35" s="393"/>
      <c r="F35" s="393"/>
      <c r="I35" s="846"/>
      <c r="J35" s="846"/>
    </row>
    <row r="36" spans="1:10" ht="15.75" thickBot="1" x14ac:dyDescent="0.3">
      <c r="A36" s="846"/>
      <c r="B36" s="404" t="s">
        <v>558</v>
      </c>
      <c r="C36" s="393"/>
      <c r="D36" s="393"/>
      <c r="E36" s="393"/>
      <c r="F36" s="393"/>
      <c r="I36" s="846"/>
      <c r="J36" s="846"/>
    </row>
    <row r="37" spans="1:10" ht="39" x14ac:dyDescent="0.25">
      <c r="A37" s="846"/>
      <c r="B37" s="464" t="s">
        <v>465</v>
      </c>
      <c r="C37" s="465" t="s">
        <v>637</v>
      </c>
      <c r="D37" s="466" t="s">
        <v>643</v>
      </c>
      <c r="E37" s="466" t="s">
        <v>644</v>
      </c>
      <c r="F37" s="467" t="s">
        <v>645</v>
      </c>
      <c r="I37" s="846"/>
      <c r="J37" s="846"/>
    </row>
    <row r="38" spans="1:10" x14ac:dyDescent="0.25">
      <c r="A38" s="846"/>
      <c r="B38" s="418"/>
      <c r="C38" s="407"/>
      <c r="D38" s="407"/>
      <c r="E38" s="407"/>
      <c r="F38" s="430"/>
      <c r="I38" s="846"/>
      <c r="J38" s="846"/>
    </row>
    <row r="39" spans="1:10" x14ac:dyDescent="0.25">
      <c r="A39" s="846"/>
      <c r="B39" s="420" t="s">
        <v>540</v>
      </c>
      <c r="C39" s="450" t="s">
        <v>633</v>
      </c>
      <c r="D39" s="450" t="s">
        <v>633</v>
      </c>
      <c r="E39" s="450" t="s">
        <v>633</v>
      </c>
      <c r="F39" s="450" t="s">
        <v>633</v>
      </c>
      <c r="I39" s="846"/>
      <c r="J39" s="846"/>
    </row>
    <row r="40" spans="1:10" ht="15.75" thickBot="1" x14ac:dyDescent="0.3">
      <c r="A40" s="846"/>
      <c r="B40" s="422" t="s">
        <v>541</v>
      </c>
      <c r="C40" s="451" t="s">
        <v>633</v>
      </c>
      <c r="D40" s="451" t="s">
        <v>633</v>
      </c>
      <c r="E40" s="451" t="s">
        <v>633</v>
      </c>
      <c r="F40" s="451" t="s">
        <v>633</v>
      </c>
      <c r="I40" s="846"/>
      <c r="J40" s="846"/>
    </row>
    <row r="41" spans="1:10" x14ac:dyDescent="0.25">
      <c r="A41" s="846"/>
      <c r="I41" s="846"/>
      <c r="J41" s="846"/>
    </row>
    <row r="42" spans="1:10" x14ac:dyDescent="0.25">
      <c r="A42" s="846"/>
      <c r="B42" s="408" t="s">
        <v>646</v>
      </c>
      <c r="C42" s="395"/>
      <c r="D42" s="393"/>
      <c r="E42" s="393"/>
      <c r="F42" s="393"/>
      <c r="I42" s="846"/>
      <c r="J42" s="846"/>
    </row>
    <row r="43" spans="1:10" ht="15.75" thickBot="1" x14ac:dyDescent="0.3">
      <c r="A43" s="846"/>
      <c r="B43" s="413"/>
      <c r="C43" s="393"/>
      <c r="D43" s="393"/>
      <c r="E43" s="393"/>
      <c r="F43" s="393"/>
      <c r="I43" s="846"/>
      <c r="J43" s="846"/>
    </row>
    <row r="44" spans="1:10" x14ac:dyDescent="0.25">
      <c r="A44" s="846"/>
      <c r="B44" s="464" t="s">
        <v>355</v>
      </c>
      <c r="C44" s="465" t="s">
        <v>647</v>
      </c>
      <c r="D44" s="468" t="s">
        <v>648</v>
      </c>
      <c r="E44" s="393"/>
      <c r="F44" s="393"/>
      <c r="I44" s="846"/>
      <c r="J44" s="846"/>
    </row>
    <row r="45" spans="1:10" x14ac:dyDescent="0.25">
      <c r="A45" s="846"/>
      <c r="B45" s="438" t="s">
        <v>649</v>
      </c>
      <c r="C45" s="453">
        <v>0</v>
      </c>
      <c r="D45" s="450" t="s">
        <v>633</v>
      </c>
      <c r="E45" s="393"/>
      <c r="F45" s="393"/>
      <c r="I45" s="846"/>
      <c r="J45" s="846"/>
    </row>
    <row r="46" spans="1:10" x14ac:dyDescent="0.25">
      <c r="A46" s="846"/>
      <c r="B46" s="438" t="s">
        <v>650</v>
      </c>
      <c r="C46" s="453">
        <v>2480389300</v>
      </c>
      <c r="D46" s="450"/>
      <c r="E46" s="393"/>
      <c r="F46" s="393"/>
      <c r="I46" s="846"/>
      <c r="J46" s="846"/>
    </row>
    <row r="47" spans="1:10" x14ac:dyDescent="0.25">
      <c r="A47" s="846"/>
      <c r="B47" s="420" t="s">
        <v>651</v>
      </c>
      <c r="C47" s="450">
        <v>2480389300</v>
      </c>
      <c r="D47" s="450" t="s">
        <v>633</v>
      </c>
      <c r="E47" s="393"/>
      <c r="F47" s="393"/>
      <c r="I47" s="846"/>
      <c r="J47" s="846"/>
    </row>
    <row r="48" spans="1:10" ht="15.75" thickBot="1" x14ac:dyDescent="0.3">
      <c r="A48" s="846"/>
      <c r="B48" s="422" t="s">
        <v>652</v>
      </c>
      <c r="C48" s="684">
        <v>1247724150</v>
      </c>
      <c r="D48" s="451" t="s">
        <v>633</v>
      </c>
      <c r="E48" s="393"/>
      <c r="F48" s="393"/>
      <c r="I48" s="846"/>
      <c r="J48" s="846"/>
    </row>
    <row r="49" spans="1:10" x14ac:dyDescent="0.25">
      <c r="A49" s="846"/>
      <c r="I49" s="846"/>
      <c r="J49" s="846"/>
    </row>
    <row r="50" spans="1:10" x14ac:dyDescent="0.25">
      <c r="A50" s="846"/>
      <c r="I50" s="846"/>
      <c r="J50" s="846"/>
    </row>
    <row r="51" spans="1:10" x14ac:dyDescent="0.25">
      <c r="A51" s="846"/>
      <c r="I51" s="846"/>
      <c r="J51" s="846"/>
    </row>
    <row r="52" spans="1:10" x14ac:dyDescent="0.25">
      <c r="A52" s="846"/>
      <c r="B52" s="435"/>
      <c r="C52" s="435"/>
      <c r="D52" s="405"/>
      <c r="E52" s="397"/>
      <c r="F52" s="399"/>
      <c r="G52" s="403"/>
      <c r="H52" s="397"/>
      <c r="I52" s="846"/>
      <c r="J52" s="846"/>
    </row>
    <row r="53" spans="1:10" x14ac:dyDescent="0.25">
      <c r="A53" s="846"/>
      <c r="B53" s="435"/>
      <c r="C53" s="435"/>
      <c r="D53" s="405"/>
      <c r="E53" s="397"/>
      <c r="F53" s="399"/>
      <c r="G53" s="403"/>
      <c r="H53" s="397"/>
      <c r="I53" s="846"/>
      <c r="J53" s="846"/>
    </row>
    <row r="54" spans="1:10" x14ac:dyDescent="0.25">
      <c r="A54" s="846"/>
      <c r="B54" s="1059" t="s">
        <v>480</v>
      </c>
      <c r="C54" s="1059"/>
      <c r="D54" s="393"/>
      <c r="E54" s="447" t="s">
        <v>208</v>
      </c>
      <c r="F54" s="1059" t="s">
        <v>567</v>
      </c>
      <c r="G54" s="1059"/>
      <c r="H54" s="1059"/>
      <c r="I54" s="846"/>
      <c r="J54" s="846"/>
    </row>
    <row r="55" spans="1:10" x14ac:dyDescent="0.25">
      <c r="A55" s="846"/>
      <c r="B55" s="1059" t="s">
        <v>28</v>
      </c>
      <c r="C55" s="1059"/>
      <c r="D55" s="393"/>
      <c r="E55" s="447" t="s">
        <v>209</v>
      </c>
      <c r="F55" s="1059" t="s">
        <v>653</v>
      </c>
      <c r="G55" s="1059"/>
      <c r="H55" s="1059"/>
      <c r="I55" s="846"/>
      <c r="J55" s="846"/>
    </row>
    <row r="56" spans="1:10" x14ac:dyDescent="0.25">
      <c r="A56" s="846"/>
      <c r="B56" s="393"/>
      <c r="C56" s="393"/>
      <c r="D56" s="393"/>
      <c r="E56" s="414" t="s">
        <v>210</v>
      </c>
      <c r="F56" s="393"/>
      <c r="G56" s="393"/>
      <c r="H56" s="440"/>
      <c r="I56" s="846"/>
      <c r="J56" s="846"/>
    </row>
    <row r="57" spans="1:10" x14ac:dyDescent="0.25">
      <c r="A57" s="846"/>
      <c r="B57" s="846"/>
      <c r="C57" s="846"/>
      <c r="D57" s="846"/>
      <c r="E57" s="846"/>
      <c r="F57" s="846"/>
      <c r="G57" s="846"/>
      <c r="H57" s="846"/>
      <c r="I57" s="846"/>
      <c r="J57" s="846"/>
    </row>
    <row r="58" spans="1:10" x14ac:dyDescent="0.25">
      <c r="A58" s="846"/>
      <c r="B58" s="846"/>
      <c r="C58" s="846"/>
      <c r="D58" s="846"/>
      <c r="E58" s="846"/>
      <c r="F58" s="846"/>
      <c r="G58" s="846"/>
      <c r="H58" s="846"/>
      <c r="I58" s="846"/>
      <c r="J58" s="846"/>
    </row>
    <row r="59" spans="1:10" x14ac:dyDescent="0.25">
      <c r="A59" s="846"/>
      <c r="B59" s="846"/>
      <c r="C59" s="846"/>
      <c r="D59" s="846"/>
      <c r="E59" s="846"/>
      <c r="F59" s="846"/>
      <c r="G59" s="846"/>
      <c r="H59" s="846"/>
      <c r="I59" s="846"/>
      <c r="J59" s="846"/>
    </row>
    <row r="60" spans="1:10" x14ac:dyDescent="0.25">
      <c r="A60" s="846"/>
      <c r="B60" s="846"/>
      <c r="C60" s="846"/>
      <c r="D60" s="846"/>
      <c r="E60" s="846"/>
      <c r="F60" s="846"/>
      <c r="G60" s="846"/>
      <c r="H60" s="846"/>
      <c r="I60" s="846"/>
      <c r="J60" s="846"/>
    </row>
    <row r="61" spans="1:10" x14ac:dyDescent="0.25">
      <c r="A61" s="846"/>
      <c r="B61" s="846"/>
      <c r="C61" s="846"/>
      <c r="D61" s="846"/>
      <c r="E61" s="846"/>
      <c r="F61" s="846"/>
      <c r="G61" s="846"/>
      <c r="H61" s="846"/>
      <c r="I61" s="846"/>
      <c r="J61" s="846"/>
    </row>
    <row r="62" spans="1:10" x14ac:dyDescent="0.25">
      <c r="A62" s="846"/>
      <c r="B62" s="846"/>
      <c r="C62" s="846"/>
      <c r="D62" s="846"/>
      <c r="E62" s="846"/>
      <c r="F62" s="846"/>
      <c r="G62" s="846"/>
      <c r="H62" s="846"/>
      <c r="I62" s="846"/>
      <c r="J62" s="846"/>
    </row>
  </sheetData>
  <mergeCells count="5">
    <mergeCell ref="B32:H32"/>
    <mergeCell ref="B54:C54"/>
    <mergeCell ref="B55:C55"/>
    <mergeCell ref="F54:H54"/>
    <mergeCell ref="F55:H5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G18" sqref="G18"/>
    </sheetView>
  </sheetViews>
  <sheetFormatPr baseColWidth="10" defaultRowHeight="15" x14ac:dyDescent="0.25"/>
  <cols>
    <col min="2" max="2" width="21.85546875" customWidth="1"/>
    <col min="3" max="3" width="18.140625" customWidth="1"/>
    <col min="4" max="4" width="25.28515625" customWidth="1"/>
    <col min="5" max="5" width="14.140625" customWidth="1"/>
    <col min="6" max="6" width="13.7109375" customWidth="1"/>
    <col min="7" max="7" width="21.28515625" customWidth="1"/>
  </cols>
  <sheetData>
    <row r="1" spans="1:8" x14ac:dyDescent="0.25">
      <c r="A1" s="846"/>
      <c r="B1" s="887"/>
      <c r="C1" s="887"/>
      <c r="D1" s="887"/>
      <c r="E1" s="887"/>
      <c r="F1" s="887"/>
      <c r="G1" s="887"/>
      <c r="H1" s="169"/>
    </row>
    <row r="2" spans="1:8" ht="15.75" x14ac:dyDescent="0.25">
      <c r="A2" s="846"/>
      <c r="B2" s="902" t="s">
        <v>654</v>
      </c>
      <c r="C2" s="169"/>
      <c r="D2" s="169"/>
      <c r="E2" s="169"/>
      <c r="F2" s="169"/>
      <c r="G2" s="169"/>
      <c r="H2" s="169"/>
    </row>
    <row r="3" spans="1:8" x14ac:dyDescent="0.25">
      <c r="A3" s="846"/>
      <c r="B3" s="904"/>
      <c r="C3" s="169"/>
      <c r="D3" s="169"/>
      <c r="E3" s="169"/>
      <c r="F3" s="169"/>
      <c r="G3" s="169"/>
      <c r="H3" s="169"/>
    </row>
    <row r="4" spans="1:8" ht="15.75" thickBot="1" x14ac:dyDescent="0.3">
      <c r="A4" s="846"/>
      <c r="B4" s="169"/>
      <c r="C4" s="169"/>
      <c r="D4" s="169"/>
      <c r="E4" s="169"/>
      <c r="F4" s="169"/>
      <c r="G4" s="169"/>
      <c r="H4" s="169"/>
    </row>
    <row r="5" spans="1:8" x14ac:dyDescent="0.25">
      <c r="A5" s="846"/>
      <c r="B5" s="506"/>
      <c r="C5" s="500"/>
      <c r="D5" s="507" t="s">
        <v>655</v>
      </c>
      <c r="E5" s="508"/>
      <c r="F5" s="509"/>
      <c r="G5" s="509"/>
      <c r="H5" s="169"/>
    </row>
    <row r="6" spans="1:8" ht="25.5" x14ac:dyDescent="0.25">
      <c r="A6" s="846"/>
      <c r="B6" s="510" t="s">
        <v>635</v>
      </c>
      <c r="C6" s="511" t="s">
        <v>88</v>
      </c>
      <c r="D6" s="512" t="s">
        <v>637</v>
      </c>
      <c r="E6" s="513" t="s">
        <v>355</v>
      </c>
      <c r="F6" s="513" t="s">
        <v>656</v>
      </c>
      <c r="G6" s="513" t="s">
        <v>657</v>
      </c>
      <c r="H6" s="469"/>
    </row>
    <row r="7" spans="1:8" x14ac:dyDescent="0.25">
      <c r="A7" s="846"/>
      <c r="B7" s="493"/>
      <c r="C7" s="492"/>
      <c r="D7" s="492"/>
      <c r="E7" s="480"/>
      <c r="F7" s="478"/>
      <c r="G7" s="486"/>
      <c r="H7" s="169"/>
    </row>
    <row r="8" spans="1:8" x14ac:dyDescent="0.25">
      <c r="A8" s="846"/>
      <c r="B8" s="493"/>
      <c r="C8" s="492"/>
      <c r="D8" s="492"/>
      <c r="E8" s="480"/>
      <c r="F8" s="478"/>
      <c r="G8" s="486"/>
      <c r="H8" s="169"/>
    </row>
    <row r="9" spans="1:8" x14ac:dyDescent="0.25">
      <c r="A9" s="846"/>
      <c r="B9" s="485"/>
      <c r="C9" s="472"/>
      <c r="D9" s="472"/>
      <c r="E9" s="478"/>
      <c r="F9" s="478"/>
      <c r="G9" s="486"/>
      <c r="H9" s="169"/>
    </row>
    <row r="10" spans="1:8" x14ac:dyDescent="0.25">
      <c r="A10" s="846"/>
      <c r="B10" s="485"/>
      <c r="C10" s="472"/>
      <c r="E10" s="472"/>
      <c r="F10" s="478"/>
      <c r="G10" s="486"/>
      <c r="H10" s="169"/>
    </row>
    <row r="11" spans="1:8" x14ac:dyDescent="0.25">
      <c r="A11" s="846"/>
      <c r="B11" s="485"/>
      <c r="C11" s="472"/>
      <c r="D11" s="472"/>
      <c r="E11" s="478"/>
      <c r="F11" s="478"/>
      <c r="G11" s="486"/>
      <c r="H11" s="169"/>
    </row>
    <row r="12" spans="1:8" ht="15.75" thickBot="1" x14ac:dyDescent="0.3">
      <c r="A12" s="846"/>
      <c r="B12" s="514" t="s">
        <v>658</v>
      </c>
      <c r="C12" s="515"/>
      <c r="D12" s="515"/>
      <c r="E12" s="515"/>
      <c r="F12" s="516">
        <v>0</v>
      </c>
      <c r="G12" s="516">
        <v>0</v>
      </c>
      <c r="H12" s="169"/>
    </row>
    <row r="13" spans="1:8" ht="15.75" thickBot="1" x14ac:dyDescent="0.3">
      <c r="A13" s="846"/>
      <c r="B13" s="502" t="s">
        <v>659</v>
      </c>
      <c r="C13" s="497"/>
      <c r="D13" s="497"/>
      <c r="E13" s="497"/>
      <c r="F13" s="498">
        <v>0</v>
      </c>
      <c r="G13" s="517">
        <v>0</v>
      </c>
      <c r="H13" s="866"/>
    </row>
    <row r="14" spans="1:8" x14ac:dyDescent="0.25">
      <c r="A14" s="846"/>
      <c r="B14" s="1060"/>
      <c r="C14" s="1061"/>
      <c r="D14" s="1061"/>
      <c r="E14" s="1061"/>
      <c r="F14" s="1061"/>
      <c r="G14" s="1061"/>
      <c r="H14" s="1062"/>
    </row>
    <row r="15" spans="1:8" x14ac:dyDescent="0.25">
      <c r="A15" s="846"/>
      <c r="B15" s="495"/>
      <c r="C15" s="495"/>
      <c r="D15" s="495"/>
      <c r="E15" s="495"/>
      <c r="F15" s="495"/>
      <c r="G15" s="495"/>
      <c r="H15" s="906"/>
    </row>
    <row r="16" spans="1:8" ht="15.75" x14ac:dyDescent="0.25">
      <c r="A16" s="846"/>
      <c r="B16" s="474" t="s">
        <v>660</v>
      </c>
      <c r="C16" s="469"/>
      <c r="D16" s="469"/>
      <c r="E16" s="469"/>
      <c r="F16" s="469"/>
      <c r="G16" s="469"/>
      <c r="H16" s="169"/>
    </row>
    <row r="17" spans="1:8" ht="15.75" thickBot="1" x14ac:dyDescent="0.3">
      <c r="A17" s="846"/>
      <c r="B17" s="469"/>
      <c r="C17" s="469"/>
      <c r="D17" s="469"/>
      <c r="E17" s="469"/>
      <c r="F17" s="469"/>
      <c r="G17" s="469"/>
      <c r="H17" s="846"/>
    </row>
    <row r="18" spans="1:8" ht="26.25" x14ac:dyDescent="0.25">
      <c r="A18" s="846"/>
      <c r="B18" s="503" t="s">
        <v>661</v>
      </c>
      <c r="C18" s="518" t="s">
        <v>88</v>
      </c>
      <c r="D18" s="518" t="s">
        <v>355</v>
      </c>
      <c r="E18" s="518" t="s">
        <v>662</v>
      </c>
      <c r="F18" s="519" t="s">
        <v>663</v>
      </c>
      <c r="G18" s="518" t="s">
        <v>355</v>
      </c>
      <c r="H18" s="846"/>
    </row>
    <row r="19" spans="1:8" x14ac:dyDescent="0.25">
      <c r="A19" s="846"/>
      <c r="B19" s="485" t="s">
        <v>664</v>
      </c>
      <c r="C19" s="472" t="s">
        <v>45</v>
      </c>
      <c r="D19" s="472" t="s">
        <v>665</v>
      </c>
      <c r="E19" s="494">
        <v>0</v>
      </c>
      <c r="F19" s="478">
        <v>0</v>
      </c>
      <c r="G19" s="488">
        <v>0</v>
      </c>
      <c r="H19" s="846"/>
    </row>
    <row r="20" spans="1:8" x14ac:dyDescent="0.25">
      <c r="A20" s="846"/>
      <c r="B20" s="485" t="s">
        <v>664</v>
      </c>
      <c r="C20" s="472" t="s">
        <v>666</v>
      </c>
      <c r="D20" s="472">
        <v>0</v>
      </c>
      <c r="E20" s="478">
        <v>0</v>
      </c>
      <c r="F20" s="478">
        <v>157879520</v>
      </c>
      <c r="G20" s="496" t="s">
        <v>667</v>
      </c>
      <c r="H20" s="846"/>
    </row>
    <row r="21" spans="1:8" x14ac:dyDescent="0.25">
      <c r="A21" s="846"/>
      <c r="B21" s="485" t="s">
        <v>664</v>
      </c>
      <c r="C21" s="472">
        <v>0</v>
      </c>
      <c r="D21" s="473"/>
      <c r="E21" s="479"/>
      <c r="F21" s="479">
        <v>65458975</v>
      </c>
      <c r="G21" s="525" t="s">
        <v>668</v>
      </c>
      <c r="H21" s="846"/>
    </row>
    <row r="22" spans="1:8" x14ac:dyDescent="0.25">
      <c r="A22" s="846"/>
      <c r="B22" s="520" t="s">
        <v>669</v>
      </c>
      <c r="C22" s="501"/>
      <c r="D22" s="501"/>
      <c r="E22" s="501">
        <v>0</v>
      </c>
      <c r="F22" s="501">
        <v>223338495</v>
      </c>
      <c r="G22" s="501"/>
      <c r="H22" s="846"/>
    </row>
    <row r="23" spans="1:8" ht="15.75" thickBot="1" x14ac:dyDescent="0.3">
      <c r="A23" s="846"/>
      <c r="B23" s="487" t="s">
        <v>670</v>
      </c>
      <c r="C23" s="490"/>
      <c r="D23" s="490"/>
      <c r="E23" s="490">
        <v>0</v>
      </c>
      <c r="F23" s="490">
        <v>147351320</v>
      </c>
      <c r="G23" s="490"/>
      <c r="H23" s="846"/>
    </row>
    <row r="24" spans="1:8" x14ac:dyDescent="0.25">
      <c r="A24" s="846"/>
      <c r="B24" s="469"/>
      <c r="C24" s="469"/>
      <c r="D24" s="469"/>
      <c r="E24" s="469"/>
      <c r="F24" s="469"/>
      <c r="G24" s="470"/>
      <c r="H24" s="846"/>
    </row>
    <row r="25" spans="1:8" x14ac:dyDescent="0.25">
      <c r="A25" s="846"/>
      <c r="H25" s="846"/>
    </row>
    <row r="26" spans="1:8" ht="15.75" x14ac:dyDescent="0.25">
      <c r="A26" s="846"/>
      <c r="B26" s="474" t="s">
        <v>671</v>
      </c>
      <c r="C26" s="469"/>
      <c r="D26" s="469"/>
      <c r="E26" s="469"/>
      <c r="F26" s="469"/>
      <c r="G26" s="469"/>
      <c r="H26" s="846"/>
    </row>
    <row r="27" spans="1:8" x14ac:dyDescent="0.25">
      <c r="A27" s="846"/>
      <c r="B27" s="471"/>
      <c r="C27" s="469"/>
      <c r="D27" s="469"/>
      <c r="E27" s="469"/>
      <c r="F27" s="469"/>
      <c r="G27" s="469"/>
      <c r="H27" s="846"/>
    </row>
    <row r="28" spans="1:8" x14ac:dyDescent="0.25">
      <c r="A28" s="846"/>
      <c r="B28" s="477" t="s">
        <v>672</v>
      </c>
      <c r="C28" s="469"/>
      <c r="D28" s="469"/>
      <c r="E28" s="469"/>
      <c r="F28" s="469"/>
      <c r="G28" s="469"/>
      <c r="H28" s="846"/>
    </row>
    <row r="29" spans="1:8" ht="15.75" thickBot="1" x14ac:dyDescent="0.3">
      <c r="A29" s="846"/>
      <c r="B29" s="469"/>
      <c r="C29" s="469"/>
      <c r="D29" s="469"/>
      <c r="E29" s="469"/>
      <c r="F29" s="469"/>
      <c r="G29" s="469"/>
      <c r="H29" s="846"/>
    </row>
    <row r="30" spans="1:8" ht="39" x14ac:dyDescent="0.25">
      <c r="A30" s="846"/>
      <c r="B30" s="499" t="s">
        <v>355</v>
      </c>
      <c r="C30" s="504" t="s">
        <v>673</v>
      </c>
      <c r="D30" s="521" t="s">
        <v>593</v>
      </c>
      <c r="E30" s="521" t="s">
        <v>674</v>
      </c>
      <c r="F30" s="505" t="s">
        <v>675</v>
      </c>
      <c r="G30" s="470"/>
      <c r="H30" s="846"/>
    </row>
    <row r="31" spans="1:8" x14ac:dyDescent="0.25">
      <c r="A31" s="846"/>
      <c r="B31" s="485" t="s">
        <v>40</v>
      </c>
      <c r="C31" s="478">
        <v>2500000000</v>
      </c>
      <c r="D31" s="478">
        <v>1028998658</v>
      </c>
      <c r="E31" s="478">
        <v>0</v>
      </c>
      <c r="F31" s="486">
        <v>3528998658</v>
      </c>
      <c r="G31" s="475"/>
      <c r="H31" s="846"/>
    </row>
    <row r="32" spans="1:8" x14ac:dyDescent="0.25">
      <c r="A32" s="846"/>
      <c r="B32" s="485" t="s">
        <v>676</v>
      </c>
      <c r="C32" s="478">
        <v>0</v>
      </c>
      <c r="D32" s="478">
        <v>0</v>
      </c>
      <c r="E32" s="478">
        <v>0</v>
      </c>
      <c r="F32" s="486">
        <v>0</v>
      </c>
      <c r="G32" s="469"/>
      <c r="H32" s="169"/>
    </row>
    <row r="33" spans="1:8" x14ac:dyDescent="0.25">
      <c r="A33" s="846"/>
      <c r="B33" s="485" t="s">
        <v>305</v>
      </c>
      <c r="C33" s="478">
        <v>2778558912</v>
      </c>
      <c r="D33" s="478">
        <v>3260430</v>
      </c>
      <c r="E33" s="478">
        <v>0</v>
      </c>
      <c r="F33" s="486">
        <v>2781819342</v>
      </c>
      <c r="G33" s="475"/>
      <c r="H33" s="169"/>
    </row>
    <row r="34" spans="1:8" x14ac:dyDescent="0.25">
      <c r="A34" s="846"/>
      <c r="B34" s="485" t="s">
        <v>677</v>
      </c>
      <c r="C34" s="478">
        <v>0</v>
      </c>
      <c r="D34" s="478">
        <v>0</v>
      </c>
      <c r="E34" s="478">
        <v>0</v>
      </c>
      <c r="F34" s="486">
        <v>0</v>
      </c>
      <c r="G34" s="475"/>
      <c r="H34" s="169"/>
    </row>
    <row r="35" spans="1:8" x14ac:dyDescent="0.25">
      <c r="A35" s="846"/>
      <c r="B35" s="485" t="s">
        <v>678</v>
      </c>
      <c r="C35" s="478">
        <v>0</v>
      </c>
      <c r="D35" s="478">
        <v>1091797932</v>
      </c>
      <c r="E35" s="478">
        <v>0</v>
      </c>
      <c r="F35" s="486">
        <v>1091797932</v>
      </c>
      <c r="G35" s="475"/>
      <c r="H35" s="169"/>
    </row>
    <row r="36" spans="1:8" ht="15.75" thickBot="1" x14ac:dyDescent="0.3">
      <c r="A36" s="846"/>
      <c r="B36" s="522" t="s">
        <v>78</v>
      </c>
      <c r="C36" s="523">
        <v>5278558912</v>
      </c>
      <c r="D36" s="523">
        <v>2124057020</v>
      </c>
      <c r="E36" s="523">
        <v>0</v>
      </c>
      <c r="F36" s="524">
        <v>7402615932</v>
      </c>
      <c r="G36" s="476"/>
      <c r="H36" s="904"/>
    </row>
    <row r="37" spans="1:8" x14ac:dyDescent="0.25">
      <c r="A37" s="846"/>
      <c r="B37" s="469"/>
      <c r="C37" s="475"/>
      <c r="D37" s="469"/>
      <c r="E37" s="469"/>
      <c r="F37" s="469"/>
      <c r="G37" s="475"/>
      <c r="H37" s="169"/>
    </row>
    <row r="38" spans="1:8" x14ac:dyDescent="0.25">
      <c r="A38" s="846"/>
      <c r="B38" s="469"/>
      <c r="C38" s="475"/>
      <c r="D38" s="469"/>
      <c r="E38" s="469"/>
      <c r="F38" s="469"/>
      <c r="G38" s="475"/>
      <c r="H38" s="169"/>
    </row>
    <row r="39" spans="1:8" ht="15.75" x14ac:dyDescent="0.25">
      <c r="A39" s="846"/>
      <c r="B39" s="474" t="s">
        <v>679</v>
      </c>
      <c r="C39" s="469"/>
      <c r="D39" s="469"/>
      <c r="E39" s="469"/>
      <c r="F39" s="475"/>
      <c r="G39" s="469"/>
      <c r="H39" s="169"/>
    </row>
    <row r="40" spans="1:8" x14ac:dyDescent="0.25">
      <c r="A40" s="846"/>
      <c r="B40" s="471"/>
      <c r="C40" s="469"/>
      <c r="D40" s="469"/>
      <c r="E40" s="469"/>
      <c r="F40" s="469"/>
      <c r="G40" s="469"/>
      <c r="H40" s="169"/>
    </row>
    <row r="41" spans="1:8" x14ac:dyDescent="0.25">
      <c r="A41" s="846"/>
      <c r="B41" s="484"/>
      <c r="C41" s="469"/>
      <c r="D41" s="469"/>
      <c r="E41" s="469"/>
      <c r="F41" s="469"/>
      <c r="G41" s="469"/>
      <c r="H41" s="169"/>
    </row>
    <row r="42" spans="1:8" ht="15.75" thickBot="1" x14ac:dyDescent="0.3">
      <c r="A42" s="846"/>
      <c r="B42" s="469"/>
      <c r="C42" s="469"/>
      <c r="D42" s="469"/>
      <c r="E42" s="469"/>
      <c r="F42" s="469"/>
      <c r="G42" s="469"/>
      <c r="H42" s="169"/>
    </row>
    <row r="43" spans="1:8" ht="39" x14ac:dyDescent="0.25">
      <c r="A43" s="846"/>
      <c r="B43" s="499" t="s">
        <v>519</v>
      </c>
      <c r="C43" s="504" t="s">
        <v>680</v>
      </c>
      <c r="D43" s="521" t="s">
        <v>593</v>
      </c>
      <c r="E43" s="521" t="s">
        <v>674</v>
      </c>
      <c r="F43" s="504" t="s">
        <v>681</v>
      </c>
      <c r="G43" s="505" t="s">
        <v>682</v>
      </c>
      <c r="H43" s="169"/>
    </row>
    <row r="44" spans="1:8" x14ac:dyDescent="0.25">
      <c r="A44" s="846"/>
      <c r="B44" s="485" t="s">
        <v>683</v>
      </c>
      <c r="C44" s="478">
        <v>-27770825</v>
      </c>
      <c r="D44" s="478">
        <v>0</v>
      </c>
      <c r="E44" s="472"/>
      <c r="F44" s="478">
        <v>-27770825</v>
      </c>
      <c r="G44" s="478">
        <v>-27770825</v>
      </c>
      <c r="H44" s="169"/>
    </row>
    <row r="45" spans="1:8" x14ac:dyDescent="0.25">
      <c r="A45" s="846"/>
      <c r="B45" s="485" t="s">
        <v>78</v>
      </c>
      <c r="C45" s="478"/>
      <c r="D45" s="478"/>
      <c r="E45" s="472"/>
      <c r="F45" s="478">
        <v>-27770825</v>
      </c>
      <c r="G45" s="478">
        <v>-27770825</v>
      </c>
      <c r="H45" s="169"/>
    </row>
    <row r="46" spans="1:8" x14ac:dyDescent="0.25">
      <c r="A46" s="846"/>
      <c r="B46" s="485" t="s">
        <v>684</v>
      </c>
      <c r="C46" s="472"/>
      <c r="D46" s="472"/>
      <c r="E46" s="472"/>
      <c r="F46" s="472"/>
      <c r="G46" s="488"/>
      <c r="H46" s="169"/>
    </row>
    <row r="47" spans="1:8" ht="15.75" thickBot="1" x14ac:dyDescent="0.3">
      <c r="A47" s="846"/>
      <c r="B47" s="491" t="s">
        <v>106</v>
      </c>
      <c r="C47" s="473"/>
      <c r="D47" s="473"/>
      <c r="E47" s="473"/>
      <c r="F47" s="473"/>
      <c r="G47" s="489"/>
      <c r="H47" s="169"/>
    </row>
    <row r="48" spans="1:8" ht="15.75" thickBot="1" x14ac:dyDescent="0.3">
      <c r="A48" s="846"/>
      <c r="B48" s="481" t="s">
        <v>78</v>
      </c>
      <c r="C48" s="482"/>
      <c r="D48" s="482"/>
      <c r="E48" s="482"/>
      <c r="F48" s="482"/>
      <c r="G48" s="483"/>
      <c r="H48" s="169"/>
    </row>
    <row r="49" spans="1:8" x14ac:dyDescent="0.25">
      <c r="A49" s="846"/>
      <c r="B49" s="846"/>
      <c r="C49" s="846"/>
      <c r="D49" s="846"/>
      <c r="E49" s="846"/>
      <c r="F49" s="846"/>
      <c r="G49" s="846"/>
      <c r="H49" s="846"/>
    </row>
    <row r="50" spans="1:8" x14ac:dyDescent="0.25">
      <c r="A50" s="846"/>
      <c r="B50" s="846"/>
      <c r="C50" s="846"/>
      <c r="D50" s="846"/>
      <c r="E50" s="846"/>
      <c r="F50" s="846"/>
      <c r="G50" s="846"/>
      <c r="H50" s="846"/>
    </row>
    <row r="51" spans="1:8" x14ac:dyDescent="0.25">
      <c r="A51" s="846"/>
      <c r="B51" s="846"/>
      <c r="C51" s="846"/>
      <c r="D51" s="846"/>
      <c r="E51" s="846"/>
      <c r="F51" s="846"/>
      <c r="G51" s="846"/>
      <c r="H51" s="846"/>
    </row>
    <row r="52" spans="1:8" x14ac:dyDescent="0.25">
      <c r="A52" s="846"/>
      <c r="B52" s="846"/>
      <c r="C52" s="846"/>
      <c r="D52" s="846"/>
      <c r="E52" s="846"/>
      <c r="F52" s="846"/>
      <c r="G52" s="846"/>
      <c r="H52" s="846"/>
    </row>
    <row r="53" spans="1:8" x14ac:dyDescent="0.25">
      <c r="A53" s="846"/>
      <c r="B53" s="846"/>
      <c r="C53" s="846"/>
      <c r="D53" s="846"/>
      <c r="E53" s="846"/>
      <c r="F53" s="846"/>
      <c r="G53" s="846"/>
      <c r="H53" s="846"/>
    </row>
    <row r="54" spans="1:8" x14ac:dyDescent="0.25">
      <c r="A54" s="846"/>
      <c r="B54" s="846"/>
      <c r="C54" s="846"/>
      <c r="D54" s="846"/>
      <c r="E54" s="846"/>
      <c r="F54" s="846"/>
      <c r="G54" s="846"/>
      <c r="H54" s="846"/>
    </row>
    <row r="55" spans="1:8" x14ac:dyDescent="0.25">
      <c r="A55" s="846"/>
      <c r="B55" s="846"/>
      <c r="C55" s="846"/>
      <c r="D55" s="846"/>
      <c r="E55" s="846"/>
      <c r="F55" s="846"/>
      <c r="G55" s="846"/>
      <c r="H55" s="846"/>
    </row>
    <row r="56" spans="1:8" x14ac:dyDescent="0.25">
      <c r="A56" s="846"/>
      <c r="B56" s="1001" t="s">
        <v>480</v>
      </c>
      <c r="C56" s="1001"/>
      <c r="D56" s="1001"/>
      <c r="E56" s="1064" t="s">
        <v>208</v>
      </c>
      <c r="F56" s="1064"/>
      <c r="G56" s="1063" t="s">
        <v>685</v>
      </c>
      <c r="H56" s="1063"/>
    </row>
    <row r="57" spans="1:8" x14ac:dyDescent="0.25">
      <c r="A57" s="846"/>
      <c r="B57" s="1001" t="s">
        <v>28</v>
      </c>
      <c r="C57" s="998"/>
      <c r="D57" s="998"/>
      <c r="E57" s="1065" t="s">
        <v>625</v>
      </c>
      <c r="F57" s="1065"/>
      <c r="G57" s="905" t="s">
        <v>96</v>
      </c>
      <c r="H57" s="169"/>
    </row>
    <row r="58" spans="1:8" x14ac:dyDescent="0.25">
      <c r="A58" s="846"/>
      <c r="B58" s="169"/>
      <c r="C58" s="169"/>
      <c r="D58" s="169"/>
      <c r="E58" s="998" t="s">
        <v>686</v>
      </c>
      <c r="F58" s="998"/>
      <c r="G58" s="169"/>
      <c r="H58" s="169"/>
    </row>
    <row r="59" spans="1:8" x14ac:dyDescent="0.25">
      <c r="A59" s="846"/>
      <c r="B59" s="846"/>
      <c r="C59" s="846"/>
      <c r="D59" s="846"/>
      <c r="E59" s="846"/>
      <c r="F59" s="846"/>
      <c r="G59" s="846"/>
      <c r="H59" s="846"/>
    </row>
  </sheetData>
  <mergeCells count="7">
    <mergeCell ref="B14:H14"/>
    <mergeCell ref="E58:F58"/>
    <mergeCell ref="G56:H56"/>
    <mergeCell ref="E56:F56"/>
    <mergeCell ref="E57:F57"/>
    <mergeCell ref="B56:D56"/>
    <mergeCell ref="B57:D5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workbookViewId="0">
      <selection activeCell="B1" sqref="B1"/>
    </sheetView>
  </sheetViews>
  <sheetFormatPr baseColWidth="10" defaultRowHeight="15" x14ac:dyDescent="0.25"/>
  <cols>
    <col min="1" max="1" width="6" customWidth="1"/>
    <col min="2" max="2" width="38" customWidth="1"/>
    <col min="3" max="3" width="23.140625" customWidth="1"/>
    <col min="4" max="4" width="14.7109375" customWidth="1"/>
    <col min="5" max="5" width="14.85546875" customWidth="1"/>
    <col min="7" max="7" width="25.42578125" customWidth="1"/>
    <col min="8" max="8" width="13" customWidth="1"/>
    <col min="9" max="9" width="13.7109375" customWidth="1"/>
  </cols>
  <sheetData>
    <row r="1" spans="1:11" x14ac:dyDescent="0.25">
      <c r="A1" s="846"/>
      <c r="B1" s="685"/>
      <c r="C1" s="685"/>
      <c r="D1" s="686"/>
      <c r="E1" s="685"/>
      <c r="F1" s="685"/>
      <c r="G1" s="685"/>
      <c r="H1" s="685"/>
      <c r="J1" s="846"/>
    </row>
    <row r="2" spans="1:11" ht="15.75" x14ac:dyDescent="0.25">
      <c r="A2" s="846"/>
      <c r="B2" s="687" t="s">
        <v>709</v>
      </c>
      <c r="D2" s="688"/>
      <c r="J2" s="846"/>
    </row>
    <row r="3" spans="1:11" x14ac:dyDescent="0.25">
      <c r="A3" s="846"/>
      <c r="B3" s="689" t="s">
        <v>710</v>
      </c>
      <c r="D3" s="690"/>
      <c r="F3" s="691" t="s">
        <v>711</v>
      </c>
      <c r="G3" s="691"/>
      <c r="H3" s="692"/>
      <c r="I3" s="692"/>
      <c r="J3" s="846"/>
    </row>
    <row r="4" spans="1:11" ht="15.75" thickBot="1" x14ac:dyDescent="0.3">
      <c r="A4" s="846"/>
      <c r="D4" s="690"/>
      <c r="F4" s="692"/>
      <c r="G4" s="692"/>
      <c r="H4" s="692"/>
      <c r="I4" s="692"/>
      <c r="J4" s="846"/>
    </row>
    <row r="5" spans="1:11" ht="25.5" x14ac:dyDescent="0.25">
      <c r="A5" s="846"/>
      <c r="B5" s="693" t="s">
        <v>355</v>
      </c>
      <c r="C5" s="694" t="s">
        <v>639</v>
      </c>
      <c r="D5" s="695" t="s">
        <v>640</v>
      </c>
      <c r="F5" s="696" t="s">
        <v>355</v>
      </c>
      <c r="G5" s="697"/>
      <c r="H5" s="694" t="s">
        <v>639</v>
      </c>
      <c r="I5" s="698" t="s">
        <v>640</v>
      </c>
      <c r="J5" s="846"/>
    </row>
    <row r="6" spans="1:11" x14ac:dyDescent="0.25">
      <c r="A6" s="846"/>
      <c r="B6" s="699" t="s">
        <v>712</v>
      </c>
      <c r="C6" s="700">
        <v>0</v>
      </c>
      <c r="D6" s="701">
        <v>0</v>
      </c>
      <c r="E6" s="702"/>
      <c r="F6" s="703" t="s">
        <v>713</v>
      </c>
      <c r="G6" s="704"/>
      <c r="H6" s="705">
        <v>1914202446</v>
      </c>
      <c r="I6" s="706">
        <v>2615232882</v>
      </c>
      <c r="J6" s="907"/>
      <c r="K6" s="702"/>
    </row>
    <row r="7" spans="1:11" ht="15.75" thickBot="1" x14ac:dyDescent="0.3">
      <c r="A7" s="846"/>
      <c r="B7" s="707" t="s">
        <v>641</v>
      </c>
      <c r="C7" s="708">
        <f>SUM(C6)</f>
        <v>0</v>
      </c>
      <c r="D7" s="709">
        <f>SUM(D6)</f>
        <v>0</v>
      </c>
      <c r="F7" s="1066" t="str">
        <f>'[1]Resultados Acum'!A9</f>
        <v>Comis. Estructuraciones</v>
      </c>
      <c r="G7" s="1067"/>
      <c r="H7" s="710">
        <v>250000000</v>
      </c>
      <c r="I7" s="711">
        <v>187500000</v>
      </c>
      <c r="J7" s="908"/>
    </row>
    <row r="8" spans="1:11" x14ac:dyDescent="0.25">
      <c r="A8" s="846"/>
      <c r="D8" s="688"/>
      <c r="E8" s="685"/>
      <c r="F8" s="1066" t="str">
        <f>'[1]Resultados Acum'!A11</f>
        <v>Com. Spread</v>
      </c>
      <c r="G8" s="1067"/>
      <c r="H8" s="710">
        <v>0</v>
      </c>
      <c r="I8" s="711">
        <v>0</v>
      </c>
      <c r="J8" s="846"/>
    </row>
    <row r="9" spans="1:11" ht="15.75" thickBot="1" x14ac:dyDescent="0.3">
      <c r="A9" s="846"/>
      <c r="B9" s="691" t="s">
        <v>714</v>
      </c>
      <c r="C9" s="692"/>
      <c r="D9" s="712"/>
      <c r="F9" s="1066" t="str">
        <f>'[1]Resultados Acum'!A12</f>
        <v>Representantes de Obligacionistas</v>
      </c>
      <c r="G9" s="1067"/>
      <c r="H9" s="710">
        <v>285100000</v>
      </c>
      <c r="I9" s="711">
        <v>196700000</v>
      </c>
      <c r="J9" s="846"/>
    </row>
    <row r="10" spans="1:11" ht="21" customHeight="1" x14ac:dyDescent="0.25">
      <c r="A10" s="846"/>
      <c r="B10" s="713" t="s">
        <v>355</v>
      </c>
      <c r="C10" s="714" t="s">
        <v>639</v>
      </c>
      <c r="D10" s="715" t="s">
        <v>640</v>
      </c>
      <c r="F10" s="1066" t="str">
        <f>'[1]Resultados Acum'!A13</f>
        <v>Adminsitracion de Cartera</v>
      </c>
      <c r="G10" s="1067"/>
      <c r="H10" s="710">
        <v>0</v>
      </c>
      <c r="I10" s="711">
        <v>0</v>
      </c>
      <c r="J10" s="846"/>
    </row>
    <row r="11" spans="1:11" x14ac:dyDescent="0.25">
      <c r="A11" s="846"/>
      <c r="B11" s="716" t="s">
        <v>715</v>
      </c>
      <c r="C11" s="717">
        <v>0</v>
      </c>
      <c r="D11" s="718">
        <v>0</v>
      </c>
      <c r="F11" s="1066" t="str">
        <f>'[1]Resultados Acum'!A14</f>
        <v>Estudio de Factibilidad</v>
      </c>
      <c r="G11" s="1067"/>
      <c r="H11" s="710">
        <v>0</v>
      </c>
      <c r="I11" s="711">
        <v>0</v>
      </c>
      <c r="J11" s="846"/>
    </row>
    <row r="12" spans="1:11" ht="15.75" thickBot="1" x14ac:dyDescent="0.3">
      <c r="A12" s="846"/>
      <c r="B12" s="719" t="s">
        <v>716</v>
      </c>
      <c r="C12" s="720">
        <v>48543137</v>
      </c>
      <c r="D12" s="720">
        <v>66228347</v>
      </c>
      <c r="F12" s="707" t="s">
        <v>641</v>
      </c>
      <c r="G12" s="721"/>
      <c r="H12" s="708">
        <v>2449302446</v>
      </c>
      <c r="I12" s="722">
        <v>2999432882</v>
      </c>
      <c r="J12" s="846"/>
      <c r="K12" s="702"/>
    </row>
    <row r="13" spans="1:11" x14ac:dyDescent="0.25">
      <c r="A13" s="846"/>
      <c r="B13" s="719" t="s">
        <v>717</v>
      </c>
      <c r="C13" s="720">
        <v>101044946</v>
      </c>
      <c r="D13" s="720">
        <v>28998674</v>
      </c>
      <c r="J13" s="846"/>
    </row>
    <row r="14" spans="1:11" x14ac:dyDescent="0.25">
      <c r="A14" s="846"/>
      <c r="B14" s="723" t="s">
        <v>718</v>
      </c>
      <c r="C14" s="720">
        <v>92877408</v>
      </c>
      <c r="D14" s="720">
        <v>232088143</v>
      </c>
      <c r="J14" s="846"/>
    </row>
    <row r="15" spans="1:11" x14ac:dyDescent="0.25">
      <c r="A15" s="846"/>
      <c r="B15" s="723" t="s">
        <v>719</v>
      </c>
      <c r="C15" s="720">
        <f>+'[1]Resultados Acum'!C32</f>
        <v>0</v>
      </c>
      <c r="D15" s="720">
        <v>3625000</v>
      </c>
      <c r="E15" s="702"/>
      <c r="J15" s="846"/>
    </row>
    <row r="16" spans="1:11" ht="15.75" thickBot="1" x14ac:dyDescent="0.3">
      <c r="A16" s="846"/>
      <c r="B16" s="724" t="s">
        <v>641</v>
      </c>
      <c r="C16" s="725">
        <v>242465491</v>
      </c>
      <c r="D16" s="726">
        <v>330940164</v>
      </c>
      <c r="E16" s="685"/>
      <c r="G16" s="702"/>
      <c r="J16" s="907"/>
      <c r="K16" s="702"/>
    </row>
    <row r="17" spans="1:11" x14ac:dyDescent="0.25">
      <c r="A17" s="846"/>
      <c r="D17" s="688"/>
      <c r="J17" s="846"/>
    </row>
    <row r="18" spans="1:11" x14ac:dyDescent="0.25">
      <c r="A18" s="846"/>
      <c r="D18" s="688"/>
      <c r="J18" s="846"/>
    </row>
    <row r="19" spans="1:11" x14ac:dyDescent="0.25">
      <c r="A19" s="846"/>
      <c r="B19" s="689" t="s">
        <v>720</v>
      </c>
      <c r="D19" s="688"/>
      <c r="G19" s="689" t="s">
        <v>721</v>
      </c>
      <c r="J19" s="846"/>
    </row>
    <row r="20" spans="1:11" ht="15.75" thickBot="1" x14ac:dyDescent="0.3">
      <c r="A20" s="846"/>
      <c r="D20" s="688"/>
      <c r="G20" s="685" t="s">
        <v>558</v>
      </c>
      <c r="H20" s="727"/>
      <c r="J20" s="846"/>
    </row>
    <row r="21" spans="1:11" ht="25.5" x14ac:dyDescent="0.25">
      <c r="A21" s="846"/>
      <c r="B21" s="728" t="s">
        <v>355</v>
      </c>
      <c r="C21" s="714" t="s">
        <v>639</v>
      </c>
      <c r="D21" s="715" t="s">
        <v>640</v>
      </c>
      <c r="G21" s="693" t="s">
        <v>722</v>
      </c>
      <c r="H21" s="694" t="s">
        <v>639</v>
      </c>
      <c r="I21" s="698" t="s">
        <v>640</v>
      </c>
      <c r="J21" s="846"/>
    </row>
    <row r="22" spans="1:11" x14ac:dyDescent="0.25">
      <c r="A22" s="846"/>
      <c r="B22" s="729" t="s">
        <v>723</v>
      </c>
      <c r="C22" s="705"/>
      <c r="D22" s="730"/>
      <c r="G22" s="731" t="str">
        <f>'[1]Resultados Acum'!A33</f>
        <v>Ganancia Venta Activo Fijo</v>
      </c>
      <c r="H22" s="705">
        <v>0</v>
      </c>
      <c r="I22" s="706">
        <v>0</v>
      </c>
      <c r="J22" s="846"/>
    </row>
    <row r="23" spans="1:11" ht="23.25" customHeight="1" thickBot="1" x14ac:dyDescent="0.3">
      <c r="A23" s="846"/>
      <c r="B23" s="732" t="str">
        <f>'[1]Resultados Acum'!A47</f>
        <v>Aranceles por Inscrip.Titulos/Desgloses</v>
      </c>
      <c r="C23" s="705">
        <v>0</v>
      </c>
      <c r="D23" s="705">
        <v>0</v>
      </c>
      <c r="E23" s="685"/>
      <c r="G23" s="734" t="s">
        <v>78</v>
      </c>
      <c r="H23" s="708">
        <v>0</v>
      </c>
      <c r="I23" s="722">
        <v>0</v>
      </c>
      <c r="J23" s="846"/>
    </row>
    <row r="24" spans="1:11" ht="17.25" customHeight="1" thickBot="1" x14ac:dyDescent="0.3">
      <c r="A24" s="846"/>
      <c r="B24" s="735" t="str">
        <f>'[1]Resultados Acum'!A48</f>
        <v>Cuota  BVPASA SEN</v>
      </c>
      <c r="C24" s="705">
        <v>78132860</v>
      </c>
      <c r="D24" s="733">
        <v>10834082</v>
      </c>
      <c r="E24" s="685"/>
      <c r="G24" s="727"/>
      <c r="J24" s="846"/>
    </row>
    <row r="25" spans="1:11" ht="18" customHeight="1" x14ac:dyDescent="0.25">
      <c r="A25" s="846"/>
      <c r="B25" s="735" t="str">
        <f>'[1]Resultados Acum'!A49</f>
        <v>Fondo de Garantía-BVPASA</v>
      </c>
      <c r="C25" s="705">
        <v>25222524</v>
      </c>
      <c r="D25" s="733">
        <v>11788201</v>
      </c>
      <c r="E25" s="685"/>
      <c r="G25" s="693" t="s">
        <v>266</v>
      </c>
      <c r="H25" s="736"/>
      <c r="I25" s="737"/>
      <c r="J25" s="846"/>
    </row>
    <row r="26" spans="1:11" x14ac:dyDescent="0.25">
      <c r="A26" s="846"/>
      <c r="B26" s="735" t="str">
        <f>'[1]Resultados Acum'!A52</f>
        <v>Costo  Rosweb</v>
      </c>
      <c r="C26" s="705">
        <v>3436532</v>
      </c>
      <c r="D26" s="733">
        <v>3245563</v>
      </c>
      <c r="E26" s="685"/>
      <c r="G26" s="731" t="s">
        <v>724</v>
      </c>
      <c r="H26" s="705">
        <v>0</v>
      </c>
      <c r="I26" s="706">
        <v>0</v>
      </c>
      <c r="J26" s="846"/>
    </row>
    <row r="27" spans="1:11" ht="14.25" customHeight="1" thickBot="1" x14ac:dyDescent="0.3">
      <c r="A27" s="846"/>
      <c r="B27" s="735" t="s">
        <v>724</v>
      </c>
      <c r="C27" s="705">
        <v>0</v>
      </c>
      <c r="D27" s="733">
        <v>331818</v>
      </c>
      <c r="E27" s="685"/>
      <c r="G27" s="734" t="s">
        <v>78</v>
      </c>
      <c r="H27" s="708">
        <v>0</v>
      </c>
      <c r="I27" s="738">
        <v>0</v>
      </c>
      <c r="J27" s="846"/>
    </row>
    <row r="28" spans="1:11" x14ac:dyDescent="0.25">
      <c r="A28" s="846"/>
      <c r="B28" s="735" t="s">
        <v>725</v>
      </c>
      <c r="C28" s="705">
        <v>0</v>
      </c>
      <c r="D28" s="733">
        <v>0</v>
      </c>
      <c r="E28" s="685"/>
      <c r="J28" s="846"/>
    </row>
    <row r="29" spans="1:11" ht="23.25" customHeight="1" thickBot="1" x14ac:dyDescent="0.3">
      <c r="A29" s="846"/>
      <c r="B29" s="739" t="s">
        <v>726</v>
      </c>
      <c r="C29" s="740">
        <v>106792016</v>
      </c>
      <c r="D29" s="741">
        <v>26199664</v>
      </c>
      <c r="F29" s="702"/>
      <c r="G29" s="742"/>
      <c r="J29" s="907"/>
      <c r="K29" s="702"/>
    </row>
    <row r="30" spans="1:11" x14ac:dyDescent="0.25">
      <c r="A30" s="846"/>
      <c r="B30" s="729" t="s">
        <v>727</v>
      </c>
      <c r="C30" s="705"/>
      <c r="D30" s="705"/>
      <c r="G30" s="742"/>
      <c r="J30" s="846"/>
    </row>
    <row r="31" spans="1:11" x14ac:dyDescent="0.25">
      <c r="A31" s="846"/>
      <c r="B31" s="743" t="s">
        <v>728</v>
      </c>
      <c r="C31" s="705">
        <v>0</v>
      </c>
      <c r="D31" s="705">
        <v>0</v>
      </c>
      <c r="E31" s="702"/>
      <c r="F31" s="742"/>
      <c r="G31" s="742"/>
      <c r="J31" s="846"/>
    </row>
    <row r="32" spans="1:11" x14ac:dyDescent="0.25">
      <c r="A32" s="846"/>
      <c r="B32" s="744"/>
      <c r="C32" s="702"/>
      <c r="D32" s="730"/>
      <c r="F32" s="742"/>
      <c r="G32" s="742"/>
      <c r="J32" s="846"/>
    </row>
    <row r="33" spans="1:10" ht="21.75" customHeight="1" thickBot="1" x14ac:dyDescent="0.3">
      <c r="A33" s="846"/>
      <c r="B33" s="739" t="s">
        <v>729</v>
      </c>
      <c r="C33" s="740">
        <f>+C31</f>
        <v>0</v>
      </c>
      <c r="D33" s="741">
        <f>+D31</f>
        <v>0</v>
      </c>
      <c r="F33" s="742"/>
      <c r="G33" s="742"/>
      <c r="J33" s="846"/>
    </row>
    <row r="34" spans="1:10" x14ac:dyDescent="0.25">
      <c r="A34" s="846"/>
      <c r="B34" s="729" t="s">
        <v>730</v>
      </c>
      <c r="C34" s="705"/>
      <c r="D34" s="745"/>
      <c r="F34" s="742"/>
      <c r="G34" s="742"/>
      <c r="J34" s="846"/>
    </row>
    <row r="35" spans="1:10" x14ac:dyDescent="0.25">
      <c r="A35" s="846"/>
      <c r="B35" s="747" t="str">
        <f>'[1]Resultados Acum'!A87</f>
        <v>Diferencia de caja</v>
      </c>
      <c r="C35" s="747">
        <v>6186</v>
      </c>
      <c r="D35" s="747">
        <v>114491</v>
      </c>
      <c r="G35" s="748"/>
      <c r="H35" s="748"/>
      <c r="I35" s="748"/>
      <c r="J35" s="909"/>
    </row>
    <row r="36" spans="1:10" x14ac:dyDescent="0.25">
      <c r="A36" s="846"/>
      <c r="B36" s="747" t="str">
        <f>'[1]Resultados Acum'!A88</f>
        <v>Otros Gastos Administrativos</v>
      </c>
      <c r="C36" s="747">
        <v>22235882</v>
      </c>
      <c r="D36" s="747">
        <v>127970843</v>
      </c>
      <c r="G36" s="748"/>
      <c r="H36" s="748"/>
      <c r="I36" s="748"/>
      <c r="J36" s="909"/>
    </row>
    <row r="37" spans="1:10" x14ac:dyDescent="0.25">
      <c r="A37" s="846"/>
      <c r="B37" s="747" t="str">
        <f>'[1]Resultados Acum'!A90</f>
        <v>Gastos de Asamblea y Escribania</v>
      </c>
      <c r="C37" s="747">
        <v>14388003</v>
      </c>
      <c r="D37" s="747">
        <v>16459091</v>
      </c>
      <c r="G37" s="748"/>
      <c r="H37" s="748"/>
      <c r="I37" s="748"/>
      <c r="J37" s="909"/>
    </row>
    <row r="38" spans="1:10" x14ac:dyDescent="0.25">
      <c r="A38" s="846"/>
      <c r="B38" s="747" t="str">
        <f>'[1]Resultados Acum'!A91</f>
        <v>Cuota Social</v>
      </c>
      <c r="C38" s="747">
        <v>5800000</v>
      </c>
      <c r="D38" s="747">
        <v>5800000</v>
      </c>
      <c r="G38" s="748"/>
      <c r="H38" s="748"/>
      <c r="I38" s="748"/>
      <c r="J38" s="909"/>
    </row>
    <row r="39" spans="1:10" x14ac:dyDescent="0.25">
      <c r="A39" s="846"/>
      <c r="B39" s="747" t="str">
        <f>'[1]Resultados Acum'!A92</f>
        <v>Utiles de Oficina e impresos</v>
      </c>
      <c r="C39" s="747">
        <v>14599930</v>
      </c>
      <c r="D39" s="747">
        <v>16400979</v>
      </c>
      <c r="G39" s="748"/>
      <c r="H39" s="748"/>
      <c r="I39" s="748"/>
      <c r="J39" s="909"/>
    </row>
    <row r="40" spans="1:10" x14ac:dyDescent="0.25">
      <c r="A40" s="846"/>
      <c r="B40" s="747" t="str">
        <f>'[1]Resultados Acum'!A93</f>
        <v>Agua, Luz y Teléfono</v>
      </c>
      <c r="C40" s="747">
        <v>31582676</v>
      </c>
      <c r="D40" s="747">
        <v>25377976</v>
      </c>
      <c r="G40" s="748"/>
      <c r="H40" s="748"/>
      <c r="I40" s="748"/>
      <c r="J40" s="909"/>
    </row>
    <row r="41" spans="1:10" x14ac:dyDescent="0.25">
      <c r="A41" s="846"/>
      <c r="B41" s="747" t="str">
        <f>+'[1]Resultados Acum'!A95</f>
        <v>Gratificaciones y Bonific. Pagadas</v>
      </c>
      <c r="C41" s="747">
        <v>0</v>
      </c>
      <c r="D41" s="747">
        <v>0</v>
      </c>
      <c r="G41" s="748"/>
      <c r="H41" s="748"/>
      <c r="I41" s="748"/>
      <c r="J41" s="909"/>
    </row>
    <row r="42" spans="1:10" x14ac:dyDescent="0.25">
      <c r="A42" s="846"/>
      <c r="B42" s="747" t="str">
        <f>'[1]Resultados Acum'!A101</f>
        <v>Viáticos y otros Gtos. Del Personal</v>
      </c>
      <c r="C42" s="747">
        <v>6922056</v>
      </c>
      <c r="D42" s="747">
        <v>71753226</v>
      </c>
      <c r="G42" s="748"/>
      <c r="H42" s="748"/>
      <c r="I42" s="748"/>
      <c r="J42" s="909"/>
    </row>
    <row r="43" spans="1:10" x14ac:dyDescent="0.25">
      <c r="A43" s="846"/>
      <c r="B43" s="747" t="str">
        <f>'[1]Resultados Acum'!A99</f>
        <v>Otros Gastos de Comunicación</v>
      </c>
      <c r="C43" s="750">
        <v>6434688</v>
      </c>
      <c r="D43" s="747">
        <v>14470353</v>
      </c>
      <c r="G43" s="748"/>
      <c r="H43" s="748"/>
      <c r="I43" s="748"/>
      <c r="J43" s="909"/>
    </row>
    <row r="44" spans="1:10" x14ac:dyDescent="0.25">
      <c r="A44" s="846"/>
      <c r="B44" s="747" t="str">
        <f>'[1]Resultados Acum'!A98</f>
        <v>GND</v>
      </c>
      <c r="C44" s="750">
        <v>123109448</v>
      </c>
      <c r="D44" s="747">
        <v>105216705</v>
      </c>
      <c r="G44" s="748"/>
      <c r="H44" s="748"/>
      <c r="I44" s="748"/>
      <c r="J44" s="909"/>
    </row>
    <row r="45" spans="1:10" x14ac:dyDescent="0.25">
      <c r="A45" s="846"/>
      <c r="B45" s="749" t="s">
        <v>731</v>
      </c>
      <c r="C45" s="747">
        <v>43328642</v>
      </c>
      <c r="D45" s="747">
        <v>0</v>
      </c>
      <c r="G45" s="748"/>
      <c r="H45" s="748"/>
      <c r="I45" s="748"/>
      <c r="J45" s="909"/>
    </row>
    <row r="46" spans="1:10" x14ac:dyDescent="0.25">
      <c r="A46" s="846"/>
      <c r="B46" s="747" t="str">
        <f>'[1]Resultados Acum'!A74</f>
        <v>Gastos Generales</v>
      </c>
      <c r="C46" s="751">
        <v>0</v>
      </c>
      <c r="D46" s="747">
        <v>0</v>
      </c>
      <c r="G46" s="748"/>
      <c r="H46" s="748"/>
      <c r="I46" s="748"/>
      <c r="J46" s="909"/>
    </row>
    <row r="47" spans="1:10" x14ac:dyDescent="0.25">
      <c r="A47" s="846"/>
      <c r="B47" s="747" t="s">
        <v>732</v>
      </c>
      <c r="C47" s="750">
        <v>0</v>
      </c>
      <c r="D47" s="747">
        <v>0</v>
      </c>
      <c r="G47" s="748"/>
      <c r="H47" s="748"/>
      <c r="I47" s="748"/>
      <c r="J47" s="909"/>
    </row>
    <row r="48" spans="1:10" x14ac:dyDescent="0.25">
      <c r="A48" s="846"/>
      <c r="B48" s="747" t="str">
        <f>'[1]Resultados Acum'!A68</f>
        <v>Expensas</v>
      </c>
      <c r="C48" s="750">
        <v>0</v>
      </c>
      <c r="D48" s="747">
        <v>0</v>
      </c>
      <c r="G48" s="748"/>
      <c r="H48" s="748"/>
      <c r="I48" s="748"/>
      <c r="J48" s="909"/>
    </row>
    <row r="49" spans="1:11" x14ac:dyDescent="0.25">
      <c r="A49" s="846"/>
      <c r="B49" s="752" t="s">
        <v>733</v>
      </c>
      <c r="C49" s="749">
        <v>0</v>
      </c>
      <c r="D49" s="753">
        <v>0</v>
      </c>
      <c r="G49" s="748"/>
      <c r="H49" s="748"/>
      <c r="I49" s="748"/>
      <c r="J49" s="909"/>
    </row>
    <row r="50" spans="1:11" x14ac:dyDescent="0.25">
      <c r="A50" s="846"/>
      <c r="B50" s="754" t="s">
        <v>734</v>
      </c>
      <c r="C50" s="755">
        <v>0</v>
      </c>
      <c r="D50" s="753">
        <v>0</v>
      </c>
      <c r="G50" s="748"/>
      <c r="H50" s="748"/>
      <c r="I50" s="748"/>
      <c r="J50" s="909"/>
    </row>
    <row r="51" spans="1:11" x14ac:dyDescent="0.25">
      <c r="A51" s="846"/>
      <c r="B51" s="754" t="s">
        <v>731</v>
      </c>
      <c r="C51" s="755"/>
      <c r="D51" s="747">
        <v>41703141</v>
      </c>
      <c r="G51" s="748"/>
      <c r="H51" s="748"/>
      <c r="I51" s="748"/>
      <c r="J51" s="909"/>
    </row>
    <row r="52" spans="1:11" ht="21" customHeight="1" thickBot="1" x14ac:dyDescent="0.3">
      <c r="A52" s="846"/>
      <c r="B52" s="739" t="s">
        <v>735</v>
      </c>
      <c r="C52" s="708">
        <v>268407511</v>
      </c>
      <c r="D52" s="756">
        <v>425266805</v>
      </c>
      <c r="E52" s="757"/>
      <c r="F52" s="702"/>
      <c r="G52" s="748"/>
      <c r="H52" s="748"/>
      <c r="I52" s="748"/>
      <c r="J52" s="907"/>
      <c r="K52" s="702"/>
    </row>
    <row r="53" spans="1:11" x14ac:dyDescent="0.25">
      <c r="A53" s="846"/>
      <c r="C53" s="758" t="s">
        <v>736</v>
      </c>
      <c r="D53" s="688"/>
      <c r="G53" s="748"/>
      <c r="H53" s="748"/>
      <c r="I53" s="748"/>
      <c r="J53" s="907"/>
      <c r="K53" s="702"/>
    </row>
    <row r="54" spans="1:11" ht="15.75" x14ac:dyDescent="0.25">
      <c r="A54" s="846"/>
      <c r="B54" s="759" t="s">
        <v>737</v>
      </c>
      <c r="D54" s="688"/>
      <c r="H54" s="748"/>
      <c r="J54" s="846"/>
    </row>
    <row r="55" spans="1:11" ht="15.75" thickBot="1" x14ac:dyDescent="0.3">
      <c r="A55" s="846"/>
      <c r="B55" s="760" t="s">
        <v>738</v>
      </c>
      <c r="D55" s="688"/>
      <c r="H55" s="748"/>
      <c r="J55" s="846"/>
    </row>
    <row r="56" spans="1:11" ht="25.5" x14ac:dyDescent="0.25">
      <c r="A56" s="846"/>
      <c r="B56" s="761" t="s">
        <v>256</v>
      </c>
      <c r="C56" s="694" t="s">
        <v>639</v>
      </c>
      <c r="D56" s="695" t="s">
        <v>357</v>
      </c>
      <c r="H56" s="748"/>
      <c r="J56" s="846"/>
    </row>
    <row r="57" spans="1:11" x14ac:dyDescent="0.25">
      <c r="A57" s="846"/>
      <c r="B57" s="762"/>
      <c r="C57" s="763"/>
      <c r="D57" s="764"/>
      <c r="F57" s="702"/>
      <c r="G57" s="702"/>
      <c r="J57" s="846"/>
    </row>
    <row r="58" spans="1:11" x14ac:dyDescent="0.25">
      <c r="A58" s="846"/>
      <c r="B58" s="765"/>
      <c r="C58" s="746"/>
      <c r="D58" s="745"/>
      <c r="J58" s="846"/>
    </row>
    <row r="59" spans="1:11" ht="15.75" thickBot="1" x14ac:dyDescent="0.3">
      <c r="A59" s="846"/>
      <c r="B59" s="766" t="s">
        <v>641</v>
      </c>
      <c r="C59" s="767"/>
      <c r="D59" s="768"/>
      <c r="J59" s="846"/>
    </row>
    <row r="60" spans="1:11" ht="15.75" thickBot="1" x14ac:dyDescent="0.3">
      <c r="A60" s="846"/>
      <c r="B60" s="760" t="s">
        <v>558</v>
      </c>
      <c r="D60" s="769"/>
      <c r="J60" s="846"/>
    </row>
    <row r="61" spans="1:11" x14ac:dyDescent="0.25">
      <c r="A61" s="846"/>
      <c r="B61" s="770" t="s">
        <v>739</v>
      </c>
      <c r="C61" s="771"/>
      <c r="D61" s="772"/>
      <c r="J61" s="846"/>
    </row>
    <row r="62" spans="1:11" x14ac:dyDescent="0.25">
      <c r="A62" s="846"/>
      <c r="B62" s="765" t="s">
        <v>740</v>
      </c>
      <c r="C62" s="705">
        <v>110891906</v>
      </c>
      <c r="D62" s="773">
        <v>114188758</v>
      </c>
      <c r="E62" s="685"/>
      <c r="J62" s="846"/>
    </row>
    <row r="63" spans="1:11" ht="15.75" thickBot="1" x14ac:dyDescent="0.3">
      <c r="A63" s="846"/>
      <c r="B63" s="707" t="s">
        <v>641</v>
      </c>
      <c r="C63" s="708">
        <v>110891906</v>
      </c>
      <c r="D63" s="709">
        <v>114188758</v>
      </c>
      <c r="J63" s="846"/>
    </row>
    <row r="64" spans="1:11" x14ac:dyDescent="0.25">
      <c r="A64" s="846"/>
      <c r="D64" s="688"/>
      <c r="J64" s="846"/>
    </row>
    <row r="65" spans="1:11" x14ac:dyDescent="0.25">
      <c r="A65" s="846"/>
      <c r="D65" s="688"/>
      <c r="J65" s="846"/>
    </row>
    <row r="66" spans="1:11" ht="15.75" x14ac:dyDescent="0.25">
      <c r="A66" s="846"/>
      <c r="B66" s="759" t="s">
        <v>741</v>
      </c>
      <c r="D66" s="688"/>
      <c r="J66" s="846"/>
    </row>
    <row r="67" spans="1:11" ht="15.75" thickBot="1" x14ac:dyDescent="0.3">
      <c r="A67" s="846"/>
      <c r="D67" s="688"/>
      <c r="J67" s="846"/>
    </row>
    <row r="68" spans="1:11" ht="25.5" x14ac:dyDescent="0.25">
      <c r="A68" s="846"/>
      <c r="B68" s="774" t="s">
        <v>742</v>
      </c>
      <c r="C68" s="775"/>
      <c r="D68" s="776" t="s">
        <v>639</v>
      </c>
      <c r="E68" s="777" t="s">
        <v>640</v>
      </c>
      <c r="J68" s="846"/>
    </row>
    <row r="69" spans="1:11" x14ac:dyDescent="0.25">
      <c r="A69" s="846"/>
      <c r="B69" s="778" t="s">
        <v>743</v>
      </c>
      <c r="C69" s="779"/>
      <c r="D69" s="780">
        <v>144880584</v>
      </c>
      <c r="E69" s="720">
        <v>269785921</v>
      </c>
      <c r="J69" s="846"/>
    </row>
    <row r="70" spans="1:11" x14ac:dyDescent="0.25">
      <c r="A70" s="846"/>
      <c r="B70" s="781" t="s">
        <v>744</v>
      </c>
      <c r="D70" s="782">
        <v>809193791</v>
      </c>
      <c r="E70" s="720">
        <v>389717419</v>
      </c>
      <c r="J70" s="846"/>
    </row>
    <row r="71" spans="1:11" x14ac:dyDescent="0.25">
      <c r="A71" s="846"/>
      <c r="B71" s="781" t="s">
        <v>745</v>
      </c>
      <c r="D71" s="783">
        <v>1415930116</v>
      </c>
      <c r="E71" s="720">
        <v>148609589</v>
      </c>
      <c r="J71" s="846"/>
      <c r="K71" s="702"/>
    </row>
    <row r="72" spans="1:11" x14ac:dyDescent="0.25">
      <c r="A72" s="846"/>
      <c r="B72" s="784" t="s">
        <v>641</v>
      </c>
      <c r="C72" s="785"/>
      <c r="D72" s="741">
        <v>2370004491</v>
      </c>
      <c r="E72" s="786">
        <v>808112929</v>
      </c>
      <c r="J72" s="846"/>
      <c r="K72" s="702"/>
    </row>
    <row r="73" spans="1:11" x14ac:dyDescent="0.25">
      <c r="A73" s="846"/>
      <c r="B73" s="784" t="s">
        <v>746</v>
      </c>
      <c r="C73" s="785"/>
      <c r="D73" s="787"/>
      <c r="E73" s="788"/>
      <c r="J73" s="846"/>
    </row>
    <row r="74" spans="1:11" ht="15.75" thickBot="1" x14ac:dyDescent="0.3">
      <c r="A74" s="846"/>
      <c r="B74" s="789" t="str">
        <f>'[1]Resultados Acum'!A107</f>
        <v>Diferancia de Cambio</v>
      </c>
      <c r="C74" s="790"/>
      <c r="D74" s="791">
        <v>-54132112</v>
      </c>
      <c r="E74" s="792">
        <v>319021200</v>
      </c>
      <c r="G74" s="793"/>
      <c r="H74" s="794"/>
      <c r="I74" s="795"/>
      <c r="J74" s="846"/>
    </row>
    <row r="75" spans="1:11" x14ac:dyDescent="0.25">
      <c r="A75" s="846"/>
      <c r="B75" s="796" t="s">
        <v>641</v>
      </c>
      <c r="C75" s="797"/>
      <c r="D75" s="798">
        <v>-54132112</v>
      </c>
      <c r="E75" s="798">
        <v>319021200</v>
      </c>
      <c r="G75" s="793"/>
      <c r="H75" s="794"/>
      <c r="I75" s="795"/>
      <c r="J75" s="846"/>
    </row>
    <row r="76" spans="1:11" ht="25.5" customHeight="1" x14ac:dyDescent="0.25">
      <c r="A76" s="846"/>
      <c r="B76" s="799" t="s">
        <v>747</v>
      </c>
      <c r="C76" s="800"/>
      <c r="D76" s="801">
        <v>2466913650</v>
      </c>
      <c r="E76" s="802">
        <v>1255551804</v>
      </c>
      <c r="F76" s="702"/>
      <c r="G76" s="702"/>
      <c r="H76" s="803"/>
      <c r="J76" s="846"/>
    </row>
    <row r="77" spans="1:11" ht="15.75" thickBot="1" x14ac:dyDescent="0.3">
      <c r="A77" s="846"/>
      <c r="B77" s="804" t="s">
        <v>641</v>
      </c>
      <c r="C77" s="721"/>
      <c r="D77" s="805">
        <v>2466913650</v>
      </c>
      <c r="E77" s="806">
        <v>1255551804</v>
      </c>
      <c r="J77" s="846"/>
    </row>
    <row r="78" spans="1:11" x14ac:dyDescent="0.25">
      <c r="A78" s="846"/>
      <c r="D78" s="688"/>
      <c r="J78" s="846"/>
    </row>
    <row r="79" spans="1:11" x14ac:dyDescent="0.25">
      <c r="A79" s="846"/>
      <c r="D79" s="688"/>
      <c r="J79" s="846"/>
    </row>
    <row r="80" spans="1:11" x14ac:dyDescent="0.25">
      <c r="A80" s="846"/>
      <c r="D80" s="688"/>
      <c r="J80" s="846"/>
    </row>
    <row r="81" spans="1:10" x14ac:dyDescent="0.25">
      <c r="A81" s="846"/>
      <c r="D81" s="688"/>
      <c r="J81" s="846"/>
    </row>
    <row r="82" spans="1:10" x14ac:dyDescent="0.25">
      <c r="A82" s="846"/>
      <c r="B82" s="846"/>
      <c r="C82" s="846"/>
      <c r="D82" s="910"/>
      <c r="E82" s="846"/>
      <c r="F82" s="846"/>
      <c r="G82" s="846"/>
      <c r="H82" s="846"/>
      <c r="I82" s="846"/>
      <c r="J82" s="846"/>
    </row>
    <row r="83" spans="1:10" x14ac:dyDescent="0.25">
      <c r="A83" s="846"/>
      <c r="B83" s="846"/>
      <c r="C83" s="846"/>
      <c r="D83" s="910"/>
      <c r="E83" s="846"/>
      <c r="F83" s="846"/>
      <c r="G83" s="846"/>
      <c r="H83" s="846"/>
      <c r="I83" s="846"/>
      <c r="J83" s="846"/>
    </row>
    <row r="84" spans="1:10" x14ac:dyDescent="0.25">
      <c r="A84" s="846"/>
      <c r="B84" s="1069" t="s">
        <v>480</v>
      </c>
      <c r="C84" s="1069"/>
      <c r="D84" s="1069"/>
      <c r="E84" s="1070" t="s">
        <v>208</v>
      </c>
      <c r="F84" s="1070"/>
      <c r="G84" s="1069" t="s">
        <v>95</v>
      </c>
      <c r="H84" s="1069"/>
      <c r="I84" s="1069"/>
      <c r="J84" s="846"/>
    </row>
    <row r="85" spans="1:10" x14ac:dyDescent="0.25">
      <c r="A85" s="846"/>
      <c r="B85" s="1069" t="s">
        <v>28</v>
      </c>
      <c r="C85" s="1068"/>
      <c r="D85" s="1068"/>
      <c r="E85" s="1071" t="s">
        <v>625</v>
      </c>
      <c r="F85" s="1071"/>
      <c r="G85" s="1071" t="s">
        <v>96</v>
      </c>
      <c r="H85" s="1071"/>
      <c r="I85" s="1071"/>
      <c r="J85" s="846"/>
    </row>
    <row r="86" spans="1:10" x14ac:dyDescent="0.25">
      <c r="A86" s="846"/>
      <c r="B86" s="846"/>
      <c r="C86" s="846"/>
      <c r="D86" s="910"/>
      <c r="E86" s="1068" t="s">
        <v>748</v>
      </c>
      <c r="F86" s="1068"/>
      <c r="G86" s="846"/>
      <c r="H86" s="846"/>
      <c r="I86" s="846"/>
      <c r="J86" s="846"/>
    </row>
    <row r="87" spans="1:10" x14ac:dyDescent="0.25">
      <c r="A87" s="846"/>
      <c r="B87" s="846"/>
      <c r="C87" s="846"/>
      <c r="D87" s="910"/>
      <c r="E87" s="846"/>
      <c r="F87" s="846"/>
      <c r="G87" s="846"/>
      <c r="H87" s="846"/>
      <c r="I87" s="846"/>
      <c r="J87" s="846"/>
    </row>
    <row r="88" spans="1:10" x14ac:dyDescent="0.25">
      <c r="A88" s="846"/>
      <c r="B88" s="846"/>
      <c r="C88" s="846"/>
      <c r="D88" s="910"/>
      <c r="E88" s="846"/>
      <c r="F88" s="846"/>
      <c r="G88" s="846"/>
      <c r="H88" s="846"/>
      <c r="I88" s="846"/>
      <c r="J88" s="846"/>
    </row>
    <row r="89" spans="1:10" x14ac:dyDescent="0.25">
      <c r="B89" s="846"/>
      <c r="C89" s="846"/>
      <c r="D89" s="846"/>
      <c r="E89" s="846"/>
      <c r="F89" s="846"/>
      <c r="G89" s="846"/>
      <c r="H89" s="846"/>
      <c r="I89" s="846"/>
      <c r="J89" s="846"/>
    </row>
  </sheetData>
  <mergeCells count="12">
    <mergeCell ref="E86:F86"/>
    <mergeCell ref="B84:D84"/>
    <mergeCell ref="E84:F84"/>
    <mergeCell ref="G84:I84"/>
    <mergeCell ref="B85:D85"/>
    <mergeCell ref="E85:F85"/>
    <mergeCell ref="G85:I85"/>
    <mergeCell ref="F7:G7"/>
    <mergeCell ref="F8:G8"/>
    <mergeCell ref="F9:G9"/>
    <mergeCell ref="F10:G10"/>
    <mergeCell ref="F11:G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1"/>
  <sheetViews>
    <sheetView showGridLines="0" topLeftCell="A19" workbookViewId="0">
      <selection activeCell="D14" sqref="D14"/>
    </sheetView>
  </sheetViews>
  <sheetFormatPr baseColWidth="10" defaultRowHeight="15" x14ac:dyDescent="0.25"/>
  <cols>
    <col min="1" max="2" width="4.5703125" customWidth="1"/>
    <col min="3" max="3" width="114.140625" customWidth="1"/>
  </cols>
  <sheetData>
    <row r="1" spans="2:4" ht="15.75" thickBot="1" x14ac:dyDescent="0.3"/>
    <row r="2" spans="2:4" x14ac:dyDescent="0.25">
      <c r="B2" s="945"/>
      <c r="C2" s="932"/>
      <c r="D2" s="946"/>
    </row>
    <row r="3" spans="2:4" x14ac:dyDescent="0.25">
      <c r="B3" s="948"/>
      <c r="C3" s="949" t="s">
        <v>687</v>
      </c>
      <c r="D3" s="947"/>
    </row>
    <row r="4" spans="2:4" ht="15.75" x14ac:dyDescent="0.25">
      <c r="B4" s="948"/>
      <c r="C4" s="950"/>
      <c r="D4" s="947"/>
    </row>
    <row r="5" spans="2:4" x14ac:dyDescent="0.25">
      <c r="B5" s="948"/>
      <c r="C5" s="170" t="s">
        <v>688</v>
      </c>
      <c r="D5" s="947"/>
    </row>
    <row r="6" spans="2:4" x14ac:dyDescent="0.25">
      <c r="B6" s="948"/>
      <c r="C6" s="951"/>
      <c r="D6" s="947"/>
    </row>
    <row r="7" spans="2:4" ht="28.5" customHeight="1" x14ac:dyDescent="0.25">
      <c r="B7" s="948"/>
      <c r="C7" s="952" t="s">
        <v>689</v>
      </c>
      <c r="D7" s="947"/>
    </row>
    <row r="8" spans="2:4" x14ac:dyDescent="0.25">
      <c r="B8" s="948"/>
      <c r="C8" s="170"/>
      <c r="D8" s="947"/>
    </row>
    <row r="9" spans="2:4" x14ac:dyDescent="0.25">
      <c r="B9" s="948"/>
      <c r="C9" s="170" t="s">
        <v>690</v>
      </c>
      <c r="D9" s="947"/>
    </row>
    <row r="10" spans="2:4" x14ac:dyDescent="0.25">
      <c r="B10" s="948"/>
      <c r="C10" s="170" t="s">
        <v>691</v>
      </c>
      <c r="D10" s="947"/>
    </row>
    <row r="11" spans="2:4" x14ac:dyDescent="0.25">
      <c r="B11" s="948"/>
      <c r="C11" s="951"/>
      <c r="D11" s="947"/>
    </row>
    <row r="12" spans="2:4" x14ac:dyDescent="0.25">
      <c r="B12" s="948"/>
      <c r="C12" s="526" t="s">
        <v>692</v>
      </c>
      <c r="D12" s="947"/>
    </row>
    <row r="13" spans="2:4" x14ac:dyDescent="0.25">
      <c r="B13" s="948"/>
      <c r="C13" s="951"/>
      <c r="D13" s="947"/>
    </row>
    <row r="14" spans="2:4" ht="33" customHeight="1" x14ac:dyDescent="0.25">
      <c r="B14" s="948"/>
      <c r="C14" s="938" t="s">
        <v>693</v>
      </c>
      <c r="D14" s="817"/>
    </row>
    <row r="15" spans="2:4" x14ac:dyDescent="0.25">
      <c r="B15" s="948"/>
      <c r="C15" s="951"/>
      <c r="D15" s="947"/>
    </row>
    <row r="16" spans="2:4" x14ac:dyDescent="0.25">
      <c r="B16" s="948"/>
      <c r="C16" s="949" t="s">
        <v>694</v>
      </c>
      <c r="D16" s="947"/>
    </row>
    <row r="17" spans="2:4" ht="30.75" customHeight="1" x14ac:dyDescent="0.25">
      <c r="B17" s="948"/>
      <c r="C17" s="951" t="s">
        <v>695</v>
      </c>
      <c r="D17" s="947"/>
    </row>
    <row r="18" spans="2:4" x14ac:dyDescent="0.25">
      <c r="B18" s="948"/>
      <c r="C18" s="951"/>
      <c r="D18" s="947"/>
    </row>
    <row r="19" spans="2:4" x14ac:dyDescent="0.25">
      <c r="B19" s="948"/>
      <c r="C19" s="953"/>
      <c r="D19" s="947"/>
    </row>
    <row r="20" spans="2:4" x14ac:dyDescent="0.25">
      <c r="B20" s="948"/>
      <c r="C20" s="949" t="s">
        <v>696</v>
      </c>
      <c r="D20" s="947"/>
    </row>
    <row r="21" spans="2:4" ht="33.75" customHeight="1" x14ac:dyDescent="0.25">
      <c r="B21" s="948"/>
      <c r="C21" s="954" t="s">
        <v>697</v>
      </c>
      <c r="D21" s="947"/>
    </row>
    <row r="22" spans="2:4" x14ac:dyDescent="0.25">
      <c r="B22" s="948"/>
      <c r="C22" s="951"/>
      <c r="D22" s="947"/>
    </row>
    <row r="23" spans="2:4" ht="27" customHeight="1" x14ac:dyDescent="0.25">
      <c r="B23" s="948"/>
      <c r="C23" s="953" t="s">
        <v>698</v>
      </c>
      <c r="D23" s="947"/>
    </row>
    <row r="24" spans="2:4" x14ac:dyDescent="0.25">
      <c r="B24" s="948"/>
      <c r="C24" s="951"/>
      <c r="D24" s="947"/>
    </row>
    <row r="25" spans="2:4" x14ac:dyDescent="0.25">
      <c r="B25" s="948"/>
      <c r="C25" s="949" t="s">
        <v>699</v>
      </c>
      <c r="D25" s="947"/>
    </row>
    <row r="26" spans="2:4" x14ac:dyDescent="0.25">
      <c r="B26" s="948"/>
      <c r="C26" s="951"/>
      <c r="D26" s="947"/>
    </row>
    <row r="27" spans="2:4" ht="45" customHeight="1" x14ac:dyDescent="0.25">
      <c r="B27" s="948"/>
      <c r="C27" s="953" t="s">
        <v>700</v>
      </c>
      <c r="D27" s="947"/>
    </row>
    <row r="28" spans="2:4" x14ac:dyDescent="0.25">
      <c r="B28" s="948"/>
      <c r="C28" s="951"/>
      <c r="D28" s="947"/>
    </row>
    <row r="29" spans="2:4" x14ac:dyDescent="0.25">
      <c r="B29" s="948"/>
      <c r="C29" s="949" t="s">
        <v>701</v>
      </c>
      <c r="D29" s="947"/>
    </row>
    <row r="30" spans="2:4" x14ac:dyDescent="0.25">
      <c r="B30" s="948"/>
      <c r="C30" s="951"/>
      <c r="D30" s="947"/>
    </row>
    <row r="31" spans="2:4" ht="26.25" customHeight="1" x14ac:dyDescent="0.25">
      <c r="B31" s="948"/>
      <c r="C31" s="953" t="s">
        <v>702</v>
      </c>
      <c r="D31" s="947"/>
    </row>
    <row r="32" spans="2:4" x14ac:dyDescent="0.25">
      <c r="B32" s="948"/>
      <c r="C32" s="951"/>
      <c r="D32" s="947"/>
    </row>
    <row r="33" spans="2:4" x14ac:dyDescent="0.25">
      <c r="B33" s="948"/>
      <c r="C33" s="955" t="s">
        <v>703</v>
      </c>
      <c r="D33" s="947"/>
    </row>
    <row r="34" spans="2:4" x14ac:dyDescent="0.25">
      <c r="B34" s="948"/>
      <c r="C34" s="951"/>
      <c r="D34" s="947"/>
    </row>
    <row r="35" spans="2:4" ht="21.75" customHeight="1" x14ac:dyDescent="0.25">
      <c r="B35" s="948"/>
      <c r="C35" s="953" t="s">
        <v>704</v>
      </c>
      <c r="D35" s="947"/>
    </row>
    <row r="36" spans="2:4" x14ac:dyDescent="0.25">
      <c r="B36" s="948"/>
      <c r="C36" s="911"/>
      <c r="D36" s="947"/>
    </row>
    <row r="37" spans="2:4" x14ac:dyDescent="0.25">
      <c r="B37" s="948"/>
      <c r="C37" s="851" t="s">
        <v>705</v>
      </c>
      <c r="D37" s="947"/>
    </row>
    <row r="38" spans="2:4" x14ac:dyDescent="0.25">
      <c r="B38" s="948"/>
      <c r="C38" s="911" t="s">
        <v>706</v>
      </c>
      <c r="D38" s="947"/>
    </row>
    <row r="39" spans="2:4" x14ac:dyDescent="0.25">
      <c r="B39" s="948"/>
      <c r="C39" s="879" t="s">
        <v>707</v>
      </c>
      <c r="D39" s="947"/>
    </row>
    <row r="40" spans="2:4" x14ac:dyDescent="0.25">
      <c r="B40" s="719"/>
      <c r="C40" s="938"/>
      <c r="D40" s="817"/>
    </row>
    <row r="41" spans="2:4" ht="15.75" thickBot="1" x14ac:dyDescent="0.3">
      <c r="B41" s="956"/>
      <c r="C41" s="837"/>
      <c r="D41" s="9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5"/>
  <sheetViews>
    <sheetView showGridLines="0" workbookViewId="0">
      <selection activeCell="K9" sqref="K9"/>
    </sheetView>
  </sheetViews>
  <sheetFormatPr baseColWidth="10" defaultRowHeight="15" x14ac:dyDescent="0.25"/>
  <cols>
    <col min="3" max="3" width="18" customWidth="1"/>
    <col min="4" max="4" width="23.140625" customWidth="1"/>
    <col min="5" max="5" width="11" customWidth="1"/>
    <col min="6" max="6" width="11.7109375" customWidth="1"/>
    <col min="7" max="7" width="15.7109375" customWidth="1"/>
    <col min="8" max="8" width="10.5703125" customWidth="1"/>
    <col min="9" max="9" width="14.5703125" customWidth="1"/>
    <col min="10" max="10" width="12.28515625" customWidth="1"/>
  </cols>
  <sheetData>
    <row r="1" spans="2:11" ht="15.75" thickBot="1" x14ac:dyDescent="0.3"/>
    <row r="2" spans="2:11" x14ac:dyDescent="0.25">
      <c r="B2" s="812"/>
      <c r="C2" s="813"/>
      <c r="D2" s="813"/>
      <c r="E2" s="813"/>
      <c r="F2" s="813"/>
      <c r="G2" s="813"/>
      <c r="H2" s="813"/>
      <c r="I2" s="813"/>
      <c r="J2" s="813"/>
      <c r="K2" s="814"/>
    </row>
    <row r="3" spans="2:11" ht="15.75" thickBot="1" x14ac:dyDescent="0.3">
      <c r="B3" s="719"/>
      <c r="C3" s="912"/>
      <c r="D3" s="912"/>
      <c r="E3" s="816"/>
      <c r="F3" s="816"/>
      <c r="G3" s="816"/>
      <c r="H3" s="816"/>
      <c r="I3" s="816"/>
      <c r="J3" s="816"/>
      <c r="K3" s="817"/>
    </row>
    <row r="4" spans="2:11" x14ac:dyDescent="0.25">
      <c r="B4" s="719"/>
      <c r="C4" s="961" t="s">
        <v>24</v>
      </c>
      <c r="D4" s="962"/>
      <c r="E4" s="816"/>
      <c r="F4" s="816"/>
      <c r="G4" s="816"/>
      <c r="H4" s="816"/>
      <c r="I4" s="816"/>
      <c r="J4" s="816"/>
      <c r="K4" s="817"/>
    </row>
    <row r="5" spans="2:11" ht="15.75" thickBot="1" x14ac:dyDescent="0.3">
      <c r="B5" s="719"/>
      <c r="C5" s="3" t="s">
        <v>25</v>
      </c>
      <c r="D5" s="4" t="s">
        <v>26</v>
      </c>
      <c r="E5" s="816"/>
      <c r="F5" s="816"/>
      <c r="G5" s="816"/>
      <c r="H5" s="816"/>
      <c r="I5" s="816"/>
      <c r="J5" s="816"/>
      <c r="K5" s="817"/>
    </row>
    <row r="6" spans="2:11" x14ac:dyDescent="0.25">
      <c r="B6" s="719"/>
      <c r="C6" s="5" t="s">
        <v>27</v>
      </c>
      <c r="D6" s="6"/>
      <c r="E6" s="816"/>
      <c r="F6" s="816"/>
      <c r="G6" s="816"/>
      <c r="H6" s="816"/>
      <c r="I6" s="816"/>
      <c r="J6" s="816"/>
      <c r="K6" s="817"/>
    </row>
    <row r="7" spans="2:11" x14ac:dyDescent="0.25">
      <c r="B7" s="719"/>
      <c r="C7" s="7" t="s">
        <v>28</v>
      </c>
      <c r="D7" s="6" t="s">
        <v>29</v>
      </c>
      <c r="E7" s="816"/>
      <c r="F7" s="816"/>
      <c r="G7" s="816"/>
      <c r="H7" s="816"/>
      <c r="I7" s="816"/>
      <c r="J7" s="816"/>
      <c r="K7" s="817"/>
    </row>
    <row r="8" spans="2:11" x14ac:dyDescent="0.25">
      <c r="B8" s="719"/>
      <c r="C8" s="7" t="s">
        <v>30</v>
      </c>
      <c r="D8" s="6" t="s">
        <v>31</v>
      </c>
      <c r="E8" s="816"/>
      <c r="F8" s="816"/>
      <c r="G8" s="816"/>
      <c r="H8" s="816"/>
      <c r="I8" s="816"/>
      <c r="J8" s="816"/>
      <c r="K8" s="817"/>
    </row>
    <row r="9" spans="2:11" x14ac:dyDescent="0.25">
      <c r="B9" s="719"/>
      <c r="C9" s="7" t="s">
        <v>32</v>
      </c>
      <c r="D9" s="6" t="s">
        <v>33</v>
      </c>
      <c r="E9" s="816"/>
      <c r="F9" s="816"/>
      <c r="G9" s="816"/>
      <c r="H9" s="816"/>
      <c r="I9" s="816"/>
      <c r="J9" s="816"/>
      <c r="K9" s="817"/>
    </row>
    <row r="10" spans="2:11" ht="15.75" thickBot="1" x14ac:dyDescent="0.3">
      <c r="B10" s="719"/>
      <c r="C10" s="8" t="s">
        <v>34</v>
      </c>
      <c r="D10" s="3" t="s">
        <v>35</v>
      </c>
      <c r="E10" s="816"/>
      <c r="F10" s="816"/>
      <c r="G10" s="816"/>
      <c r="H10" s="816"/>
      <c r="I10" s="816"/>
      <c r="J10" s="816"/>
      <c r="K10" s="817"/>
    </row>
    <row r="11" spans="2:11" x14ac:dyDescent="0.25">
      <c r="B11" s="719"/>
      <c r="C11" s="912"/>
      <c r="D11" s="531"/>
      <c r="E11" s="816"/>
      <c r="F11" s="816"/>
      <c r="G11" s="816"/>
      <c r="H11" s="816"/>
      <c r="I11" s="816"/>
      <c r="J11" s="816"/>
      <c r="K11" s="817"/>
    </row>
    <row r="12" spans="2:11" ht="15.75" x14ac:dyDescent="0.25">
      <c r="B12" s="719"/>
      <c r="C12" s="913"/>
      <c r="D12" s="531"/>
      <c r="E12" s="816"/>
      <c r="F12" s="816"/>
      <c r="G12" s="816"/>
      <c r="H12" s="816"/>
      <c r="I12" s="816"/>
      <c r="J12" s="816"/>
      <c r="K12" s="817"/>
    </row>
    <row r="13" spans="2:11" ht="15.75" x14ac:dyDescent="0.25">
      <c r="B13" s="719"/>
      <c r="C13" s="914" t="s">
        <v>36</v>
      </c>
      <c r="D13" s="915"/>
      <c r="E13" s="816"/>
      <c r="F13" s="816"/>
      <c r="G13" s="816"/>
      <c r="H13" s="816"/>
      <c r="I13" s="816"/>
      <c r="J13" s="816"/>
      <c r="K13" s="817"/>
    </row>
    <row r="14" spans="2:11" x14ac:dyDescent="0.25">
      <c r="B14" s="719"/>
      <c r="C14" s="916"/>
      <c r="D14" s="531"/>
      <c r="E14" s="816"/>
      <c r="F14" s="816"/>
      <c r="G14" s="816"/>
      <c r="H14" s="816"/>
      <c r="I14" s="816"/>
      <c r="J14" s="816"/>
      <c r="K14" s="817"/>
    </row>
    <row r="15" spans="2:11" x14ac:dyDescent="0.25">
      <c r="B15" s="719"/>
      <c r="C15" s="839" t="s">
        <v>37</v>
      </c>
      <c r="D15" s="531"/>
      <c r="E15" s="816"/>
      <c r="F15" s="816"/>
      <c r="G15" s="816"/>
      <c r="H15" s="816"/>
      <c r="I15" s="816"/>
      <c r="J15" s="816"/>
      <c r="K15" s="817"/>
    </row>
    <row r="16" spans="2:11" ht="15.75" thickBot="1" x14ac:dyDescent="0.3">
      <c r="B16" s="719"/>
      <c r="C16" s="917"/>
      <c r="D16" s="531"/>
      <c r="E16" s="816"/>
      <c r="F16" s="816"/>
      <c r="G16" s="816"/>
      <c r="H16" s="816"/>
      <c r="I16" s="816"/>
      <c r="J16" s="816"/>
      <c r="K16" s="817"/>
    </row>
    <row r="17" spans="2:11" x14ac:dyDescent="0.25">
      <c r="B17" s="719"/>
      <c r="C17" s="9" t="s">
        <v>38</v>
      </c>
      <c r="D17" s="10" t="s">
        <v>39</v>
      </c>
      <c r="E17" s="816"/>
      <c r="F17" s="816"/>
      <c r="G17" s="816"/>
      <c r="H17" s="816"/>
      <c r="I17" s="816"/>
      <c r="J17" s="816"/>
      <c r="K17" s="817"/>
    </row>
    <row r="18" spans="2:11" x14ac:dyDescent="0.25">
      <c r="B18" s="719"/>
      <c r="C18" s="11" t="s">
        <v>40</v>
      </c>
      <c r="D18" s="12" t="s">
        <v>41</v>
      </c>
      <c r="E18" s="816"/>
      <c r="F18" s="816"/>
      <c r="G18" s="816"/>
      <c r="H18" s="816"/>
      <c r="I18" s="816"/>
      <c r="J18" s="816"/>
      <c r="K18" s="817"/>
    </row>
    <row r="19" spans="2:11" ht="15.75" thickBot="1" x14ac:dyDescent="0.3">
      <c r="B19" s="719"/>
      <c r="C19" s="13" t="s">
        <v>42</v>
      </c>
      <c r="D19" s="14" t="s">
        <v>43</v>
      </c>
      <c r="E19" s="531"/>
      <c r="F19" s="531"/>
      <c r="G19" s="531"/>
      <c r="H19" s="531"/>
      <c r="I19" s="531"/>
      <c r="J19" s="531"/>
      <c r="K19" s="920"/>
    </row>
    <row r="20" spans="2:11" x14ac:dyDescent="0.25">
      <c r="B20" s="719"/>
      <c r="C20" s="917"/>
      <c r="D20" s="531"/>
      <c r="E20" s="531"/>
      <c r="F20" s="531"/>
      <c r="G20" s="531"/>
      <c r="H20" s="531"/>
      <c r="I20" s="531"/>
      <c r="J20" s="918"/>
      <c r="K20" s="921"/>
    </row>
    <row r="21" spans="2:11" ht="32.25" customHeight="1" x14ac:dyDescent="0.25">
      <c r="B21" s="719"/>
      <c r="C21" s="843" t="s">
        <v>44</v>
      </c>
      <c r="D21" s="842" t="s">
        <v>45</v>
      </c>
      <c r="E21" s="844" t="s">
        <v>46</v>
      </c>
      <c r="F21" s="844" t="s">
        <v>47</v>
      </c>
      <c r="G21" s="843" t="s">
        <v>48</v>
      </c>
      <c r="H21" s="843" t="s">
        <v>49</v>
      </c>
      <c r="I21" s="842" t="s">
        <v>50</v>
      </c>
      <c r="J21" s="844" t="s">
        <v>51</v>
      </c>
      <c r="K21" s="922"/>
    </row>
    <row r="22" spans="2:11" x14ac:dyDescent="0.25">
      <c r="B22" s="719"/>
      <c r="C22" s="673">
        <v>5</v>
      </c>
      <c r="D22" s="672" t="s">
        <v>52</v>
      </c>
      <c r="E22" s="845" t="s">
        <v>53</v>
      </c>
      <c r="F22" s="673">
        <v>124</v>
      </c>
      <c r="G22" s="672" t="s">
        <v>54</v>
      </c>
      <c r="H22" s="678">
        <v>124</v>
      </c>
      <c r="I22" s="680">
        <v>124000000</v>
      </c>
      <c r="J22" s="676">
        <v>4.9599999999999998E-2</v>
      </c>
      <c r="K22" s="920"/>
    </row>
    <row r="23" spans="2:11" x14ac:dyDescent="0.25">
      <c r="B23" s="719"/>
      <c r="C23" s="673">
        <v>8</v>
      </c>
      <c r="D23" s="672" t="s">
        <v>52</v>
      </c>
      <c r="E23" s="845" t="s">
        <v>55</v>
      </c>
      <c r="F23" s="673">
        <v>38</v>
      </c>
      <c r="G23" s="672" t="s">
        <v>54</v>
      </c>
      <c r="H23" s="678">
        <v>38</v>
      </c>
      <c r="I23" s="680">
        <v>38000000</v>
      </c>
      <c r="J23" s="676">
        <v>1.52E-2</v>
      </c>
      <c r="K23" s="920"/>
    </row>
    <row r="24" spans="2:11" x14ac:dyDescent="0.25">
      <c r="B24" s="719"/>
      <c r="C24" s="673">
        <v>12</v>
      </c>
      <c r="D24" s="672" t="s">
        <v>52</v>
      </c>
      <c r="E24" s="845" t="s">
        <v>56</v>
      </c>
      <c r="F24" s="673">
        <v>22</v>
      </c>
      <c r="G24" s="672" t="s">
        <v>54</v>
      </c>
      <c r="H24" s="678">
        <v>22</v>
      </c>
      <c r="I24" s="680">
        <v>22000000</v>
      </c>
      <c r="J24" s="676">
        <v>8.8000000000000005E-3</v>
      </c>
      <c r="K24" s="920"/>
    </row>
    <row r="25" spans="2:11" x14ac:dyDescent="0.25">
      <c r="B25" s="719"/>
      <c r="C25" s="673">
        <v>13</v>
      </c>
      <c r="D25" s="672" t="s">
        <v>52</v>
      </c>
      <c r="E25" s="845" t="s">
        <v>63</v>
      </c>
      <c r="F25" s="673">
        <v>70</v>
      </c>
      <c r="G25" s="672" t="s">
        <v>54</v>
      </c>
      <c r="H25" s="678">
        <v>70</v>
      </c>
      <c r="I25" s="680">
        <v>70000000</v>
      </c>
      <c r="J25" s="676">
        <v>2.8000000000000001E-2</v>
      </c>
      <c r="K25" s="920"/>
    </row>
    <row r="26" spans="2:11" x14ac:dyDescent="0.25">
      <c r="B26" s="719"/>
      <c r="C26" s="673">
        <v>14</v>
      </c>
      <c r="D26" s="672" t="s">
        <v>52</v>
      </c>
      <c r="E26" s="845" t="s">
        <v>57</v>
      </c>
      <c r="F26" s="673">
        <v>53</v>
      </c>
      <c r="G26" s="672" t="s">
        <v>54</v>
      </c>
      <c r="H26" s="678">
        <v>53</v>
      </c>
      <c r="I26" s="680">
        <v>53000000</v>
      </c>
      <c r="J26" s="676">
        <v>2.12E-2</v>
      </c>
      <c r="K26" s="920"/>
    </row>
    <row r="27" spans="2:11" x14ac:dyDescent="0.25">
      <c r="B27" s="719"/>
      <c r="C27" s="673">
        <v>16</v>
      </c>
      <c r="D27" s="672" t="s">
        <v>52</v>
      </c>
      <c r="E27" s="845" t="s">
        <v>58</v>
      </c>
      <c r="F27" s="673">
        <v>25</v>
      </c>
      <c r="G27" s="672" t="s">
        <v>54</v>
      </c>
      <c r="H27" s="678">
        <v>25</v>
      </c>
      <c r="I27" s="680">
        <v>25000000</v>
      </c>
      <c r="J27" s="676">
        <v>0.01</v>
      </c>
      <c r="K27" s="920"/>
    </row>
    <row r="28" spans="2:11" x14ac:dyDescent="0.25">
      <c r="B28" s="719"/>
      <c r="C28" s="673">
        <v>20</v>
      </c>
      <c r="D28" s="672" t="s">
        <v>52</v>
      </c>
      <c r="E28" s="845" t="s">
        <v>59</v>
      </c>
      <c r="F28" s="673">
        <v>21</v>
      </c>
      <c r="G28" s="672" t="s">
        <v>54</v>
      </c>
      <c r="H28" s="678">
        <v>21</v>
      </c>
      <c r="I28" s="680">
        <v>21000000</v>
      </c>
      <c r="J28" s="676">
        <v>8.3999999999999995E-3</v>
      </c>
      <c r="K28" s="920"/>
    </row>
    <row r="29" spans="2:11" x14ac:dyDescent="0.25">
      <c r="B29" s="719"/>
      <c r="C29" s="673">
        <v>21</v>
      </c>
      <c r="D29" s="672" t="s">
        <v>52</v>
      </c>
      <c r="E29" s="845" t="s">
        <v>60</v>
      </c>
      <c r="F29" s="673">
        <v>44</v>
      </c>
      <c r="G29" s="672" t="s">
        <v>54</v>
      </c>
      <c r="H29" s="678">
        <v>44</v>
      </c>
      <c r="I29" s="680">
        <v>44000000</v>
      </c>
      <c r="J29" s="676">
        <v>1.7600000000000001E-2</v>
      </c>
      <c r="K29" s="920"/>
    </row>
    <row r="30" spans="2:11" x14ac:dyDescent="0.25">
      <c r="B30" s="719"/>
      <c r="C30" s="673">
        <v>22</v>
      </c>
      <c r="D30" s="672" t="s">
        <v>52</v>
      </c>
      <c r="E30" s="845" t="s">
        <v>61</v>
      </c>
      <c r="F30" s="673">
        <v>46</v>
      </c>
      <c r="G30" s="672" t="s">
        <v>54</v>
      </c>
      <c r="H30" s="678">
        <v>46</v>
      </c>
      <c r="I30" s="680">
        <v>46000000</v>
      </c>
      <c r="J30" s="676">
        <v>1.84E-2</v>
      </c>
      <c r="K30" s="920"/>
    </row>
    <row r="31" spans="2:11" x14ac:dyDescent="0.25">
      <c r="B31" s="719"/>
      <c r="C31" s="673">
        <v>24</v>
      </c>
      <c r="D31" s="672" t="s">
        <v>52</v>
      </c>
      <c r="E31" s="845" t="s">
        <v>62</v>
      </c>
      <c r="F31" s="673">
        <v>9</v>
      </c>
      <c r="G31" s="672" t="s">
        <v>54</v>
      </c>
      <c r="H31" s="678">
        <v>9</v>
      </c>
      <c r="I31" s="680">
        <v>9000000</v>
      </c>
      <c r="J31" s="676">
        <v>3.5999999999999999E-3</v>
      </c>
      <c r="K31" s="920"/>
    </row>
    <row r="32" spans="2:11" x14ac:dyDescent="0.25">
      <c r="B32" s="719"/>
      <c r="C32" s="673">
        <v>25</v>
      </c>
      <c r="D32" s="672" t="s">
        <v>52</v>
      </c>
      <c r="E32" s="845" t="s">
        <v>64</v>
      </c>
      <c r="F32" s="673">
        <v>2</v>
      </c>
      <c r="G32" s="672" t="s">
        <v>54</v>
      </c>
      <c r="H32" s="678">
        <v>2</v>
      </c>
      <c r="I32" s="680">
        <v>2000000</v>
      </c>
      <c r="J32" s="676">
        <v>8.0000000000000004E-4</v>
      </c>
      <c r="K32" s="920"/>
    </row>
    <row r="33" spans="2:11" x14ac:dyDescent="0.25">
      <c r="B33" s="719"/>
      <c r="C33" s="673">
        <v>30</v>
      </c>
      <c r="D33" s="672" t="s">
        <v>52</v>
      </c>
      <c r="E33" s="845" t="s">
        <v>65</v>
      </c>
      <c r="F33" s="673">
        <v>250</v>
      </c>
      <c r="G33" s="672" t="s">
        <v>54</v>
      </c>
      <c r="H33" s="678">
        <v>250</v>
      </c>
      <c r="I33" s="680">
        <v>250000000</v>
      </c>
      <c r="J33" s="676">
        <v>0.1</v>
      </c>
      <c r="K33" s="920"/>
    </row>
    <row r="34" spans="2:11" x14ac:dyDescent="0.25">
      <c r="B34" s="719"/>
      <c r="C34" s="673">
        <v>31</v>
      </c>
      <c r="D34" s="672" t="s">
        <v>52</v>
      </c>
      <c r="E34" s="845" t="s">
        <v>66</v>
      </c>
      <c r="F34" s="673">
        <v>297</v>
      </c>
      <c r="G34" s="672" t="s">
        <v>54</v>
      </c>
      <c r="H34" s="678">
        <v>297</v>
      </c>
      <c r="I34" s="680">
        <v>297000000</v>
      </c>
      <c r="J34" s="676">
        <v>0.1188</v>
      </c>
      <c r="K34" s="920"/>
    </row>
    <row r="35" spans="2:11" x14ac:dyDescent="0.25">
      <c r="B35" s="719"/>
      <c r="C35" s="673">
        <v>34</v>
      </c>
      <c r="D35" s="672" t="s">
        <v>52</v>
      </c>
      <c r="E35" s="845" t="s">
        <v>83</v>
      </c>
      <c r="F35" s="673">
        <v>285</v>
      </c>
      <c r="G35" s="672" t="s">
        <v>54</v>
      </c>
      <c r="H35" s="678">
        <v>285</v>
      </c>
      <c r="I35" s="680">
        <v>285000000</v>
      </c>
      <c r="J35" s="676">
        <v>0.114</v>
      </c>
      <c r="K35" s="817"/>
    </row>
    <row r="36" spans="2:11" ht="15.75" thickBot="1" x14ac:dyDescent="0.3">
      <c r="B36" s="719"/>
      <c r="C36" s="963" t="s">
        <v>67</v>
      </c>
      <c r="D36" s="964"/>
      <c r="E36" s="965"/>
      <c r="F36" s="675">
        <v>1286</v>
      </c>
      <c r="G36" s="674"/>
      <c r="H36" s="679">
        <v>1286</v>
      </c>
      <c r="I36" s="681">
        <v>1286000000</v>
      </c>
      <c r="J36" s="677">
        <v>0.51439999999999997</v>
      </c>
      <c r="K36" s="817"/>
    </row>
    <row r="37" spans="2:11" x14ac:dyDescent="0.25">
      <c r="B37" s="719"/>
      <c r="C37" s="673">
        <v>4</v>
      </c>
      <c r="D37" s="672" t="s">
        <v>84</v>
      </c>
      <c r="E37" s="845" t="s">
        <v>68</v>
      </c>
      <c r="F37" s="673">
        <v>10</v>
      </c>
      <c r="G37" s="672" t="s">
        <v>54</v>
      </c>
      <c r="H37" s="678">
        <v>10</v>
      </c>
      <c r="I37" s="680">
        <v>10000000</v>
      </c>
      <c r="J37" s="676">
        <v>4.0000000000000001E-3</v>
      </c>
      <c r="K37" s="817"/>
    </row>
    <row r="38" spans="2:11" x14ac:dyDescent="0.25">
      <c r="B38" s="719"/>
      <c r="C38" s="673">
        <v>17</v>
      </c>
      <c r="D38" s="672" t="s">
        <v>84</v>
      </c>
      <c r="E38" s="845" t="s">
        <v>69</v>
      </c>
      <c r="F38" s="673">
        <v>3</v>
      </c>
      <c r="G38" s="672" t="s">
        <v>54</v>
      </c>
      <c r="H38" s="678">
        <v>3</v>
      </c>
      <c r="I38" s="680">
        <v>3000000</v>
      </c>
      <c r="J38" s="676">
        <v>1.1999999999999999E-3</v>
      </c>
      <c r="K38" s="817"/>
    </row>
    <row r="39" spans="2:11" x14ac:dyDescent="0.25">
      <c r="B39" s="719"/>
      <c r="C39" s="673">
        <v>18</v>
      </c>
      <c r="D39" s="672" t="s">
        <v>84</v>
      </c>
      <c r="E39" s="845" t="s">
        <v>70</v>
      </c>
      <c r="F39" s="673">
        <v>3</v>
      </c>
      <c r="G39" s="672" t="s">
        <v>54</v>
      </c>
      <c r="H39" s="678">
        <v>3</v>
      </c>
      <c r="I39" s="680">
        <v>3000000</v>
      </c>
      <c r="J39" s="676">
        <v>1.1999999999999999E-3</v>
      </c>
      <c r="K39" s="817"/>
    </row>
    <row r="40" spans="2:11" x14ac:dyDescent="0.25">
      <c r="B40" s="719"/>
      <c r="C40" s="673">
        <v>23</v>
      </c>
      <c r="D40" s="672" t="s">
        <v>84</v>
      </c>
      <c r="E40" s="845" t="s">
        <v>71</v>
      </c>
      <c r="F40" s="673">
        <v>187</v>
      </c>
      <c r="G40" s="672" t="s">
        <v>54</v>
      </c>
      <c r="H40" s="678">
        <v>187</v>
      </c>
      <c r="I40" s="680">
        <v>187000000</v>
      </c>
      <c r="J40" s="676">
        <v>7.4800000000000005E-2</v>
      </c>
      <c r="K40" s="817"/>
    </row>
    <row r="41" spans="2:11" x14ac:dyDescent="0.25">
      <c r="B41" s="719"/>
      <c r="C41" s="673">
        <v>33</v>
      </c>
      <c r="D41" s="672" t="s">
        <v>84</v>
      </c>
      <c r="E41" s="845" t="s">
        <v>85</v>
      </c>
      <c r="F41" s="673">
        <v>512</v>
      </c>
      <c r="G41" s="672" t="s">
        <v>54</v>
      </c>
      <c r="H41" s="678">
        <v>512</v>
      </c>
      <c r="I41" s="680">
        <v>512000000</v>
      </c>
      <c r="J41" s="676">
        <v>0.20480000000000001</v>
      </c>
      <c r="K41" s="817"/>
    </row>
    <row r="42" spans="2:11" ht="15.75" thickBot="1" x14ac:dyDescent="0.3">
      <c r="B42" s="719"/>
      <c r="C42" s="963" t="s">
        <v>67</v>
      </c>
      <c r="D42" s="964"/>
      <c r="E42" s="965"/>
      <c r="F42" s="675">
        <v>715</v>
      </c>
      <c r="G42" s="674"/>
      <c r="H42" s="679">
        <v>715</v>
      </c>
      <c r="I42" s="681">
        <v>715000000</v>
      </c>
      <c r="J42" s="677">
        <v>0.28599999999999998</v>
      </c>
      <c r="K42" s="817"/>
    </row>
    <row r="43" spans="2:11" x14ac:dyDescent="0.25">
      <c r="B43" s="719"/>
      <c r="C43" s="673">
        <v>15</v>
      </c>
      <c r="D43" s="672" t="s">
        <v>72</v>
      </c>
      <c r="E43" s="845" t="s">
        <v>73</v>
      </c>
      <c r="F43" s="673">
        <v>70</v>
      </c>
      <c r="G43" s="672" t="s">
        <v>54</v>
      </c>
      <c r="H43" s="678">
        <v>70</v>
      </c>
      <c r="I43" s="680">
        <v>70000000</v>
      </c>
      <c r="J43" s="676">
        <v>2.8000000000000001E-2</v>
      </c>
      <c r="K43" s="817"/>
    </row>
    <row r="44" spans="2:11" x14ac:dyDescent="0.25">
      <c r="B44" s="719"/>
      <c r="C44" s="673">
        <v>19</v>
      </c>
      <c r="D44" s="672" t="s">
        <v>72</v>
      </c>
      <c r="E44" s="845" t="s">
        <v>74</v>
      </c>
      <c r="F44" s="673">
        <v>3</v>
      </c>
      <c r="G44" s="672" t="s">
        <v>54</v>
      </c>
      <c r="H44" s="678">
        <v>3</v>
      </c>
      <c r="I44" s="680">
        <v>3000000</v>
      </c>
      <c r="J44" s="676">
        <v>1.1999999999999999E-3</v>
      </c>
      <c r="K44" s="817"/>
    </row>
    <row r="45" spans="2:11" x14ac:dyDescent="0.25">
      <c r="B45" s="719"/>
      <c r="C45" s="673">
        <v>28</v>
      </c>
      <c r="D45" s="672" t="s">
        <v>72</v>
      </c>
      <c r="E45" s="845" t="s">
        <v>75</v>
      </c>
      <c r="F45" s="673">
        <v>177</v>
      </c>
      <c r="G45" s="672" t="s">
        <v>54</v>
      </c>
      <c r="H45" s="678">
        <v>177</v>
      </c>
      <c r="I45" s="680">
        <v>177000000</v>
      </c>
      <c r="J45" s="676">
        <v>7.0800000000000002E-2</v>
      </c>
      <c r="K45" s="817"/>
    </row>
    <row r="46" spans="2:11" ht="15.75" thickBot="1" x14ac:dyDescent="0.3">
      <c r="B46" s="719"/>
      <c r="C46" s="963" t="s">
        <v>67</v>
      </c>
      <c r="D46" s="964"/>
      <c r="E46" s="965"/>
      <c r="F46" s="675">
        <v>250</v>
      </c>
      <c r="G46" s="674"/>
      <c r="H46" s="679">
        <v>250</v>
      </c>
      <c r="I46" s="681">
        <v>250000000</v>
      </c>
      <c r="J46" s="677">
        <v>0.1</v>
      </c>
      <c r="K46" s="817"/>
    </row>
    <row r="47" spans="2:11" x14ac:dyDescent="0.25">
      <c r="B47" s="719"/>
      <c r="C47" s="673">
        <v>32</v>
      </c>
      <c r="D47" s="672" t="s">
        <v>76</v>
      </c>
      <c r="E47" s="673" t="s">
        <v>77</v>
      </c>
      <c r="F47" s="673">
        <v>249</v>
      </c>
      <c r="G47" s="672" t="s">
        <v>54</v>
      </c>
      <c r="H47" s="678">
        <v>249</v>
      </c>
      <c r="I47" s="680">
        <v>249000000</v>
      </c>
      <c r="J47" s="676">
        <v>9.9599999999999994E-2</v>
      </c>
      <c r="K47" s="817"/>
    </row>
    <row r="48" spans="2:11" ht="15.75" thickBot="1" x14ac:dyDescent="0.3">
      <c r="B48" s="719"/>
      <c r="C48" s="963" t="s">
        <v>67</v>
      </c>
      <c r="D48" s="964"/>
      <c r="E48" s="965"/>
      <c r="F48" s="675">
        <v>249</v>
      </c>
      <c r="G48" s="674"/>
      <c r="H48" s="679">
        <v>249</v>
      </c>
      <c r="I48" s="681">
        <v>249000000</v>
      </c>
      <c r="J48" s="677">
        <v>9.9599999999999994E-2</v>
      </c>
      <c r="K48" s="817"/>
    </row>
    <row r="49" spans="2:11" ht="15.75" thickBot="1" x14ac:dyDescent="0.3">
      <c r="B49" s="719"/>
      <c r="C49" s="969" t="s">
        <v>78</v>
      </c>
      <c r="D49" s="970"/>
      <c r="E49" s="971"/>
      <c r="F49" s="17">
        <v>2500</v>
      </c>
      <c r="G49" s="16"/>
      <c r="H49" s="18">
        <v>2500</v>
      </c>
      <c r="I49" s="807">
        <v>2500000000</v>
      </c>
      <c r="J49" s="19">
        <v>1</v>
      </c>
      <c r="K49" s="817"/>
    </row>
    <row r="50" spans="2:11" x14ac:dyDescent="0.25">
      <c r="B50" s="719"/>
      <c r="C50" s="816"/>
      <c r="D50" s="816"/>
      <c r="E50" s="816"/>
      <c r="F50" s="816"/>
      <c r="G50" s="816"/>
      <c r="H50" s="816"/>
      <c r="I50" s="816"/>
      <c r="J50" s="816"/>
      <c r="K50" s="817"/>
    </row>
    <row r="51" spans="2:11" x14ac:dyDescent="0.25">
      <c r="B51" s="719"/>
      <c r="C51" s="816"/>
      <c r="D51" s="816"/>
      <c r="E51" s="816"/>
      <c r="F51" s="816"/>
      <c r="G51" s="816"/>
      <c r="H51" s="816"/>
      <c r="I51" s="816"/>
      <c r="J51" s="816"/>
      <c r="K51" s="817"/>
    </row>
    <row r="52" spans="2:11" x14ac:dyDescent="0.25">
      <c r="B52" s="719"/>
      <c r="C52" s="966" t="s">
        <v>750</v>
      </c>
      <c r="D52" s="967"/>
      <c r="E52" s="967"/>
      <c r="F52" s="967"/>
      <c r="G52" s="967"/>
      <c r="H52" s="968"/>
      <c r="I52" s="816"/>
      <c r="J52" s="816"/>
      <c r="K52" s="817"/>
    </row>
    <row r="53" spans="2:11" x14ac:dyDescent="0.25">
      <c r="B53" s="719"/>
      <c r="C53" s="432" t="s">
        <v>79</v>
      </c>
      <c r="D53" s="15"/>
      <c r="E53" s="15"/>
      <c r="F53" s="432" t="s">
        <v>80</v>
      </c>
      <c r="G53" s="421"/>
      <c r="H53" s="485"/>
      <c r="I53" s="816"/>
      <c r="J53" s="816"/>
      <c r="K53" s="817"/>
    </row>
    <row r="54" spans="2:11" x14ac:dyDescent="0.25">
      <c r="B54" s="719"/>
      <c r="C54" s="432" t="s">
        <v>81</v>
      </c>
      <c r="D54" s="15"/>
      <c r="E54" s="400"/>
      <c r="F54" s="15" t="s">
        <v>82</v>
      </c>
      <c r="G54" s="15"/>
      <c r="H54" s="400"/>
      <c r="I54" s="816"/>
      <c r="J54" s="816"/>
      <c r="K54" s="817"/>
    </row>
    <row r="55" spans="2:11" x14ac:dyDescent="0.25">
      <c r="B55" s="719"/>
      <c r="C55" s="816"/>
      <c r="D55" s="816"/>
      <c r="E55" s="816"/>
      <c r="F55" s="816"/>
      <c r="G55" s="816"/>
      <c r="H55" s="816"/>
      <c r="I55" s="816"/>
      <c r="J55" s="816"/>
      <c r="K55" s="817"/>
    </row>
    <row r="56" spans="2:11" x14ac:dyDescent="0.25">
      <c r="B56" s="719"/>
      <c r="C56" s="816"/>
      <c r="D56" s="816"/>
      <c r="E56" s="816"/>
      <c r="F56" s="816"/>
      <c r="G56" s="816"/>
      <c r="H56" s="816"/>
      <c r="I56" s="816"/>
      <c r="J56" s="816"/>
      <c r="K56" s="817"/>
    </row>
    <row r="57" spans="2:11" x14ac:dyDescent="0.25">
      <c r="B57" s="719"/>
      <c r="C57" s="816"/>
      <c r="D57" s="816"/>
      <c r="E57" s="816"/>
      <c r="F57" s="816"/>
      <c r="G57" s="816"/>
      <c r="H57" s="816"/>
      <c r="I57" s="816"/>
      <c r="J57" s="816"/>
      <c r="K57" s="817"/>
    </row>
    <row r="58" spans="2:11" x14ac:dyDescent="0.25">
      <c r="B58" s="719"/>
      <c r="C58" s="919"/>
      <c r="D58" s="531"/>
      <c r="E58" s="531"/>
      <c r="F58" s="531"/>
      <c r="G58" s="531"/>
      <c r="H58" s="531"/>
      <c r="I58" s="816"/>
      <c r="J58" s="816"/>
      <c r="K58" s="817"/>
    </row>
    <row r="59" spans="2:11" x14ac:dyDescent="0.25">
      <c r="B59" s="719"/>
      <c r="C59" s="839" t="s">
        <v>17</v>
      </c>
      <c r="D59" s="839"/>
      <c r="E59" s="835" t="s">
        <v>753</v>
      </c>
      <c r="F59" s="835"/>
      <c r="G59" s="835" t="s">
        <v>754</v>
      </c>
      <c r="H59" s="835"/>
      <c r="I59" s="816"/>
      <c r="J59" s="816"/>
      <c r="K59" s="817"/>
    </row>
    <row r="60" spans="2:11" x14ac:dyDescent="0.25">
      <c r="B60" s="719"/>
      <c r="C60" s="839" t="s">
        <v>751</v>
      </c>
      <c r="D60" s="839"/>
      <c r="E60" s="835" t="s">
        <v>21</v>
      </c>
      <c r="F60" s="835"/>
      <c r="G60" s="835" t="s">
        <v>755</v>
      </c>
      <c r="H60" s="835"/>
      <c r="I60" s="816"/>
      <c r="J60" s="816"/>
      <c r="K60" s="817"/>
    </row>
    <row r="61" spans="2:11" x14ac:dyDescent="0.25">
      <c r="B61" s="719"/>
      <c r="C61" s="839"/>
      <c r="D61" s="839"/>
      <c r="E61" s="835" t="s">
        <v>752</v>
      </c>
      <c r="F61" s="531"/>
      <c r="G61" s="531"/>
      <c r="H61" s="531"/>
      <c r="I61" s="816"/>
      <c r="J61" s="816"/>
      <c r="K61" s="817"/>
    </row>
    <row r="62" spans="2:11" x14ac:dyDescent="0.25">
      <c r="B62" s="719"/>
      <c r="C62" s="919"/>
      <c r="D62" s="531"/>
      <c r="E62" s="531"/>
      <c r="F62" s="531"/>
      <c r="G62" s="531"/>
      <c r="H62" s="531"/>
      <c r="I62" s="816"/>
      <c r="J62" s="816"/>
      <c r="K62" s="817"/>
    </row>
    <row r="63" spans="2:11" x14ac:dyDescent="0.25">
      <c r="B63" s="719"/>
      <c r="C63" s="816"/>
      <c r="D63" s="816"/>
      <c r="E63" s="816"/>
      <c r="F63" s="816"/>
      <c r="G63" s="816"/>
      <c r="H63" s="816"/>
      <c r="I63" s="816"/>
      <c r="J63" s="816"/>
      <c r="K63" s="817"/>
    </row>
    <row r="64" spans="2:11" x14ac:dyDescent="0.25">
      <c r="B64" s="719"/>
      <c r="C64" s="816"/>
      <c r="D64" s="816"/>
      <c r="E64" s="816"/>
      <c r="F64" s="816"/>
      <c r="G64" s="816"/>
      <c r="H64" s="816"/>
      <c r="I64" s="816"/>
      <c r="J64" s="816"/>
      <c r="K64" s="817"/>
    </row>
    <row r="65" spans="2:11" ht="15.75" thickBot="1" x14ac:dyDescent="0.3">
      <c r="B65" s="836"/>
      <c r="C65" s="837"/>
      <c r="D65" s="837"/>
      <c r="E65" s="837"/>
      <c r="F65" s="837"/>
      <c r="G65" s="837"/>
      <c r="H65" s="837"/>
      <c r="I65" s="837"/>
      <c r="J65" s="837"/>
      <c r="K65" s="838"/>
    </row>
  </sheetData>
  <mergeCells count="7">
    <mergeCell ref="C4:D4"/>
    <mergeCell ref="C48:E48"/>
    <mergeCell ref="C52:H52"/>
    <mergeCell ref="C49:E49"/>
    <mergeCell ref="C36:E36"/>
    <mergeCell ref="C42:E42"/>
    <mergeCell ref="C46:E4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workbookViewId="0">
      <selection activeCell="H4" sqref="H4"/>
    </sheetView>
  </sheetViews>
  <sheetFormatPr baseColWidth="10" defaultRowHeight="15" x14ac:dyDescent="0.25"/>
  <cols>
    <col min="3" max="3" width="31.28515625" customWidth="1"/>
    <col min="4" max="4" width="42.7109375" customWidth="1"/>
    <col min="6" max="6" width="12.28515625" customWidth="1"/>
  </cols>
  <sheetData>
    <row r="1" spans="2:8" ht="15.75" thickBot="1" x14ac:dyDescent="0.3"/>
    <row r="2" spans="2:8" x14ac:dyDescent="0.25">
      <c r="B2" s="812"/>
      <c r="C2" s="813"/>
      <c r="D2" s="813"/>
      <c r="E2" s="813"/>
      <c r="F2" s="813"/>
      <c r="G2" s="814"/>
    </row>
    <row r="3" spans="2:8" x14ac:dyDescent="0.25">
      <c r="B3" s="719"/>
      <c r="C3" s="816"/>
      <c r="D3" s="816"/>
      <c r="E3" s="816"/>
      <c r="F3" s="816"/>
      <c r="G3" s="817"/>
    </row>
    <row r="4" spans="2:8" x14ac:dyDescent="0.25">
      <c r="B4" s="719"/>
      <c r="C4" s="816"/>
      <c r="D4" s="923"/>
      <c r="E4" s="816"/>
      <c r="F4" s="816"/>
      <c r="G4" s="817"/>
    </row>
    <row r="5" spans="2:8" x14ac:dyDescent="0.25">
      <c r="B5" s="719"/>
      <c r="C5" s="972" t="s">
        <v>86</v>
      </c>
      <c r="D5" s="972"/>
      <c r="E5" s="924"/>
      <c r="F5" s="924"/>
      <c r="G5" s="925"/>
    </row>
    <row r="6" spans="2:8" x14ac:dyDescent="0.25">
      <c r="B6" s="719"/>
      <c r="C6" s="816"/>
      <c r="D6" s="926"/>
      <c r="E6" s="816"/>
      <c r="F6" s="816"/>
      <c r="G6" s="817"/>
    </row>
    <row r="7" spans="2:8" x14ac:dyDescent="0.25">
      <c r="B7" s="719"/>
      <c r="C7" s="20" t="s">
        <v>87</v>
      </c>
      <c r="D7" s="20" t="s">
        <v>88</v>
      </c>
      <c r="E7" s="816"/>
      <c r="F7" s="816"/>
      <c r="G7" s="817"/>
    </row>
    <row r="8" spans="2:8" x14ac:dyDescent="0.25">
      <c r="B8" s="719"/>
      <c r="C8" s="21" t="s">
        <v>89</v>
      </c>
      <c r="D8" s="22" t="s">
        <v>45</v>
      </c>
      <c r="E8" s="816"/>
      <c r="F8" s="816"/>
      <c r="G8" s="817"/>
    </row>
    <row r="9" spans="2:8" x14ac:dyDescent="0.25">
      <c r="B9" s="719"/>
      <c r="C9" s="23" t="s">
        <v>29</v>
      </c>
      <c r="D9" s="24" t="s">
        <v>45</v>
      </c>
      <c r="E9" s="816"/>
      <c r="F9" s="816"/>
      <c r="G9" s="817"/>
    </row>
    <row r="10" spans="2:8" x14ac:dyDescent="0.25">
      <c r="B10" s="719"/>
      <c r="C10" s="23" t="s">
        <v>76</v>
      </c>
      <c r="D10" s="24" t="s">
        <v>45</v>
      </c>
      <c r="E10" s="816"/>
      <c r="F10" s="816"/>
      <c r="G10" s="817"/>
    </row>
    <row r="11" spans="2:8" x14ac:dyDescent="0.25">
      <c r="B11" s="719"/>
      <c r="C11" s="23" t="s">
        <v>90</v>
      </c>
      <c r="D11" s="24" t="s">
        <v>45</v>
      </c>
      <c r="E11" s="816"/>
      <c r="F11" s="816"/>
      <c r="G11" s="817"/>
    </row>
    <row r="12" spans="2:8" x14ac:dyDescent="0.25">
      <c r="B12" s="719"/>
      <c r="C12" s="23" t="s">
        <v>29</v>
      </c>
      <c r="D12" s="24" t="s">
        <v>28</v>
      </c>
      <c r="E12" s="816"/>
      <c r="F12" s="816"/>
      <c r="G12" s="817"/>
    </row>
    <row r="13" spans="2:8" x14ac:dyDescent="0.25">
      <c r="B13" s="719"/>
      <c r="C13" s="23" t="s">
        <v>91</v>
      </c>
      <c r="D13" s="24" t="s">
        <v>30</v>
      </c>
      <c r="E13" s="816"/>
      <c r="F13" s="927"/>
      <c r="G13" s="928"/>
    </row>
    <row r="14" spans="2:8" x14ac:dyDescent="0.25">
      <c r="B14" s="719"/>
      <c r="C14" s="23" t="s">
        <v>92</v>
      </c>
      <c r="D14" s="24" t="s">
        <v>32</v>
      </c>
      <c r="E14" s="816"/>
      <c r="F14" s="929"/>
      <c r="G14" s="817"/>
      <c r="H14" s="2"/>
    </row>
    <row r="15" spans="2:8" x14ac:dyDescent="0.25">
      <c r="B15" s="719"/>
      <c r="C15" s="23" t="s">
        <v>93</v>
      </c>
      <c r="D15" s="24" t="s">
        <v>94</v>
      </c>
      <c r="E15" s="816"/>
      <c r="F15" s="816"/>
      <c r="G15" s="930"/>
    </row>
    <row r="16" spans="2:8" x14ac:dyDescent="0.25">
      <c r="B16" s="719"/>
      <c r="C16" s="23" t="s">
        <v>95</v>
      </c>
      <c r="D16" s="24" t="s">
        <v>96</v>
      </c>
      <c r="E16" s="816"/>
      <c r="F16" s="816"/>
      <c r="G16" s="817"/>
    </row>
    <row r="17" spans="2:7" x14ac:dyDescent="0.25">
      <c r="B17" s="719"/>
      <c r="C17" s="23" t="s">
        <v>97</v>
      </c>
      <c r="D17" s="24" t="s">
        <v>98</v>
      </c>
      <c r="E17" s="816"/>
      <c r="F17" s="816"/>
      <c r="G17" s="817"/>
    </row>
    <row r="18" spans="2:7" ht="18.75" customHeight="1" x14ac:dyDescent="0.25">
      <c r="B18" s="719"/>
      <c r="C18" s="808" t="s">
        <v>99</v>
      </c>
      <c r="D18" s="809" t="s">
        <v>98</v>
      </c>
      <c r="E18" s="816"/>
      <c r="F18" s="816"/>
      <c r="G18" s="817"/>
    </row>
    <row r="19" spans="2:7" x14ac:dyDescent="0.25">
      <c r="B19" s="719"/>
      <c r="C19" s="816"/>
      <c r="D19" s="816"/>
      <c r="E19" s="816"/>
      <c r="F19" s="816"/>
      <c r="G19" s="817"/>
    </row>
    <row r="20" spans="2:7" x14ac:dyDescent="0.25">
      <c r="B20" s="719"/>
      <c r="C20" s="816"/>
      <c r="D20" s="816"/>
      <c r="E20" s="816"/>
      <c r="F20" s="816"/>
      <c r="G20" s="817"/>
    </row>
    <row r="21" spans="2:7" x14ac:dyDescent="0.25">
      <c r="B21" s="719"/>
      <c r="C21" s="835" t="s">
        <v>17</v>
      </c>
      <c r="D21" s="835" t="s">
        <v>18</v>
      </c>
      <c r="E21" s="835"/>
      <c r="F21" s="835" t="s">
        <v>19</v>
      </c>
      <c r="G21" s="931"/>
    </row>
    <row r="22" spans="2:7" x14ac:dyDescent="0.25">
      <c r="B22" s="719"/>
      <c r="C22" s="840" t="s">
        <v>20</v>
      </c>
      <c r="D22" s="835" t="s">
        <v>21</v>
      </c>
      <c r="E22" s="839"/>
      <c r="F22" s="839" t="s">
        <v>22</v>
      </c>
      <c r="G22" s="920"/>
    </row>
    <row r="23" spans="2:7" x14ac:dyDescent="0.25">
      <c r="B23" s="719"/>
      <c r="C23" s="531"/>
      <c r="D23" s="835" t="s">
        <v>23</v>
      </c>
      <c r="E23" s="531"/>
      <c r="F23" s="531"/>
      <c r="G23" s="920"/>
    </row>
    <row r="24" spans="2:7" x14ac:dyDescent="0.25">
      <c r="B24" s="719"/>
      <c r="C24" s="816"/>
      <c r="D24" s="816"/>
      <c r="E24" s="816"/>
      <c r="F24" s="816"/>
      <c r="G24" s="817"/>
    </row>
    <row r="25" spans="2:7" x14ac:dyDescent="0.25">
      <c r="B25" s="719"/>
      <c r="C25" s="816"/>
      <c r="D25" s="816"/>
      <c r="E25" s="816"/>
      <c r="F25" s="816"/>
      <c r="G25" s="817"/>
    </row>
    <row r="26" spans="2:7" x14ac:dyDescent="0.25">
      <c r="B26" s="719"/>
      <c r="C26" s="816"/>
      <c r="D26" s="816"/>
      <c r="E26" s="816"/>
      <c r="F26" s="816"/>
      <c r="G26" s="817"/>
    </row>
    <row r="27" spans="2:7" x14ac:dyDescent="0.25">
      <c r="B27" s="719"/>
      <c r="C27" s="816"/>
      <c r="D27" s="816"/>
      <c r="E27" s="816"/>
      <c r="F27" s="816"/>
      <c r="G27" s="817"/>
    </row>
    <row r="28" spans="2:7" x14ac:dyDescent="0.25">
      <c r="B28" s="719"/>
      <c r="C28" s="816"/>
      <c r="D28" s="816"/>
      <c r="E28" s="816"/>
      <c r="F28" s="816"/>
      <c r="G28" s="817"/>
    </row>
    <row r="29" spans="2:7" ht="15.75" thickBot="1" x14ac:dyDescent="0.3">
      <c r="B29" s="836"/>
      <c r="C29" s="837"/>
      <c r="D29" s="837"/>
      <c r="E29" s="837"/>
      <c r="F29" s="837"/>
      <c r="G29" s="838"/>
    </row>
  </sheetData>
  <mergeCells count="1">
    <mergeCell ref="C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workbookViewId="0">
      <selection activeCell="B7" sqref="B7"/>
    </sheetView>
  </sheetViews>
  <sheetFormatPr baseColWidth="10" defaultRowHeight="15" x14ac:dyDescent="0.25"/>
  <cols>
    <col min="1" max="1" width="3.28515625" customWidth="1"/>
    <col min="2" max="2" width="41" customWidth="1"/>
    <col min="3" max="3" width="19.42578125" customWidth="1"/>
    <col min="4" max="4" width="16.85546875" customWidth="1"/>
    <col min="5" max="5" width="41.5703125" customWidth="1"/>
    <col min="6" max="6" width="16.7109375" customWidth="1"/>
    <col min="7" max="7" width="16.42578125" customWidth="1"/>
    <col min="8" max="9" width="11.42578125" style="846"/>
  </cols>
  <sheetData>
    <row r="1" spans="1:7" ht="15.75" x14ac:dyDescent="0.25">
      <c r="A1" s="846"/>
      <c r="B1" s="86"/>
      <c r="C1" s="86"/>
      <c r="D1" s="86"/>
      <c r="E1" s="86"/>
      <c r="F1" s="86"/>
      <c r="G1" s="86"/>
    </row>
    <row r="2" spans="1:7" ht="15.75" x14ac:dyDescent="0.25">
      <c r="A2" s="846"/>
      <c r="B2" s="86"/>
      <c r="C2" s="86"/>
      <c r="D2" s="86"/>
      <c r="E2" s="86"/>
      <c r="F2" s="86"/>
      <c r="G2" s="86"/>
    </row>
    <row r="3" spans="1:7" ht="18.75" x14ac:dyDescent="0.3">
      <c r="A3" s="846"/>
      <c r="B3" s="975" t="s">
        <v>100</v>
      </c>
      <c r="C3" s="975"/>
      <c r="D3" s="975"/>
      <c r="E3" s="975"/>
      <c r="F3" s="975"/>
      <c r="G3" s="975"/>
    </row>
    <row r="4" spans="1:7" x14ac:dyDescent="0.25">
      <c r="A4" s="846"/>
      <c r="B4" s="976" t="s">
        <v>101</v>
      </c>
      <c r="C4" s="976"/>
      <c r="D4" s="976"/>
      <c r="E4" s="976"/>
      <c r="F4" s="976"/>
      <c r="G4" s="976"/>
    </row>
    <row r="5" spans="1:7" ht="15.75" x14ac:dyDescent="0.25">
      <c r="A5" s="846"/>
      <c r="B5" s="977" t="s">
        <v>102</v>
      </c>
      <c r="C5" s="977"/>
      <c r="D5" s="977"/>
      <c r="E5" s="977"/>
      <c r="F5" s="977"/>
      <c r="G5" s="977"/>
    </row>
    <row r="6" spans="1:7" ht="16.5" thickBot="1" x14ac:dyDescent="0.3">
      <c r="A6" s="846"/>
      <c r="B6" s="87"/>
      <c r="C6" s="87"/>
      <c r="D6" s="87"/>
      <c r="E6" s="87"/>
      <c r="F6" s="87"/>
      <c r="G6" s="87"/>
    </row>
    <row r="7" spans="1:7" ht="31.5" x14ac:dyDescent="0.25">
      <c r="A7" s="846"/>
      <c r="B7" s="77" t="s">
        <v>103</v>
      </c>
      <c r="C7" s="78" t="s">
        <v>104</v>
      </c>
      <c r="D7" s="78" t="s">
        <v>105</v>
      </c>
      <c r="E7" s="79" t="s">
        <v>106</v>
      </c>
      <c r="F7" s="78" t="s">
        <v>104</v>
      </c>
      <c r="G7" s="80" t="s">
        <v>105</v>
      </c>
    </row>
    <row r="8" spans="1:7" x14ac:dyDescent="0.25">
      <c r="A8" s="846"/>
      <c r="B8" s="49" t="s">
        <v>107</v>
      </c>
      <c r="C8" s="30"/>
      <c r="D8" s="30"/>
      <c r="E8" s="31" t="s">
        <v>108</v>
      </c>
      <c r="F8" s="30"/>
      <c r="G8" s="50"/>
    </row>
    <row r="9" spans="1:7" x14ac:dyDescent="0.25">
      <c r="A9" s="846"/>
      <c r="B9" s="51"/>
      <c r="C9" s="30"/>
      <c r="D9" s="30"/>
      <c r="E9" s="32"/>
      <c r="F9" s="30"/>
      <c r="G9" s="50"/>
    </row>
    <row r="10" spans="1:7" x14ac:dyDescent="0.25">
      <c r="A10" s="846"/>
      <c r="B10" s="52" t="s">
        <v>109</v>
      </c>
      <c r="C10" s="30"/>
      <c r="D10" s="30"/>
      <c r="E10" s="33" t="s">
        <v>110</v>
      </c>
      <c r="F10" s="27"/>
      <c r="G10" s="53"/>
    </row>
    <row r="11" spans="1:7" x14ac:dyDescent="0.25">
      <c r="A11" s="846"/>
      <c r="B11" s="54" t="s">
        <v>111</v>
      </c>
      <c r="C11" s="27">
        <v>212952</v>
      </c>
      <c r="D11" s="89">
        <v>386000</v>
      </c>
      <c r="E11" s="32" t="s">
        <v>112</v>
      </c>
      <c r="F11" s="27">
        <v>5234226936</v>
      </c>
      <c r="G11" s="89">
        <v>2964664035</v>
      </c>
    </row>
    <row r="12" spans="1:7" x14ac:dyDescent="0.25">
      <c r="A12" s="846"/>
      <c r="B12" s="54" t="s">
        <v>113</v>
      </c>
      <c r="C12" s="27">
        <v>0</v>
      </c>
      <c r="D12" s="89">
        <v>0</v>
      </c>
      <c r="E12" s="32" t="s">
        <v>114</v>
      </c>
      <c r="F12" s="27">
        <v>296179288</v>
      </c>
      <c r="G12" s="89">
        <v>610288963</v>
      </c>
    </row>
    <row r="13" spans="1:7" x14ac:dyDescent="0.25">
      <c r="A13" s="846"/>
      <c r="B13" s="54" t="s">
        <v>115</v>
      </c>
      <c r="C13" s="89">
        <v>6266756766</v>
      </c>
      <c r="D13" s="89">
        <v>3371474665</v>
      </c>
      <c r="E13" s="32" t="s">
        <v>116</v>
      </c>
      <c r="F13" s="27"/>
      <c r="G13" s="89"/>
    </row>
    <row r="14" spans="1:7" x14ac:dyDescent="0.25">
      <c r="A14" s="846"/>
      <c r="B14" s="54"/>
      <c r="C14" s="34">
        <v>6266969719</v>
      </c>
      <c r="D14" s="34">
        <v>3371860665</v>
      </c>
      <c r="E14" s="32" t="s">
        <v>117</v>
      </c>
      <c r="F14" s="27">
        <v>0</v>
      </c>
      <c r="G14" s="89">
        <v>0</v>
      </c>
    </row>
    <row r="15" spans="1:7" x14ac:dyDescent="0.25">
      <c r="A15" s="846"/>
      <c r="B15" s="980" t="s">
        <v>118</v>
      </c>
      <c r="C15" s="27"/>
      <c r="D15" s="27"/>
      <c r="E15" s="32" t="s">
        <v>119</v>
      </c>
      <c r="F15" s="27">
        <v>0</v>
      </c>
      <c r="G15" s="53">
        <v>0</v>
      </c>
    </row>
    <row r="16" spans="1:7" x14ac:dyDescent="0.25">
      <c r="A16" s="846"/>
      <c r="B16" s="980"/>
      <c r="C16" s="27"/>
      <c r="D16" s="27"/>
      <c r="E16" s="32" t="s">
        <v>120</v>
      </c>
      <c r="F16" s="27">
        <v>0</v>
      </c>
      <c r="G16" s="53">
        <v>0</v>
      </c>
    </row>
    <row r="17" spans="1:7" x14ac:dyDescent="0.25">
      <c r="A17" s="846"/>
      <c r="B17" s="54" t="s">
        <v>121</v>
      </c>
      <c r="C17" s="27">
        <v>0</v>
      </c>
      <c r="D17" s="27">
        <v>0</v>
      </c>
      <c r="E17" s="32"/>
      <c r="F17" s="34">
        <v>5530406224</v>
      </c>
      <c r="G17" s="56">
        <v>3574952998</v>
      </c>
    </row>
    <row r="18" spans="1:7" x14ac:dyDescent="0.25">
      <c r="A18" s="846"/>
      <c r="B18" s="54" t="s">
        <v>122</v>
      </c>
      <c r="C18" s="27">
        <v>15069628507</v>
      </c>
      <c r="D18" s="89">
        <v>6221387776</v>
      </c>
      <c r="E18" s="981" t="s">
        <v>123</v>
      </c>
      <c r="F18" s="27"/>
      <c r="G18" s="53"/>
    </row>
    <row r="19" spans="1:7" x14ac:dyDescent="0.25">
      <c r="A19" s="846"/>
      <c r="B19" s="54" t="s">
        <v>124</v>
      </c>
      <c r="C19" s="27">
        <v>0</v>
      </c>
      <c r="D19" s="27">
        <v>0</v>
      </c>
      <c r="E19" s="981"/>
      <c r="F19" s="27"/>
      <c r="G19" s="53"/>
    </row>
    <row r="20" spans="1:7" x14ac:dyDescent="0.25">
      <c r="A20" s="846"/>
      <c r="B20" s="54"/>
      <c r="C20" s="34">
        <v>15069628507</v>
      </c>
      <c r="D20" s="34">
        <v>6221387776</v>
      </c>
      <c r="E20" s="32" t="s">
        <v>125</v>
      </c>
      <c r="F20" s="27">
        <v>16712400993</v>
      </c>
      <c r="G20" s="89">
        <v>12894520658</v>
      </c>
    </row>
    <row r="21" spans="1:7" x14ac:dyDescent="0.25">
      <c r="A21" s="846"/>
      <c r="B21" s="55" t="s">
        <v>126</v>
      </c>
      <c r="C21" s="27"/>
      <c r="D21" s="27"/>
      <c r="E21" s="32" t="s">
        <v>127</v>
      </c>
      <c r="F21" s="27">
        <v>172933194</v>
      </c>
      <c r="G21" s="89">
        <v>194355301</v>
      </c>
    </row>
    <row r="22" spans="1:7" x14ac:dyDescent="0.25">
      <c r="A22" s="846"/>
      <c r="B22" s="54" t="s">
        <v>128</v>
      </c>
      <c r="C22" s="27">
        <v>643456548</v>
      </c>
      <c r="D22" s="89">
        <v>584988444</v>
      </c>
      <c r="E22" s="32" t="s">
        <v>129</v>
      </c>
      <c r="F22" s="27">
        <v>778346545</v>
      </c>
      <c r="G22" s="89">
        <v>867781912</v>
      </c>
    </row>
    <row r="23" spans="1:7" x14ac:dyDescent="0.25">
      <c r="A23" s="846"/>
      <c r="B23" s="54" t="s">
        <v>130</v>
      </c>
      <c r="C23" s="27">
        <v>995372717</v>
      </c>
      <c r="D23" s="89">
        <v>904927518</v>
      </c>
      <c r="E23" s="32"/>
      <c r="F23" s="34">
        <v>17663680732</v>
      </c>
      <c r="G23" s="56">
        <v>13956657871</v>
      </c>
    </row>
    <row r="24" spans="1:7" x14ac:dyDescent="0.25">
      <c r="A24" s="846"/>
      <c r="B24" s="54" t="s">
        <v>131</v>
      </c>
      <c r="C24" s="73">
        <v>888745597.60550022</v>
      </c>
      <c r="D24" s="90">
        <v>671328388</v>
      </c>
      <c r="E24" s="35" t="s">
        <v>132</v>
      </c>
      <c r="F24" s="27"/>
      <c r="G24" s="53"/>
    </row>
    <row r="25" spans="1:7" x14ac:dyDescent="0.25">
      <c r="A25" s="846"/>
      <c r="B25" s="54" t="s">
        <v>133</v>
      </c>
      <c r="C25" s="27">
        <v>-27686783</v>
      </c>
      <c r="D25" s="89">
        <v>-27686783</v>
      </c>
      <c r="E25" s="32" t="s">
        <v>134</v>
      </c>
      <c r="F25" s="27">
        <v>26280247</v>
      </c>
      <c r="G25" s="89">
        <v>63778986</v>
      </c>
    </row>
    <row r="26" spans="1:7" x14ac:dyDescent="0.25">
      <c r="A26" s="846"/>
      <c r="B26" s="54" t="s">
        <v>135</v>
      </c>
      <c r="C26" s="27"/>
      <c r="D26" s="89"/>
      <c r="E26" s="32" t="s">
        <v>136</v>
      </c>
      <c r="F26" s="27">
        <v>0</v>
      </c>
      <c r="G26" s="89">
        <v>0</v>
      </c>
    </row>
    <row r="27" spans="1:7" x14ac:dyDescent="0.25">
      <c r="A27" s="846"/>
      <c r="B27" s="54" t="s">
        <v>137</v>
      </c>
      <c r="C27" s="27">
        <v>17932395</v>
      </c>
      <c r="D27" s="89">
        <v>14510705</v>
      </c>
      <c r="E27" s="32" t="s">
        <v>138</v>
      </c>
      <c r="F27" s="27">
        <v>0</v>
      </c>
      <c r="G27" s="89">
        <v>0</v>
      </c>
    </row>
    <row r="28" spans="1:7" x14ac:dyDescent="0.25">
      <c r="A28" s="846"/>
      <c r="B28" s="54" t="s">
        <v>139</v>
      </c>
      <c r="C28" s="27"/>
      <c r="D28" s="89"/>
      <c r="E28" s="32" t="s">
        <v>140</v>
      </c>
      <c r="F28" s="27">
        <v>109279175</v>
      </c>
      <c r="G28" s="89">
        <v>27545254</v>
      </c>
    </row>
    <row r="29" spans="1:7" x14ac:dyDescent="0.25">
      <c r="A29" s="846"/>
      <c r="B29" s="54" t="s">
        <v>141</v>
      </c>
      <c r="C29" s="27"/>
      <c r="D29" s="27"/>
      <c r="E29" s="32"/>
      <c r="F29" s="34">
        <v>135559422</v>
      </c>
      <c r="G29" s="56">
        <v>91324240</v>
      </c>
    </row>
    <row r="30" spans="1:7" x14ac:dyDescent="0.25">
      <c r="A30" s="846"/>
      <c r="B30" s="54" t="s">
        <v>142</v>
      </c>
      <c r="C30" s="27"/>
      <c r="D30" s="27"/>
      <c r="E30" s="35" t="s">
        <v>143</v>
      </c>
      <c r="F30" s="36"/>
      <c r="G30" s="57"/>
    </row>
    <row r="31" spans="1:7" x14ac:dyDescent="0.25">
      <c r="A31" s="846"/>
      <c r="B31" s="54"/>
      <c r="C31" s="34">
        <v>2517820474</v>
      </c>
      <c r="D31" s="34">
        <v>2148068272</v>
      </c>
      <c r="E31" s="32" t="s">
        <v>144</v>
      </c>
      <c r="F31" s="27">
        <v>2645889300</v>
      </c>
      <c r="G31" s="89">
        <v>1247724150</v>
      </c>
    </row>
    <row r="32" spans="1:7" x14ac:dyDescent="0.25">
      <c r="A32" s="846"/>
      <c r="B32" s="55" t="s">
        <v>145</v>
      </c>
      <c r="C32" s="27"/>
      <c r="D32" s="27"/>
      <c r="E32" s="32" t="s">
        <v>146</v>
      </c>
      <c r="F32" s="27">
        <v>0</v>
      </c>
      <c r="G32" s="53">
        <v>0</v>
      </c>
    </row>
    <row r="33" spans="1:7" x14ac:dyDescent="0.25">
      <c r="A33" s="846"/>
      <c r="B33" s="54" t="s">
        <v>147</v>
      </c>
      <c r="C33" s="27">
        <v>4645652</v>
      </c>
      <c r="D33" s="89">
        <v>2583362</v>
      </c>
      <c r="E33" s="32" t="s">
        <v>148</v>
      </c>
      <c r="F33" s="27">
        <v>0</v>
      </c>
      <c r="G33" s="53">
        <v>0</v>
      </c>
    </row>
    <row r="34" spans="1:7" x14ac:dyDescent="0.25">
      <c r="A34" s="846"/>
      <c r="B34" s="54"/>
      <c r="C34" s="27"/>
      <c r="D34" s="27"/>
      <c r="E34" s="32"/>
      <c r="F34" s="27"/>
      <c r="G34" s="53"/>
    </row>
    <row r="35" spans="1:7" x14ac:dyDescent="0.25">
      <c r="A35" s="846"/>
      <c r="B35" s="54"/>
      <c r="C35" s="34">
        <v>4645652</v>
      </c>
      <c r="D35" s="34">
        <v>2583362</v>
      </c>
      <c r="E35" s="32"/>
      <c r="F35" s="37">
        <v>2645889300</v>
      </c>
      <c r="G35" s="58">
        <v>1247724150</v>
      </c>
    </row>
    <row r="36" spans="1:7" x14ac:dyDescent="0.25">
      <c r="A36" s="846"/>
      <c r="B36" s="59" t="s">
        <v>149</v>
      </c>
      <c r="C36" s="45">
        <v>23859064353</v>
      </c>
      <c r="D36" s="45">
        <v>11743900075</v>
      </c>
      <c r="E36" s="46" t="s">
        <v>150</v>
      </c>
      <c r="F36" s="45">
        <v>25975535679</v>
      </c>
      <c r="G36" s="60">
        <v>18870659259</v>
      </c>
    </row>
    <row r="37" spans="1:7" x14ac:dyDescent="0.25">
      <c r="A37" s="846"/>
      <c r="B37" s="61"/>
      <c r="C37" s="27"/>
      <c r="D37" s="27"/>
      <c r="E37" s="38"/>
      <c r="F37" s="27"/>
      <c r="G37" s="53"/>
    </row>
    <row r="38" spans="1:7" x14ac:dyDescent="0.25">
      <c r="A38" s="846"/>
      <c r="B38" s="49" t="s">
        <v>151</v>
      </c>
      <c r="C38" s="27"/>
      <c r="D38" s="27"/>
      <c r="E38" s="29" t="s">
        <v>152</v>
      </c>
      <c r="F38" s="27"/>
      <c r="G38" s="53"/>
    </row>
    <row r="39" spans="1:7" x14ac:dyDescent="0.25">
      <c r="A39" s="846"/>
      <c r="B39" s="61"/>
      <c r="C39" s="27"/>
      <c r="D39" s="27"/>
      <c r="E39" s="32"/>
      <c r="F39" s="27"/>
      <c r="G39" s="53"/>
    </row>
    <row r="40" spans="1:7" x14ac:dyDescent="0.25">
      <c r="A40" s="846"/>
      <c r="B40" s="52" t="s">
        <v>153</v>
      </c>
      <c r="C40" s="27"/>
      <c r="D40" s="27"/>
      <c r="E40" s="33" t="s">
        <v>154</v>
      </c>
      <c r="F40" s="27"/>
      <c r="G40" s="53"/>
    </row>
    <row r="41" spans="1:7" x14ac:dyDescent="0.25">
      <c r="A41" s="846"/>
      <c r="B41" s="54" t="s">
        <v>155</v>
      </c>
      <c r="C41" s="27">
        <v>4239120000</v>
      </c>
      <c r="D41" s="89">
        <v>7686120000</v>
      </c>
      <c r="E41" s="32" t="s">
        <v>156</v>
      </c>
      <c r="F41" s="27">
        <v>0</v>
      </c>
      <c r="G41" s="53">
        <v>0</v>
      </c>
    </row>
    <row r="42" spans="1:7" x14ac:dyDescent="0.25">
      <c r="A42" s="846"/>
      <c r="B42" s="54" t="s">
        <v>157</v>
      </c>
      <c r="C42" s="27">
        <v>3769166450</v>
      </c>
      <c r="D42" s="89">
        <v>4351155732</v>
      </c>
      <c r="E42" s="32" t="s">
        <v>158</v>
      </c>
      <c r="F42" s="27">
        <v>0</v>
      </c>
      <c r="G42" s="53">
        <v>0</v>
      </c>
    </row>
    <row r="43" spans="1:7" x14ac:dyDescent="0.25">
      <c r="A43" s="846"/>
      <c r="B43" s="54" t="s">
        <v>159</v>
      </c>
      <c r="C43" s="27">
        <v>369164803</v>
      </c>
      <c r="D43" s="89">
        <v>369164803</v>
      </c>
      <c r="E43" s="32" t="s">
        <v>160</v>
      </c>
      <c r="F43" s="27">
        <v>0</v>
      </c>
      <c r="G43" s="53">
        <v>0</v>
      </c>
    </row>
    <row r="44" spans="1:7" x14ac:dyDescent="0.25">
      <c r="A44" s="846"/>
      <c r="B44" s="54" t="s">
        <v>124</v>
      </c>
      <c r="C44" s="27">
        <v>0</v>
      </c>
      <c r="D44" s="27"/>
      <c r="E44" s="32" t="s">
        <v>116</v>
      </c>
      <c r="F44" s="27">
        <v>0</v>
      </c>
      <c r="G44" s="53">
        <v>0</v>
      </c>
    </row>
    <row r="45" spans="1:7" x14ac:dyDescent="0.25">
      <c r="A45" s="846"/>
      <c r="B45" s="54"/>
      <c r="C45" s="34">
        <v>8377451253</v>
      </c>
      <c r="D45" s="34">
        <v>12406440535</v>
      </c>
      <c r="E45" s="32" t="s">
        <v>161</v>
      </c>
      <c r="F45" s="27">
        <v>0</v>
      </c>
      <c r="G45" s="53">
        <v>0</v>
      </c>
    </row>
    <row r="46" spans="1:7" x14ac:dyDescent="0.25">
      <c r="A46" s="846"/>
      <c r="B46" s="55" t="s">
        <v>126</v>
      </c>
      <c r="C46" s="27"/>
      <c r="D46" s="27"/>
      <c r="E46" s="32" t="s">
        <v>162</v>
      </c>
      <c r="F46" s="27">
        <v>36411316</v>
      </c>
      <c r="G46" s="89">
        <v>46740650</v>
      </c>
    </row>
    <row r="47" spans="1:7" x14ac:dyDescent="0.25">
      <c r="A47" s="846"/>
      <c r="B47" s="54" t="s">
        <v>128</v>
      </c>
      <c r="C47" s="27">
        <v>0</v>
      </c>
      <c r="D47" s="89">
        <v>0</v>
      </c>
      <c r="E47" s="32"/>
      <c r="F47" s="34">
        <v>36411316</v>
      </c>
      <c r="G47" s="56">
        <v>46740650</v>
      </c>
    </row>
    <row r="48" spans="1:7" x14ac:dyDescent="0.25">
      <c r="A48" s="846"/>
      <c r="B48" s="54" t="s">
        <v>131</v>
      </c>
      <c r="C48" s="27">
        <v>0</v>
      </c>
      <c r="D48" s="89">
        <v>0</v>
      </c>
      <c r="E48" s="35" t="s">
        <v>163</v>
      </c>
      <c r="F48" s="27"/>
      <c r="G48" s="53"/>
    </row>
    <row r="49" spans="1:7" x14ac:dyDescent="0.25">
      <c r="A49" s="846"/>
      <c r="B49" s="54" t="s">
        <v>164</v>
      </c>
      <c r="C49" s="27">
        <v>0</v>
      </c>
      <c r="D49" s="89">
        <v>0</v>
      </c>
      <c r="E49" s="35"/>
      <c r="F49" s="27"/>
      <c r="G49" s="53"/>
    </row>
    <row r="50" spans="1:7" x14ac:dyDescent="0.25">
      <c r="A50" s="846"/>
      <c r="B50" s="54" t="s">
        <v>165</v>
      </c>
      <c r="C50" s="27">
        <v>270673677</v>
      </c>
      <c r="D50" s="89">
        <v>270673677</v>
      </c>
      <c r="E50" s="32" t="s">
        <v>166</v>
      </c>
      <c r="F50" s="27">
        <v>0</v>
      </c>
      <c r="G50" s="53">
        <v>0</v>
      </c>
    </row>
    <row r="51" spans="1:7" x14ac:dyDescent="0.25">
      <c r="A51" s="846"/>
      <c r="B51" s="74" t="s">
        <v>133</v>
      </c>
      <c r="C51" s="76">
        <v>-84042</v>
      </c>
      <c r="D51" s="91">
        <v>-84042</v>
      </c>
      <c r="E51" s="32" t="s">
        <v>167</v>
      </c>
      <c r="F51" s="27">
        <v>0</v>
      </c>
      <c r="G51" s="53">
        <v>0</v>
      </c>
    </row>
    <row r="52" spans="1:7" x14ac:dyDescent="0.25">
      <c r="A52" s="846"/>
      <c r="B52" s="54" t="s">
        <v>168</v>
      </c>
      <c r="C52" s="27">
        <v>0</v>
      </c>
      <c r="D52" s="89">
        <v>0</v>
      </c>
      <c r="E52" s="32"/>
      <c r="F52" s="27">
        <v>0</v>
      </c>
      <c r="G52" s="53">
        <v>0</v>
      </c>
    </row>
    <row r="53" spans="1:7" x14ac:dyDescent="0.25">
      <c r="A53" s="846"/>
      <c r="B53" s="54" t="s">
        <v>169</v>
      </c>
      <c r="C53" s="27">
        <v>232644506</v>
      </c>
      <c r="D53" s="89">
        <v>264296588</v>
      </c>
      <c r="E53" s="32"/>
      <c r="F53" s="34">
        <v>0</v>
      </c>
      <c r="G53" s="56">
        <v>0</v>
      </c>
    </row>
    <row r="54" spans="1:7" x14ac:dyDescent="0.25">
      <c r="A54" s="846"/>
      <c r="B54" s="54" t="s">
        <v>170</v>
      </c>
      <c r="C54" s="27"/>
      <c r="D54" s="89"/>
      <c r="E54" s="35" t="s">
        <v>171</v>
      </c>
      <c r="F54" s="27"/>
      <c r="G54" s="53"/>
    </row>
    <row r="55" spans="1:7" x14ac:dyDescent="0.25">
      <c r="A55" s="846"/>
      <c r="B55" s="54" t="s">
        <v>172</v>
      </c>
      <c r="C55" s="27">
        <v>0</v>
      </c>
      <c r="D55" s="27">
        <v>0</v>
      </c>
      <c r="E55" s="32" t="s">
        <v>173</v>
      </c>
      <c r="F55" s="27">
        <v>0</v>
      </c>
      <c r="G55" s="53">
        <v>0</v>
      </c>
    </row>
    <row r="56" spans="1:7" x14ac:dyDescent="0.25">
      <c r="A56" s="846"/>
      <c r="B56" s="54" t="s">
        <v>174</v>
      </c>
      <c r="C56" s="27"/>
      <c r="D56" s="27"/>
      <c r="E56" s="32" t="s">
        <v>175</v>
      </c>
      <c r="F56" s="27">
        <v>0</v>
      </c>
      <c r="G56" s="53"/>
    </row>
    <row r="57" spans="1:7" x14ac:dyDescent="0.25">
      <c r="A57" s="846"/>
      <c r="B57" s="54" t="s">
        <v>176</v>
      </c>
      <c r="C57" s="27"/>
      <c r="D57" s="27"/>
      <c r="E57" s="32" t="s">
        <v>177</v>
      </c>
      <c r="F57" s="27">
        <v>0</v>
      </c>
      <c r="G57" s="53"/>
    </row>
    <row r="58" spans="1:7" x14ac:dyDescent="0.25">
      <c r="A58" s="846"/>
      <c r="B58" s="54" t="s">
        <v>178</v>
      </c>
      <c r="C58" s="27">
        <v>0</v>
      </c>
      <c r="D58" s="27"/>
      <c r="E58" s="32"/>
      <c r="F58" s="27"/>
      <c r="G58" s="53"/>
    </row>
    <row r="59" spans="1:7" x14ac:dyDescent="0.25">
      <c r="A59" s="846"/>
      <c r="B59" s="54"/>
      <c r="C59" s="27"/>
      <c r="D59" s="27"/>
      <c r="E59" s="55" t="s">
        <v>179</v>
      </c>
      <c r="F59" s="27"/>
      <c r="G59" s="53"/>
    </row>
    <row r="60" spans="1:7" x14ac:dyDescent="0.25">
      <c r="A60" s="846"/>
      <c r="B60" s="54"/>
      <c r="C60" s="27"/>
      <c r="D60" s="27"/>
      <c r="E60" s="54" t="s">
        <v>180</v>
      </c>
      <c r="F60" s="27"/>
      <c r="G60" s="27"/>
    </row>
    <row r="61" spans="1:7" x14ac:dyDescent="0.25">
      <c r="A61" s="846"/>
      <c r="B61" s="54"/>
      <c r="C61" s="27"/>
      <c r="D61" s="27"/>
      <c r="E61" s="32"/>
      <c r="F61" s="34">
        <v>0</v>
      </c>
      <c r="G61" s="34">
        <v>0</v>
      </c>
    </row>
    <row r="62" spans="1:7" x14ac:dyDescent="0.25">
      <c r="A62" s="846"/>
      <c r="B62" s="54"/>
      <c r="C62" s="27"/>
      <c r="D62" s="27">
        <v>0</v>
      </c>
      <c r="E62" s="32"/>
      <c r="F62" s="27"/>
      <c r="G62" s="53"/>
    </row>
    <row r="63" spans="1:7" x14ac:dyDescent="0.25">
      <c r="A63" s="846"/>
      <c r="B63" s="54"/>
      <c r="C63" s="34">
        <v>503234141</v>
      </c>
      <c r="D63" s="34">
        <v>534886223</v>
      </c>
      <c r="E63" s="39" t="s">
        <v>181</v>
      </c>
      <c r="F63" s="34">
        <v>36411316</v>
      </c>
      <c r="G63" s="56">
        <v>46740650</v>
      </c>
    </row>
    <row r="64" spans="1:7" x14ac:dyDescent="0.25">
      <c r="A64" s="846"/>
      <c r="B64" s="52" t="s">
        <v>182</v>
      </c>
      <c r="C64" s="27"/>
      <c r="D64" s="27"/>
      <c r="E64" s="38"/>
      <c r="F64" s="27"/>
      <c r="G64" s="53"/>
    </row>
    <row r="65" spans="1:7" ht="15.75" thickBot="1" x14ac:dyDescent="0.3">
      <c r="A65" s="846"/>
      <c r="B65" s="54" t="s">
        <v>183</v>
      </c>
      <c r="C65" s="27">
        <v>839801778</v>
      </c>
      <c r="D65" s="89">
        <v>778460438</v>
      </c>
      <c r="E65" s="32"/>
      <c r="F65" s="27"/>
      <c r="G65" s="53"/>
    </row>
    <row r="66" spans="1:7" ht="15.75" thickBot="1" x14ac:dyDescent="0.3">
      <c r="A66" s="846"/>
      <c r="B66" s="54" t="s">
        <v>184</v>
      </c>
      <c r="C66" s="27">
        <v>-575273968</v>
      </c>
      <c r="D66" s="89">
        <v>-548092844</v>
      </c>
      <c r="E66" s="47" t="s">
        <v>185</v>
      </c>
      <c r="F66" s="48">
        <v>26011946995</v>
      </c>
      <c r="G66" s="62">
        <v>18917399909</v>
      </c>
    </row>
    <row r="67" spans="1:7" x14ac:dyDescent="0.25">
      <c r="A67" s="846"/>
      <c r="B67" s="54"/>
      <c r="C67" s="34">
        <v>264527810</v>
      </c>
      <c r="D67" s="34">
        <v>230367594</v>
      </c>
      <c r="E67" s="32"/>
      <c r="F67" s="27"/>
      <c r="G67" s="53"/>
    </row>
    <row r="68" spans="1:7" x14ac:dyDescent="0.25">
      <c r="A68" s="846"/>
      <c r="B68" s="55" t="s">
        <v>186</v>
      </c>
      <c r="C68" s="27"/>
      <c r="D68" s="27"/>
      <c r="E68" s="40" t="s">
        <v>187</v>
      </c>
      <c r="F68" s="27"/>
      <c r="G68" s="53"/>
    </row>
    <row r="69" spans="1:7" x14ac:dyDescent="0.25">
      <c r="A69" s="846"/>
      <c r="B69" s="54" t="s">
        <v>188</v>
      </c>
      <c r="C69" s="27">
        <v>0</v>
      </c>
      <c r="D69" s="27">
        <v>0</v>
      </c>
      <c r="E69" s="38"/>
      <c r="F69" s="27"/>
      <c r="G69" s="53"/>
    </row>
    <row r="70" spans="1:7" x14ac:dyDescent="0.25">
      <c r="A70" s="846"/>
      <c r="B70" s="54" t="s">
        <v>189</v>
      </c>
      <c r="C70" s="27">
        <v>0</v>
      </c>
      <c r="D70" s="27">
        <v>0</v>
      </c>
      <c r="E70" s="32"/>
      <c r="F70" s="27"/>
      <c r="G70" s="53"/>
    </row>
    <row r="71" spans="1:7" x14ac:dyDescent="0.25">
      <c r="A71" s="846"/>
      <c r="B71" s="54" t="s">
        <v>190</v>
      </c>
      <c r="C71" s="27">
        <v>720455122</v>
      </c>
      <c r="D71" s="89">
        <v>685749716</v>
      </c>
      <c r="E71" s="32" t="s">
        <v>191</v>
      </c>
      <c r="F71" s="27"/>
      <c r="G71" s="53"/>
    </row>
    <row r="72" spans="1:7" x14ac:dyDescent="0.25">
      <c r="A72" s="846"/>
      <c r="B72" s="54" t="s">
        <v>192</v>
      </c>
      <c r="C72" s="27">
        <v>-607170352</v>
      </c>
      <c r="D72" s="89">
        <v>-522692233</v>
      </c>
      <c r="E72" s="32" t="s">
        <v>193</v>
      </c>
      <c r="F72" s="93">
        <v>7402615932</v>
      </c>
      <c r="G72" s="92">
        <v>6307557570</v>
      </c>
    </row>
    <row r="73" spans="1:7" x14ac:dyDescent="0.25">
      <c r="A73" s="846"/>
      <c r="B73" s="54"/>
      <c r="C73" s="34">
        <v>113284770</v>
      </c>
      <c r="D73" s="34">
        <v>163057483</v>
      </c>
      <c r="E73" s="32"/>
      <c r="F73" s="27"/>
      <c r="G73" s="53"/>
    </row>
    <row r="74" spans="1:7" x14ac:dyDescent="0.25">
      <c r="A74" s="846"/>
      <c r="B74" s="63" t="s">
        <v>194</v>
      </c>
      <c r="C74" s="27">
        <v>0</v>
      </c>
      <c r="D74" s="27">
        <v>0</v>
      </c>
      <c r="E74" s="32"/>
      <c r="F74" s="27"/>
      <c r="G74" s="53"/>
    </row>
    <row r="75" spans="1:7" x14ac:dyDescent="0.25">
      <c r="A75" s="846"/>
      <c r="B75" s="54" t="s">
        <v>195</v>
      </c>
      <c r="C75" s="27">
        <v>131500599</v>
      </c>
      <c r="D75" s="89">
        <v>146305572</v>
      </c>
      <c r="E75" s="32"/>
      <c r="F75" s="27"/>
      <c r="G75" s="53"/>
    </row>
    <row r="76" spans="1:7" x14ac:dyDescent="0.25">
      <c r="A76" s="846"/>
      <c r="B76" s="54"/>
      <c r="C76" s="34">
        <v>131500599</v>
      </c>
      <c r="D76" s="34">
        <v>146305572</v>
      </c>
      <c r="E76" s="32"/>
      <c r="F76" s="27"/>
      <c r="G76" s="53"/>
    </row>
    <row r="77" spans="1:7" x14ac:dyDescent="0.25">
      <c r="A77" s="846"/>
      <c r="B77" s="54"/>
      <c r="C77" s="75"/>
      <c r="D77" s="75"/>
      <c r="E77" s="32"/>
      <c r="F77" s="27"/>
      <c r="G77" s="53"/>
    </row>
    <row r="78" spans="1:7" x14ac:dyDescent="0.25">
      <c r="A78" s="846"/>
      <c r="B78" s="55" t="s">
        <v>196</v>
      </c>
      <c r="C78" s="75"/>
      <c r="D78" s="75"/>
      <c r="E78" s="32"/>
      <c r="F78" s="27"/>
      <c r="G78" s="53"/>
    </row>
    <row r="79" spans="1:7" x14ac:dyDescent="0.25">
      <c r="A79" s="846"/>
      <c r="B79" s="54" t="s">
        <v>180</v>
      </c>
      <c r="C79" s="25"/>
      <c r="D79" s="27"/>
      <c r="E79" s="32"/>
      <c r="F79" s="27"/>
      <c r="G79" s="53"/>
    </row>
    <row r="80" spans="1:7" x14ac:dyDescent="0.25">
      <c r="A80" s="846"/>
      <c r="B80" s="54"/>
      <c r="C80" s="25"/>
      <c r="D80" s="27"/>
      <c r="E80" s="32"/>
      <c r="F80" s="27"/>
      <c r="G80" s="53"/>
    </row>
    <row r="81" spans="1:7" x14ac:dyDescent="0.25">
      <c r="A81" s="846"/>
      <c r="B81" s="63"/>
      <c r="C81" s="27"/>
      <c r="D81" s="27"/>
      <c r="E81" s="32"/>
      <c r="F81" s="27"/>
      <c r="G81" s="53"/>
    </row>
    <row r="82" spans="1:7" x14ac:dyDescent="0.25">
      <c r="A82" s="846"/>
      <c r="B82" s="64" t="s">
        <v>197</v>
      </c>
      <c r="C82" s="95">
        <v>9389998574</v>
      </c>
      <c r="D82" s="34">
        <v>13481057407</v>
      </c>
      <c r="E82" s="32"/>
      <c r="F82" s="27"/>
      <c r="G82" s="53"/>
    </row>
    <row r="83" spans="1:7" x14ac:dyDescent="0.25">
      <c r="A83" s="846"/>
      <c r="B83" s="54"/>
      <c r="C83" s="96"/>
      <c r="D83" s="27"/>
      <c r="E83" s="32"/>
      <c r="F83" s="27"/>
      <c r="G83" s="53"/>
    </row>
    <row r="84" spans="1:7" x14ac:dyDescent="0.25">
      <c r="A84" s="846"/>
      <c r="B84" s="63"/>
      <c r="C84" s="27"/>
      <c r="D84" s="27"/>
      <c r="E84" s="28"/>
      <c r="F84" s="27"/>
      <c r="G84" s="53"/>
    </row>
    <row r="85" spans="1:7" ht="15.75" thickBot="1" x14ac:dyDescent="0.3">
      <c r="A85" s="846"/>
      <c r="B85" s="65"/>
      <c r="C85" s="27"/>
      <c r="D85" s="27"/>
      <c r="E85" s="32"/>
      <c r="F85" s="27"/>
      <c r="G85" s="53"/>
    </row>
    <row r="86" spans="1:7" ht="15.75" thickBot="1" x14ac:dyDescent="0.3">
      <c r="A86" s="846"/>
      <c r="B86" s="81" t="s">
        <v>198</v>
      </c>
      <c r="C86" s="82">
        <v>33249062927</v>
      </c>
      <c r="D86" s="82">
        <v>25224957482</v>
      </c>
      <c r="E86" s="83" t="s">
        <v>199</v>
      </c>
      <c r="F86" s="84">
        <v>33414562927</v>
      </c>
      <c r="G86" s="85">
        <v>25224957482</v>
      </c>
    </row>
    <row r="87" spans="1:7" x14ac:dyDescent="0.25">
      <c r="A87" s="846"/>
      <c r="B87" s="88" t="s">
        <v>200</v>
      </c>
      <c r="C87" s="42"/>
      <c r="D87" s="42"/>
      <c r="E87" s="42"/>
      <c r="F87" s="42"/>
      <c r="G87" s="42"/>
    </row>
    <row r="88" spans="1:7" ht="15.75" thickBot="1" x14ac:dyDescent="0.3">
      <c r="A88" s="846"/>
      <c r="B88" s="41"/>
      <c r="C88" s="42"/>
      <c r="D88" s="42"/>
      <c r="E88" s="43"/>
      <c r="F88" s="42"/>
      <c r="G88" s="42"/>
    </row>
    <row r="89" spans="1:7" x14ac:dyDescent="0.25">
      <c r="A89" s="846"/>
      <c r="B89" s="984" t="s">
        <v>201</v>
      </c>
      <c r="C89" s="973" t="s">
        <v>104</v>
      </c>
      <c r="D89" s="973" t="s">
        <v>105</v>
      </c>
      <c r="E89" s="982" t="s">
        <v>201</v>
      </c>
      <c r="F89" s="973" t="s">
        <v>104</v>
      </c>
      <c r="G89" s="978" t="s">
        <v>105</v>
      </c>
    </row>
    <row r="90" spans="1:7" x14ac:dyDescent="0.25">
      <c r="A90" s="846"/>
      <c r="B90" s="985"/>
      <c r="C90" s="974"/>
      <c r="D90" s="974"/>
      <c r="E90" s="983"/>
      <c r="F90" s="974"/>
      <c r="G90" s="979"/>
    </row>
    <row r="91" spans="1:7" x14ac:dyDescent="0.25">
      <c r="A91" s="846"/>
      <c r="B91" s="71" t="s">
        <v>202</v>
      </c>
      <c r="C91" s="94">
        <v>73846355111</v>
      </c>
      <c r="D91" s="27">
        <v>72429030705</v>
      </c>
      <c r="E91" s="72" t="s">
        <v>203</v>
      </c>
      <c r="F91" s="97">
        <v>73846355111</v>
      </c>
      <c r="G91" s="26">
        <v>72429030705</v>
      </c>
    </row>
    <row r="92" spans="1:7" ht="15.75" thickBot="1" x14ac:dyDescent="0.3">
      <c r="A92" s="846"/>
      <c r="B92" s="66" t="s">
        <v>204</v>
      </c>
      <c r="C92" s="67"/>
      <c r="D92" s="67"/>
      <c r="E92" s="68" t="s">
        <v>205</v>
      </c>
      <c r="F92" s="67"/>
      <c r="G92" s="69"/>
    </row>
    <row r="93" spans="1:7" x14ac:dyDescent="0.25">
      <c r="A93" s="846"/>
      <c r="B93" s="847"/>
      <c r="C93" s="848"/>
      <c r="D93" s="848"/>
      <c r="E93" s="847"/>
      <c r="F93" s="848"/>
      <c r="G93" s="848"/>
    </row>
    <row r="94" spans="1:7" x14ac:dyDescent="0.25">
      <c r="A94" s="846"/>
      <c r="B94" s="847"/>
      <c r="C94" s="849"/>
      <c r="D94" s="848"/>
      <c r="E94" s="847"/>
      <c r="F94" s="848"/>
      <c r="G94" s="848"/>
    </row>
    <row r="95" spans="1:7" x14ac:dyDescent="0.25">
      <c r="A95" s="846"/>
      <c r="B95" s="847"/>
      <c r="C95" s="848"/>
      <c r="D95" s="848"/>
      <c r="E95" s="847"/>
      <c r="F95" s="848"/>
      <c r="G95" s="848"/>
    </row>
    <row r="96" spans="1:7" x14ac:dyDescent="0.25">
      <c r="A96" s="846"/>
      <c r="B96" s="847"/>
      <c r="C96" s="850"/>
      <c r="D96" s="848"/>
      <c r="E96" s="847"/>
      <c r="F96" s="848"/>
      <c r="G96" s="848"/>
    </row>
    <row r="97" spans="1:7" x14ac:dyDescent="0.25">
      <c r="A97" s="846"/>
      <c r="B97" s="851"/>
      <c r="C97" s="848" t="s">
        <v>206</v>
      </c>
      <c r="D97" s="848"/>
      <c r="E97" s="847"/>
      <c r="F97" s="851"/>
      <c r="G97" s="848"/>
    </row>
    <row r="98" spans="1:7" x14ac:dyDescent="0.25">
      <c r="A98" s="846"/>
      <c r="B98" s="851" t="s">
        <v>207</v>
      </c>
      <c r="C98" s="169"/>
      <c r="D98" s="852" t="s">
        <v>208</v>
      </c>
      <c r="E98" s="169"/>
      <c r="F98" s="853" t="s">
        <v>95</v>
      </c>
      <c r="G98" s="169"/>
    </row>
    <row r="99" spans="1:7" x14ac:dyDescent="0.25">
      <c r="A99" s="846"/>
      <c r="B99" s="852" t="s">
        <v>28</v>
      </c>
      <c r="C99" s="169"/>
      <c r="D99" s="852" t="s">
        <v>209</v>
      </c>
      <c r="E99" s="847"/>
      <c r="F99" s="852" t="s">
        <v>96</v>
      </c>
      <c r="G99" s="169"/>
    </row>
    <row r="100" spans="1:7" x14ac:dyDescent="0.25">
      <c r="B100" s="851"/>
      <c r="C100" s="854"/>
      <c r="D100" s="851" t="s">
        <v>210</v>
      </c>
      <c r="E100" s="851"/>
      <c r="F100" s="847"/>
      <c r="G100" s="847"/>
    </row>
    <row r="101" spans="1:7" x14ac:dyDescent="0.25">
      <c r="A101" s="846"/>
      <c r="B101" s="70"/>
      <c r="C101" s="44"/>
      <c r="D101" s="44"/>
      <c r="E101" s="44"/>
      <c r="F101" s="44"/>
      <c r="G101" s="44"/>
    </row>
  </sheetData>
  <mergeCells count="11">
    <mergeCell ref="F89:F90"/>
    <mergeCell ref="B3:G3"/>
    <mergeCell ref="B4:G4"/>
    <mergeCell ref="B5:G5"/>
    <mergeCell ref="G89:G90"/>
    <mergeCell ref="B15:B16"/>
    <mergeCell ref="E18:E19"/>
    <mergeCell ref="E89:E90"/>
    <mergeCell ref="B89:B90"/>
    <mergeCell ref="C89:C90"/>
    <mergeCell ref="D89:D9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topLeftCell="A67" workbookViewId="0">
      <selection activeCell="E99" sqref="E99"/>
    </sheetView>
  </sheetViews>
  <sheetFormatPr baseColWidth="10" defaultRowHeight="15" x14ac:dyDescent="0.25"/>
  <cols>
    <col min="1" max="1" width="4.5703125" customWidth="1"/>
    <col min="2" max="2" width="66.28515625" customWidth="1"/>
    <col min="3" max="3" width="22" customWidth="1"/>
    <col min="4" max="4" width="20" customWidth="1"/>
    <col min="6" max="14" width="11.42578125" style="846"/>
  </cols>
  <sheetData>
    <row r="1" spans="1:5" ht="15.75" x14ac:dyDescent="0.25">
      <c r="A1" s="846"/>
      <c r="B1" s="855"/>
      <c r="C1" s="855"/>
      <c r="D1" s="856"/>
      <c r="E1" s="169"/>
    </row>
    <row r="2" spans="1:5" ht="15.75" x14ac:dyDescent="0.25">
      <c r="A2" s="846"/>
      <c r="B2" s="986" t="s">
        <v>100</v>
      </c>
      <c r="C2" s="986"/>
      <c r="D2" s="986"/>
      <c r="E2" s="857"/>
    </row>
    <row r="3" spans="1:5" ht="15.75" x14ac:dyDescent="0.25">
      <c r="A3" s="846"/>
      <c r="B3" s="858"/>
      <c r="C3" s="858"/>
      <c r="D3" s="859"/>
      <c r="E3" s="857"/>
    </row>
    <row r="4" spans="1:5" ht="15.75" x14ac:dyDescent="0.25">
      <c r="A4" s="846"/>
      <c r="B4" s="986" t="s">
        <v>211</v>
      </c>
      <c r="C4" s="986"/>
      <c r="D4" s="986"/>
      <c r="E4" s="860"/>
    </row>
    <row r="5" spans="1:5" ht="15.75" x14ac:dyDescent="0.25">
      <c r="A5" s="846"/>
      <c r="B5" s="987" t="s">
        <v>212</v>
      </c>
      <c r="C5" s="987"/>
      <c r="D5" s="987"/>
      <c r="E5" s="860"/>
    </row>
    <row r="6" spans="1:5" ht="15.75" x14ac:dyDescent="0.25">
      <c r="A6" s="846"/>
      <c r="B6" s="987" t="s">
        <v>213</v>
      </c>
      <c r="C6" s="987"/>
      <c r="D6" s="987"/>
      <c r="E6" s="860"/>
    </row>
    <row r="7" spans="1:5" ht="15.75" thickBot="1" x14ac:dyDescent="0.3">
      <c r="A7" s="846"/>
      <c r="B7" s="860"/>
      <c r="C7" s="860"/>
      <c r="D7" s="861"/>
      <c r="E7" s="860"/>
    </row>
    <row r="8" spans="1:5" x14ac:dyDescent="0.25">
      <c r="A8" s="846"/>
      <c r="B8" s="988"/>
      <c r="C8" s="990" t="s">
        <v>104</v>
      </c>
      <c r="D8" s="992" t="s">
        <v>214</v>
      </c>
      <c r="E8" s="862"/>
    </row>
    <row r="9" spans="1:5" x14ac:dyDescent="0.25">
      <c r="A9" s="846"/>
      <c r="B9" s="989"/>
      <c r="C9" s="991"/>
      <c r="D9" s="993"/>
      <c r="E9" s="853"/>
    </row>
    <row r="10" spans="1:5" x14ac:dyDescent="0.25">
      <c r="A10" s="846"/>
      <c r="B10" s="105" t="s">
        <v>215</v>
      </c>
      <c r="C10" s="99"/>
      <c r="D10" s="106"/>
      <c r="E10" s="169"/>
    </row>
    <row r="11" spans="1:5" x14ac:dyDescent="0.25">
      <c r="A11" s="846"/>
      <c r="B11" s="115" t="s">
        <v>216</v>
      </c>
      <c r="C11" s="109"/>
      <c r="D11" s="107"/>
      <c r="E11" s="169"/>
    </row>
    <row r="12" spans="1:5" x14ac:dyDescent="0.25">
      <c r="A12" s="846"/>
      <c r="B12" s="112" t="s">
        <v>217</v>
      </c>
      <c r="C12" s="109">
        <v>0</v>
      </c>
      <c r="D12" s="109">
        <v>0</v>
      </c>
      <c r="E12" s="863"/>
    </row>
    <row r="13" spans="1:5" x14ac:dyDescent="0.25">
      <c r="A13" s="846"/>
      <c r="B13" s="108" t="s">
        <v>218</v>
      </c>
      <c r="C13" s="109">
        <v>622842787</v>
      </c>
      <c r="D13" s="109">
        <v>333320535</v>
      </c>
      <c r="E13" s="863"/>
    </row>
    <row r="14" spans="1:5" x14ac:dyDescent="0.25">
      <c r="A14" s="846"/>
      <c r="B14" s="108"/>
      <c r="C14" s="109"/>
      <c r="D14" s="109"/>
      <c r="E14" s="169"/>
    </row>
    <row r="15" spans="1:5" x14ac:dyDescent="0.25">
      <c r="A15" s="846"/>
      <c r="B15" s="115" t="s">
        <v>219</v>
      </c>
      <c r="C15" s="123"/>
      <c r="D15" s="109"/>
      <c r="E15" s="169"/>
    </row>
    <row r="16" spans="1:5" x14ac:dyDescent="0.25">
      <c r="A16" s="846"/>
      <c r="B16" s="108" t="s">
        <v>220</v>
      </c>
      <c r="C16" s="123">
        <v>0</v>
      </c>
      <c r="D16" s="109">
        <v>0</v>
      </c>
      <c r="E16" s="863"/>
    </row>
    <row r="17" spans="1:5" x14ac:dyDescent="0.25">
      <c r="A17" s="846"/>
      <c r="B17" s="108" t="s">
        <v>221</v>
      </c>
      <c r="C17" s="123">
        <v>0</v>
      </c>
      <c r="D17" s="109">
        <v>0</v>
      </c>
      <c r="E17" s="169"/>
    </row>
    <row r="18" spans="1:5" x14ac:dyDescent="0.25">
      <c r="A18" s="846"/>
      <c r="B18" s="108"/>
      <c r="C18" s="123"/>
      <c r="D18" s="109"/>
      <c r="E18" s="169"/>
    </row>
    <row r="19" spans="1:5" x14ac:dyDescent="0.25">
      <c r="A19" s="846"/>
      <c r="B19" s="115" t="s">
        <v>222</v>
      </c>
      <c r="C19" s="123"/>
      <c r="D19" s="109"/>
      <c r="E19" s="169"/>
    </row>
    <row r="20" spans="1:5" x14ac:dyDescent="0.25">
      <c r="A20" s="846"/>
      <c r="B20" s="108" t="s">
        <v>223</v>
      </c>
      <c r="C20" s="123">
        <v>0</v>
      </c>
      <c r="D20" s="109">
        <v>0</v>
      </c>
      <c r="E20" s="169"/>
    </row>
    <row r="21" spans="1:5" x14ac:dyDescent="0.25">
      <c r="A21" s="846"/>
      <c r="B21" s="108" t="s">
        <v>224</v>
      </c>
      <c r="C21" s="104">
        <v>0</v>
      </c>
      <c r="D21" s="116">
        <v>0</v>
      </c>
      <c r="E21" s="169"/>
    </row>
    <row r="22" spans="1:5" x14ac:dyDescent="0.25">
      <c r="A22" s="846"/>
      <c r="B22" s="108"/>
      <c r="C22" s="123"/>
      <c r="D22" s="109"/>
      <c r="E22" s="169"/>
    </row>
    <row r="23" spans="1:5" x14ac:dyDescent="0.25">
      <c r="A23" s="846"/>
      <c r="B23" s="115" t="s">
        <v>225</v>
      </c>
      <c r="C23" s="123"/>
      <c r="D23" s="109"/>
      <c r="E23" s="169"/>
    </row>
    <row r="24" spans="1:5" x14ac:dyDescent="0.25">
      <c r="A24" s="846"/>
      <c r="B24" s="108" t="s">
        <v>226</v>
      </c>
      <c r="C24" s="123">
        <v>0</v>
      </c>
      <c r="D24" s="109">
        <v>0</v>
      </c>
      <c r="E24" s="169"/>
    </row>
    <row r="25" spans="1:5" x14ac:dyDescent="0.25">
      <c r="A25" s="846"/>
      <c r="B25" s="108" t="s">
        <v>227</v>
      </c>
      <c r="C25" s="104">
        <v>0</v>
      </c>
      <c r="D25" s="116">
        <v>0</v>
      </c>
      <c r="E25" s="169"/>
    </row>
    <row r="26" spans="1:5" x14ac:dyDescent="0.25">
      <c r="A26" s="846"/>
      <c r="B26" s="108" t="s">
        <v>228</v>
      </c>
      <c r="C26" s="104">
        <v>2370004491</v>
      </c>
      <c r="D26" s="109">
        <v>808112929</v>
      </c>
      <c r="E26" s="169"/>
    </row>
    <row r="27" spans="1:5" x14ac:dyDescent="0.25">
      <c r="A27" s="846"/>
      <c r="B27" s="108" t="s">
        <v>229</v>
      </c>
      <c r="C27" s="103">
        <v>464157761</v>
      </c>
      <c r="D27" s="109">
        <v>1031479219</v>
      </c>
      <c r="E27" s="863"/>
    </row>
    <row r="28" spans="1:5" x14ac:dyDescent="0.25">
      <c r="A28" s="846"/>
      <c r="B28" s="108" t="s">
        <v>230</v>
      </c>
      <c r="C28" s="123">
        <v>0</v>
      </c>
      <c r="D28" s="109">
        <v>0</v>
      </c>
      <c r="E28" s="169"/>
    </row>
    <row r="29" spans="1:5" x14ac:dyDescent="0.25">
      <c r="A29" s="846"/>
      <c r="B29" s="108" t="s">
        <v>231</v>
      </c>
      <c r="C29" s="103">
        <v>0</v>
      </c>
      <c r="D29" s="109"/>
      <c r="E29" s="864"/>
    </row>
    <row r="30" spans="1:5" x14ac:dyDescent="0.25">
      <c r="A30" s="846"/>
      <c r="B30" s="108" t="s">
        <v>232</v>
      </c>
      <c r="C30" s="103">
        <v>2449302446</v>
      </c>
      <c r="D30" s="109">
        <v>2999432882</v>
      </c>
      <c r="E30" s="863"/>
    </row>
    <row r="31" spans="1:5" x14ac:dyDescent="0.25">
      <c r="A31" s="846"/>
      <c r="B31" s="108"/>
      <c r="C31" s="123"/>
      <c r="D31" s="109"/>
      <c r="E31" s="169"/>
    </row>
    <row r="32" spans="1:5" x14ac:dyDescent="0.25">
      <c r="A32" s="846"/>
      <c r="B32" s="108" t="s">
        <v>233</v>
      </c>
      <c r="C32" s="103">
        <v>242465491</v>
      </c>
      <c r="D32" s="126">
        <v>330940164</v>
      </c>
      <c r="E32" s="863"/>
    </row>
    <row r="33" spans="1:5" x14ac:dyDescent="0.25">
      <c r="A33" s="846"/>
      <c r="B33" s="108"/>
      <c r="C33" s="98"/>
      <c r="D33" s="107"/>
      <c r="E33" s="169"/>
    </row>
    <row r="34" spans="1:5" x14ac:dyDescent="0.25">
      <c r="A34" s="846"/>
      <c r="B34" s="117" t="s">
        <v>234</v>
      </c>
      <c r="C34" s="118">
        <v>6148772976</v>
      </c>
      <c r="D34" s="118">
        <v>5503285729</v>
      </c>
      <c r="E34" s="863"/>
    </row>
    <row r="35" spans="1:5" x14ac:dyDescent="0.25">
      <c r="A35" s="846"/>
      <c r="B35" s="108"/>
      <c r="C35" s="98"/>
      <c r="D35" s="107"/>
      <c r="E35" s="169"/>
    </row>
    <row r="36" spans="1:5" x14ac:dyDescent="0.25">
      <c r="A36" s="846"/>
      <c r="B36" s="119" t="s">
        <v>235</v>
      </c>
      <c r="C36" s="98"/>
      <c r="D36" s="107"/>
      <c r="E36" s="169"/>
    </row>
    <row r="37" spans="1:5" x14ac:dyDescent="0.25">
      <c r="A37" s="846"/>
      <c r="B37" s="108" t="s">
        <v>236</v>
      </c>
      <c r="C37" s="103">
        <v>131924051</v>
      </c>
      <c r="D37" s="109">
        <v>987195249</v>
      </c>
      <c r="E37" s="169"/>
    </row>
    <row r="38" spans="1:5" x14ac:dyDescent="0.25">
      <c r="A38" s="846"/>
      <c r="B38" s="108" t="s">
        <v>237</v>
      </c>
      <c r="C38" s="103">
        <v>34872115</v>
      </c>
      <c r="D38" s="109">
        <v>92635350</v>
      </c>
      <c r="E38" s="169"/>
    </row>
    <row r="39" spans="1:5" x14ac:dyDescent="0.25">
      <c r="A39" s="846"/>
      <c r="B39" s="108" t="s">
        <v>238</v>
      </c>
      <c r="C39" s="124">
        <v>106792016</v>
      </c>
      <c r="D39" s="114">
        <v>26199664</v>
      </c>
      <c r="E39" s="863"/>
    </row>
    <row r="40" spans="1:5" x14ac:dyDescent="0.25">
      <c r="A40" s="846"/>
      <c r="B40" s="119" t="s">
        <v>239</v>
      </c>
      <c r="C40" s="101">
        <v>5875184794</v>
      </c>
      <c r="D40" s="120">
        <v>4397255466</v>
      </c>
      <c r="E40" s="863"/>
    </row>
    <row r="41" spans="1:5" x14ac:dyDescent="0.25">
      <c r="A41" s="846"/>
      <c r="B41" s="108" t="s">
        <v>240</v>
      </c>
      <c r="C41" s="103">
        <v>0</v>
      </c>
      <c r="D41" s="107">
        <v>0</v>
      </c>
      <c r="E41" s="169"/>
    </row>
    <row r="42" spans="1:5" x14ac:dyDescent="0.25">
      <c r="A42" s="846"/>
      <c r="B42" s="108" t="s">
        <v>241</v>
      </c>
      <c r="C42" s="103">
        <v>19332524</v>
      </c>
      <c r="D42" s="109">
        <v>5046404</v>
      </c>
      <c r="E42" s="169"/>
    </row>
    <row r="43" spans="1:5" x14ac:dyDescent="0.25">
      <c r="A43" s="846"/>
      <c r="B43" s="108" t="s">
        <v>242</v>
      </c>
      <c r="C43" s="103">
        <v>0</v>
      </c>
      <c r="D43" s="109">
        <v>0</v>
      </c>
      <c r="E43" s="169"/>
    </row>
    <row r="44" spans="1:5" x14ac:dyDescent="0.25">
      <c r="A44" s="846"/>
      <c r="B44" s="108" t="s">
        <v>243</v>
      </c>
      <c r="C44" s="114">
        <v>0</v>
      </c>
      <c r="D44" s="114">
        <v>0</v>
      </c>
      <c r="E44" s="169"/>
    </row>
    <row r="45" spans="1:5" x14ac:dyDescent="0.25">
      <c r="A45" s="846"/>
      <c r="B45" s="108"/>
      <c r="C45" s="101">
        <v>19332524</v>
      </c>
      <c r="D45" s="121">
        <v>5046404</v>
      </c>
      <c r="E45" s="169"/>
    </row>
    <row r="46" spans="1:5" x14ac:dyDescent="0.25">
      <c r="A46" s="846"/>
      <c r="B46" s="119" t="s">
        <v>244</v>
      </c>
      <c r="C46" s="100"/>
      <c r="D46" s="107">
        <v>0</v>
      </c>
      <c r="E46" s="169"/>
    </row>
    <row r="47" spans="1:5" x14ac:dyDescent="0.25">
      <c r="A47" s="846"/>
      <c r="B47" s="108" t="s">
        <v>245</v>
      </c>
      <c r="C47" s="104">
        <v>1400419846</v>
      </c>
      <c r="D47" s="109">
        <v>1303884953</v>
      </c>
      <c r="E47" s="865"/>
    </row>
    <row r="48" spans="1:5" x14ac:dyDescent="0.25">
      <c r="A48" s="846"/>
      <c r="B48" s="108" t="s">
        <v>246</v>
      </c>
      <c r="C48" s="103">
        <v>111659243</v>
      </c>
      <c r="D48" s="109">
        <v>88620678</v>
      </c>
      <c r="E48" s="169"/>
    </row>
    <row r="49" spans="1:5" x14ac:dyDescent="0.25">
      <c r="A49" s="846"/>
      <c r="B49" s="108" t="s">
        <v>247</v>
      </c>
      <c r="C49" s="103">
        <v>36957620</v>
      </c>
      <c r="D49" s="109">
        <v>42518976</v>
      </c>
      <c r="E49" s="169"/>
    </row>
    <row r="50" spans="1:5" x14ac:dyDescent="0.25">
      <c r="A50" s="846"/>
      <c r="B50" s="108" t="s">
        <v>248</v>
      </c>
      <c r="C50" s="103">
        <v>213263545</v>
      </c>
      <c r="D50" s="109">
        <v>210845444</v>
      </c>
      <c r="E50" s="169"/>
    </row>
    <row r="51" spans="1:5" x14ac:dyDescent="0.25">
      <c r="A51" s="846"/>
      <c r="B51" s="108" t="s">
        <v>249</v>
      </c>
      <c r="C51" s="103">
        <v>43770393</v>
      </c>
      <c r="D51" s="109">
        <v>108655111</v>
      </c>
      <c r="E51" s="169"/>
    </row>
    <row r="52" spans="1:5" x14ac:dyDescent="0.25">
      <c r="A52" s="846"/>
      <c r="B52" s="112" t="s">
        <v>250</v>
      </c>
      <c r="C52" s="103">
        <v>4386804</v>
      </c>
      <c r="D52" s="109">
        <v>3738472</v>
      </c>
      <c r="E52" s="169"/>
    </row>
    <row r="53" spans="1:5" x14ac:dyDescent="0.25">
      <c r="A53" s="846"/>
      <c r="B53" s="108" t="s">
        <v>251</v>
      </c>
      <c r="C53" s="103">
        <v>0</v>
      </c>
      <c r="D53" s="109">
        <v>13594890</v>
      </c>
      <c r="E53" s="169"/>
    </row>
    <row r="54" spans="1:5" x14ac:dyDescent="0.25">
      <c r="A54" s="846"/>
      <c r="B54" s="108" t="s">
        <v>252</v>
      </c>
      <c r="C54" s="128">
        <v>73251708</v>
      </c>
      <c r="D54" s="109">
        <v>36726572</v>
      </c>
      <c r="E54" s="169"/>
    </row>
    <row r="55" spans="1:5" x14ac:dyDescent="0.25">
      <c r="A55" s="846"/>
      <c r="B55" s="127" t="s">
        <v>253</v>
      </c>
      <c r="C55" s="125">
        <v>268407511</v>
      </c>
      <c r="D55" s="114">
        <v>425266805</v>
      </c>
      <c r="E55" s="169"/>
    </row>
    <row r="56" spans="1:5" x14ac:dyDescent="0.25">
      <c r="A56" s="846"/>
      <c r="B56" s="108"/>
      <c r="C56" s="101">
        <v>2152116670</v>
      </c>
      <c r="D56" s="121">
        <v>2233851901</v>
      </c>
      <c r="E56" s="169"/>
    </row>
    <row r="57" spans="1:5" x14ac:dyDescent="0.25">
      <c r="A57" s="846"/>
      <c r="B57" s="108"/>
      <c r="C57" s="100"/>
      <c r="D57" s="107"/>
      <c r="E57" s="169"/>
    </row>
    <row r="58" spans="1:5" ht="15.75" thickBot="1" x14ac:dyDescent="0.3">
      <c r="A58" s="846"/>
      <c r="B58" s="117" t="s">
        <v>254</v>
      </c>
      <c r="C58" s="111">
        <v>3703735600</v>
      </c>
      <c r="D58" s="111">
        <v>2158357161</v>
      </c>
      <c r="E58" s="169"/>
    </row>
    <row r="59" spans="1:5" x14ac:dyDescent="0.25">
      <c r="A59" s="846"/>
      <c r="B59" s="108"/>
      <c r="C59" s="100"/>
      <c r="D59" s="107"/>
      <c r="E59" s="169"/>
    </row>
    <row r="60" spans="1:5" x14ac:dyDescent="0.25">
      <c r="A60" s="846"/>
      <c r="B60" s="119" t="s">
        <v>255</v>
      </c>
      <c r="C60" s="100"/>
      <c r="D60" s="107"/>
      <c r="E60" s="169"/>
    </row>
    <row r="61" spans="1:5" x14ac:dyDescent="0.25">
      <c r="A61" s="846"/>
      <c r="B61" s="108" t="s">
        <v>256</v>
      </c>
      <c r="C61" s="100">
        <v>0</v>
      </c>
      <c r="D61" s="107">
        <v>0</v>
      </c>
      <c r="E61" s="169"/>
    </row>
    <row r="62" spans="1:5" x14ac:dyDescent="0.25">
      <c r="A62" s="846"/>
      <c r="B62" s="112" t="s">
        <v>257</v>
      </c>
      <c r="C62" s="103">
        <v>110891906</v>
      </c>
      <c r="D62" s="109">
        <v>114188758</v>
      </c>
      <c r="E62" s="169"/>
    </row>
    <row r="63" spans="1:5" x14ac:dyDescent="0.25">
      <c r="A63" s="846"/>
      <c r="B63" s="108" t="s">
        <v>258</v>
      </c>
      <c r="C63" s="103">
        <v>0</v>
      </c>
      <c r="D63" s="109">
        <v>0</v>
      </c>
      <c r="E63" s="169"/>
    </row>
    <row r="64" spans="1:5" x14ac:dyDescent="0.25">
      <c r="A64" s="846"/>
      <c r="B64" s="119" t="s">
        <v>259</v>
      </c>
      <c r="C64" s="103"/>
      <c r="D64" s="109"/>
      <c r="E64" s="169"/>
    </row>
    <row r="65" spans="1:5" x14ac:dyDescent="0.25">
      <c r="A65" s="846"/>
      <c r="B65" s="108" t="s">
        <v>260</v>
      </c>
      <c r="C65" s="103">
        <v>0</v>
      </c>
      <c r="D65" s="109">
        <v>0</v>
      </c>
      <c r="E65" s="169"/>
    </row>
    <row r="66" spans="1:5" x14ac:dyDescent="0.25">
      <c r="A66" s="846"/>
      <c r="B66" s="108" t="s">
        <v>261</v>
      </c>
      <c r="C66" s="103">
        <v>115207388</v>
      </c>
      <c r="D66" s="109">
        <v>284225043</v>
      </c>
      <c r="E66" s="169"/>
    </row>
    <row r="67" spans="1:5" x14ac:dyDescent="0.25">
      <c r="A67" s="846"/>
      <c r="B67" s="119" t="s">
        <v>262</v>
      </c>
      <c r="C67" s="103"/>
      <c r="D67" s="109"/>
      <c r="E67" s="169"/>
    </row>
    <row r="68" spans="1:5" x14ac:dyDescent="0.25">
      <c r="A68" s="846"/>
      <c r="B68" s="108" t="s">
        <v>263</v>
      </c>
      <c r="C68" s="103">
        <v>2446913650</v>
      </c>
      <c r="D68" s="109">
        <v>1255551804</v>
      </c>
      <c r="E68" s="169"/>
    </row>
    <row r="69" spans="1:5" x14ac:dyDescent="0.25">
      <c r="A69" s="846"/>
      <c r="B69" s="108" t="s">
        <v>261</v>
      </c>
      <c r="C69" s="103">
        <v>-169339500</v>
      </c>
      <c r="D69" s="109">
        <v>34796157</v>
      </c>
      <c r="E69" s="169"/>
    </row>
    <row r="70" spans="1:5" x14ac:dyDescent="0.25">
      <c r="A70" s="846"/>
      <c r="B70" s="108" t="s">
        <v>264</v>
      </c>
      <c r="C70" s="103">
        <v>0</v>
      </c>
      <c r="D70" s="109">
        <v>0</v>
      </c>
      <c r="E70" s="169"/>
    </row>
    <row r="71" spans="1:5" x14ac:dyDescent="0.25">
      <c r="A71" s="846"/>
      <c r="B71" s="108" t="s">
        <v>265</v>
      </c>
      <c r="C71" s="103">
        <v>0</v>
      </c>
      <c r="D71" s="107">
        <v>0</v>
      </c>
      <c r="E71" s="169"/>
    </row>
    <row r="72" spans="1:5" x14ac:dyDescent="0.25">
      <c r="A72" s="846"/>
      <c r="B72" s="108" t="s">
        <v>266</v>
      </c>
      <c r="C72" s="103">
        <v>0</v>
      </c>
      <c r="D72" s="107">
        <v>0</v>
      </c>
      <c r="E72" s="169"/>
    </row>
    <row r="73" spans="1:5" x14ac:dyDescent="0.25">
      <c r="A73" s="846"/>
      <c r="B73" s="119" t="s">
        <v>267</v>
      </c>
      <c r="C73" s="100">
        <v>0</v>
      </c>
      <c r="D73" s="107">
        <v>0</v>
      </c>
      <c r="E73" s="169"/>
    </row>
    <row r="74" spans="1:5" x14ac:dyDescent="0.25">
      <c r="A74" s="846"/>
      <c r="B74" s="108" t="s">
        <v>268</v>
      </c>
      <c r="C74" s="100">
        <v>0</v>
      </c>
      <c r="D74" s="107">
        <v>0</v>
      </c>
      <c r="E74" s="169"/>
    </row>
    <row r="75" spans="1:5" x14ac:dyDescent="0.25">
      <c r="A75" s="846"/>
      <c r="B75" s="108" t="s">
        <v>269</v>
      </c>
      <c r="C75" s="100">
        <v>0</v>
      </c>
      <c r="D75" s="107">
        <v>0</v>
      </c>
      <c r="E75" s="169"/>
    </row>
    <row r="76" spans="1:5" x14ac:dyDescent="0.25">
      <c r="A76" s="846"/>
      <c r="B76" s="108"/>
      <c r="C76" s="100"/>
      <c r="D76" s="107"/>
      <c r="E76" s="169"/>
    </row>
    <row r="77" spans="1:5" ht="15.75" thickBot="1" x14ac:dyDescent="0.3">
      <c r="A77" s="846"/>
      <c r="B77" s="117" t="s">
        <v>270</v>
      </c>
      <c r="C77" s="111">
        <v>1091797932</v>
      </c>
      <c r="D77" s="111">
        <v>1107637799</v>
      </c>
      <c r="E77" s="863"/>
    </row>
    <row r="78" spans="1:5" x14ac:dyDescent="0.25">
      <c r="A78" s="846"/>
      <c r="B78" s="108"/>
      <c r="C78" s="100"/>
      <c r="D78" s="122"/>
      <c r="E78" s="169"/>
    </row>
    <row r="79" spans="1:5" x14ac:dyDescent="0.25">
      <c r="A79" s="846"/>
      <c r="B79" s="113" t="s">
        <v>271</v>
      </c>
      <c r="C79" s="102">
        <v>0</v>
      </c>
      <c r="D79" s="110">
        <v>0</v>
      </c>
      <c r="E79" s="169"/>
    </row>
    <row r="80" spans="1:5" ht="15.75" thickBot="1" x14ac:dyDescent="0.3">
      <c r="A80" s="846"/>
      <c r="B80" s="112" t="s">
        <v>272</v>
      </c>
      <c r="C80" s="100">
        <v>0</v>
      </c>
      <c r="D80" s="107">
        <v>0</v>
      </c>
      <c r="E80" s="169"/>
    </row>
    <row r="81" spans="1:5" ht="15.75" thickBot="1" x14ac:dyDescent="0.3">
      <c r="A81" s="846"/>
      <c r="B81" s="131" t="s">
        <v>273</v>
      </c>
      <c r="C81" s="129">
        <v>1091797932</v>
      </c>
      <c r="D81" s="130">
        <v>1107637799</v>
      </c>
      <c r="E81" s="863"/>
    </row>
    <row r="82" spans="1:5" x14ac:dyDescent="0.25">
      <c r="A82" s="846"/>
      <c r="B82" s="867"/>
      <c r="C82" s="867"/>
      <c r="D82" s="868"/>
      <c r="E82" s="866"/>
    </row>
    <row r="83" spans="1:5" x14ac:dyDescent="0.25">
      <c r="A83" s="846"/>
      <c r="B83" s="867" t="s">
        <v>756</v>
      </c>
      <c r="C83" s="867"/>
      <c r="D83" s="867"/>
      <c r="E83" s="169"/>
    </row>
    <row r="84" spans="1:5" x14ac:dyDescent="0.25">
      <c r="A84" s="846"/>
      <c r="B84" s="867"/>
      <c r="C84" s="867"/>
      <c r="D84" s="868"/>
      <c r="E84" s="863"/>
    </row>
    <row r="85" spans="1:5" x14ac:dyDescent="0.25">
      <c r="A85" s="846"/>
      <c r="B85" s="867"/>
      <c r="C85" s="867"/>
      <c r="D85" s="867"/>
      <c r="E85" s="169"/>
    </row>
    <row r="86" spans="1:5" x14ac:dyDescent="0.25">
      <c r="A86" s="846"/>
      <c r="B86" s="869"/>
      <c r="C86" s="870"/>
      <c r="D86" s="217"/>
      <c r="E86" s="866"/>
    </row>
    <row r="87" spans="1:5" x14ac:dyDescent="0.25">
      <c r="A87" s="846"/>
      <c r="B87" s="852" t="s">
        <v>274</v>
      </c>
      <c r="C87" s="871"/>
      <c r="D87" s="871" t="s">
        <v>275</v>
      </c>
      <c r="E87" s="866"/>
    </row>
    <row r="88" spans="1:5" x14ac:dyDescent="0.25">
      <c r="A88" s="846"/>
      <c r="B88" s="852" t="s">
        <v>276</v>
      </c>
      <c r="C88" s="852"/>
      <c r="D88" s="852" t="s">
        <v>96</v>
      </c>
      <c r="E88" s="866"/>
    </row>
    <row r="89" spans="1:5" x14ac:dyDescent="0.25">
      <c r="A89" s="846"/>
      <c r="B89" s="851" t="s">
        <v>277</v>
      </c>
      <c r="C89" s="872"/>
      <c r="D89" s="873"/>
      <c r="E89" s="169"/>
    </row>
    <row r="90" spans="1:5" x14ac:dyDescent="0.25">
      <c r="A90" s="846"/>
      <c r="B90" s="846"/>
      <c r="C90" s="846"/>
      <c r="D90" s="846"/>
      <c r="E90" s="846"/>
    </row>
    <row r="91" spans="1:5" x14ac:dyDescent="0.25">
      <c r="A91" s="846"/>
      <c r="B91" s="846"/>
      <c r="C91" s="846"/>
      <c r="D91" s="846"/>
      <c r="E91" s="846"/>
    </row>
    <row r="92" spans="1:5" x14ac:dyDescent="0.25">
      <c r="A92" s="846"/>
      <c r="B92" s="846"/>
      <c r="C92" s="846"/>
      <c r="D92" s="846"/>
      <c r="E92" s="846"/>
    </row>
    <row r="93" spans="1:5" x14ac:dyDescent="0.25">
      <c r="A93" s="846"/>
      <c r="B93" s="846"/>
      <c r="C93" s="846"/>
      <c r="D93" s="846"/>
      <c r="E93" s="846"/>
    </row>
    <row r="94" spans="1:5" x14ac:dyDescent="0.25">
      <c r="A94" s="846"/>
      <c r="B94" s="846"/>
      <c r="C94" s="846"/>
      <c r="D94" s="846"/>
      <c r="E94" s="846"/>
    </row>
    <row r="95" spans="1:5" x14ac:dyDescent="0.25">
      <c r="A95" s="846"/>
      <c r="B95" s="846"/>
      <c r="C95" s="846"/>
      <c r="D95" s="846"/>
      <c r="E95" s="846"/>
    </row>
    <row r="96" spans="1:5" x14ac:dyDescent="0.25">
      <c r="A96" s="846"/>
      <c r="B96" s="846"/>
      <c r="C96" s="846"/>
      <c r="D96" s="846"/>
      <c r="E96" s="846"/>
    </row>
    <row r="97" spans="1:5" x14ac:dyDescent="0.25">
      <c r="A97" s="846"/>
      <c r="B97" s="846"/>
      <c r="C97" s="846"/>
      <c r="D97" s="846"/>
      <c r="E97" s="846"/>
    </row>
    <row r="98" spans="1:5" x14ac:dyDescent="0.25">
      <c r="A98" s="846"/>
      <c r="B98" s="846"/>
      <c r="C98" s="846"/>
      <c r="D98" s="846"/>
      <c r="E98" s="846"/>
    </row>
    <row r="99" spans="1:5" x14ac:dyDescent="0.25">
      <c r="A99" s="846"/>
      <c r="B99" s="846"/>
      <c r="C99" s="846"/>
      <c r="D99" s="846"/>
      <c r="E99" s="846"/>
    </row>
    <row r="100" spans="1:5" x14ac:dyDescent="0.25">
      <c r="A100" s="846"/>
      <c r="B100" s="846"/>
      <c r="C100" s="846"/>
      <c r="D100" s="846"/>
      <c r="E100" s="846"/>
    </row>
    <row r="101" spans="1:5" x14ac:dyDescent="0.25">
      <c r="A101" s="846"/>
      <c r="B101" s="846"/>
      <c r="C101" s="846"/>
      <c r="D101" s="846"/>
      <c r="E101" s="846"/>
    </row>
    <row r="102" spans="1:5" x14ac:dyDescent="0.25">
      <c r="A102" s="846"/>
      <c r="B102" s="846"/>
      <c r="C102" s="846"/>
      <c r="D102" s="846"/>
      <c r="E102" s="846"/>
    </row>
    <row r="103" spans="1:5" x14ac:dyDescent="0.25">
      <c r="A103" s="846"/>
      <c r="B103" s="846"/>
      <c r="C103" s="846"/>
      <c r="D103" s="846"/>
      <c r="E103" s="846"/>
    </row>
  </sheetData>
  <mergeCells count="7">
    <mergeCell ref="B2:D2"/>
    <mergeCell ref="B4:D4"/>
    <mergeCell ref="B5:D5"/>
    <mergeCell ref="B6:D6"/>
    <mergeCell ref="B8:B9"/>
    <mergeCell ref="C8:C9"/>
    <mergeCell ref="D8:D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G7" sqref="G7"/>
    </sheetView>
  </sheetViews>
  <sheetFormatPr baseColWidth="10" defaultRowHeight="15" x14ac:dyDescent="0.25"/>
  <cols>
    <col min="2" max="2" width="93.140625" customWidth="1"/>
    <col min="3" max="3" width="18.42578125" customWidth="1"/>
    <col min="4" max="4" width="18.85546875" customWidth="1"/>
    <col min="6" max="8" width="11.42578125" style="846"/>
  </cols>
  <sheetData>
    <row r="1" spans="1:5" ht="20.25" x14ac:dyDescent="0.3">
      <c r="A1" s="846"/>
      <c r="B1" s="994" t="s">
        <v>100</v>
      </c>
      <c r="C1" s="994"/>
      <c r="D1" s="994"/>
      <c r="E1" s="876"/>
    </row>
    <row r="2" spans="1:5" ht="20.25" x14ac:dyDescent="0.3">
      <c r="A2" s="846"/>
      <c r="B2" s="874"/>
      <c r="C2" s="874"/>
      <c r="D2" s="874"/>
      <c r="E2" s="876"/>
    </row>
    <row r="3" spans="1:5" x14ac:dyDescent="0.25">
      <c r="A3" s="846"/>
      <c r="B3" s="999" t="s">
        <v>278</v>
      </c>
      <c r="C3" s="999"/>
      <c r="D3" s="999"/>
      <c r="E3" s="169"/>
    </row>
    <row r="4" spans="1:5" x14ac:dyDescent="0.25">
      <c r="A4" s="846"/>
      <c r="B4" s="998" t="s">
        <v>212</v>
      </c>
      <c r="C4" s="998"/>
      <c r="D4" s="998"/>
      <c r="E4" s="169"/>
    </row>
    <row r="5" spans="1:5" x14ac:dyDescent="0.25">
      <c r="A5" s="846"/>
      <c r="B5" s="998" t="s">
        <v>213</v>
      </c>
      <c r="C5" s="998"/>
      <c r="D5" s="998"/>
      <c r="E5" s="169"/>
    </row>
    <row r="6" spans="1:5" ht="15.75" thickBot="1" x14ac:dyDescent="0.3">
      <c r="A6" s="846"/>
      <c r="B6" s="875"/>
      <c r="C6" s="875"/>
      <c r="D6" s="875"/>
      <c r="E6" s="169"/>
    </row>
    <row r="7" spans="1:5" ht="15.75" x14ac:dyDescent="0.25">
      <c r="A7" s="846"/>
      <c r="B7" s="528" t="s">
        <v>279</v>
      </c>
      <c r="C7" s="637">
        <v>2020</v>
      </c>
      <c r="D7" s="637">
        <v>2019</v>
      </c>
      <c r="E7" s="169"/>
    </row>
    <row r="8" spans="1:5" x14ac:dyDescent="0.25">
      <c r="A8" s="846"/>
      <c r="B8" s="136" t="s">
        <v>280</v>
      </c>
      <c r="C8" s="139">
        <v>3545819116</v>
      </c>
      <c r="D8" s="138">
        <v>2845889435</v>
      </c>
      <c r="E8" s="169"/>
    </row>
    <row r="9" spans="1:5" x14ac:dyDescent="0.25">
      <c r="A9" s="846"/>
      <c r="B9" s="137" t="s">
        <v>281</v>
      </c>
      <c r="C9" s="138">
        <v>-369404101</v>
      </c>
      <c r="D9" s="138">
        <v>17259415933</v>
      </c>
      <c r="E9" s="169"/>
    </row>
    <row r="10" spans="1:5" x14ac:dyDescent="0.25">
      <c r="A10" s="846"/>
      <c r="B10" s="138" t="s">
        <v>282</v>
      </c>
      <c r="C10" s="138">
        <v>0</v>
      </c>
      <c r="D10" s="138">
        <v>0</v>
      </c>
      <c r="E10" s="169"/>
    </row>
    <row r="11" spans="1:5" x14ac:dyDescent="0.25">
      <c r="A11" s="846"/>
      <c r="B11" s="138" t="s">
        <v>283</v>
      </c>
      <c r="C11" s="138">
        <v>-769334478</v>
      </c>
      <c r="D11" s="138">
        <v>-767000761</v>
      </c>
      <c r="E11" s="169"/>
    </row>
    <row r="12" spans="1:5" x14ac:dyDescent="0.25">
      <c r="A12" s="846"/>
      <c r="B12" s="138" t="s">
        <v>284</v>
      </c>
      <c r="C12" s="140">
        <v>3925940415</v>
      </c>
      <c r="D12" s="138">
        <v>-11533818024</v>
      </c>
      <c r="E12" s="169"/>
    </row>
    <row r="13" spans="1:5" ht="15.75" thickBot="1" x14ac:dyDescent="0.3">
      <c r="A13" s="846"/>
      <c r="B13" s="138" t="s">
        <v>285</v>
      </c>
      <c r="C13" s="138">
        <v>99887694</v>
      </c>
      <c r="D13" s="138">
        <v>-56414998</v>
      </c>
      <c r="E13" s="169"/>
    </row>
    <row r="14" spans="1:5" ht="16.5" thickBot="1" x14ac:dyDescent="0.3">
      <c r="A14" s="846"/>
      <c r="B14" s="528" t="s">
        <v>286</v>
      </c>
      <c r="C14" s="527">
        <v>6432908646</v>
      </c>
      <c r="D14" s="527">
        <v>7748071585</v>
      </c>
      <c r="E14" s="169"/>
    </row>
    <row r="15" spans="1:5" ht="15.75" x14ac:dyDescent="0.25">
      <c r="A15" s="846"/>
      <c r="B15" s="528" t="s">
        <v>287</v>
      </c>
      <c r="C15" s="527"/>
      <c r="D15" s="527"/>
      <c r="E15" s="169"/>
    </row>
    <row r="16" spans="1:5" x14ac:dyDescent="0.25">
      <c r="A16" s="846"/>
      <c r="B16" s="138" t="s">
        <v>288</v>
      </c>
      <c r="C16" s="141">
        <v>2109687053</v>
      </c>
      <c r="D16" s="138">
        <v>-5068649312</v>
      </c>
      <c r="E16" s="169"/>
    </row>
    <row r="17" spans="1:5" x14ac:dyDescent="0.25">
      <c r="A17" s="846"/>
      <c r="B17" s="138" t="s">
        <v>289</v>
      </c>
      <c r="C17" s="141">
        <v>966841977</v>
      </c>
      <c r="D17" s="138">
        <v>-4299728653</v>
      </c>
      <c r="E17" s="169"/>
    </row>
    <row r="18" spans="1:5" ht="15.75" thickBot="1" x14ac:dyDescent="0.3">
      <c r="A18" s="846"/>
      <c r="B18" s="138" t="s">
        <v>290</v>
      </c>
      <c r="C18" s="141">
        <v>-55451187</v>
      </c>
      <c r="D18" s="138">
        <v>-84307671</v>
      </c>
      <c r="E18" s="169"/>
    </row>
    <row r="19" spans="1:5" ht="16.5" thickBot="1" x14ac:dyDescent="0.3">
      <c r="A19" s="846"/>
      <c r="B19" s="528" t="s">
        <v>291</v>
      </c>
      <c r="C19" s="527">
        <v>3021077843</v>
      </c>
      <c r="D19" s="527">
        <v>-9452685636</v>
      </c>
      <c r="E19" s="169"/>
    </row>
    <row r="20" spans="1:5" ht="15.75" x14ac:dyDescent="0.25">
      <c r="A20" s="846"/>
      <c r="B20" s="528" t="s">
        <v>292</v>
      </c>
      <c r="C20" s="527"/>
      <c r="D20" s="527"/>
      <c r="E20" s="169"/>
    </row>
    <row r="21" spans="1:5" x14ac:dyDescent="0.25">
      <c r="A21" s="846"/>
      <c r="B21" s="138" t="s">
        <v>293</v>
      </c>
      <c r="C21" s="141">
        <v>1028998658</v>
      </c>
      <c r="D21" s="141">
        <v>0</v>
      </c>
      <c r="E21" s="169"/>
    </row>
    <row r="22" spans="1:5" x14ac:dyDescent="0.25">
      <c r="A22" s="846"/>
      <c r="B22" s="138" t="s">
        <v>294</v>
      </c>
      <c r="C22" s="141">
        <v>-6232472561</v>
      </c>
      <c r="D22" s="141">
        <v>7692167088</v>
      </c>
      <c r="E22" s="169"/>
    </row>
    <row r="23" spans="1:5" x14ac:dyDescent="0.25">
      <c r="A23" s="846"/>
      <c r="B23" s="138" t="s">
        <v>295</v>
      </c>
      <c r="C23" s="141">
        <v>-1063069505</v>
      </c>
      <c r="D23" s="141">
        <v>377829123</v>
      </c>
      <c r="E23" s="169"/>
    </row>
    <row r="24" spans="1:5" ht="15.75" thickBot="1" x14ac:dyDescent="0.3">
      <c r="A24" s="846"/>
      <c r="B24" s="138" t="s">
        <v>296</v>
      </c>
      <c r="C24" s="141">
        <v>-2785643751</v>
      </c>
      <c r="D24" s="141">
        <v>-1638406745</v>
      </c>
      <c r="E24" s="169"/>
    </row>
    <row r="25" spans="1:5" ht="16.5" thickBot="1" x14ac:dyDescent="0.3">
      <c r="A25" s="846"/>
      <c r="B25" s="528" t="s">
        <v>297</v>
      </c>
      <c r="C25" s="527">
        <v>-9052187159</v>
      </c>
      <c r="D25" s="527">
        <v>6431589466</v>
      </c>
      <c r="E25" s="169"/>
    </row>
    <row r="26" spans="1:5" ht="15.75" x14ac:dyDescent="0.25">
      <c r="A26" s="846"/>
      <c r="B26" s="637" t="s">
        <v>298</v>
      </c>
      <c r="C26" s="527">
        <v>-54132112</v>
      </c>
      <c r="D26" s="527">
        <v>318128817</v>
      </c>
      <c r="E26" s="169"/>
    </row>
    <row r="27" spans="1:5" x14ac:dyDescent="0.25">
      <c r="A27" s="846"/>
      <c r="B27" s="138" t="s">
        <v>299</v>
      </c>
      <c r="C27" s="141">
        <v>347667218</v>
      </c>
      <c r="D27" s="138">
        <v>4567445486</v>
      </c>
      <c r="E27" s="169"/>
    </row>
    <row r="28" spans="1:5" ht="15.75" thickBot="1" x14ac:dyDescent="0.3">
      <c r="A28" s="846"/>
      <c r="B28" s="138" t="s">
        <v>300</v>
      </c>
      <c r="C28" s="141">
        <v>5919302500</v>
      </c>
      <c r="D28" s="138">
        <v>1351857014</v>
      </c>
      <c r="E28" s="169"/>
    </row>
    <row r="29" spans="1:5" ht="15.75" x14ac:dyDescent="0.25">
      <c r="A29" s="846"/>
      <c r="B29" s="528" t="s">
        <v>301</v>
      </c>
      <c r="C29" s="527">
        <v>6266969718</v>
      </c>
      <c r="D29" s="527">
        <v>5919302500</v>
      </c>
      <c r="E29" s="169"/>
    </row>
    <row r="30" spans="1:5" x14ac:dyDescent="0.25">
      <c r="A30" s="846"/>
      <c r="B30" s="877"/>
      <c r="C30" s="877"/>
      <c r="D30" s="877"/>
      <c r="E30" s="863"/>
    </row>
    <row r="31" spans="1:5" x14ac:dyDescent="0.25">
      <c r="A31" s="846"/>
      <c r="B31" s="877"/>
      <c r="C31" s="169"/>
      <c r="D31" s="863"/>
      <c r="E31" s="863"/>
    </row>
    <row r="32" spans="1:5" x14ac:dyDescent="0.25">
      <c r="A32" s="846"/>
      <c r="B32" s="995" t="s">
        <v>757</v>
      </c>
      <c r="C32" s="995"/>
      <c r="D32" s="995"/>
      <c r="E32" s="863"/>
    </row>
    <row r="33" spans="1:5" x14ac:dyDescent="0.25">
      <c r="A33" s="846"/>
      <c r="B33" s="877"/>
      <c r="C33" s="877"/>
      <c r="D33" s="877"/>
      <c r="E33" s="863"/>
    </row>
    <row r="34" spans="1:5" x14ac:dyDescent="0.25">
      <c r="A34" s="846"/>
      <c r="B34" s="877"/>
      <c r="C34" s="877"/>
      <c r="D34" s="877"/>
      <c r="E34" s="863"/>
    </row>
    <row r="35" spans="1:5" x14ac:dyDescent="0.25">
      <c r="A35" s="846"/>
      <c r="B35" s="869" t="s">
        <v>274</v>
      </c>
      <c r="C35" s="996" t="s">
        <v>95</v>
      </c>
      <c r="D35" s="996"/>
      <c r="E35" s="863"/>
    </row>
    <row r="36" spans="1:5" x14ac:dyDescent="0.25">
      <c r="A36" s="846"/>
      <c r="B36" s="869" t="s">
        <v>276</v>
      </c>
      <c r="C36" s="996" t="s">
        <v>96</v>
      </c>
      <c r="D36" s="996"/>
      <c r="E36" s="169"/>
    </row>
    <row r="37" spans="1:5" x14ac:dyDescent="0.25">
      <c r="A37" s="846"/>
      <c r="B37" s="863" t="s">
        <v>277</v>
      </c>
      <c r="C37" s="863"/>
      <c r="D37" s="863"/>
      <c r="E37" s="217"/>
    </row>
    <row r="38" spans="1:5" x14ac:dyDescent="0.25">
      <c r="B38" s="869"/>
      <c r="C38" s="996"/>
      <c r="D38" s="996"/>
      <c r="E38" s="217"/>
    </row>
    <row r="39" spans="1:5" x14ac:dyDescent="0.25">
      <c r="B39" s="134"/>
      <c r="C39" s="997"/>
      <c r="D39" s="997"/>
      <c r="E39" s="217"/>
    </row>
    <row r="40" spans="1:5" x14ac:dyDescent="0.25">
      <c r="B40" s="133"/>
      <c r="C40" s="133"/>
      <c r="D40" s="133"/>
      <c r="E40" s="132"/>
    </row>
    <row r="41" spans="1:5" x14ac:dyDescent="0.25">
      <c r="B41" s="135"/>
      <c r="C41" s="135"/>
      <c r="D41" s="135"/>
      <c r="E41" s="132"/>
    </row>
    <row r="42" spans="1:5" x14ac:dyDescent="0.25">
      <c r="B42" s="133"/>
      <c r="C42" s="133"/>
      <c r="D42" s="133"/>
      <c r="E42" s="132"/>
    </row>
  </sheetData>
  <mergeCells count="9">
    <mergeCell ref="B1:D1"/>
    <mergeCell ref="B32:D32"/>
    <mergeCell ref="C36:D36"/>
    <mergeCell ref="C35:D35"/>
    <mergeCell ref="C39:D39"/>
    <mergeCell ref="C38:D38"/>
    <mergeCell ref="B4:D4"/>
    <mergeCell ref="B5:D5"/>
    <mergeCell ref="B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L24" sqref="L24"/>
    </sheetView>
  </sheetViews>
  <sheetFormatPr baseColWidth="10" defaultRowHeight="15" x14ac:dyDescent="0.25"/>
  <cols>
    <col min="1" max="1" width="6" customWidth="1"/>
    <col min="2" max="2" width="24.7109375" customWidth="1"/>
    <col min="4" max="4" width="12.42578125" customWidth="1"/>
    <col min="5" max="5" width="15" customWidth="1"/>
    <col min="7" max="7" width="13.28515625" customWidth="1"/>
    <col min="11" max="11" width="14" customWidth="1"/>
    <col min="12" max="12" width="14.7109375" customWidth="1"/>
    <col min="13" max="13" width="14.42578125" customWidth="1"/>
  </cols>
  <sheetData>
    <row r="1" spans="1:14" x14ac:dyDescent="0.25">
      <c r="A1" s="846"/>
      <c r="B1" s="846"/>
      <c r="C1" s="846"/>
      <c r="D1" s="846"/>
      <c r="E1" s="846"/>
      <c r="F1" s="846"/>
      <c r="G1" s="846"/>
      <c r="H1" s="846"/>
      <c r="I1" s="846"/>
      <c r="J1" s="846"/>
      <c r="K1" s="846"/>
      <c r="L1" s="846"/>
      <c r="M1" s="846"/>
      <c r="N1" s="846"/>
    </row>
    <row r="2" spans="1:14" x14ac:dyDescent="0.25">
      <c r="A2" s="846"/>
      <c r="B2" s="151"/>
      <c r="C2" s="151"/>
      <c r="D2" s="151"/>
      <c r="E2" s="151"/>
      <c r="F2" s="151"/>
      <c r="G2" s="151"/>
      <c r="H2" s="151"/>
      <c r="I2" s="151"/>
      <c r="J2" s="151"/>
      <c r="K2" s="151"/>
      <c r="L2" s="151"/>
      <c r="M2" s="169"/>
      <c r="N2" s="846"/>
    </row>
    <row r="3" spans="1:14" ht="26.25" x14ac:dyDescent="0.4">
      <c r="A3" s="846"/>
      <c r="B3" s="1004" t="s">
        <v>100</v>
      </c>
      <c r="C3" s="1004"/>
      <c r="D3" s="1004"/>
      <c r="E3" s="1004"/>
      <c r="F3" s="1004"/>
      <c r="G3" s="1004"/>
      <c r="H3" s="1004"/>
      <c r="I3" s="1004"/>
      <c r="J3" s="1004"/>
      <c r="K3" s="1004"/>
      <c r="L3" s="1004"/>
      <c r="M3" s="169"/>
      <c r="N3" s="846"/>
    </row>
    <row r="4" spans="1:14" ht="23.25" x14ac:dyDescent="0.35">
      <c r="A4" s="846"/>
      <c r="B4" s="167"/>
      <c r="C4" s="167"/>
      <c r="D4" s="167"/>
      <c r="E4" s="167"/>
      <c r="F4" s="167"/>
      <c r="G4" s="167"/>
      <c r="H4" s="167"/>
      <c r="I4" s="167"/>
      <c r="J4" s="167"/>
      <c r="K4" s="167"/>
      <c r="L4" s="167"/>
      <c r="M4" s="169"/>
      <c r="N4" s="846"/>
    </row>
    <row r="5" spans="1:14" ht="23.25" x14ac:dyDescent="0.35">
      <c r="A5" s="846"/>
      <c r="B5" s="1009" t="s">
        <v>302</v>
      </c>
      <c r="C5" s="1009"/>
      <c r="D5" s="1009"/>
      <c r="E5" s="1009"/>
      <c r="F5" s="1009"/>
      <c r="G5" s="1009"/>
      <c r="H5" s="1009"/>
      <c r="I5" s="1009"/>
      <c r="J5" s="1009"/>
      <c r="K5" s="1009"/>
      <c r="L5" s="1009"/>
      <c r="M5" s="169"/>
      <c r="N5" s="846"/>
    </row>
    <row r="6" spans="1:14" ht="23.25" x14ac:dyDescent="0.35">
      <c r="A6" s="846"/>
      <c r="B6" s="167"/>
      <c r="C6" s="167"/>
      <c r="D6" s="167"/>
      <c r="E6" s="167"/>
      <c r="F6" s="167"/>
      <c r="G6" s="167"/>
      <c r="H6" s="167"/>
      <c r="I6" s="167"/>
      <c r="J6" s="168"/>
      <c r="K6" s="168"/>
      <c r="L6" s="168"/>
      <c r="M6" s="169"/>
      <c r="N6" s="846"/>
    </row>
    <row r="7" spans="1:14" ht="23.25" x14ac:dyDescent="0.35">
      <c r="A7" s="846"/>
      <c r="B7" s="1003" t="s">
        <v>212</v>
      </c>
      <c r="C7" s="1003"/>
      <c r="D7" s="1003"/>
      <c r="E7" s="1003"/>
      <c r="F7" s="1003"/>
      <c r="G7" s="1003"/>
      <c r="H7" s="1003"/>
      <c r="I7" s="1003"/>
      <c r="J7" s="1003"/>
      <c r="K7" s="1003"/>
      <c r="L7" s="1003"/>
      <c r="M7" s="169"/>
      <c r="N7" s="846"/>
    </row>
    <row r="8" spans="1:14" ht="23.25" x14ac:dyDescent="0.35">
      <c r="A8" s="846"/>
      <c r="B8" s="1003" t="s">
        <v>213</v>
      </c>
      <c r="C8" s="1003"/>
      <c r="D8" s="1003"/>
      <c r="E8" s="1003"/>
      <c r="F8" s="1003"/>
      <c r="G8" s="1003"/>
      <c r="H8" s="1003"/>
      <c r="I8" s="1003"/>
      <c r="J8" s="1003"/>
      <c r="K8" s="1003"/>
      <c r="L8" s="1003"/>
      <c r="M8" s="169"/>
      <c r="N8" s="846"/>
    </row>
    <row r="9" spans="1:14" x14ac:dyDescent="0.25">
      <c r="A9" s="846"/>
      <c r="B9" s="151"/>
      <c r="C9" s="151"/>
      <c r="D9" s="151"/>
      <c r="E9" s="151"/>
      <c r="F9" s="151"/>
      <c r="G9" s="151"/>
      <c r="H9" s="151"/>
      <c r="I9" s="151"/>
      <c r="J9" s="151"/>
      <c r="K9" s="151"/>
      <c r="L9" s="151"/>
      <c r="M9" s="866"/>
      <c r="N9" s="846"/>
    </row>
    <row r="10" spans="1:14" x14ac:dyDescent="0.25">
      <c r="A10" s="846"/>
      <c r="B10" s="866"/>
      <c r="C10" s="866"/>
      <c r="D10" s="866"/>
      <c r="E10" s="866"/>
      <c r="F10" s="866"/>
      <c r="G10" s="866"/>
      <c r="H10" s="866"/>
      <c r="I10" s="866"/>
      <c r="J10" s="866"/>
      <c r="K10" s="866"/>
      <c r="L10" s="866"/>
      <c r="M10" s="866"/>
      <c r="N10" s="846"/>
    </row>
    <row r="11" spans="1:14" ht="15.75" thickBot="1" x14ac:dyDescent="0.3">
      <c r="A11" s="846"/>
      <c r="B11" s="866"/>
      <c r="C11" s="866"/>
      <c r="D11" s="866"/>
      <c r="E11" s="866"/>
      <c r="F11" s="866"/>
      <c r="G11" s="866"/>
      <c r="H11" s="866"/>
      <c r="I11" s="866"/>
      <c r="J11" s="866"/>
      <c r="K11" s="866"/>
      <c r="L11" s="866"/>
      <c r="M11" s="866"/>
      <c r="N11" s="846"/>
    </row>
    <row r="12" spans="1:14" x14ac:dyDescent="0.25">
      <c r="A12" s="846"/>
      <c r="B12" s="1007" t="s">
        <v>303</v>
      </c>
      <c r="C12" s="1005" t="s">
        <v>304</v>
      </c>
      <c r="D12" s="1005"/>
      <c r="E12" s="1005"/>
      <c r="F12" s="163" t="s">
        <v>305</v>
      </c>
      <c r="G12" s="163"/>
      <c r="H12" s="163"/>
      <c r="I12" s="163"/>
      <c r="J12" s="1005" t="s">
        <v>306</v>
      </c>
      <c r="K12" s="1005"/>
      <c r="L12" s="1005" t="s">
        <v>187</v>
      </c>
      <c r="M12" s="1006"/>
      <c r="N12" s="846"/>
    </row>
    <row r="13" spans="1:14" ht="26.25" x14ac:dyDescent="0.25">
      <c r="A13" s="846"/>
      <c r="B13" s="1008"/>
      <c r="C13" s="152" t="s">
        <v>307</v>
      </c>
      <c r="D13" s="161" t="s">
        <v>308</v>
      </c>
      <c r="E13" s="152" t="s">
        <v>309</v>
      </c>
      <c r="F13" s="152" t="s">
        <v>310</v>
      </c>
      <c r="G13" s="162" t="s">
        <v>311</v>
      </c>
      <c r="H13" s="152" t="s">
        <v>312</v>
      </c>
      <c r="I13" s="152" t="s">
        <v>313</v>
      </c>
      <c r="J13" s="152" t="s">
        <v>314</v>
      </c>
      <c r="K13" s="152" t="s">
        <v>315</v>
      </c>
      <c r="L13" s="150" t="s">
        <v>104</v>
      </c>
      <c r="M13" s="153" t="s">
        <v>316</v>
      </c>
      <c r="N13" s="846"/>
    </row>
    <row r="14" spans="1:14" x14ac:dyDescent="0.25">
      <c r="A14" s="846"/>
      <c r="B14" s="154" t="s">
        <v>317</v>
      </c>
      <c r="C14" s="146">
        <v>0</v>
      </c>
      <c r="D14" s="146">
        <v>0</v>
      </c>
      <c r="E14" s="146">
        <v>2500000000</v>
      </c>
      <c r="F14" s="146">
        <v>309322145</v>
      </c>
      <c r="G14" s="149">
        <v>2100776240</v>
      </c>
      <c r="H14" s="146">
        <v>292328255</v>
      </c>
      <c r="I14" s="146">
        <v>76132272</v>
      </c>
      <c r="J14" s="146">
        <v>0</v>
      </c>
      <c r="K14" s="146">
        <v>0</v>
      </c>
      <c r="L14" s="148">
        <v>5278558912</v>
      </c>
      <c r="M14" s="155">
        <v>4448731352</v>
      </c>
      <c r="N14" s="846"/>
    </row>
    <row r="15" spans="1:14" x14ac:dyDescent="0.25">
      <c r="A15" s="846"/>
      <c r="B15" s="156" t="s">
        <v>318</v>
      </c>
      <c r="C15" s="144"/>
      <c r="D15" s="147">
        <v>0</v>
      </c>
      <c r="E15" s="146">
        <v>1028998658</v>
      </c>
      <c r="F15" s="146">
        <v>0</v>
      </c>
      <c r="G15" s="147">
        <v>0</v>
      </c>
      <c r="H15" s="147">
        <v>0</v>
      </c>
      <c r="I15" s="147">
        <v>3260430</v>
      </c>
      <c r="J15" s="146">
        <v>0</v>
      </c>
      <c r="K15" s="147">
        <v>0</v>
      </c>
      <c r="L15" s="148">
        <v>1032259088</v>
      </c>
      <c r="M15" s="155">
        <v>765356859</v>
      </c>
      <c r="N15" s="846"/>
    </row>
    <row r="16" spans="1:14" x14ac:dyDescent="0.25">
      <c r="A16" s="846"/>
      <c r="B16" s="157" t="s">
        <v>319</v>
      </c>
      <c r="C16" s="143"/>
      <c r="D16" s="142"/>
      <c r="E16" s="142"/>
      <c r="F16" s="142"/>
      <c r="G16" s="142"/>
      <c r="H16" s="142"/>
      <c r="I16" s="142"/>
      <c r="J16" s="142"/>
      <c r="K16" s="147">
        <v>0</v>
      </c>
      <c r="L16" s="148">
        <v>0</v>
      </c>
      <c r="M16" s="155">
        <v>0</v>
      </c>
      <c r="N16" s="846"/>
    </row>
    <row r="17" spans="1:14" x14ac:dyDescent="0.25">
      <c r="A17" s="846"/>
      <c r="B17" s="158" t="s">
        <v>273</v>
      </c>
      <c r="C17" s="142"/>
      <c r="D17" s="145"/>
      <c r="E17" s="142"/>
      <c r="F17" s="142"/>
      <c r="G17" s="142"/>
      <c r="H17" s="142"/>
      <c r="I17" s="142"/>
      <c r="J17" s="142"/>
      <c r="K17" s="146">
        <v>1091797932</v>
      </c>
      <c r="L17" s="148">
        <v>1091797932</v>
      </c>
      <c r="M17" s="155">
        <v>1107637799</v>
      </c>
      <c r="N17" s="846"/>
    </row>
    <row r="18" spans="1:14" x14ac:dyDescent="0.25">
      <c r="A18" s="846"/>
      <c r="B18" s="164" t="s">
        <v>320</v>
      </c>
      <c r="C18" s="165">
        <v>0</v>
      </c>
      <c r="D18" s="165">
        <v>0</v>
      </c>
      <c r="E18" s="165">
        <v>3528998658</v>
      </c>
      <c r="F18" s="165">
        <v>309322145</v>
      </c>
      <c r="G18" s="165">
        <v>2100776240</v>
      </c>
      <c r="H18" s="165">
        <v>292328255</v>
      </c>
      <c r="I18" s="165">
        <v>79392702</v>
      </c>
      <c r="J18" s="165">
        <v>0</v>
      </c>
      <c r="K18" s="165">
        <v>1091797932</v>
      </c>
      <c r="L18" s="165">
        <v>7402615932</v>
      </c>
      <c r="M18" s="166">
        <v>6321726010</v>
      </c>
      <c r="N18" s="846"/>
    </row>
    <row r="19" spans="1:14" ht="15.75" thickBot="1" x14ac:dyDescent="0.3">
      <c r="A19" s="846"/>
      <c r="B19" s="159" t="s">
        <v>321</v>
      </c>
      <c r="C19" s="160">
        <v>0</v>
      </c>
      <c r="D19" s="160">
        <v>0</v>
      </c>
      <c r="E19" s="160">
        <v>2500000000</v>
      </c>
      <c r="F19" s="160">
        <v>255164321</v>
      </c>
      <c r="G19" s="160">
        <v>1391860870</v>
      </c>
      <c r="H19" s="160">
        <v>284645101</v>
      </c>
      <c r="I19" s="160">
        <v>73502549</v>
      </c>
      <c r="J19" s="160">
        <v>708915370</v>
      </c>
      <c r="K19" s="160">
        <v>1107637799</v>
      </c>
      <c r="L19" s="160">
        <v>6321726010</v>
      </c>
      <c r="M19" s="160">
        <v>0</v>
      </c>
      <c r="N19" s="846"/>
    </row>
    <row r="20" spans="1:14" x14ac:dyDescent="0.25">
      <c r="A20" s="846"/>
      <c r="B20" s="169"/>
      <c r="C20" s="169"/>
      <c r="D20" s="169"/>
      <c r="E20" s="169"/>
      <c r="F20" s="169"/>
      <c r="G20" s="169"/>
      <c r="H20" s="169"/>
      <c r="I20" s="169"/>
      <c r="J20" s="169"/>
      <c r="K20" s="863"/>
      <c r="L20" s="169"/>
      <c r="M20" s="863"/>
      <c r="N20" s="846"/>
    </row>
    <row r="21" spans="1:14" x14ac:dyDescent="0.25">
      <c r="A21" s="846"/>
      <c r="B21" s="169"/>
      <c r="C21" s="169"/>
      <c r="D21" s="169"/>
      <c r="E21" s="863"/>
      <c r="F21" s="863"/>
      <c r="G21" s="863"/>
      <c r="H21" s="863"/>
      <c r="I21" s="863"/>
      <c r="J21" s="863"/>
      <c r="K21" s="863"/>
      <c r="L21" s="878"/>
      <c r="M21" s="169"/>
      <c r="N21" s="846"/>
    </row>
    <row r="22" spans="1:14" x14ac:dyDescent="0.25">
      <c r="A22" s="846"/>
      <c r="B22" s="169"/>
      <c r="C22" s="169"/>
      <c r="D22" s="169"/>
      <c r="E22" s="169"/>
      <c r="F22" s="169"/>
      <c r="G22" s="863"/>
      <c r="H22" s="169"/>
      <c r="I22" s="863"/>
      <c r="J22" s="169"/>
      <c r="K22" s="169"/>
      <c r="L22" s="863"/>
      <c r="M22" s="863"/>
      <c r="N22" s="846"/>
    </row>
    <row r="23" spans="1:14" x14ac:dyDescent="0.25">
      <c r="A23" s="846"/>
      <c r="B23" s="169"/>
      <c r="C23" s="169"/>
      <c r="D23" s="169"/>
      <c r="E23" s="169"/>
      <c r="F23" s="169"/>
      <c r="G23" s="169"/>
      <c r="H23" s="169"/>
      <c r="I23" s="863"/>
      <c r="J23" s="863"/>
      <c r="K23" s="863"/>
      <c r="L23" s="863"/>
      <c r="M23" s="169"/>
      <c r="N23" s="846"/>
    </row>
    <row r="24" spans="1:14" x14ac:dyDescent="0.25">
      <c r="A24" s="846"/>
      <c r="B24" s="169"/>
      <c r="C24" s="169"/>
      <c r="D24" s="169"/>
      <c r="E24" s="169"/>
      <c r="F24" s="169"/>
      <c r="G24" s="169"/>
      <c r="H24" s="169"/>
      <c r="I24" s="863"/>
      <c r="J24" s="863"/>
      <c r="K24" s="863"/>
      <c r="L24" s="863"/>
      <c r="M24" s="169"/>
      <c r="N24" s="846"/>
    </row>
    <row r="25" spans="1:14" x14ac:dyDescent="0.25">
      <c r="A25" s="846"/>
      <c r="B25" s="866"/>
      <c r="C25" s="869"/>
      <c r="D25" s="866"/>
      <c r="E25" s="866"/>
      <c r="F25" s="217"/>
      <c r="G25" s="217"/>
      <c r="H25" s="866"/>
      <c r="I25" s="870"/>
      <c r="J25" s="866"/>
      <c r="K25" s="866"/>
      <c r="L25" s="866"/>
      <c r="M25" s="866"/>
      <c r="N25" s="846"/>
    </row>
    <row r="26" spans="1:14" x14ac:dyDescent="0.25">
      <c r="A26" s="846"/>
      <c r="B26" s="1002" t="s">
        <v>207</v>
      </c>
      <c r="C26" s="1002"/>
      <c r="D26" s="1002"/>
      <c r="E26" s="1002"/>
      <c r="F26" s="1002" t="s">
        <v>208</v>
      </c>
      <c r="G26" s="1002"/>
      <c r="H26" s="1002"/>
      <c r="I26" s="1002"/>
      <c r="J26" s="1001" t="s">
        <v>322</v>
      </c>
      <c r="K26" s="1001"/>
      <c r="L26" s="1001"/>
      <c r="M26" s="1001"/>
      <c r="N26" s="846"/>
    </row>
    <row r="27" spans="1:14" x14ac:dyDescent="0.25">
      <c r="A27" s="846"/>
      <c r="B27" s="1002" t="s">
        <v>28</v>
      </c>
      <c r="C27" s="1002"/>
      <c r="D27" s="1002"/>
      <c r="E27" s="1002"/>
      <c r="F27" s="1002" t="s">
        <v>209</v>
      </c>
      <c r="G27" s="1002"/>
      <c r="H27" s="1002"/>
      <c r="I27" s="1002"/>
      <c r="J27" s="1002" t="s">
        <v>96</v>
      </c>
      <c r="K27" s="1002"/>
      <c r="L27" s="1002"/>
      <c r="M27" s="1002"/>
      <c r="N27" s="846"/>
    </row>
    <row r="28" spans="1:14" x14ac:dyDescent="0.25">
      <c r="A28" s="846"/>
      <c r="B28" s="169"/>
      <c r="C28" s="169"/>
      <c r="D28" s="169"/>
      <c r="E28" s="169"/>
      <c r="F28" s="1000" t="s">
        <v>210</v>
      </c>
      <c r="G28" s="1000"/>
      <c r="H28" s="1000"/>
      <c r="I28" s="1000"/>
      <c r="J28" s="169"/>
      <c r="K28" s="169"/>
      <c r="L28" s="169"/>
      <c r="M28" s="169"/>
      <c r="N28" s="846"/>
    </row>
  </sheetData>
  <mergeCells count="15">
    <mergeCell ref="B7:L7"/>
    <mergeCell ref="B8:L8"/>
    <mergeCell ref="B3:L3"/>
    <mergeCell ref="L12:M12"/>
    <mergeCell ref="B12:B13"/>
    <mergeCell ref="C12:E12"/>
    <mergeCell ref="J12:K12"/>
    <mergeCell ref="B5:L5"/>
    <mergeCell ref="F28:I28"/>
    <mergeCell ref="J26:M26"/>
    <mergeCell ref="J27:M27"/>
    <mergeCell ref="B26:E26"/>
    <mergeCell ref="B27:E27"/>
    <mergeCell ref="F26:I26"/>
    <mergeCell ref="F27:I2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3"/>
  <sheetViews>
    <sheetView showGridLines="0" workbookViewId="0">
      <selection activeCell="B9" sqref="B8:B9"/>
    </sheetView>
  </sheetViews>
  <sheetFormatPr baseColWidth="10" defaultRowHeight="15" x14ac:dyDescent="0.25"/>
  <cols>
    <col min="1" max="1" width="4.85546875" customWidth="1"/>
    <col min="5" max="5" width="12.5703125" customWidth="1"/>
    <col min="6" max="6" width="22.7109375" customWidth="1"/>
    <col min="7" max="7" width="22.140625" customWidth="1"/>
  </cols>
  <sheetData>
    <row r="1" spans="2:10" ht="15.75" thickBot="1" x14ac:dyDescent="0.3"/>
    <row r="2" spans="2:10" x14ac:dyDescent="0.25">
      <c r="B2" s="812"/>
      <c r="C2" s="932"/>
      <c r="D2" s="932"/>
      <c r="E2" s="932"/>
      <c r="F2" s="932"/>
      <c r="G2" s="932"/>
      <c r="H2" s="932"/>
      <c r="I2" s="932"/>
      <c r="J2" s="814"/>
    </row>
    <row r="3" spans="2:10" ht="18" x14ac:dyDescent="0.25">
      <c r="B3" s="719"/>
      <c r="C3" s="1013" t="s">
        <v>323</v>
      </c>
      <c r="D3" s="1013"/>
      <c r="E3" s="1013"/>
      <c r="F3" s="1013"/>
      <c r="G3" s="1013"/>
      <c r="H3" s="1013"/>
      <c r="I3" s="1013"/>
      <c r="J3" s="817"/>
    </row>
    <row r="4" spans="2:10" ht="15.75" x14ac:dyDescent="0.25">
      <c r="B4" s="719"/>
      <c r="C4" s="1014" t="s">
        <v>324</v>
      </c>
      <c r="D4" s="1014"/>
      <c r="E4" s="1014"/>
      <c r="F4" s="1014"/>
      <c r="G4" s="1014"/>
      <c r="H4" s="1014"/>
      <c r="I4" s="1014"/>
      <c r="J4" s="817"/>
    </row>
    <row r="5" spans="2:10" x14ac:dyDescent="0.25">
      <c r="B5" s="719"/>
      <c r="C5" s="933"/>
      <c r="D5" s="933"/>
      <c r="E5" s="933"/>
      <c r="F5" s="933"/>
      <c r="G5" s="933"/>
      <c r="H5" s="933"/>
      <c r="I5" s="933"/>
      <c r="J5" s="817"/>
    </row>
    <row r="6" spans="2:10" ht="15.75" x14ac:dyDescent="0.25">
      <c r="B6" s="719"/>
      <c r="C6" s="934" t="s">
        <v>325</v>
      </c>
      <c r="D6" s="866"/>
      <c r="E6" s="866"/>
      <c r="F6" s="866"/>
      <c r="G6" s="866"/>
      <c r="H6" s="866"/>
      <c r="I6" s="866"/>
      <c r="J6" s="817"/>
    </row>
    <row r="7" spans="2:10" x14ac:dyDescent="0.25">
      <c r="B7" s="719"/>
      <c r="C7" s="935"/>
      <c r="D7" s="866"/>
      <c r="E7" s="866"/>
      <c r="F7" s="866"/>
      <c r="G7" s="866"/>
      <c r="H7" s="866"/>
      <c r="I7" s="866"/>
      <c r="J7" s="817"/>
    </row>
    <row r="8" spans="2:10" x14ac:dyDescent="0.25">
      <c r="B8" s="719"/>
      <c r="C8" s="1016" t="s">
        <v>326</v>
      </c>
      <c r="D8" s="1016"/>
      <c r="E8" s="1016"/>
      <c r="F8" s="1016"/>
      <c r="G8" s="1016"/>
      <c r="H8" s="1016"/>
      <c r="I8" s="1016"/>
      <c r="J8" s="817"/>
    </row>
    <row r="9" spans="2:10" ht="15.75" x14ac:dyDescent="0.25">
      <c r="B9" s="719"/>
      <c r="C9" s="934" t="s">
        <v>327</v>
      </c>
      <c r="D9" s="866"/>
      <c r="E9" s="866"/>
      <c r="F9" s="866"/>
      <c r="G9" s="866"/>
      <c r="H9" s="866"/>
      <c r="I9" s="866"/>
      <c r="J9" s="817"/>
    </row>
    <row r="10" spans="2:10" x14ac:dyDescent="0.25">
      <c r="B10" s="719"/>
      <c r="C10" s="936"/>
      <c r="D10" s="866"/>
      <c r="E10" s="866"/>
      <c r="F10" s="866"/>
      <c r="G10" s="866"/>
      <c r="H10" s="866"/>
      <c r="I10" s="866"/>
      <c r="J10" s="817"/>
    </row>
    <row r="11" spans="2:10" x14ac:dyDescent="0.25">
      <c r="B11" s="719"/>
      <c r="C11" s="1015" t="s">
        <v>328</v>
      </c>
      <c r="D11" s="1015"/>
      <c r="E11" s="1015"/>
      <c r="F11" s="1015"/>
      <c r="G11" s="1015"/>
      <c r="H11" s="1015"/>
      <c r="I11" s="1015"/>
      <c r="J11" s="817"/>
    </row>
    <row r="12" spans="2:10" x14ac:dyDescent="0.25">
      <c r="B12" s="719"/>
      <c r="C12" s="936"/>
      <c r="D12" s="866"/>
      <c r="E12" s="866"/>
      <c r="F12" s="866"/>
      <c r="G12" s="866"/>
      <c r="H12" s="866"/>
      <c r="I12" s="866"/>
      <c r="J12" s="817"/>
    </row>
    <row r="13" spans="2:10" x14ac:dyDescent="0.25">
      <c r="B13" s="719"/>
      <c r="C13" s="1011" t="s">
        <v>329</v>
      </c>
      <c r="D13" s="1011"/>
      <c r="E13" s="1011"/>
      <c r="F13" s="1011"/>
      <c r="G13" s="1011"/>
      <c r="H13" s="1011"/>
      <c r="I13" s="1011"/>
      <c r="J13" s="817"/>
    </row>
    <row r="14" spans="2:10" x14ac:dyDescent="0.25">
      <c r="B14" s="719"/>
      <c r="C14" s="1011" t="s">
        <v>330</v>
      </c>
      <c r="D14" s="1011"/>
      <c r="E14" s="1011"/>
      <c r="F14" s="1011"/>
      <c r="G14" s="1011"/>
      <c r="H14" s="1011"/>
      <c r="I14" s="1011"/>
      <c r="J14" s="817"/>
    </row>
    <row r="15" spans="2:10" x14ac:dyDescent="0.25">
      <c r="B15" s="719"/>
      <c r="C15" s="933"/>
      <c r="D15" s="933"/>
      <c r="E15" s="933"/>
      <c r="F15" s="933"/>
      <c r="G15" s="933"/>
      <c r="H15" s="933"/>
      <c r="I15" s="933"/>
      <c r="J15" s="817"/>
    </row>
    <row r="16" spans="2:10" x14ac:dyDescent="0.25">
      <c r="B16" s="719"/>
      <c r="C16" s="1015" t="s">
        <v>331</v>
      </c>
      <c r="D16" s="1015"/>
      <c r="E16" s="1015"/>
      <c r="F16" s="1015"/>
      <c r="G16" s="1015"/>
      <c r="H16" s="1015"/>
      <c r="I16" s="1015"/>
      <c r="J16" s="817"/>
    </row>
    <row r="17" spans="2:10" x14ac:dyDescent="0.25">
      <c r="B17" s="719"/>
      <c r="C17" s="935"/>
      <c r="D17" s="866"/>
      <c r="E17" s="866"/>
      <c r="F17" s="866"/>
      <c r="G17" s="866"/>
      <c r="H17" s="866"/>
      <c r="I17" s="866"/>
      <c r="J17" s="817"/>
    </row>
    <row r="18" spans="2:10" x14ac:dyDescent="0.25">
      <c r="B18" s="719"/>
      <c r="C18" s="1011" t="s">
        <v>332</v>
      </c>
      <c r="D18" s="1012"/>
      <c r="E18" s="1012"/>
      <c r="F18" s="1012"/>
      <c r="G18" s="1012"/>
      <c r="H18" s="1012"/>
      <c r="I18" s="1012"/>
      <c r="J18" s="817"/>
    </row>
    <row r="19" spans="2:10" x14ac:dyDescent="0.25">
      <c r="B19" s="719"/>
      <c r="C19" s="1011" t="s">
        <v>206</v>
      </c>
      <c r="D19" s="1011"/>
      <c r="E19" s="1011"/>
      <c r="F19" s="1011"/>
      <c r="G19" s="1011"/>
      <c r="H19" s="1011"/>
      <c r="I19" s="866"/>
      <c r="J19" s="817"/>
    </row>
    <row r="20" spans="2:10" ht="15.75" x14ac:dyDescent="0.25">
      <c r="B20" s="719"/>
      <c r="C20" s="934" t="s">
        <v>333</v>
      </c>
      <c r="D20" s="937"/>
      <c r="E20" s="937"/>
      <c r="F20" s="937"/>
      <c r="G20" s="937"/>
      <c r="H20" s="937"/>
      <c r="I20" s="866"/>
      <c r="J20" s="817"/>
    </row>
    <row r="21" spans="2:10" x14ac:dyDescent="0.25">
      <c r="B21" s="719"/>
      <c r="C21" s="1011"/>
      <c r="D21" s="1011"/>
      <c r="E21" s="1011"/>
      <c r="F21" s="1011"/>
      <c r="G21" s="1011"/>
      <c r="H21" s="1011"/>
      <c r="I21" s="866"/>
      <c r="J21" s="817"/>
    </row>
    <row r="22" spans="2:10" x14ac:dyDescent="0.25">
      <c r="B22" s="719"/>
      <c r="C22" s="1011" t="s">
        <v>334</v>
      </c>
      <c r="D22" s="1011"/>
      <c r="E22" s="1011"/>
      <c r="F22" s="1011"/>
      <c r="G22" s="1011"/>
      <c r="H22" s="1011"/>
      <c r="I22" s="866"/>
      <c r="J22" s="817"/>
    </row>
    <row r="23" spans="2:10" x14ac:dyDescent="0.25">
      <c r="B23" s="719"/>
      <c r="C23" s="1011"/>
      <c r="D23" s="1011"/>
      <c r="E23" s="1011"/>
      <c r="F23" s="1011"/>
      <c r="G23" s="1011"/>
      <c r="H23" s="1011"/>
      <c r="I23" s="866"/>
      <c r="J23" s="817"/>
    </row>
    <row r="24" spans="2:10" x14ac:dyDescent="0.25">
      <c r="B24" s="719"/>
      <c r="C24" s="1011" t="s">
        <v>335</v>
      </c>
      <c r="D24" s="1012"/>
      <c r="E24" s="1012"/>
      <c r="F24" s="1012"/>
      <c r="G24" s="1012"/>
      <c r="H24" s="1012"/>
      <c r="I24" s="1012"/>
      <c r="J24" s="817"/>
    </row>
    <row r="25" spans="2:10" x14ac:dyDescent="0.25">
      <c r="B25" s="719"/>
      <c r="C25" s="935"/>
      <c r="D25" s="866"/>
      <c r="E25" s="866"/>
      <c r="F25" s="866"/>
      <c r="G25" s="866"/>
      <c r="H25" s="866"/>
      <c r="I25" s="866"/>
      <c r="J25" s="817"/>
    </row>
    <row r="26" spans="2:10" x14ac:dyDescent="0.25">
      <c r="B26" s="719"/>
      <c r="C26" s="1011" t="s">
        <v>336</v>
      </c>
      <c r="D26" s="1011"/>
      <c r="E26" s="1011"/>
      <c r="F26" s="1011"/>
      <c r="G26" s="1011"/>
      <c r="H26" s="1011"/>
      <c r="I26" s="938"/>
      <c r="J26" s="817"/>
    </row>
    <row r="27" spans="2:10" x14ac:dyDescent="0.25">
      <c r="B27" s="719"/>
      <c r="C27" s="935"/>
      <c r="D27" s="866"/>
      <c r="E27" s="866"/>
      <c r="F27" s="866"/>
      <c r="G27" s="866"/>
      <c r="H27" s="866"/>
      <c r="I27" s="866"/>
      <c r="J27" s="817"/>
    </row>
    <row r="28" spans="2:10" x14ac:dyDescent="0.25">
      <c r="B28" s="719"/>
      <c r="C28" s="1011" t="s">
        <v>337</v>
      </c>
      <c r="D28" s="1011"/>
      <c r="E28" s="1011"/>
      <c r="F28" s="1011"/>
      <c r="G28" s="1011"/>
      <c r="H28" s="1011"/>
      <c r="I28" s="1011"/>
      <c r="J28" s="817"/>
    </row>
    <row r="29" spans="2:10" x14ac:dyDescent="0.25">
      <c r="B29" s="719"/>
      <c r="C29" s="938"/>
      <c r="D29" s="939"/>
      <c r="E29" s="940"/>
      <c r="F29" s="939"/>
      <c r="G29" s="940"/>
      <c r="H29" s="939"/>
      <c r="I29" s="940"/>
      <c r="J29" s="817"/>
    </row>
    <row r="30" spans="2:10" x14ac:dyDescent="0.25">
      <c r="B30" s="719"/>
      <c r="C30" s="879" t="s">
        <v>338</v>
      </c>
      <c r="D30" s="941"/>
      <c r="E30" s="941"/>
      <c r="F30" s="941"/>
      <c r="G30" s="941"/>
      <c r="H30" s="1000" t="s">
        <v>95</v>
      </c>
      <c r="I30" s="1017"/>
      <c r="J30" s="817"/>
    </row>
    <row r="31" spans="2:10" x14ac:dyDescent="0.25">
      <c r="B31" s="719"/>
      <c r="C31" s="879" t="s">
        <v>339</v>
      </c>
      <c r="D31" s="941"/>
      <c r="E31" s="941"/>
      <c r="F31" s="941"/>
      <c r="G31" s="941"/>
      <c r="H31" s="941"/>
      <c r="I31" s="941"/>
      <c r="J31" s="817"/>
    </row>
    <row r="32" spans="2:10" x14ac:dyDescent="0.25">
      <c r="B32" s="719"/>
      <c r="C32" s="879" t="s">
        <v>340</v>
      </c>
      <c r="D32" s="941"/>
      <c r="E32" s="941"/>
      <c r="F32" s="941"/>
      <c r="G32" s="941"/>
      <c r="H32" s="941"/>
      <c r="I32" s="941"/>
      <c r="J32" s="817"/>
    </row>
    <row r="33" spans="2:10" x14ac:dyDescent="0.25">
      <c r="B33" s="719"/>
      <c r="C33" s="880">
        <v>5</v>
      </c>
      <c r="D33" s="941"/>
      <c r="E33" s="941"/>
      <c r="F33" s="941"/>
      <c r="G33" s="941"/>
      <c r="H33" s="941"/>
      <c r="I33" s="941"/>
      <c r="J33" s="817"/>
    </row>
    <row r="34" spans="2:10" x14ac:dyDescent="0.25">
      <c r="B34" s="719"/>
      <c r="C34" s="880"/>
      <c r="D34" s="941"/>
      <c r="E34" s="941"/>
      <c r="F34" s="941"/>
      <c r="G34" s="941"/>
      <c r="H34" s="941"/>
      <c r="I34" s="941"/>
      <c r="J34" s="817"/>
    </row>
    <row r="35" spans="2:10" x14ac:dyDescent="0.25">
      <c r="B35" s="719"/>
      <c r="C35" s="1011" t="s">
        <v>341</v>
      </c>
      <c r="D35" s="1012"/>
      <c r="E35" s="1012"/>
      <c r="F35" s="1012"/>
      <c r="G35" s="1012"/>
      <c r="H35" s="1012"/>
      <c r="I35" s="1012"/>
      <c r="J35" s="817"/>
    </row>
    <row r="36" spans="2:10" x14ac:dyDescent="0.25">
      <c r="B36" s="719"/>
      <c r="C36" s="935"/>
      <c r="D36" s="866"/>
      <c r="E36" s="866"/>
      <c r="F36" s="866"/>
      <c r="G36" s="866"/>
      <c r="H36" s="866"/>
      <c r="I36" s="866"/>
      <c r="J36" s="817"/>
    </row>
    <row r="37" spans="2:10" x14ac:dyDescent="0.25">
      <c r="B37" s="719"/>
      <c r="C37" s="893" t="s">
        <v>342</v>
      </c>
      <c r="D37" s="866"/>
      <c r="E37" s="866"/>
      <c r="F37" s="866"/>
      <c r="G37" s="866"/>
      <c r="H37" s="866"/>
      <c r="I37" s="866"/>
      <c r="J37" s="817"/>
    </row>
    <row r="38" spans="2:10" x14ac:dyDescent="0.25">
      <c r="B38" s="719"/>
      <c r="C38" s="935"/>
      <c r="D38" s="866"/>
      <c r="E38" s="866"/>
      <c r="F38" s="866"/>
      <c r="G38" s="866"/>
      <c r="H38" s="866"/>
      <c r="I38" s="866"/>
      <c r="J38" s="817"/>
    </row>
    <row r="39" spans="2:10" x14ac:dyDescent="0.25">
      <c r="B39" s="719"/>
      <c r="C39" s="1011" t="s">
        <v>343</v>
      </c>
      <c r="D39" s="1012"/>
      <c r="E39" s="1012"/>
      <c r="F39" s="1012"/>
      <c r="G39" s="1012"/>
      <c r="H39" s="1012"/>
      <c r="I39" s="1012"/>
      <c r="J39" s="817"/>
    </row>
    <row r="40" spans="2:10" x14ac:dyDescent="0.25">
      <c r="B40" s="719"/>
      <c r="C40" s="935"/>
      <c r="D40" s="866"/>
      <c r="E40" s="866"/>
      <c r="F40" s="866"/>
      <c r="G40" s="866"/>
      <c r="H40" s="866"/>
      <c r="I40" s="866"/>
      <c r="J40" s="817"/>
    </row>
    <row r="41" spans="2:10" x14ac:dyDescent="0.25">
      <c r="B41" s="719"/>
      <c r="C41" s="893" t="s">
        <v>344</v>
      </c>
      <c r="D41" s="866"/>
      <c r="E41" s="866"/>
      <c r="F41" s="866"/>
      <c r="G41" s="866"/>
      <c r="H41" s="866"/>
      <c r="I41" s="866"/>
      <c r="J41" s="817"/>
    </row>
    <row r="42" spans="2:10" x14ac:dyDescent="0.25">
      <c r="B42" s="719"/>
      <c r="C42" s="935"/>
      <c r="D42" s="866"/>
      <c r="E42" s="866"/>
      <c r="F42" s="866"/>
      <c r="G42" s="866"/>
      <c r="H42" s="866"/>
      <c r="I42" s="866"/>
      <c r="J42" s="817"/>
    </row>
    <row r="43" spans="2:10" x14ac:dyDescent="0.25">
      <c r="B43" s="719"/>
      <c r="C43" s="1011" t="s">
        <v>345</v>
      </c>
      <c r="D43" s="1012"/>
      <c r="E43" s="1012"/>
      <c r="F43" s="1012"/>
      <c r="G43" s="1012"/>
      <c r="H43" s="1012"/>
      <c r="I43" s="1012"/>
      <c r="J43" s="817"/>
    </row>
    <row r="44" spans="2:10" x14ac:dyDescent="0.25">
      <c r="B44" s="719"/>
      <c r="C44" s="942"/>
      <c r="D44" s="866"/>
      <c r="E44" s="866"/>
      <c r="F44" s="866"/>
      <c r="G44" s="866"/>
      <c r="H44" s="866"/>
      <c r="I44" s="866"/>
      <c r="J44" s="817"/>
    </row>
    <row r="45" spans="2:10" x14ac:dyDescent="0.25">
      <c r="B45" s="719"/>
      <c r="C45" s="893" t="s">
        <v>346</v>
      </c>
      <c r="D45" s="866"/>
      <c r="E45" s="866"/>
      <c r="F45" s="866"/>
      <c r="G45" s="866"/>
      <c r="H45" s="866"/>
      <c r="I45" s="866"/>
      <c r="J45" s="817"/>
    </row>
    <row r="46" spans="2:10" x14ac:dyDescent="0.25">
      <c r="B46" s="719"/>
      <c r="C46" s="935"/>
      <c r="D46" s="866"/>
      <c r="E46" s="866"/>
      <c r="F46" s="866"/>
      <c r="G46" s="866"/>
      <c r="H46" s="866"/>
      <c r="I46" s="866"/>
      <c r="J46" s="817"/>
    </row>
    <row r="47" spans="2:10" x14ac:dyDescent="0.25">
      <c r="B47" s="719"/>
      <c r="C47" s="1011" t="s">
        <v>347</v>
      </c>
      <c r="D47" s="1012"/>
      <c r="E47" s="1012"/>
      <c r="F47" s="1012"/>
      <c r="G47" s="1012"/>
      <c r="H47" s="1012"/>
      <c r="I47" s="1012"/>
      <c r="J47" s="817"/>
    </row>
    <row r="48" spans="2:10" x14ac:dyDescent="0.25">
      <c r="B48" s="719"/>
      <c r="C48" s="935"/>
      <c r="D48" s="866"/>
      <c r="E48" s="866"/>
      <c r="F48" s="866"/>
      <c r="G48" s="866"/>
      <c r="H48" s="866"/>
      <c r="I48" s="866"/>
      <c r="J48" s="817"/>
    </row>
    <row r="49" spans="2:10" x14ac:dyDescent="0.25">
      <c r="B49" s="719"/>
      <c r="C49" s="893" t="s">
        <v>348</v>
      </c>
      <c r="D49" s="866"/>
      <c r="E49" s="866"/>
      <c r="F49" s="866"/>
      <c r="G49" s="866"/>
      <c r="H49" s="866"/>
      <c r="I49" s="866"/>
      <c r="J49" s="817"/>
    </row>
    <row r="50" spans="2:10" x14ac:dyDescent="0.25">
      <c r="B50" s="719"/>
      <c r="C50" s="935"/>
      <c r="D50" s="866"/>
      <c r="E50" s="866"/>
      <c r="F50" s="866"/>
      <c r="G50" s="866"/>
      <c r="H50" s="866"/>
      <c r="I50" s="866"/>
      <c r="J50" s="817"/>
    </row>
    <row r="51" spans="2:10" x14ac:dyDescent="0.25">
      <c r="B51" s="719"/>
      <c r="C51" s="1011" t="s">
        <v>349</v>
      </c>
      <c r="D51" s="1012"/>
      <c r="E51" s="1012"/>
      <c r="F51" s="1012"/>
      <c r="G51" s="1012"/>
      <c r="H51" s="1012"/>
      <c r="I51" s="1012"/>
      <c r="J51" s="817"/>
    </row>
    <row r="52" spans="2:10" x14ac:dyDescent="0.25">
      <c r="B52" s="719"/>
      <c r="C52" s="935"/>
      <c r="D52" s="866"/>
      <c r="E52" s="866"/>
      <c r="F52" s="866"/>
      <c r="G52" s="866"/>
      <c r="H52" s="866"/>
      <c r="I52" s="866"/>
      <c r="J52" s="817"/>
    </row>
    <row r="53" spans="2:10" ht="15.75" x14ac:dyDescent="0.25">
      <c r="B53" s="719"/>
      <c r="C53" s="934" t="s">
        <v>350</v>
      </c>
      <c r="D53" s="866"/>
      <c r="E53" s="866"/>
      <c r="F53" s="866"/>
      <c r="G53" s="866"/>
      <c r="H53" s="866"/>
      <c r="I53" s="866"/>
      <c r="J53" s="817"/>
    </row>
    <row r="54" spans="2:10" x14ac:dyDescent="0.25">
      <c r="B54" s="719"/>
      <c r="C54" s="935"/>
      <c r="D54" s="866"/>
      <c r="E54" s="866"/>
      <c r="F54" s="866"/>
      <c r="G54" s="866"/>
      <c r="H54" s="866"/>
      <c r="I54" s="866"/>
      <c r="J54" s="817"/>
    </row>
    <row r="55" spans="2:10" x14ac:dyDescent="0.25">
      <c r="B55" s="719"/>
      <c r="C55" s="1011" t="s">
        <v>351</v>
      </c>
      <c r="D55" s="1012"/>
      <c r="E55" s="1012"/>
      <c r="F55" s="1012"/>
      <c r="G55" s="1012"/>
      <c r="H55" s="1012"/>
      <c r="I55" s="1012"/>
      <c r="J55" s="817"/>
    </row>
    <row r="56" spans="2:10" x14ac:dyDescent="0.25">
      <c r="B56" s="719"/>
      <c r="C56" s="935"/>
      <c r="D56" s="866"/>
      <c r="E56" s="866"/>
      <c r="F56" s="866"/>
      <c r="G56" s="866"/>
      <c r="H56" s="866"/>
      <c r="I56" s="866"/>
      <c r="J56" s="817"/>
    </row>
    <row r="57" spans="2:10" ht="15.75" x14ac:dyDescent="0.25">
      <c r="B57" s="719"/>
      <c r="C57" s="934" t="s">
        <v>352</v>
      </c>
      <c r="D57" s="866"/>
      <c r="E57" s="866"/>
      <c r="F57" s="866"/>
      <c r="G57" s="866"/>
      <c r="H57" s="866"/>
      <c r="I57" s="866"/>
      <c r="J57" s="817"/>
    </row>
    <row r="58" spans="2:10" x14ac:dyDescent="0.25">
      <c r="B58" s="719"/>
      <c r="C58" s="935"/>
      <c r="D58" s="866"/>
      <c r="E58" s="866"/>
      <c r="F58" s="866"/>
      <c r="G58" s="866"/>
      <c r="H58" s="866"/>
      <c r="I58" s="866"/>
      <c r="J58" s="817"/>
    </row>
    <row r="59" spans="2:10" x14ac:dyDescent="0.25">
      <c r="B59" s="719"/>
      <c r="C59" s="893" t="s">
        <v>353</v>
      </c>
      <c r="D59" s="866"/>
      <c r="E59" s="866"/>
      <c r="F59" s="866"/>
      <c r="G59" s="866"/>
      <c r="H59" s="866"/>
      <c r="I59" s="866"/>
      <c r="J59" s="817"/>
    </row>
    <row r="60" spans="2:10" x14ac:dyDescent="0.25">
      <c r="B60" s="719"/>
      <c r="C60" s="935"/>
      <c r="D60" s="866"/>
      <c r="E60" s="866"/>
      <c r="F60" s="866"/>
      <c r="G60" s="866"/>
      <c r="H60" s="866"/>
      <c r="I60" s="866"/>
      <c r="J60" s="817"/>
    </row>
    <row r="61" spans="2:10" x14ac:dyDescent="0.25">
      <c r="B61" s="719"/>
      <c r="C61" s="1011" t="s">
        <v>354</v>
      </c>
      <c r="D61" s="1011"/>
      <c r="E61" s="1011"/>
      <c r="F61" s="1011"/>
      <c r="G61" s="1011"/>
      <c r="H61" s="1011"/>
      <c r="I61" s="1011"/>
      <c r="J61" s="817"/>
    </row>
    <row r="62" spans="2:10" ht="15.75" thickBot="1" x14ac:dyDescent="0.3">
      <c r="B62" s="719"/>
      <c r="C62" s="866"/>
      <c r="D62" s="866"/>
      <c r="E62" s="866"/>
      <c r="F62" s="866"/>
      <c r="G62" s="866"/>
      <c r="H62" s="866"/>
      <c r="I62" s="866"/>
      <c r="J62" s="817"/>
    </row>
    <row r="63" spans="2:10" x14ac:dyDescent="0.25">
      <c r="B63" s="719"/>
      <c r="C63" s="866"/>
      <c r="D63" s="1010" t="s">
        <v>355</v>
      </c>
      <c r="E63" s="1010"/>
      <c r="F63" s="881" t="s">
        <v>356</v>
      </c>
      <c r="G63" s="881" t="s">
        <v>357</v>
      </c>
      <c r="H63" s="866"/>
      <c r="I63" s="866"/>
      <c r="J63" s="817"/>
    </row>
    <row r="64" spans="2:10" x14ac:dyDescent="0.25">
      <c r="B64" s="719"/>
      <c r="C64" s="866"/>
      <c r="D64" s="882" t="s">
        <v>358</v>
      </c>
      <c r="E64" s="883"/>
      <c r="F64" s="884">
        <v>6793.79</v>
      </c>
      <c r="G64" s="884">
        <v>6442.33</v>
      </c>
      <c r="H64" s="866"/>
      <c r="I64" s="866"/>
      <c r="J64" s="817"/>
    </row>
    <row r="65" spans="2:10" x14ac:dyDescent="0.25">
      <c r="B65" s="719"/>
      <c r="C65" s="866"/>
      <c r="D65" s="885" t="s">
        <v>358</v>
      </c>
      <c r="E65" s="885"/>
      <c r="F65" s="884">
        <v>6820.47</v>
      </c>
      <c r="G65" s="884">
        <v>6463.95</v>
      </c>
      <c r="H65" s="866"/>
      <c r="I65" s="894"/>
      <c r="J65" s="817"/>
    </row>
    <row r="66" spans="2:10" x14ac:dyDescent="0.25">
      <c r="B66" s="719"/>
      <c r="C66" s="866"/>
      <c r="D66" s="866"/>
      <c r="E66" s="866"/>
      <c r="F66" s="848"/>
      <c r="G66" s="848"/>
      <c r="H66" s="866"/>
      <c r="I66" s="894"/>
      <c r="J66" s="817"/>
    </row>
    <row r="67" spans="2:10" x14ac:dyDescent="0.25">
      <c r="B67" s="719"/>
      <c r="C67" s="933"/>
      <c r="D67" s="933"/>
      <c r="E67" s="933"/>
      <c r="F67" s="933"/>
      <c r="G67" s="933"/>
      <c r="H67" s="933"/>
      <c r="I67" s="933"/>
      <c r="J67" s="817"/>
    </row>
    <row r="68" spans="2:10" x14ac:dyDescent="0.25">
      <c r="B68" s="719"/>
      <c r="C68" s="933"/>
      <c r="D68" s="933"/>
      <c r="E68" s="933"/>
      <c r="F68" s="933"/>
      <c r="G68" s="933"/>
      <c r="H68" s="933"/>
      <c r="I68" s="933"/>
      <c r="J68" s="817"/>
    </row>
    <row r="69" spans="2:10" x14ac:dyDescent="0.25">
      <c r="B69" s="719"/>
      <c r="C69" s="879" t="s">
        <v>359</v>
      </c>
      <c r="D69" s="941"/>
      <c r="E69" s="941"/>
      <c r="F69" s="941"/>
      <c r="G69" s="911" t="s">
        <v>322</v>
      </c>
      <c r="H69" s="911"/>
      <c r="I69" s="911"/>
      <c r="J69" s="817"/>
    </row>
    <row r="70" spans="2:10" x14ac:dyDescent="0.25">
      <c r="B70" s="719"/>
      <c r="C70" s="879" t="s">
        <v>360</v>
      </c>
      <c r="D70" s="941"/>
      <c r="E70" s="941"/>
      <c r="F70" s="941"/>
      <c r="G70" s="943"/>
      <c r="H70" s="943"/>
      <c r="I70" s="943"/>
      <c r="J70" s="817"/>
    </row>
    <row r="71" spans="2:10" x14ac:dyDescent="0.25">
      <c r="B71" s="719"/>
      <c r="C71" s="879" t="s">
        <v>340</v>
      </c>
      <c r="D71" s="941"/>
      <c r="E71" s="941"/>
      <c r="F71" s="941"/>
      <c r="G71" s="941"/>
      <c r="H71" s="941"/>
      <c r="I71" s="941"/>
      <c r="J71" s="817"/>
    </row>
    <row r="72" spans="2:10" ht="15.75" thickBot="1" x14ac:dyDescent="0.3">
      <c r="B72" s="836"/>
      <c r="C72" s="944"/>
      <c r="D72" s="944"/>
      <c r="E72" s="944"/>
      <c r="F72" s="944"/>
      <c r="G72" s="944"/>
      <c r="H72" s="944"/>
      <c r="I72" s="944"/>
      <c r="J72" s="838"/>
    </row>
    <row r="73" spans="2:10" x14ac:dyDescent="0.25">
      <c r="C73" s="846"/>
      <c r="D73" s="846"/>
      <c r="E73" s="846"/>
      <c r="F73" s="846"/>
      <c r="G73" s="846"/>
      <c r="H73" s="846"/>
      <c r="I73" s="846"/>
    </row>
  </sheetData>
  <mergeCells count="24">
    <mergeCell ref="C26:H26"/>
    <mergeCell ref="C23:H23"/>
    <mergeCell ref="C13:I13"/>
    <mergeCell ref="C14:I14"/>
    <mergeCell ref="H30:I30"/>
    <mergeCell ref="C24:I24"/>
    <mergeCell ref="C3:I3"/>
    <mergeCell ref="C4:I4"/>
    <mergeCell ref="C21:H21"/>
    <mergeCell ref="C22:H22"/>
    <mergeCell ref="C16:I16"/>
    <mergeCell ref="C19:H19"/>
    <mergeCell ref="C8:I8"/>
    <mergeCell ref="C11:I11"/>
    <mergeCell ref="C18:I18"/>
    <mergeCell ref="D63:E63"/>
    <mergeCell ref="C61:I61"/>
    <mergeCell ref="C35:I35"/>
    <mergeCell ref="C28:I28"/>
    <mergeCell ref="C39:I39"/>
    <mergeCell ref="C43:I43"/>
    <mergeCell ref="C47:I47"/>
    <mergeCell ref="C51:I51"/>
    <mergeCell ref="C55:I5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topLeftCell="A7" workbookViewId="0">
      <selection activeCell="H126" sqref="H126"/>
    </sheetView>
  </sheetViews>
  <sheetFormatPr baseColWidth="10" defaultRowHeight="15" x14ac:dyDescent="0.25"/>
  <cols>
    <col min="2" max="2" width="34.7109375" customWidth="1"/>
    <col min="3" max="3" width="19.28515625" customWidth="1"/>
    <col min="4" max="4" width="16.140625" customWidth="1"/>
    <col min="5" max="5" width="16.85546875" customWidth="1"/>
    <col min="6" max="6" width="16.28515625" customWidth="1"/>
    <col min="7" max="7" width="14.28515625" customWidth="1"/>
    <col min="8" max="8" width="17.42578125" customWidth="1"/>
  </cols>
  <sheetData>
    <row r="1" spans="1:9" x14ac:dyDescent="0.25">
      <c r="A1" s="846"/>
      <c r="B1" s="846"/>
      <c r="C1" s="846"/>
      <c r="D1" s="846"/>
      <c r="E1" s="846"/>
      <c r="F1" s="846"/>
      <c r="G1" s="846"/>
      <c r="H1" s="846"/>
      <c r="I1" s="846"/>
    </row>
    <row r="2" spans="1:9" x14ac:dyDescent="0.25">
      <c r="A2" s="846"/>
      <c r="B2" s="846"/>
      <c r="C2" s="846"/>
      <c r="D2" s="846"/>
      <c r="E2" s="846"/>
      <c r="F2" s="846"/>
      <c r="G2" s="846"/>
      <c r="H2" s="846"/>
      <c r="I2" s="846"/>
    </row>
    <row r="3" spans="1:9" x14ac:dyDescent="0.25">
      <c r="A3" s="846"/>
      <c r="B3" s="1019" t="s">
        <v>361</v>
      </c>
      <c r="C3" s="1019"/>
      <c r="D3" s="169"/>
      <c r="E3" s="169"/>
      <c r="F3" s="169"/>
      <c r="G3" s="169"/>
      <c r="H3" s="169"/>
      <c r="I3" s="169"/>
    </row>
    <row r="4" spans="1:9" ht="15.75" thickBot="1" x14ac:dyDescent="0.3">
      <c r="A4" s="846"/>
      <c r="B4" s="169"/>
      <c r="C4" s="169"/>
      <c r="D4" s="169"/>
      <c r="E4" s="169"/>
      <c r="F4" s="169"/>
      <c r="G4" s="169"/>
      <c r="H4" s="169"/>
      <c r="I4" s="169"/>
    </row>
    <row r="5" spans="1:9" ht="16.5" thickBot="1" x14ac:dyDescent="0.3">
      <c r="A5" s="846"/>
      <c r="B5" s="1021" t="s">
        <v>362</v>
      </c>
      <c r="C5" s="1022"/>
      <c r="D5" s="1022"/>
      <c r="E5" s="1022"/>
      <c r="F5" s="1022"/>
      <c r="G5" s="1022"/>
      <c r="H5" s="1023"/>
      <c r="I5" s="169"/>
    </row>
    <row r="6" spans="1:9" ht="51" customHeight="1" thickBot="1" x14ac:dyDescent="0.3">
      <c r="A6" s="846"/>
      <c r="B6" s="270" t="s">
        <v>363</v>
      </c>
      <c r="C6" s="271" t="s">
        <v>364</v>
      </c>
      <c r="D6" s="272" t="s">
        <v>365</v>
      </c>
      <c r="E6" s="272" t="s">
        <v>366</v>
      </c>
      <c r="F6" s="272" t="s">
        <v>367</v>
      </c>
      <c r="G6" s="272" t="s">
        <v>368</v>
      </c>
      <c r="H6" s="273" t="s">
        <v>369</v>
      </c>
      <c r="I6" s="169"/>
    </row>
    <row r="7" spans="1:9" ht="15.75" thickBot="1" x14ac:dyDescent="0.3">
      <c r="A7" s="846"/>
      <c r="B7" s="188" t="s">
        <v>103</v>
      </c>
      <c r="C7" s="189"/>
      <c r="D7" s="190"/>
      <c r="E7" s="190"/>
      <c r="F7" s="190"/>
      <c r="G7" s="190"/>
      <c r="H7" s="222"/>
      <c r="I7" s="169"/>
    </row>
    <row r="8" spans="1:9" ht="15.75" thickBot="1" x14ac:dyDescent="0.3">
      <c r="A8" s="846"/>
      <c r="B8" s="219" t="s">
        <v>370</v>
      </c>
      <c r="C8" s="213"/>
      <c r="D8" s="214"/>
      <c r="E8" s="214"/>
      <c r="F8" s="214"/>
      <c r="G8" s="214"/>
      <c r="H8" s="223"/>
      <c r="I8" s="169"/>
    </row>
    <row r="9" spans="1:9" x14ac:dyDescent="0.25">
      <c r="A9" s="846"/>
      <c r="B9" s="193" t="s">
        <v>371</v>
      </c>
      <c r="C9" s="194"/>
      <c r="D9" s="195"/>
      <c r="E9" s="190"/>
      <c r="F9" s="195"/>
      <c r="G9" s="190"/>
      <c r="H9" s="224"/>
      <c r="I9" s="853"/>
    </row>
    <row r="10" spans="1:9" ht="15.75" thickBot="1" x14ac:dyDescent="0.3">
      <c r="A10" s="846"/>
      <c r="B10" s="196" t="s">
        <v>372</v>
      </c>
      <c r="C10" s="184" t="s">
        <v>373</v>
      </c>
      <c r="D10" s="197">
        <v>0</v>
      </c>
      <c r="E10" s="226">
        <v>6793.79</v>
      </c>
      <c r="F10" s="185">
        <v>0</v>
      </c>
      <c r="G10" s="226">
        <v>6442.33</v>
      </c>
      <c r="H10" s="186">
        <v>0</v>
      </c>
      <c r="I10" s="888"/>
    </row>
    <row r="11" spans="1:9" x14ac:dyDescent="0.25">
      <c r="A11" s="846"/>
      <c r="B11" s="193" t="s">
        <v>115</v>
      </c>
      <c r="C11" s="194"/>
      <c r="D11" s="195"/>
      <c r="E11" s="190"/>
      <c r="F11" s="195"/>
      <c r="G11" s="190"/>
      <c r="H11" s="221"/>
      <c r="I11" s="888"/>
    </row>
    <row r="12" spans="1:9" x14ac:dyDescent="0.25">
      <c r="A12" s="846"/>
      <c r="B12" s="198" t="s">
        <v>374</v>
      </c>
      <c r="C12" s="191" t="s">
        <v>373</v>
      </c>
      <c r="D12" s="199">
        <v>59519.81</v>
      </c>
      <c r="E12" s="206">
        <v>6793.79</v>
      </c>
      <c r="F12" s="192">
        <v>404365089</v>
      </c>
      <c r="G12" s="206">
        <v>6442.33</v>
      </c>
      <c r="H12" s="221">
        <v>1192180095</v>
      </c>
      <c r="I12" s="889"/>
    </row>
    <row r="13" spans="1:9" x14ac:dyDescent="0.25">
      <c r="A13" s="846"/>
      <c r="B13" s="198" t="s">
        <v>375</v>
      </c>
      <c r="C13" s="191" t="s">
        <v>373</v>
      </c>
      <c r="D13" s="199">
        <v>295441.64</v>
      </c>
      <c r="E13" s="206">
        <v>6793.79</v>
      </c>
      <c r="F13" s="192">
        <v>2007168459</v>
      </c>
      <c r="G13" s="206">
        <v>6442.33</v>
      </c>
      <c r="H13" s="221">
        <v>17916764</v>
      </c>
      <c r="I13" s="888"/>
    </row>
    <row r="14" spans="1:9" x14ac:dyDescent="0.25">
      <c r="A14" s="846"/>
      <c r="B14" s="198" t="s">
        <v>376</v>
      </c>
      <c r="C14" s="191" t="s">
        <v>373</v>
      </c>
      <c r="D14" s="199">
        <v>1588.3</v>
      </c>
      <c r="E14" s="206">
        <v>6793.79</v>
      </c>
      <c r="F14" s="192">
        <v>10790576</v>
      </c>
      <c r="G14" s="206">
        <v>6442.33</v>
      </c>
      <c r="H14" s="221">
        <v>11574741</v>
      </c>
      <c r="I14" s="888"/>
    </row>
    <row r="15" spans="1:9" x14ac:dyDescent="0.25">
      <c r="A15" s="846"/>
      <c r="B15" s="198" t="s">
        <v>377</v>
      </c>
      <c r="C15" s="191" t="s">
        <v>373</v>
      </c>
      <c r="D15" s="199">
        <v>0</v>
      </c>
      <c r="E15" s="206">
        <v>6793.79</v>
      </c>
      <c r="F15" s="192">
        <v>0</v>
      </c>
      <c r="G15" s="206">
        <v>6442.33</v>
      </c>
      <c r="H15" s="221">
        <v>0</v>
      </c>
      <c r="I15" s="888"/>
    </row>
    <row r="16" spans="1:9" x14ac:dyDescent="0.25">
      <c r="A16" s="846"/>
      <c r="B16" s="198" t="s">
        <v>378</v>
      </c>
      <c r="C16" s="191" t="s">
        <v>373</v>
      </c>
      <c r="D16" s="199">
        <v>0</v>
      </c>
      <c r="E16" s="206">
        <v>6793.79</v>
      </c>
      <c r="F16" s="192">
        <v>0</v>
      </c>
      <c r="G16" s="206">
        <v>6442.33</v>
      </c>
      <c r="H16" s="221">
        <v>40653228</v>
      </c>
      <c r="I16" s="888"/>
    </row>
    <row r="17" spans="1:9" x14ac:dyDescent="0.25">
      <c r="A17" s="846"/>
      <c r="B17" s="198" t="s">
        <v>379</v>
      </c>
      <c r="C17" s="191" t="s">
        <v>373</v>
      </c>
      <c r="D17" s="199">
        <v>75.900000000000006</v>
      </c>
      <c r="E17" s="206">
        <v>6793.79</v>
      </c>
      <c r="F17" s="192">
        <v>515648</v>
      </c>
      <c r="G17" s="206">
        <v>6442.33</v>
      </c>
      <c r="H17" s="221">
        <v>23895246</v>
      </c>
      <c r="I17" s="888"/>
    </row>
    <row r="18" spans="1:9" x14ac:dyDescent="0.25">
      <c r="A18" s="846"/>
      <c r="B18" s="198" t="s">
        <v>380</v>
      </c>
      <c r="C18" s="191" t="s">
        <v>373</v>
      </c>
      <c r="D18" s="199">
        <v>331.71</v>
      </c>
      <c r="E18" s="206">
        <v>6793.79</v>
      </c>
      <c r="F18" s="192">
        <v>2253568</v>
      </c>
      <c r="G18" s="206">
        <v>6442.33</v>
      </c>
      <c r="H18" s="221">
        <v>4814997</v>
      </c>
      <c r="I18" s="888"/>
    </row>
    <row r="19" spans="1:9" x14ac:dyDescent="0.25">
      <c r="A19" s="846"/>
      <c r="B19" s="198" t="s">
        <v>381</v>
      </c>
      <c r="C19" s="191" t="s">
        <v>373</v>
      </c>
      <c r="D19" s="199">
        <v>747.78</v>
      </c>
      <c r="E19" s="206">
        <v>6793.79</v>
      </c>
      <c r="F19" s="192">
        <v>5080260</v>
      </c>
      <c r="G19" s="206">
        <v>6442.33</v>
      </c>
      <c r="H19" s="221">
        <v>9507913</v>
      </c>
      <c r="I19" s="888"/>
    </row>
    <row r="20" spans="1:9" x14ac:dyDescent="0.25">
      <c r="A20" s="846"/>
      <c r="B20" s="198" t="s">
        <v>382</v>
      </c>
      <c r="C20" s="191" t="s">
        <v>373</v>
      </c>
      <c r="D20" s="199">
        <v>1443.59</v>
      </c>
      <c r="E20" s="206">
        <v>6793.79</v>
      </c>
      <c r="F20" s="192">
        <v>9807447</v>
      </c>
      <c r="G20" s="206">
        <v>6442.33</v>
      </c>
      <c r="H20" s="221">
        <v>4712436</v>
      </c>
      <c r="I20" s="888"/>
    </row>
    <row r="21" spans="1:9" x14ac:dyDescent="0.25">
      <c r="A21" s="846"/>
      <c r="B21" s="198" t="s">
        <v>383</v>
      </c>
      <c r="C21" s="191" t="s">
        <v>373</v>
      </c>
      <c r="D21" s="199">
        <v>195.48</v>
      </c>
      <c r="E21" s="229">
        <v>6793.79</v>
      </c>
      <c r="F21" s="192">
        <v>1328050</v>
      </c>
      <c r="G21" s="206">
        <v>6442.33</v>
      </c>
      <c r="H21" s="221">
        <v>13078188</v>
      </c>
      <c r="I21" s="888"/>
    </row>
    <row r="22" spans="1:9" x14ac:dyDescent="0.25">
      <c r="A22" s="846"/>
      <c r="B22" s="198" t="s">
        <v>384</v>
      </c>
      <c r="C22" s="191" t="s">
        <v>373</v>
      </c>
      <c r="D22" s="199">
        <v>1546.04</v>
      </c>
      <c r="E22" s="206">
        <v>6793.79</v>
      </c>
      <c r="F22" s="192">
        <v>10503471</v>
      </c>
      <c r="G22" s="206">
        <v>6442.33</v>
      </c>
      <c r="H22" s="221">
        <v>18479759</v>
      </c>
      <c r="I22" s="888"/>
    </row>
    <row r="23" spans="1:9" x14ac:dyDescent="0.25">
      <c r="A23" s="846"/>
      <c r="B23" s="198" t="s">
        <v>385</v>
      </c>
      <c r="C23" s="191" t="s">
        <v>373</v>
      </c>
      <c r="D23" s="199">
        <v>392.7</v>
      </c>
      <c r="E23" s="206">
        <v>6793.79</v>
      </c>
      <c r="F23" s="192">
        <v>2667921</v>
      </c>
      <c r="G23" s="206">
        <v>6442.33</v>
      </c>
      <c r="H23" s="221">
        <v>888397</v>
      </c>
      <c r="I23" s="888"/>
    </row>
    <row r="24" spans="1:9" x14ac:dyDescent="0.25">
      <c r="A24" s="846"/>
      <c r="B24" s="198" t="s">
        <v>386</v>
      </c>
      <c r="C24" s="191" t="s">
        <v>373</v>
      </c>
      <c r="D24" s="199">
        <v>0</v>
      </c>
      <c r="E24" s="206">
        <v>6793.79</v>
      </c>
      <c r="F24" s="192">
        <v>0</v>
      </c>
      <c r="G24" s="206">
        <v>6442.33</v>
      </c>
      <c r="H24" s="221">
        <v>64153753</v>
      </c>
      <c r="I24" s="888"/>
    </row>
    <row r="25" spans="1:9" x14ac:dyDescent="0.25">
      <c r="A25" s="846"/>
      <c r="B25" s="198" t="s">
        <v>387</v>
      </c>
      <c r="C25" s="191" t="s">
        <v>373</v>
      </c>
      <c r="D25" s="199">
        <v>52.27</v>
      </c>
      <c r="E25" s="206">
        <v>6793.79</v>
      </c>
      <c r="F25" s="192">
        <v>355111</v>
      </c>
      <c r="G25" s="206">
        <v>6442.33</v>
      </c>
      <c r="H25" s="221">
        <v>1183526629</v>
      </c>
      <c r="I25" s="888"/>
    </row>
    <row r="26" spans="1:9" x14ac:dyDescent="0.25">
      <c r="A26" s="846"/>
      <c r="B26" s="198" t="s">
        <v>388</v>
      </c>
      <c r="C26" s="191" t="s">
        <v>373</v>
      </c>
      <c r="D26" s="199">
        <v>304326.53999999998</v>
      </c>
      <c r="E26" s="206">
        <v>6793.79</v>
      </c>
      <c r="F26" s="192">
        <v>2067530604</v>
      </c>
      <c r="G26" s="206">
        <v>6442.33</v>
      </c>
      <c r="H26" s="221">
        <v>2718212</v>
      </c>
      <c r="I26" s="888"/>
    </row>
    <row r="27" spans="1:9" x14ac:dyDescent="0.25">
      <c r="A27" s="846"/>
      <c r="B27" s="198" t="s">
        <v>389</v>
      </c>
      <c r="C27" s="191" t="s">
        <v>373</v>
      </c>
      <c r="D27" s="199">
        <v>444.75</v>
      </c>
      <c r="E27" s="206">
        <v>6793.79</v>
      </c>
      <c r="F27" s="192">
        <v>3021538</v>
      </c>
      <c r="G27" s="206">
        <v>6442.33</v>
      </c>
      <c r="H27" s="221">
        <v>0</v>
      </c>
      <c r="I27" s="888"/>
    </row>
    <row r="28" spans="1:9" x14ac:dyDescent="0.25">
      <c r="A28" s="846"/>
      <c r="B28" s="198" t="s">
        <v>390</v>
      </c>
      <c r="C28" s="191" t="s">
        <v>373</v>
      </c>
      <c r="D28" s="199">
        <v>100</v>
      </c>
      <c r="E28" s="206">
        <v>6793.79</v>
      </c>
      <c r="F28" s="192">
        <v>679379</v>
      </c>
      <c r="G28" s="206">
        <v>6442.33</v>
      </c>
      <c r="H28" s="221">
        <v>0</v>
      </c>
      <c r="I28" s="888"/>
    </row>
    <row r="29" spans="1:9" x14ac:dyDescent="0.25">
      <c r="A29" s="846"/>
      <c r="B29" s="198" t="s">
        <v>391</v>
      </c>
      <c r="C29" s="191" t="s">
        <v>373</v>
      </c>
      <c r="D29" s="199">
        <v>2737.64</v>
      </c>
      <c r="E29" s="206">
        <v>6793.79</v>
      </c>
      <c r="F29" s="192">
        <v>18598951</v>
      </c>
      <c r="G29" s="206">
        <v>6442.33</v>
      </c>
      <c r="H29" s="221">
        <v>0</v>
      </c>
      <c r="I29" s="888"/>
    </row>
    <row r="30" spans="1:9" ht="15.75" thickBot="1" x14ac:dyDescent="0.3">
      <c r="A30" s="846"/>
      <c r="B30" s="198" t="s">
        <v>392</v>
      </c>
      <c r="C30" s="191" t="s">
        <v>373</v>
      </c>
      <c r="D30" s="199">
        <v>729.42</v>
      </c>
      <c r="E30" s="206">
        <v>6793.79</v>
      </c>
      <c r="F30" s="192">
        <v>4955526</v>
      </c>
      <c r="G30" s="226">
        <v>6442.33</v>
      </c>
      <c r="H30" s="221">
        <v>0</v>
      </c>
      <c r="I30" s="888"/>
    </row>
    <row r="31" spans="1:9" x14ac:dyDescent="0.25">
      <c r="A31" s="846"/>
      <c r="B31" s="193" t="s">
        <v>393</v>
      </c>
      <c r="C31" s="201"/>
      <c r="D31" s="202"/>
      <c r="E31" s="203"/>
      <c r="F31" s="195"/>
      <c r="G31" s="204"/>
      <c r="H31" s="233"/>
      <c r="I31" s="888"/>
    </row>
    <row r="32" spans="1:9" x14ac:dyDescent="0.25">
      <c r="A32" s="846"/>
      <c r="B32" s="198" t="s">
        <v>394</v>
      </c>
      <c r="C32" s="191" t="s">
        <v>373</v>
      </c>
      <c r="D32" s="199">
        <v>453748.88</v>
      </c>
      <c r="E32" s="206">
        <v>6793.79</v>
      </c>
      <c r="F32" s="192">
        <v>3082674603</v>
      </c>
      <c r="G32" s="206">
        <v>6442.33</v>
      </c>
      <c r="H32" s="221">
        <v>0</v>
      </c>
      <c r="I32" s="888"/>
    </row>
    <row r="33" spans="1:9" x14ac:dyDescent="0.25">
      <c r="A33" s="846"/>
      <c r="B33" s="198" t="s">
        <v>395</v>
      </c>
      <c r="C33" s="191" t="s">
        <v>373</v>
      </c>
      <c r="D33" s="199">
        <v>208113.04</v>
      </c>
      <c r="E33" s="206">
        <v>6793.79</v>
      </c>
      <c r="F33" s="192">
        <v>1413876290</v>
      </c>
      <c r="G33" s="206">
        <v>6442.33</v>
      </c>
      <c r="H33" s="221">
        <v>0</v>
      </c>
      <c r="I33" s="888"/>
    </row>
    <row r="34" spans="1:9" ht="15.75" thickBot="1" x14ac:dyDescent="0.3">
      <c r="A34" s="846"/>
      <c r="B34" s="198" t="s">
        <v>395</v>
      </c>
      <c r="C34" s="191" t="s">
        <v>373</v>
      </c>
      <c r="D34" s="199">
        <v>208113.04</v>
      </c>
      <c r="E34" s="206">
        <v>6793.79</v>
      </c>
      <c r="F34" s="192">
        <v>1413876290</v>
      </c>
      <c r="G34" s="206">
        <v>5960.14</v>
      </c>
      <c r="H34" s="234">
        <v>0</v>
      </c>
      <c r="I34" s="888"/>
    </row>
    <row r="35" spans="1:9" x14ac:dyDescent="0.25">
      <c r="A35" s="846"/>
      <c r="B35" s="193" t="s">
        <v>396</v>
      </c>
      <c r="C35" s="201"/>
      <c r="D35" s="202"/>
      <c r="E35" s="203"/>
      <c r="F35" s="195"/>
      <c r="G35" s="204"/>
      <c r="H35" s="233"/>
      <c r="I35" s="888"/>
    </row>
    <row r="36" spans="1:9" x14ac:dyDescent="0.25">
      <c r="A36" s="846"/>
      <c r="B36" s="198" t="s">
        <v>397</v>
      </c>
      <c r="C36" s="216" t="s">
        <v>373</v>
      </c>
      <c r="D36" s="269">
        <v>87083.46</v>
      </c>
      <c r="E36" s="254">
        <v>6793.79</v>
      </c>
      <c r="F36" s="268">
        <v>543722707</v>
      </c>
      <c r="G36" s="206">
        <v>6442.33</v>
      </c>
      <c r="H36" s="267">
        <v>434613111</v>
      </c>
      <c r="I36" s="864"/>
    </row>
    <row r="37" spans="1:9" x14ac:dyDescent="0.25">
      <c r="A37" s="846"/>
      <c r="B37" s="198" t="s">
        <v>398</v>
      </c>
      <c r="C37" s="200" t="s">
        <v>373</v>
      </c>
      <c r="D37" s="199">
        <v>0</v>
      </c>
      <c r="E37" s="206">
        <v>6793.79</v>
      </c>
      <c r="F37" s="268">
        <v>0</v>
      </c>
      <c r="G37" s="206">
        <v>6442.33</v>
      </c>
      <c r="H37" s="221">
        <v>0</v>
      </c>
      <c r="I37" s="888"/>
    </row>
    <row r="38" spans="1:9" x14ac:dyDescent="0.25">
      <c r="A38" s="846"/>
      <c r="B38" s="205" t="s">
        <v>399</v>
      </c>
      <c r="C38" s="216" t="s">
        <v>373</v>
      </c>
      <c r="D38" s="199">
        <v>20000</v>
      </c>
      <c r="E38" s="206">
        <v>6793.79</v>
      </c>
      <c r="F38" s="268">
        <v>135875800</v>
      </c>
      <c r="G38" s="206">
        <v>6442.33</v>
      </c>
      <c r="H38" s="221">
        <v>128846600</v>
      </c>
      <c r="I38" s="888"/>
    </row>
    <row r="39" spans="1:9" x14ac:dyDescent="0.25">
      <c r="A39" s="846"/>
      <c r="B39" s="207" t="s">
        <v>400</v>
      </c>
      <c r="C39" s="200"/>
      <c r="D39" s="199">
        <v>0</v>
      </c>
      <c r="E39" s="206">
        <v>6793.79</v>
      </c>
      <c r="F39" s="192"/>
      <c r="G39" s="206">
        <v>6442.33</v>
      </c>
      <c r="H39" s="221">
        <v>0</v>
      </c>
      <c r="I39" s="888"/>
    </row>
    <row r="40" spans="1:9" x14ac:dyDescent="0.25">
      <c r="A40" s="846"/>
      <c r="B40" s="205" t="s">
        <v>401</v>
      </c>
      <c r="C40" s="200" t="s">
        <v>373</v>
      </c>
      <c r="D40" s="237">
        <v>0</v>
      </c>
      <c r="E40" s="206">
        <v>6793.79</v>
      </c>
      <c r="F40" s="192">
        <v>0</v>
      </c>
      <c r="G40" s="206">
        <v>6442.33</v>
      </c>
      <c r="H40" s="221">
        <v>0</v>
      </c>
      <c r="I40" s="888"/>
    </row>
    <row r="41" spans="1:9" ht="15.75" thickBot="1" x14ac:dyDescent="0.3">
      <c r="A41" s="846"/>
      <c r="B41" s="205" t="s">
        <v>402</v>
      </c>
      <c r="C41" s="200" t="s">
        <v>373</v>
      </c>
      <c r="D41" s="237">
        <v>19660.45</v>
      </c>
      <c r="E41" s="206">
        <v>6793.79</v>
      </c>
      <c r="F41" s="192">
        <v>133568968</v>
      </c>
      <c r="G41" s="206">
        <v>6442.33</v>
      </c>
      <c r="H41" s="235">
        <v>101391516</v>
      </c>
      <c r="I41" s="889"/>
    </row>
    <row r="42" spans="1:9" ht="15.75" thickBot="1" x14ac:dyDescent="0.3">
      <c r="A42" s="846"/>
      <c r="B42" s="212" t="s">
        <v>403</v>
      </c>
      <c r="C42" s="213"/>
      <c r="D42" s="214"/>
      <c r="E42" s="218"/>
      <c r="F42" s="214"/>
      <c r="G42" s="214"/>
      <c r="H42" s="223"/>
      <c r="I42" s="890"/>
    </row>
    <row r="43" spans="1:9" x14ac:dyDescent="0.25">
      <c r="A43" s="846"/>
      <c r="B43" s="257" t="s">
        <v>397</v>
      </c>
      <c r="C43" s="201" t="s">
        <v>373</v>
      </c>
      <c r="D43" s="258">
        <v>0</v>
      </c>
      <c r="E43" s="202">
        <v>6793.79</v>
      </c>
      <c r="F43" s="195">
        <v>0</v>
      </c>
      <c r="G43" s="206">
        <v>6442.33</v>
      </c>
      <c r="H43" s="256">
        <v>0</v>
      </c>
      <c r="I43" s="888"/>
    </row>
    <row r="44" spans="1:9" x14ac:dyDescent="0.25">
      <c r="A44" s="846"/>
      <c r="B44" s="207" t="s">
        <v>400</v>
      </c>
      <c r="C44" s="216"/>
      <c r="D44" s="230"/>
      <c r="E44" s="199"/>
      <c r="F44" s="192"/>
      <c r="G44" s="206">
        <v>6442.33</v>
      </c>
      <c r="H44" s="221"/>
      <c r="I44" s="890"/>
    </row>
    <row r="45" spans="1:9" x14ac:dyDescent="0.25">
      <c r="A45" s="846"/>
      <c r="B45" s="198" t="s">
        <v>404</v>
      </c>
      <c r="C45" s="216" t="s">
        <v>373</v>
      </c>
      <c r="D45" s="230">
        <v>2200</v>
      </c>
      <c r="E45" s="199">
        <v>6793.79</v>
      </c>
      <c r="F45" s="192">
        <v>14946337</v>
      </c>
      <c r="G45" s="206">
        <v>6442.33</v>
      </c>
      <c r="H45" s="221">
        <v>3332295</v>
      </c>
      <c r="I45" s="888"/>
    </row>
    <row r="46" spans="1:9" x14ac:dyDescent="0.25">
      <c r="A46" s="846"/>
      <c r="B46" s="198" t="s">
        <v>405</v>
      </c>
      <c r="C46" s="216" t="s">
        <v>373</v>
      </c>
      <c r="D46" s="230">
        <v>3017.25</v>
      </c>
      <c r="E46" s="199">
        <v>6793.79</v>
      </c>
      <c r="F46" s="192">
        <v>20498562</v>
      </c>
      <c r="G46" s="206">
        <v>6442.33</v>
      </c>
      <c r="H46" s="221">
        <v>30278951</v>
      </c>
      <c r="I46" s="888"/>
    </row>
    <row r="47" spans="1:9" x14ac:dyDescent="0.25">
      <c r="A47" s="846"/>
      <c r="B47" s="198" t="s">
        <v>401</v>
      </c>
      <c r="C47" s="216" t="s">
        <v>373</v>
      </c>
      <c r="D47" s="230">
        <v>14138.75</v>
      </c>
      <c r="E47" s="199">
        <v>6554.28</v>
      </c>
      <c r="F47" s="192">
        <v>92669326</v>
      </c>
      <c r="G47" s="206">
        <v>6442.33</v>
      </c>
      <c r="H47" s="221">
        <v>112694326</v>
      </c>
      <c r="I47" s="888"/>
    </row>
    <row r="48" spans="1:9" x14ac:dyDescent="0.25">
      <c r="A48" s="846"/>
      <c r="B48" s="207" t="s">
        <v>406</v>
      </c>
      <c r="C48" s="216"/>
      <c r="D48" s="230"/>
      <c r="E48" s="199"/>
      <c r="F48" s="192"/>
      <c r="G48" s="206">
        <v>6442.33</v>
      </c>
      <c r="H48" s="221">
        <v>0</v>
      </c>
      <c r="I48" s="888"/>
    </row>
    <row r="49" spans="1:9" ht="15.75" thickBot="1" x14ac:dyDescent="0.3">
      <c r="A49" s="846"/>
      <c r="B49" s="259" t="s">
        <v>407</v>
      </c>
      <c r="C49" s="238" t="s">
        <v>373</v>
      </c>
      <c r="D49" s="266">
        <v>51245.43</v>
      </c>
      <c r="E49" s="227">
        <v>6793.79</v>
      </c>
      <c r="F49" s="228">
        <v>348150689</v>
      </c>
      <c r="G49" s="206">
        <v>6442.33</v>
      </c>
      <c r="H49" s="253">
        <v>330139971</v>
      </c>
      <c r="I49" s="888"/>
    </row>
    <row r="50" spans="1:9" ht="15.75" thickBot="1" x14ac:dyDescent="0.3">
      <c r="A50" s="846"/>
      <c r="B50" s="212" t="s">
        <v>408</v>
      </c>
      <c r="C50" s="213"/>
      <c r="D50" s="214"/>
      <c r="E50" s="218"/>
      <c r="F50" s="214"/>
      <c r="G50" s="214"/>
      <c r="H50" s="223"/>
      <c r="I50" s="890"/>
    </row>
    <row r="51" spans="1:9" ht="15.75" thickBot="1" x14ac:dyDescent="0.3">
      <c r="A51" s="846"/>
      <c r="B51" s="198" t="s">
        <v>169</v>
      </c>
      <c r="C51" s="216" t="s">
        <v>373</v>
      </c>
      <c r="D51" s="254">
        <v>34243.699999999997</v>
      </c>
      <c r="E51" s="227">
        <v>6793.79</v>
      </c>
      <c r="F51" s="192">
        <v>232644506</v>
      </c>
      <c r="G51" s="206">
        <v>6442.33</v>
      </c>
      <c r="H51" s="253">
        <v>264926588</v>
      </c>
      <c r="I51" s="888"/>
    </row>
    <row r="52" spans="1:9" ht="15.75" thickBot="1" x14ac:dyDescent="0.3">
      <c r="A52" s="846"/>
      <c r="B52" s="211" t="s">
        <v>106</v>
      </c>
      <c r="C52" s="189"/>
      <c r="D52" s="190"/>
      <c r="E52" s="231"/>
      <c r="F52" s="190"/>
      <c r="G52" s="190"/>
      <c r="H52" s="222"/>
      <c r="I52" s="888"/>
    </row>
    <row r="53" spans="1:9" ht="15.75" thickBot="1" x14ac:dyDescent="0.3">
      <c r="A53" s="846"/>
      <c r="B53" s="212" t="s">
        <v>409</v>
      </c>
      <c r="C53" s="220"/>
      <c r="D53" s="218"/>
      <c r="E53" s="218"/>
      <c r="F53" s="214"/>
      <c r="G53" s="214"/>
      <c r="H53" s="223"/>
      <c r="I53" s="888"/>
    </row>
    <row r="54" spans="1:9" hidden="1" x14ac:dyDescent="0.25">
      <c r="A54" s="846"/>
      <c r="B54" s="215" t="s">
        <v>410</v>
      </c>
      <c r="C54" s="200" t="s">
        <v>373</v>
      </c>
      <c r="D54" s="237">
        <v>1760</v>
      </c>
      <c r="E54" s="199">
        <v>6820.47</v>
      </c>
      <c r="F54" s="178">
        <v>12004027</v>
      </c>
      <c r="G54" s="206">
        <v>5774.63</v>
      </c>
      <c r="H54" s="225">
        <v>0</v>
      </c>
      <c r="I54" s="888"/>
    </row>
    <row r="55" spans="1:9" x14ac:dyDescent="0.25">
      <c r="A55" s="846"/>
      <c r="B55" s="236" t="s">
        <v>411</v>
      </c>
      <c r="C55" s="262" t="s">
        <v>373</v>
      </c>
      <c r="D55" s="237">
        <v>18018</v>
      </c>
      <c r="E55" s="264">
        <v>6820.47</v>
      </c>
      <c r="F55" s="217">
        <v>122891228</v>
      </c>
      <c r="G55" s="237">
        <v>6463.95</v>
      </c>
      <c r="H55" s="255">
        <v>124482749</v>
      </c>
      <c r="I55" s="888"/>
    </row>
    <row r="56" spans="1:9" x14ac:dyDescent="0.25">
      <c r="A56" s="846"/>
      <c r="B56" s="236" t="s">
        <v>412</v>
      </c>
      <c r="C56" s="262" t="s">
        <v>373</v>
      </c>
      <c r="D56" s="237">
        <v>0</v>
      </c>
      <c r="E56" s="264">
        <v>6820.47</v>
      </c>
      <c r="F56" s="217">
        <v>0</v>
      </c>
      <c r="G56" s="237">
        <v>6463.95</v>
      </c>
      <c r="H56" s="255">
        <v>0</v>
      </c>
      <c r="I56" s="888"/>
    </row>
    <row r="57" spans="1:9" x14ac:dyDescent="0.25">
      <c r="A57" s="846"/>
      <c r="B57" s="236" t="s">
        <v>413</v>
      </c>
      <c r="C57" s="262" t="s">
        <v>373</v>
      </c>
      <c r="D57" s="237">
        <v>947464</v>
      </c>
      <c r="E57" s="264">
        <v>6820.47</v>
      </c>
      <c r="F57" s="217">
        <v>6462149788</v>
      </c>
      <c r="G57" s="237">
        <v>6463.95</v>
      </c>
      <c r="H57" s="255">
        <v>5509440543</v>
      </c>
      <c r="I57" s="888"/>
    </row>
    <row r="58" spans="1:9" x14ac:dyDescent="0.25">
      <c r="A58" s="846"/>
      <c r="B58" s="236" t="s">
        <v>414</v>
      </c>
      <c r="C58" s="262" t="s">
        <v>373</v>
      </c>
      <c r="D58" s="237">
        <v>25355.03</v>
      </c>
      <c r="E58" s="264">
        <v>6820.47</v>
      </c>
      <c r="F58" s="217">
        <v>172933214</v>
      </c>
      <c r="G58" s="237">
        <v>6463.95</v>
      </c>
      <c r="H58" s="255">
        <v>194355301</v>
      </c>
      <c r="I58" s="888"/>
    </row>
    <row r="59" spans="1:9" x14ac:dyDescent="0.25">
      <c r="A59" s="846"/>
      <c r="B59" s="682" t="s">
        <v>410</v>
      </c>
      <c r="C59" s="262" t="s">
        <v>373</v>
      </c>
      <c r="D59" s="237">
        <v>1760</v>
      </c>
      <c r="E59" s="264">
        <v>6820.47</v>
      </c>
      <c r="F59" s="217">
        <v>12004027</v>
      </c>
      <c r="G59" s="237">
        <v>6463.95</v>
      </c>
      <c r="H59" s="255">
        <v>2062000</v>
      </c>
      <c r="I59" s="889"/>
    </row>
    <row r="60" spans="1:9" x14ac:dyDescent="0.25">
      <c r="A60" s="846"/>
      <c r="B60" s="236" t="s">
        <v>415</v>
      </c>
      <c r="C60" s="262" t="s">
        <v>373</v>
      </c>
      <c r="D60" s="237">
        <v>319</v>
      </c>
      <c r="E60" s="264">
        <v>6820.47</v>
      </c>
      <c r="F60" s="217">
        <v>2175729</v>
      </c>
      <c r="G60" s="237">
        <v>6463.95</v>
      </c>
      <c r="H60" s="255">
        <v>0</v>
      </c>
      <c r="I60" s="888"/>
    </row>
    <row r="61" spans="1:9" x14ac:dyDescent="0.25">
      <c r="A61" s="846"/>
      <c r="B61" s="236" t="s">
        <v>416</v>
      </c>
      <c r="C61" s="262" t="s">
        <v>373</v>
      </c>
      <c r="D61" s="237">
        <v>0</v>
      </c>
      <c r="E61" s="264">
        <v>6820.47</v>
      </c>
      <c r="F61" s="217"/>
      <c r="G61" s="237">
        <v>6463.95</v>
      </c>
      <c r="H61" s="255">
        <v>0</v>
      </c>
      <c r="I61" s="889"/>
    </row>
    <row r="62" spans="1:9" x14ac:dyDescent="0.25">
      <c r="A62" s="846"/>
      <c r="B62" s="236" t="s">
        <v>417</v>
      </c>
      <c r="C62" s="262" t="s">
        <v>373</v>
      </c>
      <c r="D62" s="237"/>
      <c r="E62" s="264">
        <v>6820.47</v>
      </c>
      <c r="F62" s="217">
        <v>0</v>
      </c>
      <c r="G62" s="237">
        <v>6463.95</v>
      </c>
      <c r="H62" s="255">
        <v>0</v>
      </c>
      <c r="I62" s="888"/>
    </row>
    <row r="63" spans="1:9" hidden="1" x14ac:dyDescent="0.25">
      <c r="A63" s="846"/>
      <c r="B63" s="236" t="s">
        <v>418</v>
      </c>
      <c r="C63" s="262" t="s">
        <v>373</v>
      </c>
      <c r="D63" s="237">
        <v>-22702.51</v>
      </c>
      <c r="E63" s="264">
        <v>6820.47</v>
      </c>
      <c r="F63" s="217">
        <v>154841788</v>
      </c>
      <c r="G63" s="237">
        <v>6463.95</v>
      </c>
      <c r="H63" s="255">
        <v>14807361</v>
      </c>
      <c r="I63" s="888"/>
    </row>
    <row r="64" spans="1:9" x14ac:dyDescent="0.25">
      <c r="A64" s="846"/>
      <c r="B64" s="236" t="s">
        <v>419</v>
      </c>
      <c r="C64" s="262" t="s">
        <v>373</v>
      </c>
      <c r="D64" s="237">
        <v>214009.98</v>
      </c>
      <c r="E64" s="264">
        <v>6820.47</v>
      </c>
      <c r="F64" s="217">
        <v>1459648649</v>
      </c>
      <c r="G64" s="237">
        <v>6463.95</v>
      </c>
      <c r="H64" s="255">
        <v>2288337588</v>
      </c>
      <c r="I64" s="890"/>
    </row>
    <row r="65" spans="1:9" ht="15.75" thickBot="1" x14ac:dyDescent="0.3">
      <c r="A65" s="846"/>
      <c r="B65" s="236" t="s">
        <v>420</v>
      </c>
      <c r="C65" s="263" t="s">
        <v>373</v>
      </c>
      <c r="D65" s="260">
        <v>0</v>
      </c>
      <c r="E65" s="265">
        <v>6820.47</v>
      </c>
      <c r="F65" s="217">
        <v>0</v>
      </c>
      <c r="G65" s="260">
        <v>6463.95</v>
      </c>
      <c r="H65" s="255">
        <v>0</v>
      </c>
      <c r="I65" s="890"/>
    </row>
    <row r="66" spans="1:9" x14ac:dyDescent="0.25">
      <c r="A66" s="846"/>
      <c r="B66" s="1024" t="s">
        <v>421</v>
      </c>
      <c r="C66" s="241"/>
      <c r="D66" s="217"/>
      <c r="E66" s="243"/>
      <c r="F66" s="242"/>
      <c r="G66" s="242"/>
      <c r="H66" s="244"/>
      <c r="I66" s="169"/>
    </row>
    <row r="67" spans="1:9" ht="15.75" thickBot="1" x14ac:dyDescent="0.3">
      <c r="A67" s="846"/>
      <c r="B67" s="1025"/>
      <c r="C67" s="245"/>
      <c r="D67" s="240"/>
      <c r="E67" s="239"/>
      <c r="F67" s="240"/>
      <c r="G67" s="240"/>
      <c r="H67" s="246"/>
      <c r="I67" s="891"/>
    </row>
    <row r="68" spans="1:9" ht="15.75" thickBot="1" x14ac:dyDescent="0.3">
      <c r="A68" s="846"/>
      <c r="B68" s="261" t="s">
        <v>411</v>
      </c>
      <c r="C68" s="247" t="s">
        <v>373</v>
      </c>
      <c r="D68" s="248"/>
      <c r="E68" s="249">
        <v>6820.47</v>
      </c>
      <c r="F68" s="250">
        <v>0</v>
      </c>
      <c r="G68" s="251">
        <v>6463.95</v>
      </c>
      <c r="H68" s="252">
        <v>0</v>
      </c>
      <c r="I68" s="217"/>
    </row>
    <row r="69" spans="1:9" x14ac:dyDescent="0.25">
      <c r="A69" s="846"/>
      <c r="B69" s="893"/>
      <c r="C69" s="866"/>
      <c r="D69" s="866"/>
      <c r="E69" s="866"/>
      <c r="F69" s="866"/>
      <c r="G69" s="866"/>
      <c r="H69" s="894"/>
      <c r="I69" s="866"/>
    </row>
    <row r="70" spans="1:9" x14ac:dyDescent="0.25">
      <c r="A70" s="846"/>
      <c r="B70" s="1020" t="s">
        <v>422</v>
      </c>
      <c r="C70" s="1020"/>
      <c r="D70" s="1020"/>
      <c r="E70" s="866"/>
      <c r="F70" s="866"/>
      <c r="G70" s="866"/>
      <c r="H70" s="894"/>
      <c r="I70" s="866"/>
    </row>
    <row r="71" spans="1:9" x14ac:dyDescent="0.25">
      <c r="A71" s="846"/>
      <c r="B71" s="169"/>
      <c r="C71" s="169"/>
      <c r="D71" s="169"/>
      <c r="E71" s="169"/>
      <c r="F71" s="169"/>
      <c r="G71" s="169"/>
      <c r="H71" s="169"/>
      <c r="I71" s="169"/>
    </row>
    <row r="72" spans="1:9" ht="15.75" thickBot="1" x14ac:dyDescent="0.3">
      <c r="A72" s="846"/>
      <c r="B72" s="169"/>
      <c r="C72" s="169"/>
      <c r="D72" s="169"/>
      <c r="E72" s="169"/>
      <c r="F72" s="169"/>
      <c r="G72" s="169"/>
      <c r="H72" s="169"/>
      <c r="I72" s="169"/>
    </row>
    <row r="73" spans="1:9" x14ac:dyDescent="0.25">
      <c r="A73" s="846"/>
      <c r="B73" s="988" t="s">
        <v>355</v>
      </c>
      <c r="C73" s="1029" t="s">
        <v>423</v>
      </c>
      <c r="D73" s="1029" t="s">
        <v>424</v>
      </c>
      <c r="E73" s="1029" t="s">
        <v>425</v>
      </c>
      <c r="F73" s="1026" t="s">
        <v>426</v>
      </c>
      <c r="G73" s="169"/>
      <c r="H73" s="169"/>
      <c r="I73" s="169"/>
    </row>
    <row r="74" spans="1:9" ht="21.75" customHeight="1" x14ac:dyDescent="0.25">
      <c r="A74" s="846"/>
      <c r="B74" s="1028"/>
      <c r="C74" s="1030"/>
      <c r="D74" s="1030"/>
      <c r="E74" s="1030"/>
      <c r="F74" s="1027"/>
      <c r="G74" s="169"/>
      <c r="H74" s="169"/>
      <c r="I74" s="169"/>
    </row>
    <row r="75" spans="1:9" ht="33" customHeight="1" x14ac:dyDescent="0.25">
      <c r="A75" s="846"/>
      <c r="B75" s="187" t="s">
        <v>427</v>
      </c>
      <c r="C75" s="295">
        <v>6793.79</v>
      </c>
      <c r="D75" s="296">
        <v>393634797</v>
      </c>
      <c r="E75" s="232">
        <v>6442.33</v>
      </c>
      <c r="F75" s="175">
        <v>682805292</v>
      </c>
      <c r="G75" s="169"/>
      <c r="H75" s="169"/>
      <c r="I75" s="169"/>
    </row>
    <row r="76" spans="1:9" ht="33.75" customHeight="1" x14ac:dyDescent="0.25">
      <c r="A76" s="846"/>
      <c r="B76" s="187" t="s">
        <v>428</v>
      </c>
      <c r="C76" s="295">
        <v>6793.79</v>
      </c>
      <c r="D76" s="296">
        <v>236324178</v>
      </c>
      <c r="E76" s="232">
        <v>6442.33</v>
      </c>
      <c r="F76" s="175">
        <v>1117860154</v>
      </c>
      <c r="G76" s="169"/>
      <c r="H76" s="169"/>
      <c r="I76" s="169"/>
    </row>
    <row r="77" spans="1:9" ht="27.75" customHeight="1" x14ac:dyDescent="0.25">
      <c r="A77" s="846"/>
      <c r="B77" s="187" t="s">
        <v>429</v>
      </c>
      <c r="C77" s="295">
        <v>6793.79</v>
      </c>
      <c r="D77" s="296">
        <v>278427409</v>
      </c>
      <c r="E77" s="232">
        <v>6442.33</v>
      </c>
      <c r="F77" s="175">
        <v>748672560</v>
      </c>
      <c r="G77" s="169"/>
      <c r="H77" s="169"/>
      <c r="I77" s="169"/>
    </row>
    <row r="78" spans="1:9" ht="27.75" customHeight="1" thickBot="1" x14ac:dyDescent="0.3">
      <c r="A78" s="846"/>
      <c r="B78" s="208" t="s">
        <v>430</v>
      </c>
      <c r="C78" s="295">
        <v>6793.79</v>
      </c>
      <c r="D78" s="297">
        <v>405663678</v>
      </c>
      <c r="E78" s="232">
        <v>6442.33</v>
      </c>
      <c r="F78" s="183">
        <v>865143646</v>
      </c>
      <c r="G78" s="169"/>
      <c r="H78" s="169"/>
      <c r="I78" s="169"/>
    </row>
    <row r="79" spans="1:9" ht="15.75" thickBot="1" x14ac:dyDescent="0.3">
      <c r="A79" s="846"/>
      <c r="B79" s="274" t="s">
        <v>431</v>
      </c>
      <c r="C79" s="275"/>
      <c r="D79" s="276">
        <v>-54132112</v>
      </c>
      <c r="E79" s="275"/>
      <c r="F79" s="276">
        <v>186849238</v>
      </c>
      <c r="G79" s="169"/>
      <c r="H79" s="169"/>
      <c r="I79" s="169"/>
    </row>
    <row r="80" spans="1:9" x14ac:dyDescent="0.25">
      <c r="A80" s="846"/>
      <c r="B80" s="176"/>
      <c r="C80" s="171"/>
      <c r="D80" s="171"/>
      <c r="E80" s="171"/>
      <c r="F80" s="171"/>
      <c r="G80" s="169"/>
      <c r="H80" s="169"/>
      <c r="I80" s="169"/>
    </row>
    <row r="81" spans="1:9" x14ac:dyDescent="0.25">
      <c r="A81" s="846"/>
      <c r="G81" s="846"/>
      <c r="H81" s="846"/>
      <c r="I81" s="846"/>
    </row>
    <row r="82" spans="1:9" x14ac:dyDescent="0.25">
      <c r="A82" s="846"/>
      <c r="B82" s="171"/>
      <c r="C82" s="171"/>
      <c r="D82" s="171"/>
      <c r="E82" s="171"/>
      <c r="F82" s="171"/>
      <c r="G82" s="169"/>
      <c r="H82" s="169"/>
      <c r="I82" s="169"/>
    </row>
    <row r="83" spans="1:9" x14ac:dyDescent="0.25">
      <c r="A83" s="846"/>
      <c r="B83" s="177" t="s">
        <v>432</v>
      </c>
      <c r="C83" s="171"/>
      <c r="D83" s="171"/>
      <c r="E83" s="171"/>
      <c r="F83" s="171"/>
      <c r="G83" s="169"/>
      <c r="H83" s="169"/>
      <c r="I83" s="169"/>
    </row>
    <row r="84" spans="1:9" x14ac:dyDescent="0.25">
      <c r="A84" s="846"/>
      <c r="B84" s="179" t="s">
        <v>433</v>
      </c>
      <c r="C84" s="171"/>
      <c r="D84" s="171"/>
      <c r="E84" s="171"/>
      <c r="F84" s="171"/>
      <c r="G84" s="169"/>
      <c r="H84" s="169"/>
      <c r="I84" s="169"/>
    </row>
    <row r="85" spans="1:9" ht="15.75" thickBot="1" x14ac:dyDescent="0.3">
      <c r="A85" s="846"/>
      <c r="B85" s="179"/>
      <c r="C85" s="171"/>
      <c r="D85" s="171"/>
      <c r="E85" s="171"/>
      <c r="F85" s="171"/>
      <c r="G85" s="169"/>
      <c r="H85" s="169"/>
      <c r="I85" s="169"/>
    </row>
    <row r="86" spans="1:9" x14ac:dyDescent="0.25">
      <c r="A86" s="846"/>
      <c r="B86" s="277"/>
      <c r="C86" s="278"/>
      <c r="D86" s="278"/>
      <c r="E86" s="279" t="s">
        <v>434</v>
      </c>
      <c r="F86" s="280"/>
      <c r="G86" s="169"/>
      <c r="H86" s="169"/>
      <c r="I86" s="169"/>
    </row>
    <row r="87" spans="1:9" x14ac:dyDescent="0.25">
      <c r="A87" s="846"/>
      <c r="B87" s="281" t="s">
        <v>435</v>
      </c>
      <c r="C87" s="282"/>
      <c r="D87" s="283" t="s">
        <v>436</v>
      </c>
      <c r="E87" s="284" t="s">
        <v>437</v>
      </c>
      <c r="F87" s="285" t="s">
        <v>438</v>
      </c>
      <c r="G87" s="169"/>
      <c r="H87" s="169"/>
      <c r="I87" s="169"/>
    </row>
    <row r="88" spans="1:9" x14ac:dyDescent="0.25">
      <c r="A88" s="846"/>
      <c r="B88" s="286" t="s">
        <v>439</v>
      </c>
      <c r="C88" s="287"/>
      <c r="D88" s="288">
        <v>0</v>
      </c>
      <c r="E88" s="289"/>
      <c r="F88" s="290">
        <v>0</v>
      </c>
      <c r="G88" s="169"/>
      <c r="H88" s="169"/>
      <c r="I88" s="169"/>
    </row>
    <row r="89" spans="1:9" x14ac:dyDescent="0.25">
      <c r="A89" s="846"/>
      <c r="B89" s="182" t="s">
        <v>372</v>
      </c>
      <c r="C89" s="172"/>
      <c r="D89" s="209">
        <v>0</v>
      </c>
      <c r="E89" s="174">
        <v>0</v>
      </c>
      <c r="F89" s="181">
        <v>0</v>
      </c>
      <c r="G89" s="863"/>
      <c r="H89" s="169"/>
      <c r="I89" s="169"/>
    </row>
    <row r="90" spans="1:9" x14ac:dyDescent="0.25">
      <c r="A90" s="846"/>
      <c r="B90" s="182" t="s">
        <v>440</v>
      </c>
      <c r="C90" s="172"/>
      <c r="D90" s="209">
        <v>0</v>
      </c>
      <c r="E90" s="174">
        <v>0</v>
      </c>
      <c r="F90" s="181">
        <v>0</v>
      </c>
      <c r="G90" s="863"/>
      <c r="H90" s="169"/>
      <c r="I90" s="169"/>
    </row>
    <row r="91" spans="1:9" x14ac:dyDescent="0.25">
      <c r="A91" s="846"/>
      <c r="B91" s="182" t="s">
        <v>441</v>
      </c>
      <c r="C91" s="172"/>
      <c r="D91" s="209">
        <v>0</v>
      </c>
      <c r="E91" s="174">
        <v>0</v>
      </c>
      <c r="F91" s="181">
        <v>0</v>
      </c>
      <c r="G91" s="863"/>
      <c r="H91" s="169"/>
      <c r="I91" s="169"/>
    </row>
    <row r="92" spans="1:9" x14ac:dyDescent="0.25">
      <c r="A92" s="846"/>
      <c r="B92" s="182" t="s">
        <v>442</v>
      </c>
      <c r="C92" s="172"/>
      <c r="D92" s="209">
        <v>0</v>
      </c>
      <c r="E92" s="174">
        <v>212952</v>
      </c>
      <c r="F92" s="298">
        <v>386000</v>
      </c>
      <c r="G92" s="863"/>
      <c r="H92" s="169"/>
      <c r="I92" s="169"/>
    </row>
    <row r="93" spans="1:9" x14ac:dyDescent="0.25">
      <c r="A93" s="846"/>
      <c r="B93" s="182" t="s">
        <v>443</v>
      </c>
      <c r="C93" s="210"/>
      <c r="D93" s="209">
        <v>0</v>
      </c>
      <c r="E93" s="174">
        <v>4078049</v>
      </c>
      <c r="F93" s="299">
        <v>6800799</v>
      </c>
      <c r="G93" s="863"/>
      <c r="H93" s="846"/>
      <c r="I93" s="846"/>
    </row>
    <row r="94" spans="1:9" x14ac:dyDescent="0.25">
      <c r="A94" s="846"/>
      <c r="B94" s="182" t="s">
        <v>444</v>
      </c>
      <c r="C94" s="172"/>
      <c r="D94" s="209">
        <v>0</v>
      </c>
      <c r="E94" s="174">
        <v>1417849502</v>
      </c>
      <c r="F94" s="299">
        <v>650052733</v>
      </c>
      <c r="G94" s="863"/>
      <c r="H94" s="846"/>
      <c r="I94" s="846"/>
    </row>
    <row r="95" spans="1:9" x14ac:dyDescent="0.25">
      <c r="A95" s="846"/>
      <c r="B95" s="182" t="s">
        <v>445</v>
      </c>
      <c r="C95" s="172"/>
      <c r="D95" s="209">
        <v>0</v>
      </c>
      <c r="E95" s="174">
        <v>4570208</v>
      </c>
      <c r="F95" s="299">
        <v>255208</v>
      </c>
      <c r="G95" s="863"/>
      <c r="H95" s="846"/>
      <c r="I95" s="846"/>
    </row>
    <row r="96" spans="1:9" x14ac:dyDescent="0.25">
      <c r="A96" s="846"/>
      <c r="B96" s="182" t="s">
        <v>446</v>
      </c>
      <c r="C96" s="172"/>
      <c r="D96" s="209">
        <v>0</v>
      </c>
      <c r="E96" s="180">
        <v>76614362</v>
      </c>
      <c r="F96" s="300">
        <v>4867271</v>
      </c>
      <c r="G96" s="863"/>
      <c r="H96" s="846"/>
      <c r="I96" s="846"/>
    </row>
    <row r="97" spans="1:9" x14ac:dyDescent="0.25">
      <c r="A97" s="846"/>
      <c r="B97" s="182" t="s">
        <v>447</v>
      </c>
      <c r="C97" s="210"/>
      <c r="D97" s="209">
        <v>0</v>
      </c>
      <c r="E97" s="180">
        <v>7037057</v>
      </c>
      <c r="F97" s="298">
        <v>6762057</v>
      </c>
      <c r="G97" s="863"/>
      <c r="H97" s="846"/>
      <c r="I97" s="846"/>
    </row>
    <row r="98" spans="1:9" x14ac:dyDescent="0.25">
      <c r="A98" s="846"/>
      <c r="B98" s="182" t="s">
        <v>448</v>
      </c>
      <c r="C98" s="210"/>
      <c r="D98" s="209">
        <v>0</v>
      </c>
      <c r="E98" s="180">
        <v>0</v>
      </c>
      <c r="F98" s="298">
        <v>0</v>
      </c>
      <c r="G98" s="863"/>
      <c r="H98" s="846"/>
      <c r="I98" s="846"/>
    </row>
    <row r="99" spans="1:9" x14ac:dyDescent="0.25">
      <c r="A99" s="846"/>
      <c r="B99" s="182" t="s">
        <v>449</v>
      </c>
      <c r="C99" s="210"/>
      <c r="D99" s="209">
        <v>0</v>
      </c>
      <c r="E99" s="180">
        <v>186909555</v>
      </c>
      <c r="F99" s="299">
        <v>88153485</v>
      </c>
      <c r="G99" s="863"/>
      <c r="H99" s="846"/>
      <c r="I99" s="846"/>
    </row>
    <row r="100" spans="1:9" x14ac:dyDescent="0.25">
      <c r="A100" s="846"/>
      <c r="B100" s="182" t="s">
        <v>450</v>
      </c>
      <c r="C100" s="210"/>
      <c r="D100" s="209">
        <v>0</v>
      </c>
      <c r="E100" s="180">
        <v>4051391</v>
      </c>
      <c r="F100" s="299">
        <v>4261391</v>
      </c>
      <c r="G100" s="863"/>
      <c r="H100" s="846"/>
      <c r="I100" s="846"/>
    </row>
    <row r="101" spans="1:9" x14ac:dyDescent="0.25">
      <c r="A101" s="846"/>
      <c r="B101" s="182" t="s">
        <v>451</v>
      </c>
      <c r="C101" s="210"/>
      <c r="D101" s="209">
        <v>0</v>
      </c>
      <c r="E101" s="180">
        <v>6292447</v>
      </c>
      <c r="F101" s="299">
        <v>6292447</v>
      </c>
      <c r="G101" s="863"/>
      <c r="H101" s="846"/>
      <c r="I101" s="846"/>
    </row>
    <row r="102" spans="1:9" x14ac:dyDescent="0.25">
      <c r="A102" s="846"/>
      <c r="B102" s="182" t="s">
        <v>452</v>
      </c>
      <c r="C102" s="210"/>
      <c r="D102" s="209">
        <v>0</v>
      </c>
      <c r="E102" s="180">
        <v>0</v>
      </c>
      <c r="F102" s="299">
        <v>215062</v>
      </c>
      <c r="G102" s="863"/>
      <c r="H102" s="846"/>
      <c r="I102" s="846"/>
    </row>
    <row r="103" spans="1:9" x14ac:dyDescent="0.25">
      <c r="A103" s="846"/>
      <c r="B103" s="182" t="s">
        <v>453</v>
      </c>
      <c r="C103" s="210"/>
      <c r="D103" s="209">
        <v>0</v>
      </c>
      <c r="E103" s="180">
        <v>7924878</v>
      </c>
      <c r="F103" s="299">
        <v>11078477</v>
      </c>
      <c r="G103" s="863"/>
      <c r="H103" s="846"/>
      <c r="I103" s="846"/>
    </row>
    <row r="104" spans="1:9" x14ac:dyDescent="0.25">
      <c r="A104" s="846"/>
      <c r="B104" s="182" t="s">
        <v>454</v>
      </c>
      <c r="C104" s="210"/>
      <c r="D104" s="209">
        <v>0</v>
      </c>
      <c r="E104" s="180">
        <v>1807110</v>
      </c>
      <c r="F104" s="299">
        <v>1807110</v>
      </c>
      <c r="G104" s="863"/>
      <c r="H104" s="846"/>
      <c r="I104" s="846"/>
    </row>
    <row r="105" spans="1:9" x14ac:dyDescent="0.25">
      <c r="A105" s="846"/>
      <c r="B105" s="182" t="s">
        <v>455</v>
      </c>
      <c r="C105" s="210"/>
      <c r="D105" s="209">
        <v>0</v>
      </c>
      <c r="E105" s="180">
        <v>0</v>
      </c>
      <c r="F105" s="299">
        <v>2828237</v>
      </c>
      <c r="G105" s="863"/>
      <c r="H105" s="846"/>
      <c r="I105" s="846"/>
    </row>
    <row r="106" spans="1:9" x14ac:dyDescent="0.25">
      <c r="A106" s="846"/>
      <c r="B106" s="182" t="s">
        <v>456</v>
      </c>
      <c r="C106" s="210"/>
      <c r="D106" s="209">
        <v>59519.81</v>
      </c>
      <c r="E106" s="180">
        <v>404365089</v>
      </c>
      <c r="F106" s="299">
        <v>1192180131</v>
      </c>
      <c r="G106" s="863"/>
      <c r="H106" s="846"/>
      <c r="I106" s="846"/>
    </row>
    <row r="107" spans="1:9" x14ac:dyDescent="0.25">
      <c r="A107" s="846"/>
      <c r="B107" s="182" t="s">
        <v>375</v>
      </c>
      <c r="C107" s="210"/>
      <c r="D107" s="209">
        <v>295441.64</v>
      </c>
      <c r="E107" s="180">
        <v>2007169064</v>
      </c>
      <c r="F107" s="299">
        <v>17916763</v>
      </c>
      <c r="G107" s="863"/>
      <c r="H107" s="846"/>
      <c r="I107" s="846"/>
    </row>
    <row r="108" spans="1:9" x14ac:dyDescent="0.25">
      <c r="A108" s="846"/>
      <c r="B108" s="182" t="s">
        <v>376</v>
      </c>
      <c r="C108" s="210"/>
      <c r="D108" s="209">
        <v>1588.3</v>
      </c>
      <c r="E108" s="180">
        <v>10790576</v>
      </c>
      <c r="F108" s="299">
        <v>11574741</v>
      </c>
      <c r="G108" s="863"/>
      <c r="H108" s="846"/>
      <c r="I108" s="846"/>
    </row>
    <row r="109" spans="1:9" x14ac:dyDescent="0.25">
      <c r="A109" s="846"/>
      <c r="B109" s="182" t="s">
        <v>457</v>
      </c>
      <c r="C109" s="210"/>
      <c r="D109" s="209">
        <v>75.900000000000006</v>
      </c>
      <c r="E109" s="180">
        <v>515648</v>
      </c>
      <c r="F109" s="298">
        <v>40653228</v>
      </c>
      <c r="G109" s="863"/>
      <c r="H109" s="169"/>
      <c r="I109" s="169"/>
    </row>
    <row r="110" spans="1:9" x14ac:dyDescent="0.25">
      <c r="A110" s="846"/>
      <c r="B110" s="182" t="s">
        <v>380</v>
      </c>
      <c r="C110" s="210"/>
      <c r="D110" s="209">
        <v>331.71</v>
      </c>
      <c r="E110" s="180">
        <v>2253568</v>
      </c>
      <c r="F110" s="298">
        <v>23895246</v>
      </c>
      <c r="G110" s="863"/>
      <c r="H110" s="169"/>
      <c r="I110" s="169"/>
    </row>
    <row r="111" spans="1:9" x14ac:dyDescent="0.25">
      <c r="A111" s="846"/>
      <c r="B111" s="182" t="s">
        <v>381</v>
      </c>
      <c r="C111" s="210"/>
      <c r="D111" s="209">
        <v>747.78</v>
      </c>
      <c r="E111" s="180">
        <v>5080260</v>
      </c>
      <c r="F111" s="299">
        <v>4814997</v>
      </c>
      <c r="G111" s="863"/>
      <c r="H111" s="169"/>
      <c r="I111" s="169"/>
    </row>
    <row r="112" spans="1:9" x14ac:dyDescent="0.25">
      <c r="A112" s="846"/>
      <c r="B112" s="182" t="s">
        <v>382</v>
      </c>
      <c r="C112" s="210"/>
      <c r="D112" s="209">
        <v>1443.59</v>
      </c>
      <c r="E112" s="180">
        <v>9807447</v>
      </c>
      <c r="F112" s="299">
        <v>9507925</v>
      </c>
      <c r="G112" s="863"/>
      <c r="H112" s="169"/>
      <c r="I112" s="169"/>
    </row>
    <row r="113" spans="1:9" x14ac:dyDescent="0.25">
      <c r="A113" s="846"/>
      <c r="B113" s="182" t="s">
        <v>383</v>
      </c>
      <c r="C113" s="210"/>
      <c r="D113" s="209">
        <v>195.48</v>
      </c>
      <c r="E113" s="180">
        <v>1328050</v>
      </c>
      <c r="F113" s="299">
        <v>4712435</v>
      </c>
      <c r="G113" s="863"/>
      <c r="H113" s="169"/>
      <c r="I113" s="169"/>
    </row>
    <row r="114" spans="1:9" x14ac:dyDescent="0.25">
      <c r="A114" s="846"/>
      <c r="B114" s="182" t="s">
        <v>384</v>
      </c>
      <c r="C114" s="210"/>
      <c r="D114" s="209">
        <v>1546.04</v>
      </c>
      <c r="E114" s="180">
        <v>10503471</v>
      </c>
      <c r="F114" s="299">
        <v>13078187</v>
      </c>
      <c r="G114" s="863"/>
      <c r="H114" s="169"/>
      <c r="I114" s="169"/>
    </row>
    <row r="115" spans="1:9" x14ac:dyDescent="0.25">
      <c r="A115" s="846"/>
      <c r="B115" s="182" t="s">
        <v>385</v>
      </c>
      <c r="C115" s="210"/>
      <c r="D115" s="209">
        <v>392.7</v>
      </c>
      <c r="E115" s="180">
        <v>2667921</v>
      </c>
      <c r="F115" s="299">
        <v>18479759</v>
      </c>
      <c r="G115" s="863"/>
      <c r="H115" s="169"/>
      <c r="I115" s="169"/>
    </row>
    <row r="116" spans="1:9" x14ac:dyDescent="0.25">
      <c r="A116" s="846"/>
      <c r="B116" s="182" t="s">
        <v>458</v>
      </c>
      <c r="C116" s="210"/>
      <c r="D116" s="209">
        <v>0</v>
      </c>
      <c r="E116" s="180">
        <v>0</v>
      </c>
      <c r="F116" s="299">
        <v>888397</v>
      </c>
      <c r="G116" s="863"/>
      <c r="H116" s="169"/>
      <c r="I116" s="169"/>
    </row>
    <row r="117" spans="1:9" x14ac:dyDescent="0.25">
      <c r="A117" s="846"/>
      <c r="B117" s="182" t="s">
        <v>387</v>
      </c>
      <c r="C117" s="210"/>
      <c r="D117" s="209">
        <v>52.27</v>
      </c>
      <c r="E117" s="180">
        <v>355111</v>
      </c>
      <c r="F117" s="299">
        <v>64153752</v>
      </c>
      <c r="G117" s="863"/>
      <c r="H117" s="169"/>
      <c r="I117" s="169"/>
    </row>
    <row r="118" spans="1:9" x14ac:dyDescent="0.25">
      <c r="A118" s="846"/>
      <c r="B118" s="182" t="s">
        <v>459</v>
      </c>
      <c r="C118" s="210"/>
      <c r="D118" s="209">
        <v>304326.53999999998</v>
      </c>
      <c r="E118" s="180">
        <v>2067530604</v>
      </c>
      <c r="F118" s="299">
        <v>1183526608</v>
      </c>
      <c r="G118" s="863"/>
      <c r="H118" s="169"/>
      <c r="I118" s="169"/>
    </row>
    <row r="119" spans="1:9" x14ac:dyDescent="0.25">
      <c r="A119" s="846"/>
      <c r="B119" s="182" t="s">
        <v>460</v>
      </c>
      <c r="C119" s="210"/>
      <c r="D119" s="209">
        <v>444.75</v>
      </c>
      <c r="E119" s="180">
        <v>3021538</v>
      </c>
      <c r="F119" s="299">
        <v>2718212</v>
      </c>
      <c r="G119" s="863"/>
      <c r="H119" s="169"/>
      <c r="I119" s="169"/>
    </row>
    <row r="120" spans="1:9" x14ac:dyDescent="0.25">
      <c r="A120" s="846"/>
      <c r="B120" s="182" t="s">
        <v>390</v>
      </c>
      <c r="C120" s="210"/>
      <c r="D120" s="209">
        <v>100</v>
      </c>
      <c r="E120" s="180">
        <v>679379</v>
      </c>
      <c r="F120" s="299">
        <v>0</v>
      </c>
      <c r="G120" s="863"/>
      <c r="H120" s="169"/>
      <c r="I120" s="169"/>
    </row>
    <row r="121" spans="1:9" x14ac:dyDescent="0.25">
      <c r="A121" s="846"/>
      <c r="B121" s="182" t="s">
        <v>391</v>
      </c>
      <c r="C121" s="210"/>
      <c r="D121" s="209">
        <v>2737.64</v>
      </c>
      <c r="E121" s="180">
        <v>18598951</v>
      </c>
      <c r="F121" s="299">
        <v>0</v>
      </c>
      <c r="G121" s="863"/>
      <c r="H121" s="169"/>
      <c r="I121" s="169"/>
    </row>
    <row r="122" spans="1:9" x14ac:dyDescent="0.25">
      <c r="A122" s="846"/>
      <c r="B122" s="182" t="s">
        <v>392</v>
      </c>
      <c r="C122" s="210"/>
      <c r="D122" s="209">
        <v>729.42</v>
      </c>
      <c r="E122" s="180">
        <v>4955526</v>
      </c>
      <c r="F122" s="299">
        <v>0</v>
      </c>
      <c r="G122" s="863"/>
      <c r="H122" s="169"/>
      <c r="I122" s="169"/>
    </row>
    <row r="123" spans="1:9" ht="15.75" thickBot="1" x14ac:dyDescent="0.3">
      <c r="A123" s="846"/>
      <c r="B123" s="291"/>
      <c r="C123" s="292" t="s">
        <v>461</v>
      </c>
      <c r="D123" s="683">
        <v>669673.56999999995</v>
      </c>
      <c r="E123" s="293">
        <v>6266969719</v>
      </c>
      <c r="F123" s="294">
        <v>3371860664</v>
      </c>
      <c r="G123" s="169"/>
      <c r="H123" s="169"/>
      <c r="I123" s="892">
        <v>0</v>
      </c>
    </row>
    <row r="124" spans="1:9" x14ac:dyDescent="0.25">
      <c r="A124" s="846"/>
      <c r="B124" s="169"/>
      <c r="C124" s="169"/>
      <c r="D124" s="169"/>
      <c r="E124" s="169"/>
      <c r="F124" s="169"/>
      <c r="G124" s="169"/>
      <c r="H124" s="846"/>
      <c r="I124" s="846"/>
    </row>
    <row r="125" spans="1:9" x14ac:dyDescent="0.25">
      <c r="A125" s="846"/>
      <c r="B125" s="846"/>
      <c r="C125" s="846"/>
      <c r="D125" s="846"/>
      <c r="E125" s="846"/>
      <c r="F125" s="846"/>
      <c r="G125" s="846"/>
      <c r="H125" s="846"/>
      <c r="I125" s="846"/>
    </row>
    <row r="126" spans="1:9" x14ac:dyDescent="0.25">
      <c r="A126" s="846"/>
      <c r="B126" s="846"/>
      <c r="C126" s="846"/>
      <c r="D126" s="846"/>
      <c r="E126" s="846"/>
      <c r="F126" s="846"/>
      <c r="G126" s="846"/>
      <c r="H126" s="846"/>
      <c r="I126" s="846"/>
    </row>
    <row r="127" spans="1:9" x14ac:dyDescent="0.25">
      <c r="A127" s="846"/>
      <c r="B127" s="846"/>
      <c r="C127" s="846"/>
      <c r="D127" s="846"/>
      <c r="E127" s="846"/>
      <c r="F127" s="846"/>
      <c r="G127" s="846"/>
      <c r="H127" s="846"/>
      <c r="I127" s="846"/>
    </row>
    <row r="128" spans="1:9" x14ac:dyDescent="0.25">
      <c r="A128" s="846"/>
      <c r="B128" s="871" t="s">
        <v>480</v>
      </c>
      <c r="C128" s="169"/>
      <c r="D128" s="169" t="s">
        <v>208</v>
      </c>
      <c r="E128" s="169"/>
      <c r="F128" s="1001" t="s">
        <v>322</v>
      </c>
      <c r="G128" s="1001"/>
      <c r="H128" s="846"/>
      <c r="I128" s="846"/>
    </row>
    <row r="129" spans="1:9" x14ac:dyDescent="0.25">
      <c r="A129" s="846"/>
      <c r="B129" s="871" t="s">
        <v>28</v>
      </c>
      <c r="C129" s="169"/>
      <c r="D129" s="895" t="s">
        <v>481</v>
      </c>
      <c r="E129" s="871"/>
      <c r="F129" s="1018" t="s">
        <v>482</v>
      </c>
      <c r="G129" s="1018"/>
      <c r="H129" s="846"/>
      <c r="I129" s="846"/>
    </row>
    <row r="130" spans="1:9" x14ac:dyDescent="0.25">
      <c r="B130" s="169"/>
      <c r="C130" s="169"/>
      <c r="D130" s="851" t="s">
        <v>483</v>
      </c>
      <c r="E130" s="169"/>
      <c r="F130" s="169"/>
      <c r="G130" s="169"/>
      <c r="H130" s="846"/>
      <c r="I130" s="846"/>
    </row>
    <row r="131" spans="1:9" x14ac:dyDescent="0.25">
      <c r="B131" s="171"/>
      <c r="C131" s="171"/>
      <c r="D131" s="171"/>
      <c r="E131" s="173"/>
      <c r="F131" s="171"/>
      <c r="G131" s="171"/>
    </row>
  </sheetData>
  <mergeCells count="11">
    <mergeCell ref="F129:G129"/>
    <mergeCell ref="F128:G128"/>
    <mergeCell ref="B3:C3"/>
    <mergeCell ref="B70:D70"/>
    <mergeCell ref="B5:H5"/>
    <mergeCell ref="B66:B67"/>
    <mergeCell ref="F73:F74"/>
    <mergeCell ref="B73:B74"/>
    <mergeCell ref="C73:C74"/>
    <mergeCell ref="D73:D74"/>
    <mergeCell ref="E73:E74"/>
  </mergeCells>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Je0YHtBbGTjGO/ow/rZQkUctwMh3iM4w7avFmecTZKQ=</DigestValue>
    </Reference>
    <Reference Type="http://www.w3.org/2000/09/xmldsig#Object" URI="#idOfficeObject">
      <DigestMethod Algorithm="http://www.w3.org/2001/04/xmlenc#sha256"/>
      <DigestValue>a1UoSa3hiqTjIwYCYdKJm22JuCjJxjBBGA/N2JKFd+I=</DigestValue>
    </Reference>
    <Reference Type="http://uri.etsi.org/01903#SignedProperties" URI="#idSignedProperties">
      <Transforms>
        <Transform Algorithm="http://www.w3.org/TR/2001/REC-xml-c14n-20010315"/>
      </Transforms>
      <DigestMethod Algorithm="http://www.w3.org/2001/04/xmlenc#sha256"/>
      <DigestValue>FHlmDMyCOitLDRZmZfHOtuoDAM+oX5twgXtPFi51Kh4=</DigestValue>
    </Reference>
  </SignedInfo>
  <SignatureValue>ITxRM0CeP4GBvC8qecWfJJppU0NJME5BgjEhG5HhGYlEDdq7eJLU+WEHsD42aWvlnWz3C+oTCKl4
aKYV+jQzAeJu8qxduTJcRqc+GlvPhb34TGHmfNNC33FYy8VgjeRFfUU9yhVWa/6NtsmHo9QOOskN
OA8ahJWeJqnFZsFtIKIZzwJ4MQbmTmbw54JNGkwuxhouNz5q2PSYtUw7qJPWEfRzRt4UImgPDRfX
GTs1CJQ9zhPkVfUtqcjHKj9Or06vFMl9jtWR+2MfXk8NO8ws/PndYLtf6auCDKHXEl0eywcTWIDW
nybGHT3n+eiRF1bTSr7wbskRZUuOw53Ozqf6ew==</SignatureValue>
  <KeyInfo>
    <X509Data>
      <X509Certificate>MIIIBTCCBe2gAwIBAgIIDefWT1utHkowDQYJKoZIhvcNAQELBQAwWzEXMBUGA1UEBRMOUlVDIDgwMDUwMTcyLTExGjAYBgNVBAMTEUNBLURPQ1VNRU5UQSBTLkEuMRcwFQYDVQQKEw5ET0NVTUVOVEEgUy5BLjELMAkGA1UEBhMCUFkwHhcNMTkwNDI0MjEzMjA1WhcNMjEwNDIzMjE0MjA1WjCBpTELMAkGA1UEBhMCUFkxGDAWBgNVBAQMD1JVRkZJTkVMTEkgRElBWjESMBAGA1UEBRMJQ0kxMjMyODE2MRUwEwYDVQQqDAxFTFZJUkEgTk9FTUkxFzAVBgNVBAoMDlBFUlNPTkEgRklTSUNBMREwDwYDVQQLDAhGSVJNQSBGMjElMCMGA1UEAwwcRUxWSVJBIE5PRU1JIFJVRkZJTkVMTEkgRElBWjCCASIwDQYJKoZIhvcNAQEBBQADggEPADCCAQoCggEBAMMaDQV8/ZPtDhioFZ2j3zXPB35mTA92GitNpIEplT6c3ezw+LsAFmEEa3GgNnHkjgwpZxsiCtF/X3n8rdiQ749Nl+iKuEV+Cq/9zY2Cl2wL1bbKCk5bWpOT3pjAxAD9Q3ed7kA6n0dcxQg8+Djyb87GOYk0D7dO1Te+GpJz48HyRQIl54NdPwo+2ycmFrW74BVYsBnHnm9HKZol0D/WuLcvlQXSb+4S5YzyBqUPIOUh4KbrQd1y7pIc2YVodW1KOuxvqe+QZuUejMGWfCyYhOOB5QuiIM0elNWRpEPKHIuKxJIzF9ywaNCBmrG4cCsWIbb732SSIkj7Ja9qzX4GvLcCAwEAAaOCA4AwggN8MAwGA1UdEwEB/wQCMAAwDgYDVR0PAQH/BAQDAgXgMCoGA1UdJQEB/wQgMB4GCCsGAQUFBwMBBggrBgEFBQcDAgYIKwYBBQUHAwQwHQYDVR0OBBYEFLpW9OWT1ysCoqO4H9r5FVlYq8b5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UGA1UdEQQeMByBGmVsdmlyYXJ1ZmZpbmVsbGl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zVfmTw1rzibtxVkAZ0qh2v71D2OeLp2H9GXTLx2fAeYICCsO6uV/lW626SlMmipgMzkzv8AHswFosy72hmUQr+17TtxRIDxjV2KMtCoFXURgZVr7x1NjYNKvarTOe+78dmjSzYqhg9gtV0QipK1dia+aBdCEWeHTwESwkXeUnUh1fhImxwInOilkNym+SFHbg55b7P9HlNzM6MPC63tunLPzZx20V2YIwokieXMPScv+UegMMldZJfeUV9Xke5C5+/uBORNK2HjdUsM+4Q3O6JmQwOO3fs03QC0F5AXQdwlmoBAANkyp5sLnRmfWwoJWHfxuHQjIbrmqoDnTkeNLcXkS31XN1/fFy1Sdtf14QxexqUSUY+OLvgDHAfNAs3lTKN9/3m4CNse0l6KMOqTQRecJILjjVXblR2Fdn97t680qQ1xKIk7DSLwc7CVPi633ljUtt5VRqIMMspZXdF6AHI5rw1LFbRKgB2DezKWYSdQ8H0ucXImiihCXnUSIilNzziIapFIhhY1AlCkObo744h6g5aH5HaJbrXYtM1GqeVAMBSkayYIx7TWg7PMrNV/uXYlOKCqG9ogxxNaBXsWpznkDn25JUIgion7NHTs0phJPIeW5jlPS654leQAQ8SNpucxftJd1cc64Ja3tTOrTMxFY+GxnkNNx3fwT6hiHWD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rjE/eadjIFbY0KqguzXxEfpbSq2nHyST+0bsZPpc5TU=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2B2KQxMmyzRf/TE+ImhYmDJ/UcKQ17KURtdRZmalwb8=</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NrE3cMI/zK8DbxbsDxmE3qVpn0mZQC/n3yrZIRZCyoY=</DigestValue>
      </Reference>
      <Reference URI="/xl/externalLinks/externalLink1.xml?ContentType=application/vnd.openxmlformats-officedocument.spreadsheetml.externalLink+xml">
        <DigestMethod Algorithm="http://www.w3.org/2001/04/xmlenc#sha256"/>
        <DigestValue>gxdLGdIpxt5XhriV8Hv+QI9JWHiUjf1tnOr+a3+lyzk=</DigestValue>
      </Reference>
      <Reference URI="/xl/media/image1.emf?ContentType=image/x-emf">
        <DigestMethod Algorithm="http://www.w3.org/2001/04/xmlenc#sha256"/>
        <DigestValue>OQfHIE8GdRVy8yMeAJV06IKHpTFOocZyHIBJC/uhKNI=</DigestValue>
      </Reference>
      <Reference URI="/xl/media/image2.emf?ContentType=image/x-emf">
        <DigestMethod Algorithm="http://www.w3.org/2001/04/xmlenc#sha256"/>
        <DigestValue>7mAGlrcNyNGZYaEFLDtB0UWJEppPR2FpGRovGjFuh4M=</DigestValue>
      </Reference>
      <Reference URI="/xl/media/image3.emf?ContentType=image/x-emf">
        <DigestMethod Algorithm="http://www.w3.org/2001/04/xmlenc#sha256"/>
        <DigestValue>8dVysmwXYXiRhYIVHSTH3tzFum8IBr+t7MJUdrBdyW4=</DigestValue>
      </Reference>
      <Reference URI="/xl/printerSettings/printerSettings1.bin?ContentType=application/vnd.openxmlformats-officedocument.spreadsheetml.printerSettings">
        <DigestMethod Algorithm="http://www.w3.org/2001/04/xmlenc#sha256"/>
        <DigestValue>q15ETqBbj7TeYhhRCu2x+zEh2/q6ZKAUtyN2yQT++jg=</DigestValue>
      </Reference>
      <Reference URI="/xl/printerSettings/printerSettings2.bin?ContentType=application/vnd.openxmlformats-officedocument.spreadsheetml.printerSettings">
        <DigestMethod Algorithm="http://www.w3.org/2001/04/xmlenc#sha256"/>
        <DigestValue>q15ETqBbj7TeYhhRCu2x+zEh2/q6ZKAUtyN2yQT++jg=</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sharedStrings.xml?ContentType=application/vnd.openxmlformats-officedocument.spreadsheetml.sharedStrings+xml">
        <DigestMethod Algorithm="http://www.w3.org/2001/04/xmlenc#sha256"/>
        <DigestValue>lQeqiULmDcpdS8cMlVWNU5BLLG36XFyLCXHqwVPrRzM=</DigestValue>
      </Reference>
      <Reference URI="/xl/styles.xml?ContentType=application/vnd.openxmlformats-officedocument.spreadsheetml.styles+xml">
        <DigestMethod Algorithm="http://www.w3.org/2001/04/xmlenc#sha256"/>
        <DigestValue>bBwjzZAGz2rYTMpAK22ttRs5s/tiS0fruQrxSsh7dGM=</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/8yicKUqunZHMFlBzlF4IDGGTrHNfst983n7HHFfRkI=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sheet1.xml?ContentType=application/vnd.openxmlformats-officedocument.spreadsheetml.worksheet+xml">
        <DigestMethod Algorithm="http://www.w3.org/2001/04/xmlenc#sha256"/>
        <DigestValue>ujJ8xdDwrv2mmukV1H6Cp8reU/JV48SsQAQ4o0jmGxM=</DigestValue>
      </Reference>
      <Reference URI="/xl/worksheets/sheet10.xml?ContentType=application/vnd.openxmlformats-officedocument.spreadsheetml.worksheet+xml">
        <DigestMethod Algorithm="http://www.w3.org/2001/04/xmlenc#sha256"/>
        <DigestValue>orTKJxIH2KJZZGReenPHBn6v5aANo2653CXtRy8fk9I=</DigestValue>
      </Reference>
      <Reference URI="/xl/worksheets/sheet11.xml?ContentType=application/vnd.openxmlformats-officedocument.spreadsheetml.worksheet+xml">
        <DigestMethod Algorithm="http://www.w3.org/2001/04/xmlenc#sha256"/>
        <DigestValue>EviGOGV+5DmYgbTRWxGrH2BMhPVnhRWhv7X4zXzOe5o=</DigestValue>
      </Reference>
      <Reference URI="/xl/worksheets/sheet12.xml?ContentType=application/vnd.openxmlformats-officedocument.spreadsheetml.worksheet+xml">
        <DigestMethod Algorithm="http://www.w3.org/2001/04/xmlenc#sha256"/>
        <DigestValue>9QIIo/5nOsnGuhCotki7cxKz5GZYdCkRy8a984v/Ck4=</DigestValue>
      </Reference>
      <Reference URI="/xl/worksheets/sheet13.xml?ContentType=application/vnd.openxmlformats-officedocument.spreadsheetml.worksheet+xml">
        <DigestMethod Algorithm="http://www.w3.org/2001/04/xmlenc#sha256"/>
        <DigestValue>p2n0Dwl8+fWsnqwK6Ysg9D6FySvNmHNVWFNJBHZ03iw=</DigestValue>
      </Reference>
      <Reference URI="/xl/worksheets/sheet14.xml?ContentType=application/vnd.openxmlformats-officedocument.spreadsheetml.worksheet+xml">
        <DigestMethod Algorithm="http://www.w3.org/2001/04/xmlenc#sha256"/>
        <DigestValue>kuYV/NOiYO+S6y3ShQeEgrTTHjGGlgCLKbWLgMqGUpg=</DigestValue>
      </Reference>
      <Reference URI="/xl/worksheets/sheet15.xml?ContentType=application/vnd.openxmlformats-officedocument.spreadsheetml.worksheet+xml">
        <DigestMethod Algorithm="http://www.w3.org/2001/04/xmlenc#sha256"/>
        <DigestValue>ApFRGQukbN1Wa9yfQc1a6uVNU8B51Cg+ys3oMBXC+To=</DigestValue>
      </Reference>
      <Reference URI="/xl/worksheets/sheet2.xml?ContentType=application/vnd.openxmlformats-officedocument.spreadsheetml.worksheet+xml">
        <DigestMethod Algorithm="http://www.w3.org/2001/04/xmlenc#sha256"/>
        <DigestValue>Qf/hIW/cZTme6XUsegSrYVwof7cqYPQm2geE9OppbsA=</DigestValue>
      </Reference>
      <Reference URI="/xl/worksheets/sheet3.xml?ContentType=application/vnd.openxmlformats-officedocument.spreadsheetml.worksheet+xml">
        <DigestMethod Algorithm="http://www.w3.org/2001/04/xmlenc#sha256"/>
        <DigestValue>BA7ufq2mZ3x1xmvWbVsk/LdUZ0D3g30kUVkLSoWlN+M=</DigestValue>
      </Reference>
      <Reference URI="/xl/worksheets/sheet4.xml?ContentType=application/vnd.openxmlformats-officedocument.spreadsheetml.worksheet+xml">
        <DigestMethod Algorithm="http://www.w3.org/2001/04/xmlenc#sha256"/>
        <DigestValue>Tw14elqRiTl62uzKmNDxGkVnYw2J67GB3gIHb3RjQ5Y=</DigestValue>
      </Reference>
      <Reference URI="/xl/worksheets/sheet5.xml?ContentType=application/vnd.openxmlformats-officedocument.spreadsheetml.worksheet+xml">
        <DigestMethod Algorithm="http://www.w3.org/2001/04/xmlenc#sha256"/>
        <DigestValue>pC2LHXS3FgWDfzgxJy4nUfkd3Ko1/et7bOMqMCaBids=</DigestValue>
      </Reference>
      <Reference URI="/xl/worksheets/sheet6.xml?ContentType=application/vnd.openxmlformats-officedocument.spreadsheetml.worksheet+xml">
        <DigestMethod Algorithm="http://www.w3.org/2001/04/xmlenc#sha256"/>
        <DigestValue>4BJKPgnKTuDofIdioyydEyWvhwzvFMf4Lgc6XEo2xIA=</DigestValue>
      </Reference>
      <Reference URI="/xl/worksheets/sheet7.xml?ContentType=application/vnd.openxmlformats-officedocument.spreadsheetml.worksheet+xml">
        <DigestMethod Algorithm="http://www.w3.org/2001/04/xmlenc#sha256"/>
        <DigestValue>ipU+yozFg0Otbzics8LFi1fXpyF14kEUM9D6fTxVVcA=</DigestValue>
      </Reference>
      <Reference URI="/xl/worksheets/sheet8.xml?ContentType=application/vnd.openxmlformats-officedocument.spreadsheetml.worksheet+xml">
        <DigestMethod Algorithm="http://www.w3.org/2001/04/xmlenc#sha256"/>
        <DigestValue>eVv6RHPgzL5IWkcuVulZIEb6WjnMDHgss0eBoWJCcyE=</DigestValue>
      </Reference>
      <Reference URI="/xl/worksheets/sheet9.xml?ContentType=application/vnd.openxmlformats-officedocument.spreadsheetml.worksheet+xml">
        <DigestMethod Algorithm="http://www.w3.org/2001/04/xmlenc#sha256"/>
        <DigestValue>zqeeqmtdFaSF+eG98ysdQ5Tf4XiCWzCvdC6a9WatjSg=</DigestValue>
      </Reference>
    </Manifest>
    <SignatureProperties>
      <SignatureProperty Id="idSignatureTime" Target="#idPackageSignature">
        <mdssi:SignatureTime xmlns:mdssi="http://schemas.openxmlformats.org/package/2006/digital-signature">
          <mdssi:Format>YYYY-MM-DDThh:mm:ssTZD</mdssi:Format>
          <mdssi:Value>2020-09-04T20:28:45Z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2020-09-04T20:28:45Z</xd:SigningTime>
          <xd:SigningCertificate>
            <xd:Cert>
              <xd:CertDigest>
                <DigestMethod Algorithm="http://www.w3.org/2001/04/xmlenc#sha256"/>
                <DigestValue>rFDaJmUEWn9feeGOai0H+I+iwaKuE36BNaHBpBToifQ=</DigestValue>
              </xd:CertDigest>
              <xd:IssuerSerial>
                <X509IssuerName>C=PY, O=DOCUMENTA S.A., CN=CA-DOCUMENTA S.A., SERIALNUMBER=RUC 80050172-1</X509IssuerName>
                <X509SerialNumber>1002005078442057290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UZOpTmyn4hOq31YP23IRm2eTW0zk8vL9C+NGqsyYH9g=</DigestValue>
    </Reference>
    <Reference Type="http://www.w3.org/2000/09/xmldsig#Object" URI="#idOfficeObject">
      <DigestMethod Algorithm="http://www.w3.org/2001/04/xmlenc#sha256"/>
      <DigestValue>VlRJTRzGnVCVZmb7I27TYHTbIk1KW3eDOOImhRR0lhU=</DigestValue>
    </Reference>
    <Reference Type="http://uri.etsi.org/01903#SignedProperties" URI="#idSignedProperties">
      <Transforms>
        <Transform Algorithm="http://www.w3.org/TR/2001/REC-xml-c14n-20010315"/>
      </Transforms>
      <DigestMethod Algorithm="http://www.w3.org/2001/04/xmlenc#sha256"/>
      <DigestValue>i1mvZjCg6Vfh9ygf+WxS2JOlMPia5s8g4bQOWDrrNIQ=</DigestValue>
    </Reference>
    <Reference Type="http://www.w3.org/2000/09/xmldsig#Object" URI="#idValidSigLnImg">
      <DigestMethod Algorithm="http://www.w3.org/2001/04/xmlenc#sha256"/>
      <DigestValue>3j4k/XxnpvzDhzDLjFIqCUyWWQ8QFSYu+fh2K/98rqA=</DigestValue>
    </Reference>
    <Reference Type="http://www.w3.org/2000/09/xmldsig#Object" URI="#idInvalidSigLnImg">
      <DigestMethod Algorithm="http://www.w3.org/2001/04/xmlenc#sha256"/>
      <DigestValue>I5von1OmxngZ0PBAPT2TLMr76w5ULuMPdfh3TGYxBjw=</DigestValue>
    </Reference>
  </SignedInfo>
  <SignatureValue>FoXm5Tia559UMXx3ivW4f4zfa7+9dcLaj5wBeMchJCtW5GJ2PvtU+pvyOzbawyCnwHFxxzH7avlR
nvgQqYPUKvIL1O7nbB4rcC0AEFNe2Qy8IDq7GJnqe7cMY9eHJQNUixnx1rG1FbrwkszuQSkWJ36G
HmP3uB9hWeJ7VLNOkJk2PmGaDgIiNpgSoX7sdQ8+wNc+sTPseuNIPiTYM1z+Uy1LtKv6IatyFRxq
rl+F+LSGxHa/KXgiqsj1XuLqcVBHJTrk44NYXbwekKQ01UwlZTJ5/a1HnhnanbZmOEVdZpQlgBox
R594Ocwj3SEdZd5MpdbLqX80fz9Y+1zKnvEtRg==</SignatureValue>
  <KeyInfo>
    <X509Data>
      <X509Certificate>MIIIEDCCBfigAwIBAgIIey1jYmaTK2MwDQYJKoZIhvcNAQELBQAwWzEXMBUGA1UEBRMOUlVDIDgwMDUwMTcyLTExGjAYBgNVBAMTEUNBLURPQ1VNRU5UQSBTLkEuMRcwFQYDVQQKEw5ET0NVTUVOVEEgUy5BLjELMAkGA1UEBhMCUFkwHhcNMTkwNzEwMTMzMTIxWhcNMjEwNzA5MTM0MTIxWjCBrzELMAkGA1UEBhMCUFkxEzARBgNVBAQMCkFSUlVBIExFT04xEjAQBgNVBAUTCUNJNDExMTg5NzEfMB0GA1UEKgwWQUxFSkFORFJPIFJBVUwgRU5SSVFVRTEXMBUGA1UECgwOUEVSU09OQSBGSVNJQ0ExETAPBgNVBAsMCEZJUk1BIEYyMSowKAYDVQQDDCFBTEVKQU5EUk8gUkFVTCBFTlJJUVVFIEFSUlVBIExFT04wggEiMA0GCSqGSIb3DQEBAQUAA4IBDwAwggEKAoIBAQDJidJPnrtSK8wC52akWBnuUCxKim+InB7QONaGzgrQfRpsrrp2A1TGcGseKQ0FHRIrYFDydsaD0N7LNJhUkUYldd7WmD3pzn0zpSg8FdUAJ7IJ6AdWi5iVEMUFgfb45Y3R04rA9FUbj/JYhEQ1d4njn07uh9GPsSpD0RrEAIhq0bFfFpoXxm+1GQgQwZDsNGMmzgn3CVVNIjVVaXIlyvYIu2rV6JVDJ6BLqzR3IP0vG3oYhSjVeqfg4LPf0uQIOCOEiybmKpNVWfB1jJgQRrKK+ubqaYSnHNMy4VZQ+2l4q3loatGIi4iGAfdEEVhlRoLhgKAwBdPCKTdTgMgQBeCxAgMBAAGjggOBMIIDfTAMBgNVHRMBAf8EAjAAMA4GA1UdDwEB/wQEAwIF4DAqBgNVHSUBAf8EIDAeBggrBgEFBQcDAQYIKwYBBQUHAwIGCCsGAQUFBwMEMB0GA1UdDgQWBBTVa7vaF+cT417mwHJsQmvVbm/IYj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hbGVqYW5kcm8uYXJydWFAaG90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bc1njKpWNbZALYo/dxIKm9Gdx0tkh/OwJXCRmTKWzjyetNDHL2CwBP+Uf3op8f9qFaVOct0+kmoGUBNfuik2leYIel5fmNZ8NmtGAmx1J1UdJhS6AATnzbW2WqJEjvQSVJ4tgeH+fokf/+sI0Ocwzmrj/jhzq9DpULdIEpvG/4cBOi/r4z7HoUOyAqwq1wvAgMp2ugLoiA7RPlyIHYMo/Um9SehLXr2di2qrm2d+OR2OpJAiCg6JvTTRd7ys2e4EaCW5qETBd2Y6ZrmDA4mTb2W6bVtyGXaIAn9Y259QWlixciOtTPjVmuq6uqbSYP/MkLkNnUlTcy0VMNqAKNtMG0Rv2mjPcfDpw8wuv3K/xGJMf3F3AVXMGPXhcKBDRpZZp0/qb6de1cpS3XuswQj+1kJDFkhQWBoiDvreghNbYTQS+4Cl+xeQOa02uU6CBHmPUjxX7gvX3s4p6HItx3B+o5JerZv1FkAb6jFS33xN2du1Sl/iezAnoc4b0pGjcuohzit4kEMGScKFpbgZhAtppHbXIpTB2H52oCQ6mZeyJT9mZNOtbg3wxcL/wHLbsxCqIx9QHSsGeW5SZmV+3ri/b9neuGgNhenO+/oWVtAMcm5rcUxakPeufUa2hinBlFZR7zX5pKauptp6BX3vtlnHstpIkwNOWVFpHxft5FGGB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rjE/eadjIFbY0KqguzXxEfpbSq2nHyST+0bsZPpc5TU=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2B2KQxMmyzRf/TE+ImhYmDJ/UcKQ17KURtdRZmalwb8=</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NrE3cMI/zK8DbxbsDxmE3qVpn0mZQC/n3yrZIRZCyoY=</DigestValue>
      </Reference>
      <Reference URI="/xl/externalLinks/externalLink1.xml?ContentType=application/vnd.openxmlformats-officedocument.spreadsheetml.externalLink+xml">
        <DigestMethod Algorithm="http://www.w3.org/2001/04/xmlenc#sha256"/>
        <DigestValue>gxdLGdIpxt5XhriV8Hv+QI9JWHiUjf1tnOr+a3+lyzk=</DigestValue>
      </Reference>
      <Reference URI="/xl/media/image1.emf?ContentType=image/x-emf">
        <DigestMethod Algorithm="http://www.w3.org/2001/04/xmlenc#sha256"/>
        <DigestValue>OQfHIE8GdRVy8yMeAJV06IKHpTFOocZyHIBJC/uhKNI=</DigestValue>
      </Reference>
      <Reference URI="/xl/media/image2.emf?ContentType=image/x-emf">
        <DigestMethod Algorithm="http://www.w3.org/2001/04/xmlenc#sha256"/>
        <DigestValue>7mAGlrcNyNGZYaEFLDtB0UWJEppPR2FpGRovGjFuh4M=</DigestValue>
      </Reference>
      <Reference URI="/xl/media/image3.emf?ContentType=image/x-emf">
        <DigestMethod Algorithm="http://www.w3.org/2001/04/xmlenc#sha256"/>
        <DigestValue>8dVysmwXYXiRhYIVHSTH3tzFum8IBr+t7MJUdrBdyW4=</DigestValue>
      </Reference>
      <Reference URI="/xl/printerSettings/printerSettings1.bin?ContentType=application/vnd.openxmlformats-officedocument.spreadsheetml.printerSettings">
        <DigestMethod Algorithm="http://www.w3.org/2001/04/xmlenc#sha256"/>
        <DigestValue>q15ETqBbj7TeYhhRCu2x+zEh2/q6ZKAUtyN2yQT++jg=</DigestValue>
      </Reference>
      <Reference URI="/xl/printerSettings/printerSettings2.bin?ContentType=application/vnd.openxmlformats-officedocument.spreadsheetml.printerSettings">
        <DigestMethod Algorithm="http://www.w3.org/2001/04/xmlenc#sha256"/>
        <DigestValue>q15ETqBbj7TeYhhRCu2x+zEh2/q6ZKAUtyN2yQT++jg=</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sharedStrings.xml?ContentType=application/vnd.openxmlformats-officedocument.spreadsheetml.sharedStrings+xml">
        <DigestMethod Algorithm="http://www.w3.org/2001/04/xmlenc#sha256"/>
        <DigestValue>lQeqiULmDcpdS8cMlVWNU5BLLG36XFyLCXHqwVPrRzM=</DigestValue>
      </Reference>
      <Reference URI="/xl/styles.xml?ContentType=application/vnd.openxmlformats-officedocument.spreadsheetml.styles+xml">
        <DigestMethod Algorithm="http://www.w3.org/2001/04/xmlenc#sha256"/>
        <DigestValue>bBwjzZAGz2rYTMpAK22ttRs5s/tiS0fruQrxSsh7dGM=</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/8yicKUqunZHMFlBzlF4IDGGTrHNfst983n7HHFfRkI=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sheet1.xml?ContentType=application/vnd.openxmlformats-officedocument.spreadsheetml.worksheet+xml">
        <DigestMethod Algorithm="http://www.w3.org/2001/04/xmlenc#sha256"/>
        <DigestValue>ujJ8xdDwrv2mmukV1H6Cp8reU/JV48SsQAQ4o0jmGxM=</DigestValue>
      </Reference>
      <Reference URI="/xl/worksheets/sheet10.xml?ContentType=application/vnd.openxmlformats-officedocument.spreadsheetml.worksheet+xml">
        <DigestMethod Algorithm="http://www.w3.org/2001/04/xmlenc#sha256"/>
        <DigestValue>orTKJxIH2KJZZGReenPHBn6v5aANo2653CXtRy8fk9I=</DigestValue>
      </Reference>
      <Reference URI="/xl/worksheets/sheet11.xml?ContentType=application/vnd.openxmlformats-officedocument.spreadsheetml.worksheet+xml">
        <DigestMethod Algorithm="http://www.w3.org/2001/04/xmlenc#sha256"/>
        <DigestValue>EviGOGV+5DmYgbTRWxGrH2BMhPVnhRWhv7X4zXzOe5o=</DigestValue>
      </Reference>
      <Reference URI="/xl/worksheets/sheet12.xml?ContentType=application/vnd.openxmlformats-officedocument.spreadsheetml.worksheet+xml">
        <DigestMethod Algorithm="http://www.w3.org/2001/04/xmlenc#sha256"/>
        <DigestValue>9QIIo/5nOsnGuhCotki7cxKz5GZYdCkRy8a984v/Ck4=</DigestValue>
      </Reference>
      <Reference URI="/xl/worksheets/sheet13.xml?ContentType=application/vnd.openxmlformats-officedocument.spreadsheetml.worksheet+xml">
        <DigestMethod Algorithm="http://www.w3.org/2001/04/xmlenc#sha256"/>
        <DigestValue>p2n0Dwl8+fWsnqwK6Ysg9D6FySvNmHNVWFNJBHZ03iw=</DigestValue>
      </Reference>
      <Reference URI="/xl/worksheets/sheet14.xml?ContentType=application/vnd.openxmlformats-officedocument.spreadsheetml.worksheet+xml">
        <DigestMethod Algorithm="http://www.w3.org/2001/04/xmlenc#sha256"/>
        <DigestValue>kuYV/NOiYO+S6y3ShQeEgrTTHjGGlgCLKbWLgMqGUpg=</DigestValue>
      </Reference>
      <Reference URI="/xl/worksheets/sheet15.xml?ContentType=application/vnd.openxmlformats-officedocument.spreadsheetml.worksheet+xml">
        <DigestMethod Algorithm="http://www.w3.org/2001/04/xmlenc#sha256"/>
        <DigestValue>ApFRGQukbN1Wa9yfQc1a6uVNU8B51Cg+ys3oMBXC+To=</DigestValue>
      </Reference>
      <Reference URI="/xl/worksheets/sheet2.xml?ContentType=application/vnd.openxmlformats-officedocument.spreadsheetml.worksheet+xml">
        <DigestMethod Algorithm="http://www.w3.org/2001/04/xmlenc#sha256"/>
        <DigestValue>Qf/hIW/cZTme6XUsegSrYVwof7cqYPQm2geE9OppbsA=</DigestValue>
      </Reference>
      <Reference URI="/xl/worksheets/sheet3.xml?ContentType=application/vnd.openxmlformats-officedocument.spreadsheetml.worksheet+xml">
        <DigestMethod Algorithm="http://www.w3.org/2001/04/xmlenc#sha256"/>
        <DigestValue>BA7ufq2mZ3x1xmvWbVsk/LdUZ0D3g30kUVkLSoWlN+M=</DigestValue>
      </Reference>
      <Reference URI="/xl/worksheets/sheet4.xml?ContentType=application/vnd.openxmlformats-officedocument.spreadsheetml.worksheet+xml">
        <DigestMethod Algorithm="http://www.w3.org/2001/04/xmlenc#sha256"/>
        <DigestValue>Tw14elqRiTl62uzKmNDxGkVnYw2J67GB3gIHb3RjQ5Y=</DigestValue>
      </Reference>
      <Reference URI="/xl/worksheets/sheet5.xml?ContentType=application/vnd.openxmlformats-officedocument.spreadsheetml.worksheet+xml">
        <DigestMethod Algorithm="http://www.w3.org/2001/04/xmlenc#sha256"/>
        <DigestValue>pC2LHXS3FgWDfzgxJy4nUfkd3Ko1/et7bOMqMCaBids=</DigestValue>
      </Reference>
      <Reference URI="/xl/worksheets/sheet6.xml?ContentType=application/vnd.openxmlformats-officedocument.spreadsheetml.worksheet+xml">
        <DigestMethod Algorithm="http://www.w3.org/2001/04/xmlenc#sha256"/>
        <DigestValue>4BJKPgnKTuDofIdioyydEyWvhwzvFMf4Lgc6XEo2xIA=</DigestValue>
      </Reference>
      <Reference URI="/xl/worksheets/sheet7.xml?ContentType=application/vnd.openxmlformats-officedocument.spreadsheetml.worksheet+xml">
        <DigestMethod Algorithm="http://www.w3.org/2001/04/xmlenc#sha256"/>
        <DigestValue>ipU+yozFg0Otbzics8LFi1fXpyF14kEUM9D6fTxVVcA=</DigestValue>
      </Reference>
      <Reference URI="/xl/worksheets/sheet8.xml?ContentType=application/vnd.openxmlformats-officedocument.spreadsheetml.worksheet+xml">
        <DigestMethod Algorithm="http://www.w3.org/2001/04/xmlenc#sha256"/>
        <DigestValue>eVv6RHPgzL5IWkcuVulZIEb6WjnMDHgss0eBoWJCcyE=</DigestValue>
      </Reference>
      <Reference URI="/xl/worksheets/sheet9.xml?ContentType=application/vnd.openxmlformats-officedocument.spreadsheetml.worksheet+xml">
        <DigestMethod Algorithm="http://www.w3.org/2001/04/xmlenc#sha256"/>
        <DigestValue>zqeeqmtdFaSF+eG98ysdQ5Tf4XiCWzCvdC6a9WatjSg=</DigestValue>
      </Reference>
    </Manifest>
    <SignatureProperties>
      <SignatureProperty Id="idSignatureTime" Target="#idPackageSignature">
        <mdssi:SignatureTime xmlns:mdssi="http://schemas.openxmlformats.org/package/2006/digital-signature">
          <mdssi:Format>YYYY-MM-DDThh:mm:ssTZD</mdssi:Format>
          <mdssi:Value>2020-09-04T21:03:36Z</mdssi:Value>
        </mdssi:SignatureTime>
      </SignatureProperty>
    </SignatureProperties>
  </Object>
  <Object Id="idOfficeObject">
    <SignatureProperties>
      <SignatureProperty Id="idOfficeV1Details" Target="#idPackageSignature">
        <SignatureInfoV1 xmlns="http://schemas.microsoft.com/office/2006/digsig">
          <SetupID>{70164A99-E1F3-4982-ADB2-1A6583E46196}</SetupID>
          <SignatureText>Alejandro R. Arrua Leon</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2020-09-04T21:03:36Z</xd:SigningTime>
          <xd:SigningCertificate>
            <xd:Cert>
              <xd:CertDigest>
                <DigestMethod Algorithm="http://www.w3.org/2001/04/xmlenc#sha256"/>
                <DigestValue>2bOqSLsyKZipsItCL5AyA6AR9EtW7DgucXfLSjbRkDg=</DigestValue>
              </xd:CertDigest>
              <xd:IssuerSerial>
                <X509IssuerName>C=PY, O=DOCUMENTA S.A., CN=CA-DOCUMENTA S.A., SERIALNUMBER=RUC 80050172-1</X509IssuerName>
                <X509SerialNumber>8875859714895981411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CoBAAB/AAAAAAAAAAAAAABqHQAAkQwAACBFTUYAAAEABBwAAKoAAAAGAAAAAAAAAAAAAAAAAAAAVgUAAAADAABYAQAAwQAAAAAAAAAAAAAAAAAAAMA/BQDo8QIACgAAABAAAAAAAAAAAAAAAEsAAAAQAAAAAAAAAAUAAAAeAAAAGAAAAAAAAAAAAAAAKwEAAIAAAAAnAAAAGAAAAAEAAAAAAAAAAAAAAAAAAAAlAAAADAAAAAEAAABMAAAAZAAAAAAAAAAAAAAAKgEAAH8AAAAAAAAAAAAAAC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qAQAAfwAAAAAAAAAAAAAAKwEAAIAAAAAhAPAAAAAAAAAAAAAAAIA/AAAAAAAAAAAAAIA/AAAAAAAAAAAAAAAAAAAAAAAAAAAAAAAAAAAAAAAAAAAlAAAADAAAAAAAAIAoAAAADAAAAAEAAAAnAAAAGAAAAAEAAAAAAAAA8PDwAAAAAAAlAAAADAAAAAEAAABMAAAAZAAAAAAAAAAAAAAAKgEAAH8AAAAAAAAAAAAAACsBAACAAAAAIQDwAAAAAAAAAAAAAACAPwAAAAAAAAAAAACAPwAAAAAAAAAAAAAAAAAAAAAAAAAAAAAAAAAAAAAAAAAAJQAAAAwAAAAAAACAKAAAAAwAAAABAAAAJwAAABgAAAABAAAAAAAAAPDw8AAAAAAAJQAAAAwAAAABAAAATAAAAGQAAAAAAAAAAAAAACoBAAB/AAAAAAAAAAAAAAArAQAAgAAAACEA8AAAAAAAAAAAAAAAgD8AAAAAAAAAAAAAgD8AAAAAAAAAAAAAAAAAAAAAAAAAAAAAAAAAAAAAAAAAACUAAAAMAAAAAAAAgCgAAAAMAAAAAQAAACcAAAAYAAAAAQAAAAAAAADw8PAAAAAAACUAAAAMAAAAAQAAAEwAAABkAAAAAAAAAAAAAAAqAQAAfwAAAAAAAAAAAAAAKwEAAIAAAAAhAPAAAAAAAAAAAAAAAIA/AAAAAAAAAAAAAIA/AAAAAAAAAAAAAAAAAAAAAAAAAAAAAAAAAAAAAAAAAAAlAAAADAAAAAAAAIAoAAAADAAAAAEAAAAnAAAAGAAAAAEAAAAAAAAA////AAAAAAAlAAAADAAAAAEAAABMAAAAZAAAAAAAAAAAAAAAKgEAAH8AAAAAAAAAAAAAACsBAACAAAAAIQDwAAAAAAAAAAAAAACAPwAAAAAAAAAAAACAPwAAAAAAAAAAAAAAAAAAAAAAAAAAAAAAAAAAAAAAAAAAJQAAAAwAAAAAAACAKAAAAAwAAAABAAAAJwAAABgAAAABAAAAAAAAAP///wAAAAAAJQAAAAwAAAABAAAATAAAAGQAAAAAAAAAAAAAACoBAAB/AAAAAAAAAAAAAAAr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kAAAAEAAAA9gAAABAAAADJAAAABAAAAC4AAAANAAAAIQDwAAAAAAAAAAAAAACAPwAAAAAAAAAAAACAPwAAAAAAAAAAAAAAAAAAAAAAAAAAAAAAAAAAAAAAAAAAJQAAAAwAAAAAAACAKAAAAAwAAAABAAAAUgAAAHABAAABAAAA9f///wAAAAAAAAAAAAAAAJABAAAAAAABAAAAAHMAZQBnAG8AZQAgAHUAaQAAAAAAAAAAAAAAAAAAAAAAAAAAAAAAAAAAAAAAAAAAAAAAAAAAAAAAAAAAAAAAAAAAAAAAeBlkivp/AABoy6bb+n8AAAAAAAAhAgAASJ6y2/p/AAAAAAAAAAAAAAAAAAAAAAAAAAAA3fp/AAB4GWSK+n8AAAAAAAAAAAAAAAAAAAAAAABYtoGG9zoAAOx2JYz6fwAASAAAADkAAACQAQAAAAAAAOCMsnwhAgAAWLvcxwAAAAAAAAAAAAAAAAkAAAAAAAAAAAAAAAAAAAB8utzHOQAAABC73Mc5AAAAoROP2/p/AAAAAAAAOQAAAJABAAAAAAAA4IyyfCECAABYu9zHOQAAAHy63Mc5AAAACQAAAAAAAAAAAAAAAAAAAAAAAAAAAAAAAAAAAAAAAADD/4+KZHYACAAAAAAlAAAADAAAAAEAAAAYAAAADAAAAAAAAAISAAAADAAAAAEAAAAeAAAAGAAAAMkAAAAEAAAA9wAAABEAAAAlAAAADAAAAAEAAABUAAAAfAAAAMoAAAAEAAAA9QAAABAAAAABAAAA0XbJQasKyUHKAAAABAAAAAgAAABMAAAAAAAAAAAAAAAAAAAA//////////9cAAAANAAvADkALwAyADAAMgAwAAYAAAAEAAAABgAAAAQAAAAGAAAABgAAAAYAAAAGAAAASwAAAEAAAAAwAAAABQAAACAAAAABAAAAAQAAABAAAAAAAAAAAAAAACsBAACAAAAAAAAAAAAAAAArAQAAgAAAAFIAAABwAQAAAgAAABAAAAAHAAAAAAAAAAAAAAC8AgAAAAAAAAECAiJTAHkAcwB0AGUAbQAAAAAAAAAAAAAAAAAAAAAAAAAAAAAAAAAAAAAAAAAAAAAAAAAAAAAAAAAAAAAAAAAAAAAAAAAAADCRv3whAgAAaMum2/p/AAArNxS6T8cAAEiestv6fwAAAAAAAAAAAAAAAAAAAAAAAIgx3Mc5AAAANxcKAAAAAAAAAAAAAAAAAAAAAAAAAAAASC+Bhvc6AAD4AwAAAAAAAAAAAAAAAAAAtACKBQAAAADgjLJ8IQIAADAy3McAAAAAAAAAAAAAAAAHAAAAAAAAAICksnwhAgAAbDHcxzkAAAAAMtzHOQAAAKETj9v6fwAAAAAAAAAAAAAQhacMAAAAAAAAAAAAAAAA4IyyfCECAABsMdzHOQAAAAcAAAAhAg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TJi/p/AABoy6bb+n8AAMg5SSkhAgAASJ6y2/p/AAAAAAAAAAAAAAAAAAAAAAAAAQAAAAAAAAAwMBgNIQIAAAAAAAAAAAAAAAAAAAAAAAAILIGG9zoAAAEAAAAAAAAAgC/cxzkAAACQAQAAAAAAAOCMsnwhAgAAiDHcxwAAAAAAAAAAAAAAAAYAAAAAAAAAAgAAAAAAAACsMNzHOQAAAEAx3Mc5AAAAoROP2/p/AAD+/////////zDqw4sAAAAAMJG/fCECAAAAAAAAAAAAAKww3Mc5AAAABgAAAPp/AAAAAAAAAAAAAAAAAAAAAAAAAAAAAAAAAAAKAJA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PAAAARwAAACkAAAAzAAAApwAAABUAAAAhAPAAAAAAAAAAAAAAAIA/AAAAAAAAAAAAAIA/AAAAAAAAAAAAAAAAAAAAAAAAAAAAAAAAAAAAAAAAAAAlAAAADAAAAAAAAIAoAAAADAAAAAQAAABSAAAAcAEAAAQAAADw////AAAAAAAAAAAAAAAAkAEAAAAAAAEAAAAAcwBlAGcAbwBlACAAdQBpAAAAAAAAAAAAAAAAAAAAAAAAAAAAAAAAAAAAAAAAAAAAAAAAAAAAAAAAAAAAAAAAAAAAAAAAAAAAAAAAAGjLptv6fwAAUDlJKSECAABInrLb+n8AAAAAAAAAAAAAAAAAAAAAAAAAAAAAAAAAAAABAAAAAAAAAAAAAAAAAAAAAAAAAAAAAEgtgYb3OgAAAAAEeCECAACsAgR4IQIAAJABAAAAAAAA4IyyfCECAABIMNzHAAAAAAAAAAAAAAAACQAAAAAAAAADAAAAAAAAAGwv3Mc5AAAAADDcxzkAAAChE4/b+n8AADAAAAAAAAAA2S7cxwAAAAAAAAx4IQIAAJe5Xd76fwAAbC/cxzkAAAAJAAAA+n8AAAAAAAAAAAAAAAAAAAAAAAAAAAAAAAAAABAAkAFkdgAIAAAAACUAAAAMAAAABAAAABgAAAAMAAAAAAAAAhIAAAAMAAAAAQAAAB4AAAAYAAAAKQAAADMAAADQAAAASAAAACUAAAAMAAAABAAAAFQAAADYAAAAKgAAADMAAADOAAAARwAAAAEAAADRdslBqwrJQSoAAAAzAAAAFwAAAEwAAAAAAAAAAAAAAAAAAAD//////////3wAAABBAGwAZQBqAGEAbgBkAHIAbwAgAFIALgAgAEEAcgByAHUAYQAgAEwAZQBvAG4AAAAKAAAABAAAAAgAAAAEAAAACAAAAAkAAAAJAAAABgAAAAkAAAAEAAAACgAAAAMAAAAEAAAACgAAAAYAAAAGAAAACQAAAAgAAAAEAAAACAAAAAgAAAAJAAAACQAAAEsAAABAAAAAMAAAAAUAAAAgAAAAAQAAAAEAAAAQAAAAAAAAAAAAAAArAQAAgAAAAAAAAAAAAAAAKwEAAIAAAAAlAAAADAAAAAIAAAAnAAAAGAAAAAUAAAAAAAAA////AAAAAAAlAAAADAAAAAUAAABMAAAAZAAAAAAAAABQAAAAKgEAAHwAAAAAAAAAUAAAAC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hIAAAAMAAAAAQAAAB4AAAAYAAAACQAAAFAAAAAAAQAAXQAAACUAAAAMAAAAAQAAAFQAAADMAAAACgAAAFAAAAB8AAAAXAAAAAEAAADRdslBqwrJQQoAAABQAAAAFQAAAEwAAAAAAAAAAAAAAAAAAAD//////////3gAAABBAGIAbwBnAC4AIABBAGwAZQBqAGEAbgBkAHIAbwAgAEEAcgByAPoAYQAAAAcAAAAHAAAABwAAAAcAAAADAAAAAwAAAAcAAAADAAAABgAAAAMAAAAGAAAABwAAAAcAAAAEAAAABwAAAAMAAAAHAAAABAAAAAQAAAAHAAAABgAAAEsAAABAAAAAMAAAAAUAAAAgAAAAAQAAAAEAAAAQAAAAAAAAAAAAAAArAQAAgAAAAAAAAAAAAAAAKwEAAIAAAAAlAAAADAAAAAIAAAAnAAAAGAAAAAUAAAAAAAAA////AAAAAAAlAAAADAAAAAUAAABMAAAAZAAAAAkAAABgAAAA/wAAAGwAAAAJAAAAYAAAAPcAAAANAAAAIQDwAAAAAAAAAAAAAACAPwAAAAAAAAAAAACAPwAAAAAAAAAAAAAAAAAAAAAAAAAAAAAAAAAAAAAAAAAAJQAAAAwAAAAAAACAKAAAAAwAAAAFAAAAJQAAAAwAAAABAAAAGAAAAAwAAAAAAAACEgAAAAwAAAABAAAAHgAAABgAAAAJAAAAYAAAAAABAABtAAAAJQAAAAwAAAABAAAAVAAAAHgAAAAKAAAAYAAAAC8AAABsAAAAAQAAANF2yUGrCslBCgAAAGAAAAAHAAAATAAAAAAAAAAAAAAAAAAAAP//////////XAAAAFMA7QBuAGQAaQBjAG8AAAAGAAAAAwAAAAcAAAAHAAAAAwAAAAUAAAAHAAAASwAAAEAAAAAwAAAABQAAACAAAAABAAAAAQAAABAAAAAAAAAAAAAAACsBAACAAAAAAAAAAAAAAAArAQAAgAAAACUAAAAMAAAAAgAAACcAAAAYAAAABQAAAAAAAAD///8AAAAAACUAAAAMAAAABQAAAEwAAABkAAAACQAAAHAAAAAhAQAAfAAAAAkAAABwAAAAGQEAAA0AAAAhAPAAAAAAAAAAAAAAAIA/AAAAAAAAAAAAAIA/AAAAAAAAAAAAAAAAAAAAAAAAAAAAAAAAAAAAAAAAAAAlAAAADAAAAAAAAIAoAAAADAAAAAUAAAAlAAAADAAAAAEAAAAYAAAADAAAAAAAAAISAAAADAAAAAEAAAAWAAAADAAAAAAAAABUAAAAYAEAAAoAAABwAAAAIAEAAHwAAAABAAAA0XbJQasKyUEKAAAAcAAAAC4AAABMAAAABAAAAAkAAABwAAAAIgEAAH0AAACoAAAARgBpAHIAbQBhAGQAbwAgAHAAbwByADoAIABBAEwARQBKAEEATgBEAFIATwAgAFIAQQBVAEwAIABFAE4AUgBJAFEAVQBFACAAQQBSAFIAVQBBACAATABFAE8ATgAGAAAAAwAAAAQAAAAJAAAABgAAAAcAAAAHAAAAAwAAAAcAAAAHAAAABAAAAAMAAAADAAAABwAAAAUAAAAGAAAABAAAAAcAAAAIAAAACAAAAAcAAAAJAAAAAwAAAAcAAAAHAAAACAAAAAUAAAADAAAABgAAAAgAAAAHAAAAAwAAAAgAAAAIAAAABgAAAAMAAAAHAAAABwAAAAcAAAAIAAAABwAAAAMAAAAFAAAABgAAAAkAAAAIAAAAFgAAAAwAAAAAAAAAJQAAAAwAAAACAAAADgAAABQAAAAAAAAAEAAAABQAAAA=</Object>
  <Object Id="idInvalidSigLnImg">AQAAAGwAAAAAAAAAAAAAACoBAAB/AAAAAAAAAAAAAABqHQAAkQwAACBFTUYAAAEArB8AALAAAAAGAAAAAAAAAAAAAAAAAAAAVgUAAAADAABYAQAAwQAAAAAAAAAAAAAAAAAAAMA/BQDo8QIACgAAABAAAAAAAAAAAAAAAEsAAAAQAAAAAAAAAAUAAAAeAAAAGAAAAAAAAAAAAAAAKwEAAIAAAAAnAAAAGAAAAAEAAAAAAAAAAAAAAAAAAAAlAAAADAAAAAEAAABMAAAAZAAAAAAAAAAAAAAAKgEAAH8AAAAAAAAAAAAAAC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qAQAAfwAAAAAAAAAAAAAAKwEAAIAAAAAhAPAAAAAAAAAAAAAAAIA/AAAAAAAAAAAAAIA/AAAAAAAAAAAAAAAAAAAAAAAAAAAAAAAAAAAAAAAAAAAlAAAADAAAAAAAAIAoAAAADAAAAAEAAAAnAAAAGAAAAAEAAAAAAAAA8PDwAAAAAAAlAAAADAAAAAEAAABMAAAAZAAAAAAAAAAAAAAAKgEAAH8AAAAAAAAAAAAAACsBAACAAAAAIQDwAAAAAAAAAAAAAACAPwAAAAAAAAAAAACAPwAAAAAAAAAAAAAAAAAAAAAAAAAAAAAAAAAAAAAAAAAAJQAAAAwAAAAAAACAKAAAAAwAAAABAAAAJwAAABgAAAABAAAAAAAAAPDw8AAAAAAAJQAAAAwAAAABAAAATAAAAGQAAAAAAAAAAAAAACoBAAB/AAAAAAAAAAAAAAArAQAAgAAAACEA8AAAAAAAAAAAAAAAgD8AAAAAAAAAAAAAgD8AAAAAAAAAAAAAAAAAAAAAAAAAAAAAAAAAAAAAAAAAACUAAAAMAAAAAAAAgCgAAAAMAAAAAQAAACcAAAAYAAAAAQAAAAAAAADw8PAAAAAAACUAAAAMAAAAAQAAAEwAAABkAAAAAAAAAAAAAAAqAQAAfwAAAAAAAAAAAAAAKwEAAIAAAAAhAPAAAAAAAAAAAAAAAIA/AAAAAAAAAAAAAIA/AAAAAAAAAAAAAAAAAAAAAAAAAAAAAAAAAAAAAAAAAAAlAAAADAAAAAAAAIAoAAAADAAAAAEAAAAnAAAAGAAAAAEAAAAAAAAA////AAAAAAAlAAAADAAAAAEAAABMAAAAZAAAAAAAAAAAAAAAKgEAAH8AAAAAAAAAAAAAACsBAACAAAAAIQDwAAAAAAAAAAAAAACAPwAAAAAAAAAAAACAPwAAAAAAAAAAAAAAAAAAAAAAAAAAAAAAAAAAAAAAAAAAJQAAAAwAAAAAAACAKAAAAAwAAAABAAAAJwAAABgAAAABAAAAAAAAAP///wAAAAAAJQAAAAwAAAABAAAATAAAAGQAAAAAAAAAAAAAACoBAAB/AAAAAAAAAAAAAAAr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HgZZIr6fwAAaMum2/p/AAAAAAAAIQIAAEiestv6fwAAAAAAAAAAAAAAAAAAAAAAAAAAAN36fwAAeBlkivp/AAAAAAAAAAAAAAAAAAAAAAAAWLaBhvc6AADsdiWM+n8AAEgAAAA5AAAAkAEAAAAAAADgjLJ8IQIAAFi73McAAAAAAAAAAAAAAAAJAAAAAAAAAAAAAAAAAAAAfLrcxzkAAAAQu9zHOQAAAKETj9v6fwAAAAAAADkAAACQAQAAAAAAAOCMsnwhAgAAWLvcxzkAAAB8utzHOQAAAAkAAAAAAAAAAAAAAAAAAAAAAAAAAAAAAAAAAAAAAAAAw/+Pim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CsBAACAAAAAAAAAAAAAAAArAQAAgAAAAFIAAABwAQAAAgAAABAAAAAHAAAAAAAAAAAAAAC8AgAAAAAAAAECAiJTAHkAcwB0AGUAbQAAAAAAAAAAAAAAAAAAAAAAAAAAAAAAAAAAAAAAAAAAAAAAAAAAAAAAAAAAAAAAAAAAAAAAAAAAADCRv3whAgAAaMum2/p/AAArNxS6T8cAAEiestv6fwAAAAAAAAAAAAAAAAAAAAAAAIgx3Mc5AAAANxcKAAAAAAAAAAAAAAAAAAAAAAAAAAAASC+Bhvc6AAD4AwAAAAAAAAAAAAAAAAAAtACKBQAAAADgjLJ8IQIAADAy3McAAAAAAAAAAAAAAAAHAAAAAAAAAICksnwhAgAAbDHcxzkAAAAAMtzHOQAAAKETj9v6fwAAAAAAAAAAAAAQhacMAAAAAAAAAAAAAAAA4IyyfCECAABsMdzHOQAAAAcAAAAhAg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TJi/p/AABoy6bb+n8AAMg5SSkhAgAASJ6y2/p/AAAAAAAAAAAAAAAAAAAAAAAAAQAAAAAAAAAwMBgNIQIAAAAAAAAAAAAAAAAAAAAAAAAILIGG9zoAAAEAAAAAAAAAgC/cxzkAAACQAQAAAAAAAOCMsnwhAgAAiDHcxwAAAAAAAAAAAAAAAAYAAAAAAAAAAgAAAAAAAACsMNzHOQAAAEAx3Mc5AAAAoROP2/p/AAD+/////////zDqw4sAAAAAMJG/fCECAAAAAAAAAAAAAKww3Mc5AAAABgAAAPp/AAAAAAAAAAAAAAAAAAAAAAAAAAAAAAAAAAAKAJAB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PAAAARwAAACkAAAAzAAAApwAAABUAAAAhAPAAAAAAAAAAAAAAAIA/AAAAAAAAAAAAAIA/AAAAAAAAAAAAAAAAAAAAAAAAAAAAAAAAAAAAAAAAAAAlAAAADAAAAAAAAIAoAAAADAAAAAQAAABSAAAAcAEAAAQAAADw////AAAAAAAAAAAAAAAAkAEAAAAAAAEAAAAAcwBlAGcAbwBlACAAdQBpAAAAAAAAAAAAAAAAAAAAAAAAAAAAAAAAAAAAAAAAAAAAAAAAAAAAAAAAAAAAAAAAAAAAAAAAAAAAAAAAAGjLptv6fwAAUDlJKSECAABInrLb+n8AAAAAAAAAAAAAAAAAAAAAAAAAAAAAAAAAAAABAAAAAAAAAAAAAAAAAAAAAAAAAAAAAEgtgYb3OgAAAAAEeCECAACsAgR4IQIAAJABAAAAAAAA4IyyfCECAABIMNzHAAAAAAAAAAAAAAAACQAAAAAAAAADAAAAAAAAAGwv3Mc5AAAAADDcxzkAAAChE4/b+n8AADAAAAAAAAAA2S7cxwAAAAAAAAx4IQIAAJe5Xd76fwAAbC/cxzkAAAAJAAAA+n8AAAAAAAAAAAAAAAAAAAAAAAAAAAAAAAAAABAAkAFkdgAIAAAAACUAAAAMAAAABAAAABgAAAAMAAAAAAAAAhIAAAAMAAAAAQAAAB4AAAAYAAAAKQAAADMAAADQAAAASAAAACUAAAAMAAAABAAAAFQAAADYAAAAKgAAADMAAADOAAAARwAAAAEAAADRdslBqwrJQSoAAAAzAAAAFwAAAEwAAAAAAAAAAAAAAAAAAAD//////////3wAAABBAGwAZQBqAGEAbgBkAHIAbwAgAFIALgAgAEEAcgByAHUAYQAgAEwAZQBvAG4AAAAKAAAABAAAAAgAAAAEAAAACAAAAAkAAAAJAAAABgAAAAkAAAAEAAAACgAAAAMAAAAEAAAACgAAAAYAAAAGAAAACQAAAAgAAAAEAAAACAAAAAgAAAAJAAAACQAAAEsAAABAAAAAMAAAAAUAAAAgAAAAAQAAAAEAAAAQAAAAAAAAAAAAAAArAQAAgAAAAAAAAAAAAAAAKwEAAIAAAAAlAAAADAAAAAIAAAAnAAAAGAAAAAUAAAAAAAAA////AAAAAAAlAAAADAAAAAUAAABMAAAAZAAAAAAAAABQAAAAKgEAAHwAAAAAAAAAUAAAAC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hIAAAAMAAAAAQAAAB4AAAAYAAAACQAAAFAAAAAAAQAAXQAAACUAAAAMAAAAAQAAAFQAAADMAAAACgAAAFAAAAB8AAAAXAAAAAEAAADRdslBqwrJQQoAAABQAAAAFQAAAEwAAAAAAAAAAAAAAAAAAAD//////////3gAAABBAGIAbwBnAC4AIABBAGwAZQBqAGEAbgBkAHIAbwAgAEEAcgByAPoAYQBJAAcAAAAHAAAABwAAAAcAAAADAAAAAwAAAAcAAAADAAAABgAAAAMAAAAGAAAABwAAAAcAAAAEAAAABwAAAAMAAAAHAAAABAAAAAQAAAAHAAAABgAAAEsAAABAAAAAMAAAAAUAAAAgAAAAAQAAAAEAAAAQAAAAAAAAAAAAAAArAQAAgAAAAAAAAAAAAAAAKwEAAIAAAAAlAAAADAAAAAIAAAAnAAAAGAAAAAUAAAAAAAAA////AAAAAAAlAAAADAAAAAUAAABMAAAAZAAAAAkAAABgAAAA/wAAAGwAAAAJAAAAYAAAAPcAAAANAAAAIQDwAAAAAAAAAAAAAACAPwAAAAAAAAAAAACAPwAAAAAAAAAAAAAAAAAAAAAAAAAAAAAAAAAAAAAAAAAAJQAAAAwAAAAAAACAKAAAAAwAAAAFAAAAJQAAAAwAAAABAAAAGAAAAAwAAAAAAAACEgAAAAwAAAABAAAAHgAAABgAAAAJAAAAYAAAAAABAABtAAAAJQAAAAwAAAABAAAAVAAAAHgAAAAKAAAAYAAAAC8AAABsAAAAAQAAANF2yUGrCslBCgAAAGAAAAAHAAAATAAAAAAAAAAAAAAAAAAAAP//////////XAAAAFMA7QBuAGQAaQBjAG8AAAAGAAAAAwAAAAcAAAAHAAAAAwAAAAUAAAAHAAAASwAAAEAAAAAwAAAABQAAACAAAAABAAAAAQAAABAAAAAAAAAAAAAAACsBAACAAAAAAAAAAAAAAAArAQAAgAAAACUAAAAMAAAAAgAAACcAAAAYAAAABQAAAAAAAAD///8AAAAAACUAAAAMAAAABQAAAEwAAABkAAAACQAAAHAAAAAhAQAAfAAAAAkAAABwAAAAGQEAAA0AAAAhAPAAAAAAAAAAAAAAAIA/AAAAAAAAAAAAAIA/AAAAAAAAAAAAAAAAAAAAAAAAAAAAAAAAAAAAAAAAAAAlAAAADAAAAAAAAIAoAAAADAAAAAUAAAAlAAAADAAAAAEAAAAYAAAADAAAAAAAAAISAAAADAAAAAEAAAAWAAAADAAAAAAAAABUAAAAYAEAAAoAAABwAAAAIAEAAHwAAAABAAAA0XbJQasKyUEKAAAAcAAAAC4AAABMAAAABAAAAAkAAABwAAAAIgEAAH0AAACoAAAARgBpAHIAbQBhAGQAbwAgAHAAbwByADoAIABBAEwARQBKAEEATgBEAFIATwAgAFIAQQBVAEwAIABFAE4AUgBJAFEAVQBFACAAQQBSAFIAVQBBACAATABFAE8ATgAGAAAAAwAAAAQAAAAJAAAABgAAAAcAAAAHAAAAAwAAAAcAAAAHAAAABAAAAAMAAAADAAAABwAAAAUAAAAGAAAABAAAAAcAAAAIAAAACAAAAAcAAAAJAAAAAwAAAAcAAAAHAAAACAAAAAUAAAADAAAABgAAAAgAAAAHAAAAAwAAAAgAAAAIAAAABgAAAAMAAAAHAAAABwAAAAcAAAAIAAAABwAAAAMAAAAFAAAABgAAAAkAAAAI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QJekFraHr+8kB0F37fREkCOY/MNvpZFhjO4DR3wn+e0=</DigestValue>
    </Reference>
    <Reference Type="http://www.w3.org/2000/09/xmldsig#Object" URI="#idOfficeObject">
      <DigestMethod Algorithm="http://www.w3.org/2001/04/xmlenc#sha256"/>
      <DigestValue>KAa7+jp9/bF5HSwTKrIXUL+5wf4oa7/5HI7n09gWMI0=</DigestValue>
    </Reference>
    <Reference Type="http://uri.etsi.org/01903#SignedProperties" URI="#idSignedProperties">
      <Transforms>
        <Transform Algorithm="http://www.w3.org/TR/2001/REC-xml-c14n-20010315"/>
      </Transforms>
      <DigestMethod Algorithm="http://www.w3.org/2001/04/xmlenc#sha256"/>
      <DigestValue>2vt7CpoQ3kJzkiPCYsIa12r1kCJ8Ape17FtQ2vzZWrc=</DigestValue>
    </Reference>
    <Reference Type="http://www.w3.org/2000/09/xmldsig#Object" URI="#idValidSigLnImg">
      <DigestMethod Algorithm="http://www.w3.org/2001/04/xmlenc#sha256"/>
      <DigestValue>in+eF0pAw9vNZCWaI6zYRUk4GCcWTGs6Z5fGhjaoIhs=</DigestValue>
    </Reference>
    <Reference Type="http://www.w3.org/2000/09/xmldsig#Object" URI="#idInvalidSigLnImg">
      <DigestMethod Algorithm="http://www.w3.org/2001/04/xmlenc#sha256"/>
      <DigestValue>GVCgePvxlU28pOKngrmaFNJAU8o3qIskzkLnjQ7s4og=</DigestValue>
    </Reference>
  </SignedInfo>
  <SignatureValue>YNS9BCGWpJ5wEeMXz87Nmd5310oRt1tInbnDqIMjS1/r/4kaDPCU3XtwHPU3L3N82XnTjQ+rfNh8
o8zrc9Hlp7VbbhxW1PeNC4L0k1td8GlDQiyk4I/gjJEOhy/GKYqGVGspl8Lzk97e/DKohWturKY9
Gamnksyffr6tcIU4Rh1cp6aHWyZJU15hNsPZ6VGexhx40u3lWsPthKYkvJO1O/RQz7rnMxTU28xG
o8fDH3fYJHC16qij6kMiY2CLUshR7+L3+Q0C8LVyaqeYmtoe669Mi7eeWxuQIljd+TzeBXPhdDN0
L0xi9VaiHYuWuuIS1Lm/toUwFiCSceqccGKw0A==</SignatureValue>
  <KeyInfo>
    <X509Data>
      <X509Certificate>MIIIBjCCBe6gAwIBAgIIKlP6lCokkWEwDQYJKoZIhvcNAQELBQAwWzEXMBUGA1UEBRMOUlVDIDgwMDUwMTcyLTExGjAYBgNVBAMTEUNBLURPQ1VNRU5UQSBTLkEuMRcwFQYDVQQKEw5ET0NVTUVOVEEgUy5BLjELMAkGA1UEBhMCUFkwHhcNMTkwNjE5MTkxNjAzWhcNMjEwNjE4MTkyNjAzWjCBozELMAkGA1UEBhMCUFkxFDASBgNVBAQMC0JPUkpBIFRFUkFOMRIwEAYDVQQFEwlDSTUyNTUzNjYxGDAWBgNVBCoMD0RJRUdPIENIUklTVElBTjEXMBUGA1UECgwOUEVSU09OQSBGSVNJQ0ExETAPBgNVBAsMCEZJUk1BIEYyMSQwIgYDVQQDDBtESUVHTyBDSFJJU1RJQU4gQk9SSkEgVEVSQU4wggEiMA0GCSqGSIb3DQEBAQUAA4IBDwAwggEKAoIBAQDSepICxFIc+6Z0jGTFjuvrBz5055OyM+zGKj2MzFoS0qo05J0udVrUMGl/xICPp2OpIQLGDGApcjtjHYfZMvk3ZAOJt+j0DUaC6wLoxJVnBsA4Zk1wcOTE6oaX3lHhaAeALegrTazf/ie85MVqolEDxizGTiJvOKXzoRf/eBy4ozKLPMtyVKA/Ppc7MHmqnZTYSnVs105as0SpMpn3VGWLmbHUpg4kKmihDDqiH1h6H7SsDOe9d0CZZEA5l2nqtENsXPBUZrx4IW4KGq7LozrAb87vDE5qx4cnQX7n11sVotXtT4uuRtDn6k+05V8rIIKhHCm+7uA3VwfMzkWACiGvAgMBAAGjggODMIIDfzAMBgNVHRMBAf8EAjAAMA4GA1UdDwEB/wQEAwIF4DAqBgNVHSUBAf8EIDAeBggrBgEFBQcDAQYIKwYBBQUHAwIGCCsGAQUFBwMEMB0GA1UdDgQWBBTYu4wMFknaF02yUYnlcNgWleI0qj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jaHJpc3RpYW5ib3JqYUB2YWxvcmVz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OHvQuRxz1lpV62BsaKxVs+7hu5LW3IySJBgzbk7TKyvAx2ZBFroaW+cQ361SY9ce2yPH/tuMDvYXX4HwgCU+EmiB3ZvJQm8I+4HFeNUng7aQLaeRlV3hExT2gh0S6ZY4DChSLylzrk23QgrbChJts0JPz4disG56IcNtMmNwjluogiEsmvru9bQmFbyeKQ1dU//yNQpWWNee6ZeqE8wWIaKQ67j0poiVlXh9MNZnPG6S7x88/fhEPJODOGiByH/WDocYFsVrDvcOUG9RBxOQXCHUDAVcG82IfJylJk2cvfiONtfkAdggSqbQRALwg7YBnbEHUAp+sOyORti6/ljyW19ARpVsEmL/pcPzDN+j903WHbAv+cADUTi4QKRjulPyvBcjxzbFP6VneG2+M9C8hijHdIa0q41NzoMvDziL1WHztRPa9W0zAklmDCW+8mF5/pcIs3kcjNhhr5hDAaKVoSATPXYaJUOkcc46A1Iapw2fKdeAT8TqDtaDrGMVvETbutWEm4zLNulb5U/BMfbw1ORSMYkmwP/tVZhW5tXL2Rfjjp2jKLLL6IogbwV+XxN/4tTSAwXSoazu1uo6/PsTXecwiTMmT4V0iVkIKMZktgVx+EN8OJeHSx7tstylKrYbCYwnVIBIr33/WAvS+krlq4m1febt9uUs+oBnWheqHMx</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rjE/eadjIFbY0KqguzXxEfpbSq2nHyST+0bsZPpc5TU=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2B2KQxMmyzRf/TE+ImhYmDJ/UcKQ17KURtdRZmalwb8=</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NrE3cMI/zK8DbxbsDxmE3qVpn0mZQC/n3yrZIRZCyoY=</DigestValue>
      </Reference>
      <Reference URI="/xl/externalLinks/externalLink1.xml?ContentType=application/vnd.openxmlformats-officedocument.spreadsheetml.externalLink+xml">
        <DigestMethod Algorithm="http://www.w3.org/2001/04/xmlenc#sha256"/>
        <DigestValue>gxdLGdIpxt5XhriV8Hv+QI9JWHiUjf1tnOr+a3+lyzk=</DigestValue>
      </Reference>
      <Reference URI="/xl/media/image1.emf?ContentType=image/x-emf">
        <DigestMethod Algorithm="http://www.w3.org/2001/04/xmlenc#sha256"/>
        <DigestValue>OQfHIE8GdRVy8yMeAJV06IKHpTFOocZyHIBJC/uhKNI=</DigestValue>
      </Reference>
      <Reference URI="/xl/media/image2.emf?ContentType=image/x-emf">
        <DigestMethod Algorithm="http://www.w3.org/2001/04/xmlenc#sha256"/>
        <DigestValue>7mAGlrcNyNGZYaEFLDtB0UWJEppPR2FpGRovGjFuh4M=</DigestValue>
      </Reference>
      <Reference URI="/xl/media/image3.emf?ContentType=image/x-emf">
        <DigestMethod Algorithm="http://www.w3.org/2001/04/xmlenc#sha256"/>
        <DigestValue>8dVysmwXYXiRhYIVHSTH3tzFum8IBr+t7MJUdrBdyW4=</DigestValue>
      </Reference>
      <Reference URI="/xl/printerSettings/printerSettings1.bin?ContentType=application/vnd.openxmlformats-officedocument.spreadsheetml.printerSettings">
        <DigestMethod Algorithm="http://www.w3.org/2001/04/xmlenc#sha256"/>
        <DigestValue>q15ETqBbj7TeYhhRCu2x+zEh2/q6ZKAUtyN2yQT++jg=</DigestValue>
      </Reference>
      <Reference URI="/xl/printerSettings/printerSettings2.bin?ContentType=application/vnd.openxmlformats-officedocument.spreadsheetml.printerSettings">
        <DigestMethod Algorithm="http://www.w3.org/2001/04/xmlenc#sha256"/>
        <DigestValue>q15ETqBbj7TeYhhRCu2x+zEh2/q6ZKAUtyN2yQT++jg=</DigestValue>
      </Reference>
      <Reference URI="/xl/printerSettings/printerSettings3.bin?ContentType=application/vnd.openxmlformats-officedocument.spreadsheetml.printerSettings">
        <DigestMethod Algorithm="http://www.w3.org/2001/04/xmlenc#sha256"/>
        <DigestValue>q15ETqBbj7TeYhhRCu2x+zEh2/q6ZKAUtyN2yQT++jg=</DigestValue>
      </Reference>
      <Reference URI="/xl/sharedStrings.xml?ContentType=application/vnd.openxmlformats-officedocument.spreadsheetml.sharedStrings+xml">
        <DigestMethod Algorithm="http://www.w3.org/2001/04/xmlenc#sha256"/>
        <DigestValue>lQeqiULmDcpdS8cMlVWNU5BLLG36XFyLCXHqwVPrRzM=</DigestValue>
      </Reference>
      <Reference URI="/xl/styles.xml?ContentType=application/vnd.openxmlformats-officedocument.spreadsheetml.styles+xml">
        <DigestMethod Algorithm="http://www.w3.org/2001/04/xmlenc#sha256"/>
        <DigestValue>bBwjzZAGz2rYTMpAK22ttRs5s/tiS0fruQrxSsh7dGM=</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/8yicKUqunZHMFlBzlF4IDGGTrHNfst983n7HHFfRkI=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sheet1.xml?ContentType=application/vnd.openxmlformats-officedocument.spreadsheetml.worksheet+xml">
        <DigestMethod Algorithm="http://www.w3.org/2001/04/xmlenc#sha256"/>
        <DigestValue>ujJ8xdDwrv2mmukV1H6Cp8reU/JV48SsQAQ4o0jmGxM=</DigestValue>
      </Reference>
      <Reference URI="/xl/worksheets/sheet10.xml?ContentType=application/vnd.openxmlformats-officedocument.spreadsheetml.worksheet+xml">
        <DigestMethod Algorithm="http://www.w3.org/2001/04/xmlenc#sha256"/>
        <DigestValue>orTKJxIH2KJZZGReenPHBn6v5aANo2653CXtRy8fk9I=</DigestValue>
      </Reference>
      <Reference URI="/xl/worksheets/sheet11.xml?ContentType=application/vnd.openxmlformats-officedocument.spreadsheetml.worksheet+xml">
        <DigestMethod Algorithm="http://www.w3.org/2001/04/xmlenc#sha256"/>
        <DigestValue>EviGOGV+5DmYgbTRWxGrH2BMhPVnhRWhv7X4zXzOe5o=</DigestValue>
      </Reference>
      <Reference URI="/xl/worksheets/sheet12.xml?ContentType=application/vnd.openxmlformats-officedocument.spreadsheetml.worksheet+xml">
        <DigestMethod Algorithm="http://www.w3.org/2001/04/xmlenc#sha256"/>
        <DigestValue>9QIIo/5nOsnGuhCotki7cxKz5GZYdCkRy8a984v/Ck4=</DigestValue>
      </Reference>
      <Reference URI="/xl/worksheets/sheet13.xml?ContentType=application/vnd.openxmlformats-officedocument.spreadsheetml.worksheet+xml">
        <DigestMethod Algorithm="http://www.w3.org/2001/04/xmlenc#sha256"/>
        <DigestValue>p2n0Dwl8+fWsnqwK6Ysg9D6FySvNmHNVWFNJBHZ03iw=</DigestValue>
      </Reference>
      <Reference URI="/xl/worksheets/sheet14.xml?ContentType=application/vnd.openxmlformats-officedocument.spreadsheetml.worksheet+xml">
        <DigestMethod Algorithm="http://www.w3.org/2001/04/xmlenc#sha256"/>
        <DigestValue>kuYV/NOiYO+S6y3ShQeEgrTTHjGGlgCLKbWLgMqGUpg=</DigestValue>
      </Reference>
      <Reference URI="/xl/worksheets/sheet15.xml?ContentType=application/vnd.openxmlformats-officedocument.spreadsheetml.worksheet+xml">
        <DigestMethod Algorithm="http://www.w3.org/2001/04/xmlenc#sha256"/>
        <DigestValue>ApFRGQukbN1Wa9yfQc1a6uVNU8B51Cg+ys3oMBXC+To=</DigestValue>
      </Reference>
      <Reference URI="/xl/worksheets/sheet2.xml?ContentType=application/vnd.openxmlformats-officedocument.spreadsheetml.worksheet+xml">
        <DigestMethod Algorithm="http://www.w3.org/2001/04/xmlenc#sha256"/>
        <DigestValue>Qf/hIW/cZTme6XUsegSrYVwof7cqYPQm2geE9OppbsA=</DigestValue>
      </Reference>
      <Reference URI="/xl/worksheets/sheet3.xml?ContentType=application/vnd.openxmlformats-officedocument.spreadsheetml.worksheet+xml">
        <DigestMethod Algorithm="http://www.w3.org/2001/04/xmlenc#sha256"/>
        <DigestValue>BA7ufq2mZ3x1xmvWbVsk/LdUZ0D3g30kUVkLSoWlN+M=</DigestValue>
      </Reference>
      <Reference URI="/xl/worksheets/sheet4.xml?ContentType=application/vnd.openxmlformats-officedocument.spreadsheetml.worksheet+xml">
        <DigestMethod Algorithm="http://www.w3.org/2001/04/xmlenc#sha256"/>
        <DigestValue>Tw14elqRiTl62uzKmNDxGkVnYw2J67GB3gIHb3RjQ5Y=</DigestValue>
      </Reference>
      <Reference URI="/xl/worksheets/sheet5.xml?ContentType=application/vnd.openxmlformats-officedocument.spreadsheetml.worksheet+xml">
        <DigestMethod Algorithm="http://www.w3.org/2001/04/xmlenc#sha256"/>
        <DigestValue>pC2LHXS3FgWDfzgxJy4nUfkd3Ko1/et7bOMqMCaBids=</DigestValue>
      </Reference>
      <Reference URI="/xl/worksheets/sheet6.xml?ContentType=application/vnd.openxmlformats-officedocument.spreadsheetml.worksheet+xml">
        <DigestMethod Algorithm="http://www.w3.org/2001/04/xmlenc#sha256"/>
        <DigestValue>4BJKPgnKTuDofIdioyydEyWvhwzvFMf4Lgc6XEo2xIA=</DigestValue>
      </Reference>
      <Reference URI="/xl/worksheets/sheet7.xml?ContentType=application/vnd.openxmlformats-officedocument.spreadsheetml.worksheet+xml">
        <DigestMethod Algorithm="http://www.w3.org/2001/04/xmlenc#sha256"/>
        <DigestValue>ipU+yozFg0Otbzics8LFi1fXpyF14kEUM9D6fTxVVcA=</DigestValue>
      </Reference>
      <Reference URI="/xl/worksheets/sheet8.xml?ContentType=application/vnd.openxmlformats-officedocument.spreadsheetml.worksheet+xml">
        <DigestMethod Algorithm="http://www.w3.org/2001/04/xmlenc#sha256"/>
        <DigestValue>eVv6RHPgzL5IWkcuVulZIEb6WjnMDHgss0eBoWJCcyE=</DigestValue>
      </Reference>
      <Reference URI="/xl/worksheets/sheet9.xml?ContentType=application/vnd.openxmlformats-officedocument.spreadsheetml.worksheet+xml">
        <DigestMethod Algorithm="http://www.w3.org/2001/04/xmlenc#sha256"/>
        <DigestValue>zqeeqmtdFaSF+eG98ysdQ5Tf4XiCWzCvdC6a9WatjSg=</DigestValue>
      </Reference>
    </Manifest>
    <SignatureProperties>
      <SignatureProperty Id="idSignatureTime" Target="#idPackageSignature">
        <mdssi:SignatureTime xmlns:mdssi="http://schemas.openxmlformats.org/package/2006/digital-signature">
          <mdssi:Format>YYYY-MM-DDThh:mm:ssTZD</mdssi:Format>
          <mdssi:Value>2020-09-04T21:17:37Z</mdssi:Value>
        </mdssi:SignatureTime>
      </SignatureProperty>
    </SignatureProperties>
  </Object>
  <Object Id="idOfficeObject">
    <SignatureProperties>
      <SignatureProperty Id="idOfficeV1Details" Target="#idPackageSignature">
        <SignatureInfoV1 xmlns="http://schemas.microsoft.com/office/2006/digsig">
          <SetupID>{2CCBCB7B-5560-4F3A-8E87-28806EA37466}</SetupID>
          <SignatureText>Dr. Christian Borja</SignatureText>
          <SignatureImage/>
          <SignatureComments/>
          <WindowsVersion>10.0</WindowsVersion>
          <OfficeVersion>16.0.13029/20</OfficeVersion>
          <ApplicationVersion>16.0.13029</ApplicationVersion>
          <Monitors>1</Monitors>
          <HorizontalResolution>2560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2020-09-04T21:17:37Z</xd:SigningTime>
          <xd:SigningCertificate>
            <xd:Cert>
              <xd:CertDigest>
                <DigestMethod Algorithm="http://www.w3.org/2001/04/xmlenc#sha256"/>
                <DigestValue>KuanN5a9BPG1mik/jb0+mP4rgZ/a5iwKenwRR+Pxna0=</DigestValue>
              </xd:CertDigest>
              <xd:IssuerSerial>
                <X509IssuerName>C=PY, O=DOCUMENTA S.A., CN=CA-DOCUMENTA S.A., SERIALNUMBER=RUC 80050172-1</X509IssuerName>
                <X509SerialNumber>3050056886929101153</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sHwAAdw8AACBFTUYAAAEA2BsAAKo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H1YCQAAAAkAAAB8xo8AQElKdg6N71gzAAAAgOVXAzMAAAAiAAAAPAGPDip3HwL/////mMePALreflgga8MOAABXAwAAjwDwxo8AAQAAAAICAAAAAAAAAgAAAAEAAADQZcUOFgEAAB1kyi9+KRENLMiPAEnaG3V8xo8AYEaUDgAAG3UAAAAA9f///wAAAAAAAAAAAAAAAJABAAAAAAABAAAAAHMAZQBnAG8AZQAgAHUAaQD2r30t4MaPAKGwSncAAEp21MaPAAAAAADcxo8AAAAAALGvfVgAAEp2AAAAABMAFAAOje9YQElKdvTGjwA0X092AABKdg6N71ixr31YZHYACAAAAAAlAAAADAAAAAEAAAAYAAAADAAAAAAAAAASAAAADAAAAAEAAAAeAAAAGAAAAL0AAAAEAAAA9wAAABEAAAAlAAAADAAAAAEAAABUAAAAiAAAAL4AAAAEAAAA9QAAABAAAAABAAAAAGD5QUxo90G+AAAABAAAAAoAAABMAAAAAAAAAAAAAAAAAAAA//////////9gAAAAMAA0AC8AMAA5AC8AMgAwADIAMA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CJd2RsjgC+VYl3CQAAAIDlVwPpVYl3sGyOAIDlVwPkjO9YAAAAAOSM71gAAAAAgOVXAwAAAAAAAAAAAAAAAAAAAAAQ01cDAAAAAAAAAAAAAAAAAAAAAAAAAAAAAAAAAAAAAAAAAAAAAAAAAAAAAAAAAAAAAAAAAAAAAAAAAAAAAAAAAAAAALYCfC0AAEsAWG2OAKIthHcAAAAAAQAAALBsjgD//wAAAAAAAFwwhHdcMIR3SJ55EYhtjgCMbY4AAADvWAcAAAAAAAAAlj5LdwkAAABUBvD/BwAAAMBtjgDQXUF3AdgAAMBtjg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4AHdsbdY6uhHf8a44AAAAAAAAAAAAAAAAAIAAAAAiguRG0a44AXdY7WwAAVwMAAAAAIAAAAHBwjgCgDwAAMHCOAGi31lcgAAAAAQAAAHWd1lckUZwCCKC5EZWg1lfcbI4ASbb0V53Jyy8AAAAArG2OAEnaG3X8a44ABAAAAAAAG3VwcI4A4P///wAAAAAAAAAAAAAAAJABAAAAAAABAAAAAGEAcgBpAGEAbAAAAAAAAAAAAAAAAAAAAAAAAAAAAAAABgAAAAAAAACWPkt3AAAAAFQG8P8GAAAAYG2OANBdQXcB2AAAYG2OAAAAAAAAAAAAAAAAAAAAAAAAAAAAZHYACAAAAAAlAAAADAAAAAMAAAAYAAAADAAAAAAAAAASAAAADAAAAAEAAAAWAAAADAAAAAgAAABUAAAAVAAAAAoAAAAnAAAAHgAAAEoAAAABAAAAAGD5QUxo90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oAAAARwAAACkAAAAzAAAAgAAAABUAAAAhAPAAAAAAAAAAAAAAAIA/AAAAAAAAAAAAAIA/AAAAAAAAAAAAAAAAAAAAAAAAAAAAAAAAAAAAAAAAAAAlAAAADAAAAAAAAIAoAAAADAAAAAQAAABSAAAAcAEAAAQAAADw////AAAAAAAAAAAAAAAAkAEAAAAAAAEAAAAAcwBlAGcAbwBlACAAdQBpAAAAAAAAAAAAAAAAAAAAAAAAAAAAAAAAAAAAAAAAAAAAAAAAAAAAAAAAAAAAAAAAAAAAjgAd2xt1BE2cAnxsjgAAAAAABA31V//////QbY4An13eV8RMnAItAAAAoHKOAKNZ3lfcSDpYSIWMDgAAAAAAAAAAAAAAAAAAAEAIoLwRMG6OACAAAAAHAAAAIAAAAAFsjgC4iHkRHc7LLyxujgAsbo4ASdobdXxsjgAYSJQOAAAbdbT8txHw////AAAAAAAAAAAAAAAAkAEAAAAAAAEAAAAAcwBlAGcAbwBlACAAdQBpAAAAAAAAAAAAAAAAAAAAAAAJAAAAAAAAAJY+S3cAAAAAVAbw/wkAAADgbY4A0F1BdwHYAADgbY4AAAAAAAAAAAAAAAAAAAAAAAAAAABkdgAIAAAAACUAAAAMAAAABAAAABgAAAAMAAAAAAAAABIAAAAMAAAAAQAAAB4AAAAYAAAAKQAAADMAAACpAAAASAAAACUAAAAMAAAABAAAAFQAAADAAAAAKgAAADMAAACnAAAARwAAAAEAAAAAYPlBTGj3QSoAAAAzAAAAEwAAAEwAAAAAAAAAAAAAAAAAAAD//////////3QAAABEAHIALgAgAEMAaAByAGkAcwB0AGkAYQBuACAAQgBvAHIAagBhAAAACwAAAAYAAAADAAAABAAAAAoAAAAJAAAABgAAAAQAAAAHAAAABQAAAAQAAAAIAAAACQAAAAQAAAAJAAAACQAAAAYAAAAE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AAAAACgAAAFAAAABmAAAAXAAAAAEAAAAAYPlBTGj3QQoAAABQAAAAEwAAAEwAAAAAAAAAAAAAAAAAAAD//////////3QAAABEAHIALgAgAEMAaAByAGkAcwB0AGkAYQBuACAAQgBvAHIAagBhACAACAAAAAQAAAADAAAAAwAAAAcAAAAHAAAABAAAAAMAAAAFAAAABAAAAAMAAAAGAAAABwAAAAMAAAAGAAAABwAAAAQAAAAD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D8AAABsAAAAAQAAAABg+UFMaPdBCgAAAGAAAAAKAAAATAAAAAAAAAAAAAAAAAAAAP//////////YAAAAFAAcgBlAHMAaQBkAGUAbgB0AGUABgAAAAQAAAAGAAAABQAAAAMAAAAHAAAABgAAAAcAAAAEAAAABgAAAEsAAABAAAAAMAAAAAUAAAAgAAAAAQAAAAEAAAAQAAAAAAAAAAAAAAAAAQAAgAAAAAAAAAAAAAAAAAEAAIAAAAAlAAAADAAAAAIAAAAnAAAAGAAAAAUAAAAAAAAA////AAAAAAAlAAAADAAAAAUAAABMAAAAZAAAAAkAAABwAAAA9AAAAHwAAAAJAAAAcAAAAOwAAAANAAAAIQDwAAAAAAAAAAAAAACAPwAAAAAAAAAAAACAPwAAAAAAAAAAAAAAAAAAAAAAAAAAAAAAAAAAAAAAAAAAJQAAAAwAAAAAAACAKAAAAAwAAAAFAAAAJQAAAAwAAAABAAAAGAAAAAwAAAAAAAAAEgAAAAwAAAABAAAAFgAAAAwAAAAAAAAAVAAAADwBAAAKAAAAcAAAAPMAAAB8AAAAAQAAAABg+UFMaPdBCgAAAHAAAAAoAAAATAAAAAQAAAAJAAAAcAAAAPUAAAB9AAAAnAAAAEYAaQByAG0AYQBkAG8AIABwAG8AcgA6ACAARABJAEUARwBPACAAQwBIAFIASQBTAFQASQBBAE4AIABCAE8AUgBKAEEAIABUAEUAUgBBAE4ABgAAAAMAAAAEAAAACQAAAAYAAAAHAAAABwAAAAMAAAAHAAAABwAAAAQAAAADAAAAAwAAAAgAAAADAAAABgAAAAgAAAAJAAAAAwAAAAcAAAAIAAAABwAAAAMAAAAGAAAABgAAAAMAAAAHAAAACAAAAAMAAAAGAAAACQAAAAcAAAAEAAAABwAAAAMAAAAGAAAABgAAAAcAAAAHAAAACAAAABYAAAAMAAAAAAAAACUAAAAMAAAAAgAAAA4AAAAUAAAAAAAAABAAAAAUAAAA</Object>
  <Object Id="idInvalidSigLnImg">AQAAAGwAAAAAAAAAAAAAAP8AAAB/AAAAAAAAAAAAAAAsHwAAdw8AACBFTUYAAAEARCEAALEAAAAGAAAAAAAAAAAAAAAAAAAAAAoAADgE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H1YCQAAAAkAAAB8xo8AQElKdg6N71gzAAAAgOVXAzMAAAAiAAAAPAGPDip3HwL/////mMePALreflgga8MOAABXAwAAjwDwxo8AAQAAAAICAAAAAAAAAgAAAAEAAADQZcUOFgEAAB1kyi9+KRENLMiPAEnaG3V8xo8AYEaUDgAAG3UAAAAA9f///wAAAAAAAAAAAAAAAJABAAAAAAABAAAAAHMAZQBnAG8AZQAgAHUAaQD2r30t4MaPAKGwSncAAEp21MaPAAAAAADcxo8AAAAAALGvfVgAAEp2AAAAABMAFAAOje9YQElKdvTGjwA0X092AABKdg6N71ixr31YZHYACAAAAAAlAAAADAAAAAEAAAAYAAAADAAAAP8AAAASAAAADAAAAAEAAAAeAAAAGAAAACIAAAAEAAAAcgAAABEAAAAlAAAADAAAAAEAAABUAAAAqAAAACMAAAAEAAAAcAAAABAAAAABAAAAAGD5QUxo90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Il3ZGyOAL5ViXcJAAAAgOVXA+lViXewbI4AgOVXA+SM71gAAAAA5IzvWAAAAACA5VcDAAAAAAAAAAAAAAAAAAAAABDTVwMAAAAAAAAAAAAAAAAAAAAAAAAAAAAAAAAAAAAAAAAAAAAAAAAAAAAAAAAAAAAAAAAAAAAAAAAAAAAAAAAAAAAAtgJ8LQAASwBYbY4Aoi2EdwAAAAABAAAAsGyOAP//AAAAAAAAXDCEd1wwhHdInnkRiG2OAIxtjgAAAO9YBwAAAAAAAACWPkt3CQAAAFQG8P8HAAAAwG2OANBdQXcB2AAAwG2O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jgAd2xt1jq6Ed/xrjgAAAAAAAAAAAAAAAAAgAAAACKC5EbRrjgBd1jtbAABXAwAAAAAgAAAAcHCOAKAPAAAwcI4AaLfWVyAAAAABAAAAdZ3WVyRRnAIIoLkRlaDWV9xsjgBJtvRXncnLLwAAAACsbY4ASdobdfxrjgAEAAAAAAAbdXBwjgDg////AAAAAAAAAAAAAAAAkAEAAAAAAAEAAAAAYQByAGkAYQBsAAAAAAAAAAAAAAAAAAAAAAAAAAAAAAAGAAAAAAAAAJY+S3cAAAAAVAbw/wYAAABgbY4A0F1BdwHYAABgbY4AAAAAAAAAAAAAAAAAAAAAAAAAAABkdgAIAAAAACUAAAAMAAAAAwAAABgAAAAMAAAAAAAAABIAAAAMAAAAAQAAABYAAAAMAAAACAAAAFQAAABUAAAACgAAACcAAAAeAAAASgAAAAEAAAAAYPlBTGj3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gAAABHAAAAKQAAADMAAACAAAAAFQAAACEA8AAAAAAAAAAAAAAAgD8AAAAAAAAAAAAAgD8AAAAAAAAAAAAAAAAAAAAAAAAAAAAAAAAAAAAAAAAAACUAAAAMAAAAAAAAgCgAAAAMAAAABAAAAFIAAABwAQAABAAAAPD///8AAAAAAAAAAAAAAACQAQAAAAAAAQAAAABzAGUAZwBvAGUAIAB1AGkAAAAAAAAAAAAAAAAAAAAAAAAAAAAAAAAAAAAAAAAAAAAAAAAAAAAAAAAAAAAAAAAAAACOAB3bG3UETZwCfGyOAAAAAAAEDfVX/////9BtjgCfXd5XxEycAi0AAACgco4Ao1neV9xIOlhIhYwOAAAAAAAAAAAAAAAAAAAAQAigvBEwbo4AIAAAAAcAAAAgAAAAAWyOALiIeREdzssvLG6OACxujgBJ2ht1fGyOABhIlA4AABt1tPy3EfD///8AAAAAAAAAAAAAAACQAQAAAAAAAQAAAABzAGUAZwBvAGUAIAB1AGkAAAAAAAAAAAAAAAAAAAAAAAkAAAAAAAAAlj5LdwAAAABUBvD/CQAAAOBtjgDQXUF3AdgAAOBtjgAAAAAAAAAAAAAAAAAAAAAAAAAAAGR2AAgAAAAAJQAAAAwAAAAEAAAAGAAAAAwAAAAAAAAAEgAAAAwAAAABAAAAHgAAABgAAAApAAAAMwAAAKkAAABIAAAAJQAAAAwAAAAEAAAAVAAAAMAAAAAqAAAAMwAAAKcAAABHAAAAAQAAAABg+UFMaPdBKgAAADMAAAATAAAATAAAAAAAAAAAAAAAAAAAAP//////////dAAAAEQAcgAuACAAQwBoAHIAaQBzAHQAaQBhAG4AIABCAG8AcgBqAGEAAAALAAAABgAAAAMAAAAEAAAACgAAAAkAAAAGAAAABAAAAAcAAAAFAAAABAAAAAgAAAAJAAAABAAAAAkAAAAJAAAABgAAAAQ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MAAAAAKAAAAUAAAAGYAAABcAAAAAQAAAABg+UFMaPdBCgAAAFAAAAATAAAATAAAAAAAAAAAAAAAAAAAAP//////////dAAAAEQAcgAuACAAQwBoAHIAaQBzAHQAaQBhAG4AIABCAG8AcgBqAGEAAAAIAAAABAAAAAMAAAADAAAABwAAAAcAAAAEAAAAAwAAAAUAAAAEAAAAAwAAAAYAAAAHAAAAAwAAAAYAAAAHAAAABAAAAAM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AGD5QUxo90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0AAAAfAAAAAkAAABwAAAA7AAAAA0AAAAhAPAAAAAAAAAAAAAAAIA/AAAAAAAAAAAAAIA/AAAAAAAAAAAAAAAAAAAAAAAAAAAAAAAAAAAAAAAAAAAlAAAADAAAAAAAAIAoAAAADAAAAAUAAAAlAAAADAAAAAEAAAAYAAAADAAAAAAAAAASAAAADAAAAAEAAAAWAAAADAAAAAAAAABUAAAAPAEAAAoAAABwAAAA8wAAAHwAAAABAAAAAGD5QUxo90EKAAAAcAAAACgAAABMAAAABAAAAAkAAABwAAAA9QAAAH0AAACcAAAARgBpAHIAbQBhAGQAbwAgAHAAbwByADoAIABEAEkARQBHAE8AIABDAEgAUgBJAFMAVABJAEEATgAgAEIATwBSAEoAQQAgAFQARQBSAEEATgAGAAAAAwAAAAQAAAAJAAAABgAAAAcAAAAHAAAAAwAAAAcAAAAHAAAABAAAAAMAAAADAAAACAAAAAMAAAAGAAAACAAAAAkAAAADAAAABwAAAAgAAAAHAAAAAwAAAAYAAAAGAAAAAwAAAAcAAAAIAAAAAwAAAAYAAAAJAAAABwAAAAQAAAAHAAAAAwAAAAYAAAAGAAAABwAAAAcAAAAIAAAAFgAAAAwAAAAAAAAAJQAAAAwAAAAC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CARATULA I</vt:lpstr>
      <vt:lpstr>CARATULA II</vt:lpstr>
      <vt:lpstr>CARATULA III</vt:lpstr>
      <vt:lpstr>ACTIVO-PASIVO</vt:lpstr>
      <vt:lpstr>RESULTADO</vt:lpstr>
      <vt:lpstr>FLUJO</vt:lpstr>
      <vt:lpstr>VARIAC. PATRIM</vt:lpstr>
      <vt:lpstr>NOTA INICIAL</vt:lpstr>
      <vt:lpstr>NOTA 5 A-E</vt:lpstr>
      <vt:lpstr>NOTA 5 F</vt:lpstr>
      <vt:lpstr>ANEXO G-I</vt:lpstr>
      <vt:lpstr>ANEXO M-P</vt:lpstr>
      <vt:lpstr>ANEXO R-U</vt:lpstr>
      <vt:lpstr>ANEXO V-X</vt:lpstr>
      <vt:lpstr>NOTA FINAL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Contabilidad2</dc:creator>
  <cp:lastModifiedBy>user</cp:lastModifiedBy>
  <dcterms:created xsi:type="dcterms:W3CDTF">2020-09-02T13:08:54Z</dcterms:created>
  <dcterms:modified xsi:type="dcterms:W3CDTF">2020-09-04T20:28:33Z</dcterms:modified>
</cp:coreProperties>
</file>