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ls" ContentType="application/vnd.ms-excel"/>
  <Default Extension="xml" ContentType="application/xml"/>
  <Default Extension="sigs" ContentType="application/vnd.openxmlformats-package.digital-signature-origin"/>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Override PartName="/_xmlsignatures/sig17.xml" ContentType="application/vnd.openxmlformats-package.digital-signature-xmlsignature+xml"/>
  <Override PartName="/_xmlsignatures/sig18.xml" ContentType="application/vnd.openxmlformats-package.digital-signature-xmlsignature+xml"/>
  <Override PartName="/_xmlsignatures/sig19.xml" ContentType="application/vnd.openxmlformats-package.digital-signature-xmlsignature+xml"/>
  <Override PartName="/_xmlsignatures/sig20.xml" ContentType="application/vnd.openxmlformats-package.digital-signature-xmlsignature+xml"/>
  <Override PartName="/_xmlsignatures/sig21.xml" ContentType="application/vnd.openxmlformats-package.digital-signature-xmlsignature+xml"/>
  <Override PartName="/_xmlsignatures/sig22.xml" ContentType="application/vnd.openxmlformats-package.digital-signature-xmlsignature+xml"/>
  <Override PartName="/_xmlsignatures/sig23.xml" ContentType="application/vnd.openxmlformats-package.digital-signature-xmlsignature+xml"/>
  <Override PartName="/_xmlsignatures/sig24.xml" ContentType="application/vnd.openxmlformats-package.digital-signature-xmlsignature+xml"/>
  <Override PartName="/_xmlsignatures/sig25.xml" ContentType="application/vnd.openxmlformats-package.digital-signature-xmlsignature+xml"/>
  <Override PartName="/_xmlsignatures/sig26.xml" ContentType="application/vnd.openxmlformats-package.digital-signature-xmlsignature+xml"/>
  <Override PartName="/_xmlsignatures/sig27.xml" ContentType="application/vnd.openxmlformats-package.digital-signature-xmlsignature+xml"/>
  <Override PartName="/_xmlsignatures/sig28.xml" ContentType="application/vnd.openxmlformats-package.digital-signature-xmlsignature+xml"/>
  <Override PartName="/_xmlsignatures/sig29.xml" ContentType="application/vnd.openxmlformats-package.digital-signature-xmlsignature+xml"/>
  <Override PartName="/_xmlsignatures/sig30.xml" ContentType="application/vnd.openxmlformats-package.digital-signature-xmlsignature+xml"/>
  <Override PartName="/_xmlsignatures/sig31.xml" ContentType="application/vnd.openxmlformats-package.digital-signature-xmlsignature+xml"/>
  <Override PartName="/_xmlsignatures/sig32.xml" ContentType="application/vnd.openxmlformats-package.digital-signature-xmlsignature+xml"/>
  <Override PartName="/_xmlsignatures/sig33.xml" ContentType="application/vnd.openxmlformats-package.digital-signature-xmlsignature+xml"/>
  <Override PartName="/_xmlsignatures/sig34.xml" ContentType="application/vnd.openxmlformats-package.digital-signature-xmlsignature+xml"/>
  <Override PartName="/_xmlsignatures/sig35.xml" ContentType="application/vnd.openxmlformats-package.digital-signature-xmlsignature+xml"/>
  <Override PartName="/_xmlsignatures/sig36.xml" ContentType="application/vnd.openxmlformats-package.digital-signature-xmlsignature+xml"/>
  <Override PartName="/_xmlsignatures/sig37.xml" ContentType="application/vnd.openxmlformats-package.digital-signature-xmlsignature+xml"/>
  <Override PartName="/_xmlsignatures/sig38.xml" ContentType="application/vnd.openxmlformats-package.digital-signature-xmlsignature+xml"/>
  <Override PartName="/_xmlsignatures/sig39.xml" ContentType="application/vnd.openxmlformats-package.digital-signature-xmlsignature+xml"/>
  <Override PartName="/_xmlsignatures/sig40.xml" ContentType="application/vnd.openxmlformats-package.digital-signature-xmlsignature+xml"/>
  <Override PartName="/_xmlsignatures/sig41.xml" ContentType="application/vnd.openxmlformats-package.digital-signature-xmlsignature+xml"/>
  <Override PartName="/_xmlsignatures/sig42.xml" ContentType="application/vnd.openxmlformats-package.digital-signature-xmlsignature+xml"/>
  <Override PartName="/_xmlsignatures/sig4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CB\Desktop\"/>
    </mc:Choice>
  </mc:AlternateContent>
  <xr:revisionPtr revIDLastSave="0" documentId="13_ncr:201_{CA553AF4-AB9A-427F-9D8B-6BE66FEB8945}" xr6:coauthVersionLast="46" xr6:coauthVersionMax="46" xr10:uidLastSave="{00000000-0000-0000-0000-000000000000}"/>
  <bookViews>
    <workbookView xWindow="-120" yWindow="-120" windowWidth="38640" windowHeight="15840" activeTab="5" xr2:uid="{00000000-000D-0000-FFFF-FFFF00000000}"/>
  </bookViews>
  <sheets>
    <sheet name="CARATULA I" sheetId="12" r:id="rId1"/>
    <sheet name="CARATULA II" sheetId="14" r:id="rId2"/>
    <sheet name="CARATULA III" sheetId="13" r:id="rId3"/>
    <sheet name="ACTIVO-PASIVO" sheetId="1" r:id="rId4"/>
    <sheet name="RESULTADO" sheetId="2" r:id="rId5"/>
    <sheet name="FLUJO" sheetId="3" r:id="rId6"/>
    <sheet name="VARIAC.PATRIM" sheetId="4" r:id="rId7"/>
    <sheet name="NOTA INICIAL" sheetId="5" r:id="rId8"/>
    <sheet name="NOTA 5 A-E" sheetId="6" r:id="rId9"/>
    <sheet name="NOTA 5 F" sheetId="7" r:id="rId10"/>
    <sheet name="ANEXO G-L" sheetId="8" r:id="rId11"/>
    <sheet name="ANEXO M-P" sheetId="9" r:id="rId12"/>
    <sheet name="ANEXO R-U" sheetId="15" r:id="rId13"/>
    <sheet name="ANEXO V-X" sheetId="10" r:id="rId14"/>
    <sheet name="NOTA FINAL" sheetId="11" r:id="rId15"/>
  </sheets>
  <externalReferences>
    <externalReference r:id="rId16"/>
  </externalReferences>
  <definedNames>
    <definedName name="_xlnm.Print_Area" localSheetId="0">'CARATULA I'!$A$1:$G$34</definedName>
    <definedName name="_xlnm.Print_Area" localSheetId="2">'CARATULA III'!$A$1:$I$28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7" l="1"/>
  <c r="E32" i="7"/>
  <c r="F38" i="7" l="1"/>
  <c r="F39" i="7"/>
  <c r="F40" i="7"/>
  <c r="F48" i="7"/>
  <c r="F42" i="7"/>
  <c r="F43" i="7"/>
  <c r="D49" i="7" l="1"/>
  <c r="F47" i="15" l="1"/>
  <c r="E46" i="15"/>
  <c r="E47" i="15" s="1"/>
  <c r="D23" i="15"/>
  <c r="C23" i="15"/>
  <c r="F22" i="15"/>
  <c r="D22" i="15"/>
  <c r="C22" i="15"/>
  <c r="B22" i="15"/>
  <c r="A22" i="15"/>
  <c r="D21" i="15"/>
  <c r="C21" i="15"/>
  <c r="B21" i="15"/>
  <c r="A21" i="15"/>
  <c r="D20" i="15"/>
  <c r="C20" i="15"/>
  <c r="B20" i="15"/>
  <c r="A20" i="15"/>
  <c r="F19" i="15"/>
  <c r="E19" i="15"/>
  <c r="C19" i="15"/>
  <c r="B19" i="15"/>
  <c r="A19" i="15"/>
  <c r="F13" i="15"/>
  <c r="E13" i="15"/>
  <c r="C44" i="9"/>
  <c r="F47" i="7"/>
  <c r="F46" i="7"/>
  <c r="F45" i="7"/>
  <c r="F44" i="7"/>
  <c r="F41" i="7"/>
  <c r="D24" i="15" l="1"/>
  <c r="D46" i="15"/>
  <c r="D60" i="7"/>
</calcChain>
</file>

<file path=xl/sharedStrings.xml><?xml version="1.0" encoding="utf-8"?>
<sst xmlns="http://schemas.openxmlformats.org/spreadsheetml/2006/main" count="986" uniqueCount="711">
  <si>
    <t>Valores Casa de Bolsa S.A.</t>
  </si>
  <si>
    <t>(En Guaraníes)</t>
  </si>
  <si>
    <t>Activo</t>
  </si>
  <si>
    <t>Periodo Actual</t>
  </si>
  <si>
    <t>Ejercicio Anterior</t>
  </si>
  <si>
    <t>Pasivo</t>
  </si>
  <si>
    <t>Activo Corriente</t>
  </si>
  <si>
    <t>Pasivo Corriente</t>
  </si>
  <si>
    <t>Disponibilidades (Nota 5.d.)</t>
  </si>
  <si>
    <t>Documentos y Cuentas a Pagar</t>
  </si>
  <si>
    <t>Caja</t>
  </si>
  <si>
    <t>Acreedores por Intermediación (Nota 5.m.)</t>
  </si>
  <si>
    <t>Recaudaciones a Depositar</t>
  </si>
  <si>
    <t>Acreedores Varios (Nota 5.l.)</t>
  </si>
  <si>
    <t>Bancos</t>
  </si>
  <si>
    <t>Cuentas a Pagar a Personas y</t>
  </si>
  <si>
    <t>Empresas Relacionadas (Nota 5.o. y  Nota 5.r. )</t>
  </si>
  <si>
    <t>Inversiones Temporarias (Nota 5.e.)</t>
  </si>
  <si>
    <t>Obligac.por Contratos de Underwiting  (Nota 5.p.)</t>
  </si>
  <si>
    <t>Obligac.por Administración de cartera (Nota 5.n.)</t>
  </si>
  <si>
    <t>Títulos De Renta Variable</t>
  </si>
  <si>
    <t>Títulos De Renta Fija</t>
  </si>
  <si>
    <t>Prestamos Financieros (Nota 5.k.)</t>
  </si>
  <si>
    <t>Menos: previsión Por menor valor</t>
  </si>
  <si>
    <t xml:space="preserve">Prestamos Bancarios </t>
  </si>
  <si>
    <t>Créditos (Nota 5.f)</t>
  </si>
  <si>
    <t>Interes a Pagar</t>
  </si>
  <si>
    <t>Deudores por Intermediación</t>
  </si>
  <si>
    <t xml:space="preserve">Intereses a Devengar </t>
  </si>
  <si>
    <t>Documentos y cuentas por cobrar</t>
  </si>
  <si>
    <t>Deudores varios</t>
  </si>
  <si>
    <t>Provisiones</t>
  </si>
  <si>
    <t xml:space="preserve">Menos: previsión para incobrables </t>
  </si>
  <si>
    <t>Impuesto a la renta a pagar</t>
  </si>
  <si>
    <t xml:space="preserve">Cuentas varias a cobrar </t>
  </si>
  <si>
    <t>IVA a Pagar</t>
  </si>
  <si>
    <t>Iva Credito Fiscal</t>
  </si>
  <si>
    <t>Retenciones de Impuestos</t>
  </si>
  <si>
    <t xml:space="preserve">Menos: previsión por cuentas a cobrar a </t>
  </si>
  <si>
    <t>Aportes y Retenciones a pagar</t>
  </si>
  <si>
    <r>
      <t>personas y empresas relacionadas</t>
    </r>
    <r>
      <rPr>
        <b/>
        <sz val="10"/>
        <rFont val="Arial"/>
        <family val="2"/>
      </rPr>
      <t xml:space="preserve"> </t>
    </r>
  </si>
  <si>
    <t>Underwitng</t>
  </si>
  <si>
    <t xml:space="preserve">Otros Pasivos </t>
  </si>
  <si>
    <t>Prestamos De Terceros (Nota 5.q)</t>
  </si>
  <si>
    <t>Otros Activos</t>
  </si>
  <si>
    <t>Dividendos a pagar en efectivo (Nota 5.r.,5.o)</t>
  </si>
  <si>
    <t>Otros Activos Corrientes (Nota 5 j)</t>
  </si>
  <si>
    <t>Otros pasivos Corrientes (Nota 5.q.)</t>
  </si>
  <si>
    <t>Total Activo Corriente</t>
  </si>
  <si>
    <t>Total Pasivo Corriente</t>
  </si>
  <si>
    <t>Activo No Corriente</t>
  </si>
  <si>
    <t>Pasivo No Corriente</t>
  </si>
  <si>
    <t>Inversiones Permanentes</t>
  </si>
  <si>
    <t>Cuentas a Pagar</t>
  </si>
  <si>
    <t>Títulos De Renta Variable (Nota 5.e)</t>
  </si>
  <si>
    <t xml:space="preserve">Obligac.por Contratos de Underwiting </t>
  </si>
  <si>
    <t>Títulos De Renta Fija (Nota 5.e)</t>
  </si>
  <si>
    <t>Acreedores por Intermediación</t>
  </si>
  <si>
    <t>Acción De Bolsa De Valores (Nota 5.e), (Nota7)</t>
  </si>
  <si>
    <t>Oblig.Por Administración De Cartera</t>
  </si>
  <si>
    <t>Empresas Relacionadas (Nota 5.o.)</t>
  </si>
  <si>
    <t>Acreedores Varios (Nota 5 I)</t>
  </si>
  <si>
    <t xml:space="preserve">Prestamos Financieros </t>
  </si>
  <si>
    <t>Deudores Gs LP</t>
  </si>
  <si>
    <t>Créditos en Gestión de Cobro</t>
  </si>
  <si>
    <t>Prestamos en Bancos</t>
  </si>
  <si>
    <t>Intereses a Devengar</t>
  </si>
  <si>
    <t>Creditos en Gestion de Recuperacion</t>
  </si>
  <si>
    <t>Palco CCP</t>
  </si>
  <si>
    <t>Relacionadas</t>
  </si>
  <si>
    <t xml:space="preserve">Previsiones </t>
  </si>
  <si>
    <t>Menos: previsión por cuentas a cobrar a</t>
  </si>
  <si>
    <t>Previsión para Indemnización</t>
  </si>
  <si>
    <t xml:space="preserve">personas y empresas relacionadas </t>
  </si>
  <si>
    <t xml:space="preserve">Otras Contingencias </t>
  </si>
  <si>
    <t>Derechos sobre Títulos Por Contratos de</t>
  </si>
  <si>
    <t>Otros pasivos no Corriente (Nota 5.q.)</t>
  </si>
  <si>
    <t>Iva credito fiscal</t>
  </si>
  <si>
    <t>Cuenta De orden Acreedora</t>
  </si>
  <si>
    <t>Cuentas de Orden Nota 7</t>
  </si>
  <si>
    <t>Total Pasivo No Corriente</t>
  </si>
  <si>
    <t>Bienes de Uso (Nota 5.g)</t>
  </si>
  <si>
    <t xml:space="preserve">Bienes de Uso </t>
  </si>
  <si>
    <t>(Depreciación acumulada)</t>
  </si>
  <si>
    <t>Total Pasivo</t>
  </si>
  <si>
    <t xml:space="preserve">Activos Intangibles y cargos diferidos </t>
  </si>
  <si>
    <t>Patrimonio Neto</t>
  </si>
  <si>
    <t>Licencia</t>
  </si>
  <si>
    <t>Marcas</t>
  </si>
  <si>
    <t>Sistema Informático (Nota 5 hi)</t>
  </si>
  <si>
    <t xml:space="preserve">Total Patrimonio Neto (Según el estado de </t>
  </si>
  <si>
    <t>Amortización C.D. Sistemas (Nota 5 hi)</t>
  </si>
  <si>
    <t>Variación del patrimonio Neto)</t>
  </si>
  <si>
    <t>Otros Activos No Corrientes (Nota 5j)</t>
  </si>
  <si>
    <t>Gastos No Devengados (Nota 5j )</t>
  </si>
  <si>
    <t>Cuenta De orden Deudora</t>
  </si>
  <si>
    <t>Total Activo No Corriente</t>
  </si>
  <si>
    <t>Total Activo</t>
  </si>
  <si>
    <t>Total Pasivo y Patrimonio Neto</t>
  </si>
  <si>
    <t>Las 12 notas que se acompañan forman parte integrante de los estados contables.</t>
  </si>
  <si>
    <t>Cuentas de Orden</t>
  </si>
  <si>
    <t>Cuenta De orden Deudora (Nota 8)</t>
  </si>
  <si>
    <t>Cuenta De Orden Acreedora (Nota 8)</t>
  </si>
  <si>
    <t>Cuenta de Contingencia Deudora</t>
  </si>
  <si>
    <t>Cuenta De Contingencia Acreedora</t>
  </si>
  <si>
    <t>Lic. Elvira Ruffinelli</t>
  </si>
  <si>
    <t>Presidente</t>
  </si>
  <si>
    <t>Estado de Resultados</t>
  </si>
  <si>
    <t>(En Guaranies)</t>
  </si>
  <si>
    <t xml:space="preserve"> Periodo  Anterior</t>
  </si>
  <si>
    <t>Ingresos Operativos</t>
  </si>
  <si>
    <t>Comisiones por Operaciones en Rueda</t>
  </si>
  <si>
    <t>Por Intermediacion de Acciones en Rueda</t>
  </si>
  <si>
    <t>Por Intermediacion de Renta fija en Rueda</t>
  </si>
  <si>
    <t>Comisiones por operaciones fuera de Rueda</t>
  </si>
  <si>
    <t>Por Intermediacion de acciones en Rueda</t>
  </si>
  <si>
    <t>Por intermediacion de Renta fija en Rueda</t>
  </si>
  <si>
    <t>Comisiones por Contratos De Colocacion Primaria</t>
  </si>
  <si>
    <t>Comisiones por Contratos de Colocacion Primaria de acciones</t>
  </si>
  <si>
    <t>Comisiones por contratos de Colocacion primaria de Renta fija</t>
  </si>
  <si>
    <t>Ingreso por Administracion De Cartera</t>
  </si>
  <si>
    <t>Ingreso por custodia de Valores</t>
  </si>
  <si>
    <t>Ingreso por asesoria Financiera</t>
  </si>
  <si>
    <t>Ingresos por Intereses y dividendos de cartera propia (Nota 5.y.)</t>
  </si>
  <si>
    <t>Ingreso por venta de Cartera Propia</t>
  </si>
  <si>
    <t>Ingreso por Venta de Cartera Propia a personas y empresas Relacionadas</t>
  </si>
  <si>
    <t>Ingreso por operaciones y servicios a personas Relacionadas (Nota 5.s. y 5.v.)</t>
  </si>
  <si>
    <t>Ingresos por operaciones y servicios extrabursatiles (Nota 5.v.)</t>
  </si>
  <si>
    <t>Otros Ingresos Operativos (Nota 5.v.)</t>
  </si>
  <si>
    <t>Total Ingesos Operativos</t>
  </si>
  <si>
    <t>Gastos Operativos</t>
  </si>
  <si>
    <t>Gastos Por Comisiones y Servicios</t>
  </si>
  <si>
    <t>Aranceles por Negociacion Bolsa de Valores</t>
  </si>
  <si>
    <t>Otros Gastos Operativos (Nota 5.w.)</t>
  </si>
  <si>
    <t>Resultado operativo Bruto</t>
  </si>
  <si>
    <t>Gastos De Comercializacion</t>
  </si>
  <si>
    <t>Publicidad</t>
  </si>
  <si>
    <t>Folleto e Impresiones</t>
  </si>
  <si>
    <t>Otros gastos De Comercializacion (Nota 5.w.)</t>
  </si>
  <si>
    <t>Gastos De Administracion ( Nota 5. w)</t>
  </si>
  <si>
    <t>Servicios Personales</t>
  </si>
  <si>
    <t>Prevision,amortizacion y depreciaciones</t>
  </si>
  <si>
    <t>Mantenimiento</t>
  </si>
  <si>
    <t>Alquileres</t>
  </si>
  <si>
    <t>Gastos Generales</t>
  </si>
  <si>
    <t xml:space="preserve">Seguros </t>
  </si>
  <si>
    <t>Multas</t>
  </si>
  <si>
    <t>Impuestos,tasas y contribuciones</t>
  </si>
  <si>
    <t>Otros Gastos de Administracion</t>
  </si>
  <si>
    <t>Resultado operativo Neto</t>
  </si>
  <si>
    <t>Otros Ingresos y Egresos (Nota 5.x.)</t>
  </si>
  <si>
    <t>Otros Ingresos</t>
  </si>
  <si>
    <t>Otros Egresos - Gtos. Bancarios</t>
  </si>
  <si>
    <t xml:space="preserve">Resultados Financieros </t>
  </si>
  <si>
    <t>Generados por Activos</t>
  </si>
  <si>
    <t xml:space="preserve">Intereses Cobrados </t>
  </si>
  <si>
    <t>Diferencias De Cambio (Nota 5.c.)</t>
  </si>
  <si>
    <t>Generados por Pasivos</t>
  </si>
  <si>
    <t>Intereses Pagados (Nota 5.y.)</t>
  </si>
  <si>
    <t>Resultado Extraordinarios (Nota 5.z.)</t>
  </si>
  <si>
    <t xml:space="preserve">Resultado extraordinarios </t>
  </si>
  <si>
    <t>Egresos extraordinarios</t>
  </si>
  <si>
    <t>Ajuste De Resultado De Ejercicios Anteriores</t>
  </si>
  <si>
    <t>Ingresos</t>
  </si>
  <si>
    <t>Egresos</t>
  </si>
  <si>
    <t>Utilidad O (Perdida)</t>
  </si>
  <si>
    <t>Impuesto a la Renta</t>
  </si>
  <si>
    <t>Reserva Legal</t>
  </si>
  <si>
    <t>Resultado del Ejercicio</t>
  </si>
  <si>
    <r>
      <t xml:space="preserve">Las </t>
    </r>
    <r>
      <rPr>
        <sz val="10"/>
        <rFont val="Arial"/>
        <family val="2"/>
      </rPr>
      <t>11</t>
    </r>
    <r>
      <rPr>
        <sz val="10"/>
        <color indexed="10"/>
        <rFont val="Arial"/>
        <family val="2"/>
      </rPr>
      <t xml:space="preserve"> </t>
    </r>
    <r>
      <rPr>
        <sz val="10"/>
        <rFont val="Arial"/>
        <family val="2"/>
      </rPr>
      <t>notas que se acompañan forman parte integrante de los Estados Contables.</t>
    </r>
  </si>
  <si>
    <t>Estado de Flujo De Efectivo</t>
  </si>
  <si>
    <t>FLUJO DE EFECTIVO POR ACTIVIDADES OPERATIVAS</t>
  </si>
  <si>
    <t>VENTAS NETAS (COBRO NETO)</t>
  </si>
  <si>
    <t>PAGO A PROVEEDORES LOCALES (PAGO NETO)</t>
  </si>
  <si>
    <t>PAGO A PROVEEDORES DEL EXTERIOR (PAGO NETO)</t>
  </si>
  <si>
    <t>EFECTIVO PAGADO A EMPLEADOS</t>
  </si>
  <si>
    <t>EFECTIVO GENERADO (USADO) POR OTRAS ACTIVIDADES OPERATIVAS</t>
  </si>
  <si>
    <t>PAGO DE IMPUESTOS</t>
  </si>
  <si>
    <t>EFECTIVO NETO POR ACTIVIDADES OPERATIVAS</t>
  </si>
  <si>
    <t>FLUJO DE EFECTIVO POR ACTIVIDADES DE INVERSIÓN</t>
  </si>
  <si>
    <t>AUMENTO/DISMINUCIÓN NETO/A DE INVERSIONES TEMPORARIAS</t>
  </si>
  <si>
    <t>AUMENTO/DISMINUCIÓN NETO/A DE INVERSIONES A LARGO PLAZO</t>
  </si>
  <si>
    <t>AUMENTO/DISMINUCIÓN NETO/A DE PROPIEDAD, PLANTA Y EQUIPO</t>
  </si>
  <si>
    <t>EFECTIVO NETO POR ACTIVIDADES DE INVERSIÓN</t>
  </si>
  <si>
    <t>FLUJO DE EFECTIVO POR ACTIVIDADES DE FINANCIAMIENTO</t>
  </si>
  <si>
    <t>APORTE DE CAPITAL</t>
  </si>
  <si>
    <t>AUMENTO/DISMINUCIÓN NETO/A DE PRÉSTAMOS</t>
  </si>
  <si>
    <t>DIVIDENDOS PAGADOS</t>
  </si>
  <si>
    <t xml:space="preserve">AUMENTO/DISMINUCIÓN NETO/A DE INTERESES </t>
  </si>
  <si>
    <t>EFECTIVO NETO POR ACTIVIDADES DE FINANCIAMIENTO</t>
  </si>
  <si>
    <t xml:space="preserve">EFECTO DE LAS GANANCIAS O PÉRDIDAS POR DIFERENCIAS DE TIPO DE CAMBIO </t>
  </si>
  <si>
    <t>AUMENTO/DISMINUCIÓN NETO/A DE EFECTIVOS Y SUS EQUIVALENTES</t>
  </si>
  <si>
    <t>EFECTIVO Y SUS EQUIVALENTES AL COMIENZO DEL PERIODO</t>
  </si>
  <si>
    <t>EFECTIVO Y SUS EQUIVALENTES AL CIERRE DEL PERIODO</t>
  </si>
  <si>
    <r>
      <t>Las 11</t>
    </r>
    <r>
      <rPr>
        <sz val="10"/>
        <color indexed="10"/>
        <rFont val="Arial"/>
        <family val="2"/>
      </rPr>
      <t xml:space="preserve"> </t>
    </r>
    <r>
      <rPr>
        <sz val="10"/>
        <rFont val="Arial"/>
        <family val="2"/>
      </rPr>
      <t>notas que se acompañan forman parte integrante de los estados contables.</t>
    </r>
  </si>
  <si>
    <t>Estado De Variacion Del Patrimonio Neto</t>
  </si>
  <si>
    <t>Movimientos</t>
  </si>
  <si>
    <t>Capital</t>
  </si>
  <si>
    <t>Reservas</t>
  </si>
  <si>
    <t>Resultados</t>
  </si>
  <si>
    <t>Suscripto</t>
  </si>
  <si>
    <t>A Integrar /Aporte</t>
  </si>
  <si>
    <t>Integrado</t>
  </si>
  <si>
    <t>Legal</t>
  </si>
  <si>
    <t>Facultativa</t>
  </si>
  <si>
    <t>Inversiones</t>
  </si>
  <si>
    <t>Revalúo</t>
  </si>
  <si>
    <t>Acumulados</t>
  </si>
  <si>
    <t>Del Ejercicio</t>
  </si>
  <si>
    <t>Periodo Anterior</t>
  </si>
  <si>
    <t xml:space="preserve">Saldo al Inicio del ejercicio </t>
  </si>
  <si>
    <t>Movimiento subsecuentes</t>
  </si>
  <si>
    <t>Transf. A dividendos a pagar</t>
  </si>
  <si>
    <t>Total periodo actual</t>
  </si>
  <si>
    <t>Total periodo anterior</t>
  </si>
  <si>
    <t xml:space="preserve">Abg.  Alejandro Arrua </t>
  </si>
  <si>
    <t>Notas a los Estados Contables</t>
  </si>
  <si>
    <t>Nota 1 Consideración de los Estados Contables.</t>
  </si>
  <si>
    <t>Nota 2  Información básica de la empresa.</t>
  </si>
  <si>
    <r>
      <t xml:space="preserve">2.1. </t>
    </r>
    <r>
      <rPr>
        <u/>
        <sz val="10"/>
        <rFont val="Arial"/>
        <family val="2"/>
      </rPr>
      <t>Natural jurídica de las actividades de la sociedad.</t>
    </r>
  </si>
  <si>
    <t xml:space="preserve">La empresa fue aprobada como Casa de Bolsa por la Bolsa de Valores y Productos de Asunción S.A.  según Resolución 23/93 de fecha 7 de octubre de 1993.- </t>
  </si>
  <si>
    <r>
      <t xml:space="preserve">2.2. </t>
    </r>
    <r>
      <rPr>
        <u/>
        <sz val="10"/>
        <rFont val="Arial"/>
        <family val="2"/>
      </rPr>
      <t>Participación en otras empresas</t>
    </r>
    <r>
      <rPr>
        <sz val="10"/>
        <rFont val="Arial"/>
        <family val="2"/>
      </rPr>
      <t>.</t>
    </r>
  </si>
  <si>
    <t>La empresa Valores Casa de Bolsa S.A., al cierre del periodo considerado cuenta con participación en la Bolsa de Valores y Productos de Asunción S.A., de acuerdo a lo establecido en la Ley 1284/98 de Mercado de capitales.</t>
  </si>
  <si>
    <t xml:space="preserve"> </t>
  </si>
  <si>
    <t>Nota 3.  Principales políticas y prácticas contables aplicadas.</t>
  </si>
  <si>
    <r>
      <t>3.1.</t>
    </r>
    <r>
      <rPr>
        <sz val="10"/>
        <rFont val="Arial"/>
        <family val="2"/>
      </rPr>
      <t xml:space="preserve"> </t>
    </r>
    <r>
      <rPr>
        <u/>
        <sz val="10"/>
        <rFont val="Arial"/>
        <family val="2"/>
      </rPr>
      <t>Bases de preparación de los Estados Contables:</t>
    </r>
    <r>
      <rPr>
        <sz val="10"/>
        <rFont val="Arial"/>
        <family val="2"/>
      </rPr>
      <t xml:space="preserve"> </t>
    </r>
  </si>
  <si>
    <r>
      <t>3.2.</t>
    </r>
    <r>
      <rPr>
        <sz val="10"/>
        <rFont val="Arial"/>
        <family val="2"/>
      </rPr>
      <t xml:space="preserve"> </t>
    </r>
    <r>
      <rPr>
        <u/>
        <sz val="10"/>
        <rFont val="Arial"/>
        <family val="2"/>
      </rPr>
      <t>Criterio de valuación:</t>
    </r>
    <r>
      <rPr>
        <sz val="10"/>
        <rFont val="Arial"/>
        <family val="2"/>
      </rPr>
      <t xml:space="preserve"> </t>
    </r>
  </si>
  <si>
    <t xml:space="preserve">                                                              Baker Tilly Paraguay</t>
  </si>
  <si>
    <r>
      <t xml:space="preserve">3.3 </t>
    </r>
    <r>
      <rPr>
        <u/>
        <sz val="10"/>
        <rFont val="Arial"/>
        <family val="2"/>
      </rPr>
      <t>Política de constitución de previsiones:</t>
    </r>
    <r>
      <rPr>
        <sz val="10"/>
        <rFont val="Arial"/>
        <family val="2"/>
      </rPr>
      <t xml:space="preserve"> </t>
    </r>
  </si>
  <si>
    <r>
      <t>3.4.</t>
    </r>
    <r>
      <rPr>
        <sz val="10"/>
        <rFont val="Arial"/>
        <family val="2"/>
      </rPr>
      <t xml:space="preserve"> </t>
    </r>
    <r>
      <rPr>
        <u/>
        <sz val="10"/>
        <rFont val="Arial"/>
        <family val="2"/>
      </rPr>
      <t>Política de depreciación:</t>
    </r>
    <r>
      <rPr>
        <sz val="10"/>
        <rFont val="Arial"/>
        <family val="2"/>
      </rPr>
      <t xml:space="preserve"> .</t>
    </r>
  </si>
  <si>
    <t xml:space="preserve">Las depreciaciones de los bienes de uso son computadas mediante cargos mensuales a los resultados sobre la base del sistema lineal, en los años estimados de vida útil. </t>
  </si>
  <si>
    <r>
      <t>3.5.</t>
    </r>
    <r>
      <rPr>
        <sz val="10"/>
        <rFont val="Arial"/>
        <family val="2"/>
      </rPr>
      <t xml:space="preserve"> </t>
    </r>
    <r>
      <rPr>
        <u/>
        <sz val="10"/>
        <rFont val="Arial"/>
        <family val="2"/>
      </rPr>
      <t>Política de reconocimiento de ingresos:</t>
    </r>
  </si>
  <si>
    <t xml:space="preserve">Los ingresos generados durante el periodo son registrados como ingresos en función a su devengamiento, independientemente a su realización. </t>
  </si>
  <si>
    <r>
      <t xml:space="preserve">3.6. </t>
    </r>
    <r>
      <rPr>
        <sz val="10"/>
        <rFont val="Arial"/>
        <family val="2"/>
      </rPr>
      <t xml:space="preserve">Definición </t>
    </r>
    <r>
      <rPr>
        <u/>
        <sz val="10"/>
        <rFont val="Arial"/>
        <family val="2"/>
      </rPr>
      <t>de fondos adoptada para la preparación del estado de flujo de Efectivo,</t>
    </r>
    <r>
      <rPr>
        <sz val="10"/>
        <rFont val="Arial"/>
        <family val="2"/>
      </rPr>
      <t xml:space="preserve"> </t>
    </r>
  </si>
  <si>
    <t xml:space="preserve">Para la elaboración del Estado de Flujo de efectivo, fue utilizado el método directo con la clasificación de flujo de Efectivo por actividades operativas, de inversión y de financiamiento. </t>
  </si>
  <si>
    <r>
      <t>Nota 4</t>
    </r>
    <r>
      <rPr>
        <b/>
        <sz val="11"/>
        <rFont val="Arial"/>
        <family val="2"/>
      </rPr>
      <t xml:space="preserve">  Cambios de políticas y procedimiento de Contabilidad.</t>
    </r>
  </si>
  <si>
    <t xml:space="preserve">No se registraron cambios en los criterios de valución con relación al año anterior, manteniéndose uniformes con el periodo comparado. </t>
  </si>
  <si>
    <t>Nota 5.  Criterios específicos de valuación.</t>
  </si>
  <si>
    <t>a) Valuación en moneda extranjera</t>
  </si>
  <si>
    <t>Concepto</t>
  </si>
  <si>
    <t>Periodo actual G.</t>
  </si>
  <si>
    <t>Periodo anterior G.</t>
  </si>
  <si>
    <t>Tipo de cambio comprador</t>
  </si>
  <si>
    <t>Tipo de cambio vendedor</t>
  </si>
  <si>
    <t>b) Posición en moneda extranjera</t>
  </si>
  <si>
    <t>Activos y pasivos en moneda extranjera</t>
  </si>
  <si>
    <t>Detalle</t>
  </si>
  <si>
    <t>Moneda extranjera clase</t>
  </si>
  <si>
    <t>Moneda extranjera Monto</t>
  </si>
  <si>
    <t>Cambio cierre periodo actual (guaranies)</t>
  </si>
  <si>
    <t>Saldo periodo actual (guaranies)</t>
  </si>
  <si>
    <t>Cambio cierre Ejercicio Anterior</t>
  </si>
  <si>
    <t>Saldo al Cierre Ejercicio Anterior (Guaranies)</t>
  </si>
  <si>
    <t>Activos Corrientes</t>
  </si>
  <si>
    <t>Recaudaciones a depositar/Caja</t>
  </si>
  <si>
    <t>Recaudaciones a Depositar M/E</t>
  </si>
  <si>
    <t>USD</t>
  </si>
  <si>
    <t>Financiera Rio $</t>
  </si>
  <si>
    <t>Vision Banco $</t>
  </si>
  <si>
    <t>Morgan Stanley</t>
  </si>
  <si>
    <t>Morgan Stanley Caja de Ahorro</t>
  </si>
  <si>
    <t>Fenexpar Usd</t>
  </si>
  <si>
    <t>El Comercio Usd</t>
  </si>
  <si>
    <t xml:space="preserve">Cefisa Usd </t>
  </si>
  <si>
    <t>Solar SA Usd</t>
  </si>
  <si>
    <t>FIC SA USD</t>
  </si>
  <si>
    <t>Bonos en Moneda extranjera</t>
  </si>
  <si>
    <t>Oppy</t>
  </si>
  <si>
    <t>Rieder BONO</t>
  </si>
  <si>
    <t xml:space="preserve">Continental </t>
  </si>
  <si>
    <t>Créditos</t>
  </si>
  <si>
    <t>Clientes US$</t>
  </si>
  <si>
    <t>Anticipos a rendir US$</t>
  </si>
  <si>
    <t>Deudores Varios $</t>
  </si>
  <si>
    <t>Gastos pag.por Adelantado</t>
  </si>
  <si>
    <t>Alquileres a Vencer US$</t>
  </si>
  <si>
    <t>Intereses a Devengasr USD</t>
  </si>
  <si>
    <t>Activos no Corrientes</t>
  </si>
  <si>
    <t>Grantia de Alquiler Family Global</t>
  </si>
  <si>
    <t>Garantía Alquiler Mcal Center</t>
  </si>
  <si>
    <t>Inversiones en Moneda Extranjera</t>
  </si>
  <si>
    <t>JB Mosaic $</t>
  </si>
  <si>
    <t>Otros Activos a Largo Plazo</t>
  </si>
  <si>
    <t>Pasivos Corrientes</t>
  </si>
  <si>
    <t>Honorarios a Pagar usd</t>
  </si>
  <si>
    <t>Alquileres a pagar</t>
  </si>
  <si>
    <t>Cuentas Varias a Pagar US$</t>
  </si>
  <si>
    <t>Prestamos a pagar US$</t>
  </si>
  <si>
    <t>Interes a Pagar US$</t>
  </si>
  <si>
    <t>Comisiones a Pagar US$</t>
  </si>
  <si>
    <t>BVPASA a pagar US$</t>
  </si>
  <si>
    <t>Comisiones Cobradas por adelantado</t>
  </si>
  <si>
    <t>Cupones a pagar US$</t>
  </si>
  <si>
    <t xml:space="preserve">Deposito de Clientes para Negociación </t>
  </si>
  <si>
    <t xml:space="preserve">Sobregiro Bancario </t>
  </si>
  <si>
    <t>Pasivos No Corrientes</t>
  </si>
  <si>
    <t>c) Diferencia de cambio en moneda extranjera</t>
  </si>
  <si>
    <t xml:space="preserve">Tipo de Cambio periodo Actual    </t>
  </si>
  <si>
    <t>Monto Ajustado Periodo Actual G.</t>
  </si>
  <si>
    <t>Tipo de Cambio periodo Anterior</t>
  </si>
  <si>
    <t>Monto Ajustado Periodo Anterior G.</t>
  </si>
  <si>
    <t>Ganancias por Valuacion De Activos Monetarios en moneda Extranjera</t>
  </si>
  <si>
    <t>Ganancias por Valuacion de Pasivos Monetarios en moneda extranjera</t>
  </si>
  <si>
    <t>Perdidas por Valuacion de Activos Monetarios en Moneda Extranjera</t>
  </si>
  <si>
    <t>Perdidas por Valuación de Pasivos Monetarios En Moneda Extranjera</t>
  </si>
  <si>
    <t>Totales</t>
  </si>
  <si>
    <t>d) Disponibilidades</t>
  </si>
  <si>
    <t>El rubro disponibilidades esta compuesto por las siguientes cuentas:</t>
  </si>
  <si>
    <t>Monto en Guaranies</t>
  </si>
  <si>
    <t>Cuenta</t>
  </si>
  <si>
    <t>Cantidad US$</t>
  </si>
  <si>
    <t>Periodo actual</t>
  </si>
  <si>
    <t>Periodo anterior</t>
  </si>
  <si>
    <t>Caja M/E</t>
  </si>
  <si>
    <t>Caja M/L</t>
  </si>
  <si>
    <t>Fondo Fijo</t>
  </si>
  <si>
    <t>Bco.Continental Gs.</t>
  </si>
  <si>
    <t>Banco Atlas</t>
  </si>
  <si>
    <t>Interfisa</t>
  </si>
  <si>
    <t xml:space="preserve">Vision Banco </t>
  </si>
  <si>
    <t xml:space="preserve">Finexpar </t>
  </si>
  <si>
    <t>BBVA Cuenta Cartera Propia</t>
  </si>
  <si>
    <t>Banco Basa Cuenta Cartera Propia</t>
  </si>
  <si>
    <t>Banco GNB Caja Ahorro Gs.</t>
  </si>
  <si>
    <t>Financiera Rio Cartera Propia</t>
  </si>
  <si>
    <t>Sudamerisbank Cuenta Cartera Propia Gs</t>
  </si>
  <si>
    <t>Banco GNB Cta Cte GS</t>
  </si>
  <si>
    <t>Finexpar Usd</t>
  </si>
  <si>
    <t xml:space="preserve">Totales </t>
  </si>
  <si>
    <t>Las inversiones están registradas de acuerdo a su precio de adquisición y revaluadas al precio de valor libro de la BVPASA según cuadro se detalla la composición de los mismos.</t>
  </si>
  <si>
    <t>Informacion sobre el Documento y Emisor</t>
  </si>
  <si>
    <t xml:space="preserve">Informacion sobre el Emisor Al </t>
  </si>
  <si>
    <t>Emisor</t>
  </si>
  <si>
    <t>Tipo de Titulo</t>
  </si>
  <si>
    <t>Cantidad de Titulos</t>
  </si>
  <si>
    <t>Valor Nominal Unitario</t>
  </si>
  <si>
    <t>Valor Contable Gs</t>
  </si>
  <si>
    <t>Resultado</t>
  </si>
  <si>
    <t>Inversiones Temporarias</t>
  </si>
  <si>
    <t>BONO</t>
  </si>
  <si>
    <t>CDA</t>
  </si>
  <si>
    <t>Total Periodo Actual G.</t>
  </si>
  <si>
    <t>Total Ejercicio Anterior G.</t>
  </si>
  <si>
    <t>Inversiones permanentes</t>
  </si>
  <si>
    <t>ACCION</t>
  </si>
  <si>
    <t>POLIZA</t>
  </si>
  <si>
    <t>Dr. Christian Borja</t>
  </si>
  <si>
    <t>Contadora Reg: C757</t>
  </si>
  <si>
    <t xml:space="preserve">Sindico </t>
  </si>
  <si>
    <t xml:space="preserve">      Baker Tilly Paraguay</t>
  </si>
  <si>
    <t>e) Inversiones</t>
  </si>
  <si>
    <t>Acciones en la Bolsa de Valores</t>
  </si>
  <si>
    <t>Banco Continental SAECA</t>
  </si>
  <si>
    <t>Acciones  Vision</t>
  </si>
  <si>
    <t>Mosaic Poliza de Vida</t>
  </si>
  <si>
    <t xml:space="preserve">Banco Continental SAECA </t>
  </si>
  <si>
    <t>Cuentas</t>
  </si>
  <si>
    <t>Valor de Costo</t>
  </si>
  <si>
    <t>Valor Contable</t>
  </si>
  <si>
    <t>Valor De Cotizacion</t>
  </si>
  <si>
    <t>Saldo Periodo Actual</t>
  </si>
  <si>
    <t>Saldo Ejercicio Anterior</t>
  </si>
  <si>
    <t>Inversiones no Corrientes</t>
  </si>
  <si>
    <t>Accion de la Bolsa De Valores</t>
  </si>
  <si>
    <t>Cantidad</t>
  </si>
  <si>
    <t>Valor Nominal</t>
  </si>
  <si>
    <t>Valor Libro de la Accion</t>
  </si>
  <si>
    <t>Valor ultimo Remate</t>
  </si>
  <si>
    <t>f) Créditos</t>
  </si>
  <si>
    <t>Se compone de los créditos por operaciones realizadas con los clientes por intermediación y otras operaciones realizadas por la empresa.</t>
  </si>
  <si>
    <t>Deudores por Intermediacion</t>
  </si>
  <si>
    <t>Corto Plazo G.</t>
  </si>
  <si>
    <t>Largo Plazo G.</t>
  </si>
  <si>
    <t>Clientes - Renta Fija</t>
  </si>
  <si>
    <t>Clientes - Renta Variable</t>
  </si>
  <si>
    <t>Sub Total</t>
  </si>
  <si>
    <t>Prevision por incobrables</t>
  </si>
  <si>
    <t>Total Actual</t>
  </si>
  <si>
    <t>Total Anterior</t>
  </si>
  <si>
    <t>Documentos y Ctas. A Cobrar</t>
  </si>
  <si>
    <t>Clientes - Servicios</t>
  </si>
  <si>
    <t>Credito en gestion de cobro</t>
  </si>
  <si>
    <t>Prevision para incobrables</t>
  </si>
  <si>
    <t>IVA Credito Fiscal</t>
  </si>
  <si>
    <t xml:space="preserve">Deudores varios </t>
  </si>
  <si>
    <t>Anticipo de Imp. a la Rta.</t>
  </si>
  <si>
    <t>Anticipo al personal</t>
  </si>
  <si>
    <t>Anticipo a Proveedores</t>
  </si>
  <si>
    <t>Nota de Retencion</t>
  </si>
  <si>
    <t>Deudores Varios Gs</t>
  </si>
  <si>
    <t>Deudores Varios US$</t>
  </si>
  <si>
    <t xml:space="preserve">Total </t>
  </si>
  <si>
    <t>No registra saldo</t>
  </si>
  <si>
    <t>Instrumentos</t>
  </si>
  <si>
    <t>Valor Unitario</t>
  </si>
  <si>
    <t>Fecha de Vencimiento del Contrato</t>
  </si>
  <si>
    <t>Valor de Suscripcion G.</t>
  </si>
  <si>
    <t>NO APLICABLE</t>
  </si>
  <si>
    <t>Total Actual G.</t>
  </si>
  <si>
    <t>Total Anterior G.</t>
  </si>
  <si>
    <t>g) Bienes de Uso</t>
  </si>
  <si>
    <t>Valores de Origen</t>
  </si>
  <si>
    <t>Depreciaciones</t>
  </si>
  <si>
    <t>Valores al inicio del ejercicio</t>
  </si>
  <si>
    <t>Altas</t>
  </si>
  <si>
    <t>Bajas</t>
  </si>
  <si>
    <t>Revaluo del periodo</t>
  </si>
  <si>
    <t>Valores al Cierre del periodo</t>
  </si>
  <si>
    <t>Acumuladas al inicio del ejercicio</t>
  </si>
  <si>
    <t>Acumuladas al Cierre</t>
  </si>
  <si>
    <t>Neto Resultante</t>
  </si>
  <si>
    <t>Muebles y Utiles</t>
  </si>
  <si>
    <t>Equipos de Informática</t>
  </si>
  <si>
    <t>Rodados</t>
  </si>
  <si>
    <t>Terrenos</t>
  </si>
  <si>
    <t>Edificios</t>
  </si>
  <si>
    <t>Instalaciones</t>
  </si>
  <si>
    <t>Totales Periodo Actual</t>
  </si>
  <si>
    <t>Totales Periodo Anterior</t>
  </si>
  <si>
    <t xml:space="preserve">h.i) Activos Intangibles y Cargos Diferidos </t>
  </si>
  <si>
    <t>La empresa  registra operaciones de cuenta Intangibles al periodo considerado</t>
  </si>
  <si>
    <t>k) Préstamos Financieros a corto y largo Plazo</t>
  </si>
  <si>
    <t>Saldo Inicial</t>
  </si>
  <si>
    <t>Aumentos</t>
  </si>
  <si>
    <t>Amortizaciones</t>
  </si>
  <si>
    <t>Saldo Neto Final</t>
  </si>
  <si>
    <t>Institución</t>
  </si>
  <si>
    <t>Sistema Informático</t>
  </si>
  <si>
    <t>Total ejercicio anterior</t>
  </si>
  <si>
    <t>Tarjeta de Credito</t>
  </si>
  <si>
    <t>j) Otros Activos Corrientes y No Corrientes</t>
  </si>
  <si>
    <t>Intereses a pagar Gs</t>
  </si>
  <si>
    <t>Intereses a pagar usd</t>
  </si>
  <si>
    <t>Seguros Pagados por adelantado</t>
  </si>
  <si>
    <t>Honorarios Pagados Por Adelantado US$</t>
  </si>
  <si>
    <t>Honorarios Pagados Por Adelantado</t>
  </si>
  <si>
    <t>Alquileres a Vencer $</t>
  </si>
  <si>
    <t>l) Documentos y cuentas por pagar(Corto y Largo Plazo)</t>
  </si>
  <si>
    <t>Garantía de Alquiler</t>
  </si>
  <si>
    <t xml:space="preserve">Honorarios a Pagar </t>
  </si>
  <si>
    <t>Sueldos a Pagar</t>
  </si>
  <si>
    <t>Aguinaldos a pagar</t>
  </si>
  <si>
    <t>Agua, Luz y Telefono a pagar</t>
  </si>
  <si>
    <t>Comisiones a Pagar</t>
  </si>
  <si>
    <t>Comisiones a Pagar $</t>
  </si>
  <si>
    <t>Acreedores Varios</t>
  </si>
  <si>
    <t>Alquileres a Pagar $ LP</t>
  </si>
  <si>
    <t>Proveedores</t>
  </si>
  <si>
    <t>Otros Pasivos a Pagar</t>
  </si>
  <si>
    <t>Cupones a Pagar</t>
  </si>
  <si>
    <t>m) Acreedores por Intermediacion (Corto y Largo Plazo)</t>
  </si>
  <si>
    <t>Aranceles a Pagar a la BVPASA</t>
  </si>
  <si>
    <t>Comisiones Cobradas p/Adelantado</t>
  </si>
  <si>
    <t>Dep. de Clientes para Negociaciones</t>
  </si>
  <si>
    <t>n) Administracion de cartera(Corto y Largo Plazo)</t>
  </si>
  <si>
    <t>Largo plazo G.</t>
  </si>
  <si>
    <t>-</t>
  </si>
  <si>
    <t>o) Cuentas a Pagar a personas y empresas relacionadas (Corto y Largo plazo)</t>
  </si>
  <si>
    <t>Nombre</t>
  </si>
  <si>
    <t>Relacion</t>
  </si>
  <si>
    <t>Tipo de Operación</t>
  </si>
  <si>
    <t>Antigüedad de la deuda (días)</t>
  </si>
  <si>
    <t>Periodo Actual G.</t>
  </si>
  <si>
    <t>Periodo Anterior G.</t>
  </si>
  <si>
    <t>Totales:</t>
  </si>
  <si>
    <t>P) Obligac.por contrato de underwriting (Corto y Largo Plazo)</t>
  </si>
  <si>
    <t>Plazo De Vencimiento del Contrato</t>
  </si>
  <si>
    <t>Importe Corto Plazo G.</t>
  </si>
  <si>
    <t>Importe Largo Plazo</t>
  </si>
  <si>
    <t>Q) Otros Pasivos Corrientes y No Corrientes</t>
  </si>
  <si>
    <t>Corriente G.</t>
  </si>
  <si>
    <t>No Corriente G.</t>
  </si>
  <si>
    <t>Sobregiro Bancario</t>
  </si>
  <si>
    <t>Prestamos con Terceros</t>
  </si>
  <si>
    <t>Total actual</t>
  </si>
  <si>
    <t>Total anterior</t>
  </si>
  <si>
    <t>v) Ingresos Operativos</t>
  </si>
  <si>
    <t>Ingresos por operaciones y servicios a personas relacionadas</t>
  </si>
  <si>
    <t>Ingresos por operaciones y servicios extrabursatiles</t>
  </si>
  <si>
    <t xml:space="preserve">Servicio De Intermediacion </t>
  </si>
  <si>
    <t>Servicio de Asesoria</t>
  </si>
  <si>
    <t>Comis. Estructuraciones</t>
  </si>
  <si>
    <t>Com. Spread</t>
  </si>
  <si>
    <t>Otros ingresos operativos</t>
  </si>
  <si>
    <t>Representantes de Obligacionistas</t>
  </si>
  <si>
    <t>Adminsitracion de Cartera</t>
  </si>
  <si>
    <t>Ingresos Varios</t>
  </si>
  <si>
    <t>Estudio de Factibilidad</t>
  </si>
  <si>
    <t>Descuentos Obtenidos</t>
  </si>
  <si>
    <t>Recupero Aranceles BVPSA</t>
  </si>
  <si>
    <t>Recupero de Gastos</t>
  </si>
  <si>
    <t>Recupero de Gastos Bancarios</t>
  </si>
  <si>
    <t>w ) Otros Gastos operativos, de comercializacion y de administracion</t>
  </si>
  <si>
    <t>z) Resultados Extraordinarios</t>
  </si>
  <si>
    <t>Ingresos Extraordinarios</t>
  </si>
  <si>
    <t>Otros Gastos Operativos</t>
  </si>
  <si>
    <t>Ganancia Venta Activo Fijo</t>
  </si>
  <si>
    <t>Aranceles por Inscrip.Titulos/Desgloses</t>
  </si>
  <si>
    <t>Total</t>
  </si>
  <si>
    <t>Cuota  BVPASA SEN</t>
  </si>
  <si>
    <t>Fondo de Garantía-BVPASA</t>
  </si>
  <si>
    <t>Costo  Rosweb</t>
  </si>
  <si>
    <t>Gastos de Venta Activo Fijo</t>
  </si>
  <si>
    <t>Total Otros Gastos Operativos</t>
  </si>
  <si>
    <t>Gastos de Comercialización</t>
  </si>
  <si>
    <t>Publicidad y Propaganda</t>
  </si>
  <si>
    <t>Total Otros Gastos de Comercialización</t>
  </si>
  <si>
    <t>Gastos de Administración</t>
  </si>
  <si>
    <t>Devengamiento Palco</t>
  </si>
  <si>
    <t>Tasas, Patentes e Impuestos</t>
  </si>
  <si>
    <t>Diferencia de caja</t>
  </si>
  <si>
    <t>Otros Gastos Administrativos</t>
  </si>
  <si>
    <t>Gastos de Asamblea y Escribania</t>
  </si>
  <si>
    <t>Cuota Social</t>
  </si>
  <si>
    <t>Utiles de Oficina e impresos</t>
  </si>
  <si>
    <t>Agua, Luz y Teléfono</t>
  </si>
  <si>
    <t>Viáticos y otros Gtos. Del Personal</t>
  </si>
  <si>
    <t>Otros Gastos de Comunicación</t>
  </si>
  <si>
    <t>GND</t>
  </si>
  <si>
    <t xml:space="preserve">Total Otros Gastos de Administracion </t>
  </si>
  <si>
    <t/>
  </si>
  <si>
    <t>x ) Otros Ingresos y Egresos</t>
  </si>
  <si>
    <t>El Saldo al 30/09/2019 es el siguiente:</t>
  </si>
  <si>
    <t>Otros egresos</t>
  </si>
  <si>
    <t>Gastos Bancarios</t>
  </si>
  <si>
    <t>y) Resultados Financieros</t>
  </si>
  <si>
    <t>Intereses Cobrados</t>
  </si>
  <si>
    <t>Intereses Cobrados Caja de Ahorros</t>
  </si>
  <si>
    <t xml:space="preserve">Intereses Cobrados s/Bonos </t>
  </si>
  <si>
    <t>Intereses Cobrados s/Prestamos</t>
  </si>
  <si>
    <t>Ganancia por Diferencia de Cambio</t>
  </si>
  <si>
    <t>Diferancia de Cambio</t>
  </si>
  <si>
    <t>Intereses Bancarios Pagados/ Gtos.Bancarios/Sobregiros</t>
  </si>
  <si>
    <t>Nota 6 Información referente a contingencia y compromisos.</t>
  </si>
  <si>
    <r>
      <t xml:space="preserve">a) </t>
    </r>
    <r>
      <rPr>
        <u/>
        <sz val="10"/>
        <rFont val="Arial"/>
        <family val="2"/>
      </rPr>
      <t>Compromisos directos</t>
    </r>
  </si>
  <si>
    <r>
      <t xml:space="preserve">b) </t>
    </r>
    <r>
      <rPr>
        <u/>
        <sz val="10"/>
        <rFont val="Arial"/>
        <family val="2"/>
      </rPr>
      <t>Contingencias legales</t>
    </r>
  </si>
  <si>
    <t>La empresa no cuenta con contingencias legales a la fecha de cierre de los estados contables.</t>
  </si>
  <si>
    <r>
      <t xml:space="preserve">c) </t>
    </r>
    <r>
      <rPr>
        <u/>
        <sz val="10"/>
        <rFont val="Arial"/>
        <family val="2"/>
      </rPr>
      <t>Garantías constituidas</t>
    </r>
  </si>
  <si>
    <t>Para dar cumplimiento a lo previsto en los artículos 113 y 114 de la Res.763/04, la garantía fue constituida mediante Póliza de Caución de la empresa  Seguridad S.A, con vigencia desde el 22/05/20 hasta el 22/05/21, por un monto de Gs. 548.209.750.</t>
  </si>
  <si>
    <t>Nota 7 Hechos posteriores al cierre del ejercicio.</t>
  </si>
  <si>
    <t xml:space="preserve">Nota 8  Limitación a la libre disponibilidad de los Activos o del patrimonio </t>
  </si>
  <si>
    <t xml:space="preserve">             y cualquier restricción al derecho de propiedad.</t>
  </si>
  <si>
    <t xml:space="preserve">La empresa tiene la libre disponibilidad de todos sus bienes, no registrándose ninguna limitación del sobre sus activos. No fueron constituidas ni prendas ni hipotecas. </t>
  </si>
  <si>
    <t>Nota 9  Cambios Contables.</t>
  </si>
  <si>
    <t>No se registraron cambios en la aplicación de principios contables y/o en estimaciones contables. Manteniéndose uniforme con relación al periodo anterior.</t>
  </si>
  <si>
    <t>Nota 10  Restricciones para distribución de utilidades.</t>
  </si>
  <si>
    <t>No se cuenta con hechos, o restricciones legales, reglamentarias, contractuales o de otra índole para la distribución de utilidades.</t>
  </si>
  <si>
    <t>Nota 11  Sanciones.</t>
  </si>
  <si>
    <t>A la fecha de informes no existen sanciones a la empresa u a sus Directores</t>
  </si>
  <si>
    <t>Gs. 5.000.000.000</t>
  </si>
  <si>
    <t>INFORMACIÓN GENERAL DE LA ENTIDAD</t>
  </si>
  <si>
    <t>Presentado en forma comparativa con el ejercicio anterior</t>
  </si>
  <si>
    <t>Denominación</t>
  </si>
  <si>
    <r>
      <t xml:space="preserve">: </t>
    </r>
    <r>
      <rPr>
        <b/>
        <sz val="12"/>
        <color rgb="FF000000"/>
        <rFont val="Arial"/>
        <family val="2"/>
      </rPr>
      <t>VALORES CASA DE BOLSA S.A.</t>
    </r>
  </si>
  <si>
    <t>Registro CNV</t>
  </si>
  <si>
    <r>
      <t xml:space="preserve">: </t>
    </r>
    <r>
      <rPr>
        <sz val="11"/>
        <color rgb="FF000000"/>
        <rFont val="Arial"/>
        <family val="2"/>
      </rPr>
      <t>RES.33/93 841/05</t>
    </r>
  </si>
  <si>
    <t>Código Casa de Bolsa</t>
  </si>
  <si>
    <r>
      <t xml:space="preserve">: </t>
    </r>
    <r>
      <rPr>
        <b/>
        <sz val="11"/>
        <color rgb="FF000000"/>
        <rFont val="Arial"/>
        <family val="2"/>
      </rPr>
      <t>006</t>
    </r>
  </si>
  <si>
    <t>Domicilio legal</t>
  </si>
  <si>
    <r>
      <t xml:space="preserve">: </t>
    </r>
    <r>
      <rPr>
        <sz val="11"/>
        <color rgb="FF000000"/>
        <rFont val="Arial"/>
        <family val="2"/>
      </rPr>
      <t>Avda. Mariscal López Nº 3811 e/Dr.</t>
    </r>
  </si>
  <si>
    <t xml:space="preserve">   Morra– Asunción</t>
  </si>
  <si>
    <t>Teléfono</t>
  </si>
  <si>
    <r>
      <t xml:space="preserve">: </t>
    </r>
    <r>
      <rPr>
        <sz val="11"/>
        <color rgb="FF000000"/>
        <rFont val="Arial"/>
        <family val="2"/>
      </rPr>
      <t>600-450 Tel. fax: 600-450</t>
    </r>
  </si>
  <si>
    <t>E-mail</t>
  </si>
  <si>
    <r>
      <t xml:space="preserve">: </t>
    </r>
    <r>
      <rPr>
        <sz val="11"/>
        <color rgb="FF000000"/>
        <rFont val="Arial"/>
        <family val="2"/>
      </rPr>
      <t>valores@valores.com.py</t>
    </r>
  </si>
  <si>
    <t>Actividad principal: Intermediación en el Mercado de Valores</t>
  </si>
  <si>
    <r>
      <t>Inscripción en el Registro Público de Comercio:</t>
    </r>
    <r>
      <rPr>
        <sz val="7.5"/>
        <color rgb="FF000000"/>
        <rFont val="Arial"/>
        <family val="2"/>
      </rPr>
      <t xml:space="preserve"> </t>
    </r>
    <r>
      <rPr>
        <sz val="9"/>
        <color theme="1"/>
        <rFont val="Arial"/>
        <family val="2"/>
      </rPr>
      <t>Del estatuto social: Nº 38 de fecha 17 de marzo de 1993 y autorizada por decreto Nº 22.463 del Poder Ejecutivo del 13 de julio de 1993.- escritura pública Nº 23 de fecha 18 de setiembre de 1998 se modifico los estatutos sociales a efectos de readecuar los artículos 8,9 y 10 referentes a la administración, elección de directores y periodicidad de las reuniones del directorio. Por escritura Nro. 80 fue modificado el nombre de la sociedad por la de Valores Casa de Bolsa S.A., inscripta en el Registro Público de Comercio bajo el Nro. 146 folio 1681 y sgtes. Sección Contratos el 7 de marzo de 2005. Por escritura Nro. 29 fue modificado el estatuto social por aumento de capital y emisión de acciones de la sociedad Valores Casa de Bolsa S.A., inscripta en el Registro Público de Comercio bajo el Nro. 64 folio 582 y sgtes. Sección Contratos el 16 de febrero de 2012. Modificación de Estatutos por escritura Nro. 2 de fecha 22 de abril del 2013, inscripta en el Registro Público de Comercio bajo el Nro. 517 Folio 6250 de fecha 06 de junio del 2013. Transcripción del Acta de Asamblea General Ordinaria por emisión de acciones, inscripta en la Dirección General de los Registros Públicos bajo el Nro. 803 A Folio 11780 de fecha 26 de noviembre del 2014. Modificado por Escritura Nº 7 de Transcripción de Acta de Asamblea General Ordinaria y Asamblea General Extraordinaria de Modificación de estatutos, pasada ante el Escribano Público Esteban E. Rapetti Barrail, inscripta en el Registro de Personas Jurídicas y Asociaciones bajo el Nro. 01, Serie C, en fecha 18 de julio de 2016 y en el Registro Público de Comercio bajo el Nro. 01, Serie C, folio 1 al 12 y sgts, en fecha 18 de julio de 2016. Modificaciones de Estatutos Sociales de fecha 01 de diciembre de 2015 por Escritura Pública Nro. 7 folio 19 y siguientes, pasada ante el Escribano Público Esteban E. Rapetti Barrail, inscripta en el Registro de Personas Jurídicas y Asociaciones bajo el Nro. 5412, folio 01-09 Serie Comercial, en fecha 18 de julio de 2016 y en el Registro Público de Comercio bajo el Nro. 2920, Serie Comercial, folio 1-12. Sección Contratos, en fecha 18 de julio de 2016. Transcripción de Acta de Asamblea general Ordinaria de Emisión de Acciones de fecha 27 de diciembre de 2016 por Escritura Pública Nro. 2 folio 4 y siguientes, del protocolo de la división civil “A” pasada ante el Escribano Público Esteban E. Rapetti Barrail, en fecha 14 de febrero de 2017. Inscripta los Registros de Públicos de Comercio bajo el Nro. 5500, Serie Comercial, folio 13-20, en fecha 17 de marzo de 2017. Por Escritura Publica Nº 47 de fecha  21-12-2018, autorizada por el N.P Esteban Rapetti Barrial, Reg. Nº 741 se modifica el estatuto social de la Firma Valores Casa de Bolsa SA en el Título III  DEL CAPITAL  Y DE LAS ACCIONES, Art. Nº 5 Inscripción en la D.G.R.P  en la sección de personas jurídicas y asociaciones, serie comercial inscripto bajo Nº 02 Folio 10 y en las siguientes fechas 11-03-2020, y en la D.G.R.P  Sección Comercio, inscripto bajo Nº  3 Folio Nº 21 en fecha 11-03-2020.</t>
    </r>
  </si>
  <si>
    <t>Administración</t>
  </si>
  <si>
    <t>CARGO</t>
  </si>
  <si>
    <t>NOMBRE Y APELLLIDO</t>
  </si>
  <si>
    <t>Directorio</t>
  </si>
  <si>
    <t>Dr. Diego Christian Borja Terán</t>
  </si>
  <si>
    <t>Vicepresidente</t>
  </si>
  <si>
    <t>Econ. Gustavo Mathias Angulo</t>
  </si>
  <si>
    <t>Director</t>
  </si>
  <si>
    <t>Cp. Yanina Monges</t>
  </si>
  <si>
    <t>Síndico</t>
  </si>
  <si>
    <t>Capital y Propiedad</t>
  </si>
  <si>
    <t>Capital Social (art.5 de los estatutos sociales) Gs.5.000.000.0000.- Representado por Gs. 1.000.000.- con acciones de Clase ordinaria</t>
  </si>
  <si>
    <t>Capital Social</t>
  </si>
  <si>
    <t>Capital Emitido</t>
  </si>
  <si>
    <t>Capital Integrado</t>
  </si>
  <si>
    <t>Valor Nominal de las acciones</t>
  </si>
  <si>
    <t>Gs. 1.000.000.</t>
  </si>
  <si>
    <t>Personas Relacionadas - vinculadas</t>
  </si>
  <si>
    <t xml:space="preserve">Dr. Christian Borja </t>
  </si>
  <si>
    <t xml:space="preserve">       Lic. Elvira Ruffinelli</t>
  </si>
  <si>
    <t xml:space="preserve">                       Síndico</t>
  </si>
  <si>
    <t xml:space="preserve">     Presidente</t>
  </si>
  <si>
    <t xml:space="preserve">  Contadora Reg.: C757</t>
  </si>
  <si>
    <t xml:space="preserve">   Baker Tilly Paraguay</t>
  </si>
  <si>
    <r>
      <t>Por el ejercicio Nº 33</t>
    </r>
    <r>
      <rPr>
        <i/>
        <sz val="12"/>
        <color theme="1"/>
        <rFont val="Arial"/>
        <family val="2"/>
      </rPr>
      <t xml:space="preserve"> iniciado el 01 de Enero al 31  De Diciembre del 2020</t>
    </r>
  </si>
  <si>
    <t>Abg. Estefania Careaga</t>
  </si>
  <si>
    <t xml:space="preserve">             Abg. Estefania Careaga</t>
  </si>
  <si>
    <t>Retenciones</t>
  </si>
  <si>
    <t>Estado de Situación Patrimonial o Balance General al 31/12/2020presentado en forma comparativa con el ejercicio anterior cerrado el 31/12/2019</t>
  </si>
  <si>
    <t>Correspondiente al   31/12/2020 presentado en forma comparativa con el 31/12/2019</t>
  </si>
  <si>
    <t>Al 31 De Diciembre 2020 y 2019</t>
  </si>
  <si>
    <r>
      <t>Los Estados Financieros serán considerados por la Asamblea General Ordinaria de Accionistas de la Sociedad, de acuerdo a lo establecido por el art. 28 de los Estatutos Sociales y el art. 1079 del Código Civil. El Directorio de Valores Casa de Bolsa S.A. mediante el  Acta de Directorio</t>
    </r>
    <r>
      <rPr>
        <b/>
        <sz val="10"/>
        <rFont val="Arial"/>
        <family val="2"/>
      </rPr>
      <t xml:space="preserve"> </t>
    </r>
    <r>
      <rPr>
        <sz val="10"/>
        <rFont val="Arial"/>
        <family val="2"/>
      </rPr>
      <t>Nro. 291 de fecha 30-03-2021 considera los  Estados Contables.</t>
    </r>
  </si>
  <si>
    <t xml:space="preserve">La sociedad fue constituida por escritura pública Nº 38 de fecha 17 de marzo de 1993 y autorizada por decreto Nº 22.463 del Poder Ejecutivo del 13 de julio de 1993. El Objetivo de la Casa de Bolsa es desarrollar todas las actividades de intermediación en el Mercado de Valores y Productos previstas en la ley Nº1284/98 de Mercado de Capital. Por escritura pública Nº 23 de fecha 18 de setiembre de 1998 se modifico los estatutos sociales a efectos de readecuar los artículos 8,9 y 10 referentes a la administración, elección de directores y periodicidad de las reuniones del directorio. Por escritura Nro. 80 fue modificado el nombre de la sociedad por la de Valores Casa de Bolsa S.A., inscripta en el Registro Público de Comercio bajo el Nro. 146 folio 1681 y sgtes. Sección Contratos el 7 de marzo de 2005. . Por escritura Nro. 29 fue modificado el estatuto social por aumento de capital y emisión de acciones de la sociedad Valores Casa de Bolsa S:A. , inscripta en el Registro Público de Comercio bajo el Nro. 64 folio 582 y sgtes. Sección Contratos el 16 de febrero de 2012. Modificación de estatutos inscripta en el Registro Público de Comercio bajo el Nro.349 folio 4261 y sgtes. Sección Contratos el 06 de junio de 2013. Transcripción del Acta de Asamblea Ordinaria por emision de acciones, inscripcta en la Dirección General de los Registros Públicos bajo el nro 803 A Folio 11780 de fecha 26 de noviembre del 2014.-por Escritura Pública Nro. 2 folio 4 y siguientes, del protocolo de la división civil “A” pasada ante el Escribano Público Esteban E. Rapetti Barrail, en fecha 14 de febrero de 2017. Inscripta los Registros de Públicos de Comercio bajo el Nro. 5500, Serie Comercial, folio 13-20, en fecha 17 de marzo de 2017. Por Escritura Publica Nº 47 de fecha  21-12-2018, autorizada por el N.P Esteban Rapetti Barrial, Reg. Nº 741 se modifica el estatuto social de la Firma Valores Casa de Bolsa SA en el Título III  DEL CAPITAL  Y DE LAS ACCIONES, Art. Nº 5 Inscripción en la D.G.R.P  en la sección de personas jurídicas y asociaciones, serie comercial inscripto bajo Nº 02 Folio 10 y en las siguientes fechas 11-03-2020, y en la D.G.R.P  Sección Comercio, inscripto bajo Nº  3 Folio Nº 21 en fecha 11-03-2020.
</t>
  </si>
  <si>
    <t>Los Estados contables fueron preparados de acuerdo a normas, reglamentaciones e instrucciones emitidas por la Comision Nacional de Valores y con normas contables aceptadas en Paraguay. Los presentes estados contables han sido preparados sobre la base de cifras históricas sin considerar el efecto que las variaciones en el poder adquisitivo de la moneda local que pudieran tener sobre los mismos, no expresándose la moneda al 31 de Diciembre, como además los saldos de igual fecha del ejercicio anterior, a excepcion de los bienes de uso conforme a la nota 3.2</t>
  </si>
  <si>
    <t xml:space="preserve">Los bienes de uso están registrados a su costo de adquisición, menos las depreciaciones acumuladas, cuyos valores se hallan revaluados al 31/12/2020 y 31/12/2019 de acuerdo a lo establecido en la ley Nº 6380/19  y su reglamentación </t>
  </si>
  <si>
    <t xml:space="preserve">        Dr. Christian Borja                           Lic. Elvira Ruffinelli            </t>
  </si>
  <si>
    <t xml:space="preserve">              Presidente                                  Contadora Reg: C757                                                 Sindico</t>
  </si>
  <si>
    <t>Las cuentas en moneda extranjera se valúan a su valor de cotización al cierre, de acuerdo a las disposiciones de la S.S.E.T., Ley 6380/19. Los Estados contables no reconocen en forma integral los efectos de la inflación en la situación patrimonial y financiera de la sociedad, en los resultados de sus operaciones en atención a que la corrección monetaria no constituye una práctica contable aceptada en el Paraguay.</t>
  </si>
  <si>
    <t>Las previsiones por incobrables se realizan de acuerdo a la antigüedad de saldos de las cuentas deudoras, según políticas administrativas de la empresa y criterios establecidos en la Ley  6380/19</t>
  </si>
  <si>
    <t>La moneda extranjera, Dólar fue registrada de acuerdo al tipo de cambio publicado por la Sub Secretaria de Estado de Tributación al 31/12/2020. Tipo de cambio comprador Gs. 6.981,96- para saldos de cuentas del activo y Tipo de cambio vendedor Gs.- 6.941,65 para saldo de cuentas pasivas.</t>
  </si>
  <si>
    <t xml:space="preserve">  </t>
  </si>
  <si>
    <t>Banco GNB Compesanciones GS</t>
  </si>
  <si>
    <t>Banco GNB Cartera Propia</t>
  </si>
  <si>
    <t>BANCOP CTA. USD</t>
  </si>
  <si>
    <t>SUDAMERIS BANK USD</t>
  </si>
  <si>
    <t>INTERFISA USD</t>
  </si>
  <si>
    <t>CONTINENTAL USD</t>
  </si>
  <si>
    <t>FINANCIERA RIO USD</t>
  </si>
  <si>
    <t>VISION BANCO USD</t>
  </si>
  <si>
    <t>FINEXPAR USD</t>
  </si>
  <si>
    <t>BBVA USD</t>
  </si>
  <si>
    <t>GNB CAJA DE AHORRO Usd</t>
  </si>
  <si>
    <t>GNB USD COMPESACIONES</t>
  </si>
  <si>
    <t>IBI SAECA</t>
  </si>
  <si>
    <t>Solar SA GS</t>
  </si>
  <si>
    <t>FIC SA GS</t>
  </si>
  <si>
    <t xml:space="preserve"> Banco RIO SAECA</t>
  </si>
  <si>
    <t>CGS Import &amp; Export</t>
  </si>
  <si>
    <t>Rectora SA</t>
  </si>
  <si>
    <t>Pasfin SAECA</t>
  </si>
  <si>
    <t>IRF</t>
  </si>
  <si>
    <t>Rieder &amp; Cia</t>
  </si>
  <si>
    <t>Negofin SAECA</t>
  </si>
  <si>
    <t>Finexpar SAECA</t>
  </si>
  <si>
    <t>IBI SA</t>
  </si>
  <si>
    <t>Geco SA</t>
  </si>
  <si>
    <t>Inversiones Mosaic US$</t>
  </si>
  <si>
    <t>Anticipos a Rendir</t>
  </si>
  <si>
    <t>Deudores Para Inversion</t>
  </si>
  <si>
    <t xml:space="preserve">                     Derechos Sobre Titulos por Contratos De Underwriting</t>
  </si>
  <si>
    <t>La composición del rubro al 31-12-2020- comparativo con el 2019 es como sigue:</t>
  </si>
  <si>
    <t>INTERFISA BANCO SAECA</t>
  </si>
  <si>
    <t>Banco GNB Paraguay</t>
  </si>
  <si>
    <t>Vision Banco  SAECA</t>
  </si>
  <si>
    <t>CEFISA SAECA</t>
  </si>
  <si>
    <t>El saldo al 31/12/2020</t>
  </si>
  <si>
    <t>El saldo al 31/12/2020 de cuentas y provisiones a pagar se detallan en el siguiente cuadro</t>
  </si>
  <si>
    <t>r) Saldos y transacciones con personas y empresas Relacionadas (Corriente y No Corriente)</t>
  </si>
  <si>
    <t>Saldos (Indicacion de los saldos deudores y acreedores mantenidos)</t>
  </si>
  <si>
    <t>Relación</t>
  </si>
  <si>
    <t>Perido Actual G.</t>
  </si>
  <si>
    <t xml:space="preserve">Periodo Anterior G. </t>
  </si>
  <si>
    <t>Total Ejercicio Actual saldo Deudor</t>
  </si>
  <si>
    <t>Total Ejercicio Actual saldo Acreedor</t>
  </si>
  <si>
    <t>s ) Resultado con personas y empresas vinculadas</t>
  </si>
  <si>
    <t>Persona o empresa Relacionada</t>
  </si>
  <si>
    <t>Total Ingresos</t>
  </si>
  <si>
    <t>Total Egresos</t>
  </si>
  <si>
    <t>Remuneracion Superior</t>
  </si>
  <si>
    <t>Comisiones</t>
  </si>
  <si>
    <t>Christian Borja</t>
  </si>
  <si>
    <t>Accionista-Director</t>
  </si>
  <si>
    <t>Gratificaciones</t>
  </si>
  <si>
    <t>Totales ejercicio actual G.</t>
  </si>
  <si>
    <t>Totales ejercicio anterior G.</t>
  </si>
  <si>
    <t>t ) Patrimonio</t>
  </si>
  <si>
    <t>El patrimonio de la empresa registro los siguientes movimientos según el cuadro siguiente;</t>
  </si>
  <si>
    <t>Saldo al inicio Del Ejercicico G.</t>
  </si>
  <si>
    <t>Disminucion</t>
  </si>
  <si>
    <t>Saldo al Cierre del ejercicio G.</t>
  </si>
  <si>
    <t>Aportes no capitalizados</t>
  </si>
  <si>
    <t>Resultados acumulados</t>
  </si>
  <si>
    <t>Resultado del ejercicio</t>
  </si>
  <si>
    <t>u) Previsiones</t>
  </si>
  <si>
    <t>Saldo al inicio del ejercicio G.</t>
  </si>
  <si>
    <t>Saldo periodo Actual G.</t>
  </si>
  <si>
    <t>Saldo periodo Anterior G.</t>
  </si>
  <si>
    <t>Deducidas del Activo</t>
  </si>
  <si>
    <t>Incluidas en el</t>
  </si>
  <si>
    <t>Sueldos y Jornales</t>
  </si>
  <si>
    <t xml:space="preserve">Aporte Patronal </t>
  </si>
  <si>
    <t>Aguinaldos Pagados</t>
  </si>
  <si>
    <t>Vacaciones Pagadas</t>
  </si>
  <si>
    <t>Bonificación Familiar</t>
  </si>
  <si>
    <t>Indemnizaciones Pagadas</t>
  </si>
  <si>
    <t>Gratificaciones y Bonificaciones</t>
  </si>
  <si>
    <t>Remuneración Directores</t>
  </si>
  <si>
    <t>Honorarios Profesionales</t>
  </si>
  <si>
    <t>Remuneración Sindico</t>
  </si>
  <si>
    <t>Amortizacion y Depreciaciones</t>
  </si>
  <si>
    <t>Reparaciones y Mantenimientos</t>
  </si>
  <si>
    <t>Alquileres Pagados</t>
  </si>
  <si>
    <t>Gastos de Representación</t>
  </si>
  <si>
    <t>Gastos de cafeteria y limpieza</t>
  </si>
  <si>
    <t>Gastos de Movilidad</t>
  </si>
  <si>
    <t>Gtos. De Seguridad</t>
  </si>
  <si>
    <t>Multas y Recargos</t>
  </si>
  <si>
    <t>IVA Gasto</t>
  </si>
  <si>
    <t>Donaciones</t>
  </si>
  <si>
    <t>Expensas</t>
  </si>
  <si>
    <t>Gastos Judiciales</t>
  </si>
  <si>
    <r>
      <t>* En fecha 15 de enero de 2021,  Valores Casa de Bolsa S.A  es adjudi</t>
    </r>
    <r>
      <rPr>
        <sz val="11"/>
        <rFont val="Calibri"/>
        <family val="2"/>
      </rPr>
      <t>cado para la compra de los inmuebles individualizados como Finca N° 1784 con Padrón N° 1915, Finca N° 325 con Padrón N° 482 y Finca N° 1367 con Padrón N° 475, todas del Distrito de San Bernardino, con una extensión total  de 210.489 metros cuadrados por un valor de GUARANIES OCHO MIL UN MILLONES (Gs.8.001.000.000).</t>
    </r>
  </si>
  <si>
    <t>La empresa cienta con los siguientes activos que garantizan lineas de credito</t>
  </si>
  <si>
    <t xml:space="preserve">CEFISA SAECA </t>
  </si>
  <si>
    <t>FINEXPAR SAECA</t>
  </si>
  <si>
    <t>AL 31/12/2020 y 31/12/2019</t>
  </si>
  <si>
    <t>Correspondiente al   31/12/2020 presentado en forma comparativa con el 31/122019</t>
  </si>
  <si>
    <t>* En fecha 28 y 29 de Abril del 2021 hubo cambios de accionistas, siendo la nueva composición la siguiente:</t>
  </si>
  <si>
    <t>Cesion de Creditos</t>
  </si>
  <si>
    <t xml:space="preserve">*A principios del período año 2020, la Organización Mundial de la Salud ha declarado el Coronavirus COVID -19 como pandemia, y a nivel local, en fecha 20 de marzo de 2020, el gobierno nacional ha decretado la medida de cuarentena total, suspendiendo así todas las actividades a nivel nacional. Dicha medida se ha ido levantando en el trascurso del año conforme las fases que fueron determinadas al efecto, siguiendo los protocolos sanitarios dictados por el Ministerio de Salud Pública y Bienestar Social.  Esta situacion tuvo su impacto en el sistema financiero en cual opera nuestra empresa. </t>
  </si>
  <si>
    <t xml:space="preserve">                                        </t>
  </si>
  <si>
    <t xml:space="preserve">                                         </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</si>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</sst>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 _€_-;\-* #,##0.00\ _€_-;_-* &quot;-&quot;??\ _€_-;_-@_-"/>
    <numFmt numFmtId="165" formatCode="_ * #,##0_ ;_ * \-#,##0_ ;_ * &quot;-&quot;_ ;_ @_ "/>
    <numFmt numFmtId="166" formatCode="_ * #,##0.00_ ;_ * \-#,##0.00_ ;_ * &quot;-&quot;??_ ;_ @_ "/>
    <numFmt numFmtId="167" formatCode="_(* #,##0_);_(* \(#,##0\);_(* &quot;-&quot;_);_(@_)"/>
    <numFmt numFmtId="168" formatCode="_(* #,##0.00_);_(* \(#,##0.00\);_(* &quot;-&quot;??_);_(@_)"/>
    <numFmt numFmtId="169" formatCode="_([$€]* #,##0.00_);_([$€]* \(#,##0.00\);_([$€]* &quot;-&quot;??_);_(@_)"/>
    <numFmt numFmtId="170" formatCode="_-* #,##0.00\ [$€]_-;\-* #,##0.00\ [$€]_-;_-* &quot;-&quot;??\ [$€]_-;_-@_-"/>
    <numFmt numFmtId="171" formatCode="0.00000"/>
    <numFmt numFmtId="172" formatCode="_(* #,##0.00_);_(* \(#,##0.00\);_(* &quot;-&quot;_);_(@_)"/>
    <numFmt numFmtId="173" formatCode="_ * #,##0_ ;_ * \-#,##0_ ;_ * &quot;-&quot;??_ ;_ @_ "/>
  </numFmts>
  <fonts count="79" x14ac:knownFonts="1">
    <font>
      <sz val="11"/>
      <color theme="1"/>
      <name val="Calibri"/>
      <family val="2"/>
      <scheme val="minor"/>
    </font>
    <font>
      <sz val="11"/>
      <color theme="1"/>
      <name val="Calibri"/>
      <family val="2"/>
      <scheme val="minor"/>
    </font>
    <font>
      <b/>
      <sz val="18"/>
      <color theme="3"/>
      <name val="Cambria"/>
      <family val="2"/>
      <scheme val="maj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sz val="10"/>
      <name val="Arial"/>
      <family val="2"/>
    </font>
    <font>
      <sz val="10"/>
      <name val="Arial"/>
      <family val="2"/>
    </font>
    <font>
      <u/>
      <sz val="10"/>
      <name val="Arial"/>
      <family val="2"/>
    </font>
    <font>
      <b/>
      <sz val="12"/>
      <name val="Arial"/>
      <family val="2"/>
    </font>
    <font>
      <b/>
      <sz val="11"/>
      <name val="Arial"/>
      <family val="2"/>
    </font>
    <font>
      <sz val="11"/>
      <name val="Arial"/>
      <family val="2"/>
    </font>
    <font>
      <sz val="9"/>
      <name val="Arial"/>
      <family val="2"/>
    </font>
    <font>
      <sz val="10"/>
      <color indexed="10"/>
      <name val="Arial"/>
      <family val="2"/>
    </font>
    <font>
      <b/>
      <u/>
      <sz val="11"/>
      <name val="Arial"/>
      <family val="2"/>
    </font>
    <font>
      <sz val="10"/>
      <color indexed="9"/>
      <name val="Arial"/>
      <family val="2"/>
    </font>
    <font>
      <b/>
      <u/>
      <sz val="10"/>
      <name val="Arial"/>
      <family val="2"/>
    </font>
    <font>
      <b/>
      <sz val="14"/>
      <name val="Arial"/>
      <family val="2"/>
    </font>
    <font>
      <b/>
      <sz val="16"/>
      <name val="Arial"/>
      <family val="2"/>
    </font>
    <font>
      <b/>
      <sz val="11"/>
      <color indexed="9"/>
      <name val="Arial"/>
      <family val="2"/>
    </font>
    <font>
      <b/>
      <sz val="10"/>
      <color indexed="9"/>
      <name val="Arial"/>
      <family val="2"/>
    </font>
    <font>
      <b/>
      <sz val="12"/>
      <color indexed="9"/>
      <name val="Arial"/>
      <family val="2"/>
    </font>
    <font>
      <b/>
      <u/>
      <sz val="10"/>
      <color indexed="9"/>
      <name val="Arial"/>
      <family val="2"/>
    </font>
    <font>
      <sz val="11"/>
      <color indexed="8"/>
      <name val="Calibri"/>
      <family val="2"/>
    </font>
    <font>
      <sz val="10"/>
      <color indexed="8"/>
      <name val="Arial"/>
      <family val="2"/>
    </font>
    <font>
      <sz val="11"/>
      <color indexed="8"/>
      <name val="Calibri"/>
      <family val="2"/>
      <charset val="1"/>
    </font>
    <font>
      <sz val="8"/>
      <name val="Verdana"/>
      <family val="2"/>
    </font>
    <font>
      <sz val="10"/>
      <name val="Verdana"/>
      <family val="2"/>
    </font>
    <font>
      <sz val="8"/>
      <name val="Arial"/>
      <family val="2"/>
      <charset val="1"/>
    </font>
    <font>
      <u/>
      <sz val="10"/>
      <color theme="10"/>
      <name val="Arial"/>
      <family val="2"/>
    </font>
    <font>
      <sz val="10"/>
      <color theme="1"/>
      <name val="Arial"/>
      <family val="2"/>
    </font>
    <font>
      <b/>
      <sz val="10"/>
      <color theme="0"/>
      <name val="Arial"/>
      <family val="2"/>
    </font>
    <font>
      <sz val="10"/>
      <color theme="0"/>
      <name val="Arial"/>
      <family val="2"/>
    </font>
    <font>
      <sz val="10"/>
      <color rgb="FFFF0000"/>
      <name val="Arial"/>
      <family val="2"/>
    </font>
    <font>
      <b/>
      <sz val="10"/>
      <color theme="1"/>
      <name val="Arial"/>
      <family val="2"/>
    </font>
    <font>
      <b/>
      <sz val="11"/>
      <color theme="0"/>
      <name val="Arial"/>
      <family val="2"/>
    </font>
    <font>
      <sz val="12"/>
      <name val="Calibri"/>
      <family val="2"/>
      <scheme val="minor"/>
    </font>
    <font>
      <b/>
      <sz val="12"/>
      <name val="Calibri"/>
      <family val="2"/>
      <scheme val="minor"/>
    </font>
    <font>
      <b/>
      <sz val="18"/>
      <name val="Calibri"/>
      <family val="2"/>
      <scheme val="minor"/>
    </font>
    <font>
      <sz val="18"/>
      <name val="Calibri"/>
      <family val="2"/>
      <scheme val="minor"/>
    </font>
    <font>
      <sz val="11"/>
      <color theme="1"/>
      <name val="Arial"/>
      <family val="2"/>
    </font>
    <font>
      <b/>
      <sz val="14"/>
      <name val="Calibri"/>
      <family val="2"/>
      <scheme val="minor"/>
    </font>
    <font>
      <sz val="12"/>
      <name val="Cambria"/>
      <family val="1"/>
      <scheme val="major"/>
    </font>
    <font>
      <b/>
      <sz val="20"/>
      <name val="Calibri"/>
      <family val="2"/>
      <scheme val="minor"/>
    </font>
    <font>
      <b/>
      <u/>
      <sz val="12"/>
      <color theme="1"/>
      <name val="Arial"/>
      <family val="2"/>
    </font>
    <font>
      <b/>
      <sz val="16"/>
      <color theme="1"/>
      <name val="Times New Roman"/>
      <family val="1"/>
    </font>
    <font>
      <sz val="12"/>
      <color rgb="FF000000"/>
      <name val="Arial"/>
      <family val="2"/>
    </font>
    <font>
      <i/>
      <sz val="12"/>
      <color rgb="FF000000"/>
      <name val="Arial"/>
      <family val="2"/>
    </font>
    <font>
      <i/>
      <sz val="12"/>
      <color theme="1"/>
      <name val="Arial"/>
      <family val="2"/>
    </font>
    <font>
      <i/>
      <sz val="14"/>
      <color rgb="FF000000"/>
      <name val="Arial"/>
      <family val="2"/>
    </font>
    <font>
      <sz val="14"/>
      <color rgb="FF000000"/>
      <name val="Arial"/>
      <family val="2"/>
    </font>
    <font>
      <b/>
      <sz val="12"/>
      <color rgb="FF000000"/>
      <name val="Arial"/>
      <family val="2"/>
    </font>
    <font>
      <b/>
      <sz val="11"/>
      <color rgb="FF000000"/>
      <name val="Arial"/>
      <family val="2"/>
    </font>
    <font>
      <b/>
      <sz val="14"/>
      <color rgb="FF000000"/>
      <name val="Imprint MT Shadow"/>
      <family val="5"/>
    </font>
    <font>
      <sz val="11"/>
      <color rgb="FF000000"/>
      <name val="Arial"/>
      <family val="2"/>
    </font>
    <font>
      <b/>
      <sz val="14"/>
      <color rgb="FF000000"/>
      <name val="Arial"/>
      <family val="2"/>
    </font>
    <font>
      <sz val="7.5"/>
      <color rgb="FF000000"/>
      <name val="Arial"/>
      <family val="2"/>
    </font>
    <font>
      <sz val="9"/>
      <color theme="1"/>
      <name val="Arial"/>
      <family val="2"/>
    </font>
    <font>
      <sz val="8"/>
      <color rgb="FF000000"/>
      <name val="Arial"/>
      <family val="2"/>
    </font>
    <font>
      <sz val="8"/>
      <color theme="1"/>
      <name val="Arial"/>
      <family val="2"/>
    </font>
    <font>
      <b/>
      <u/>
      <sz val="12"/>
      <color rgb="FFFFFFFF"/>
      <name val="Arial"/>
      <family val="2"/>
    </font>
    <font>
      <b/>
      <u/>
      <sz val="8"/>
      <color rgb="FF000000"/>
      <name val="Arial"/>
      <family val="2"/>
    </font>
    <font>
      <sz val="10"/>
      <color rgb="FF000000"/>
      <name val="Arial"/>
      <family val="2"/>
    </font>
    <font>
      <b/>
      <sz val="11"/>
      <color theme="1"/>
      <name val="Arial"/>
      <family val="2"/>
    </font>
    <font>
      <sz val="9"/>
      <color indexed="53"/>
      <name val="Arial"/>
      <family val="2"/>
    </font>
    <font>
      <sz val="11"/>
      <color rgb="FF1F497D"/>
      <name val="Calibri"/>
      <family val="2"/>
    </font>
    <font>
      <sz val="11"/>
      <name val="Calibri"/>
      <family val="2"/>
    </font>
  </fonts>
  <fills count="37">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theme="5" tint="-0.249977111117893"/>
        <bgColor indexed="64"/>
      </patternFill>
    </fill>
    <fill>
      <patternFill patternType="solid">
        <fgColor rgb="FF963634"/>
        <bgColor indexed="64"/>
      </patternFill>
    </fill>
    <fill>
      <patternFill patternType="solid">
        <fgColor rgb="FFFFFFFF"/>
        <bgColor indexed="64"/>
      </patternFill>
    </fill>
  </fills>
  <borders count="85">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1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3" applyNumberFormat="0" applyAlignment="0" applyProtection="0"/>
    <xf numFmtId="0" fontId="8" fillId="5" borderId="4" applyNumberFormat="0" applyAlignment="0" applyProtection="0"/>
    <xf numFmtId="0" fontId="9" fillId="5" borderId="3" applyNumberFormat="0" applyAlignment="0" applyProtection="0"/>
    <xf numFmtId="0" fontId="10" fillId="0" borderId="5" applyNumberFormat="0" applyFill="0" applyAlignment="0" applyProtection="0"/>
    <xf numFmtId="0" fontId="11" fillId="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5" fillId="31" borderId="0" applyNumberFormat="0" applyBorder="0" applyAlignment="0" applyProtection="0"/>
    <xf numFmtId="0" fontId="16" fillId="0" borderId="0"/>
    <xf numFmtId="16" fontId="29" fillId="0" borderId="9" applyAlignment="0"/>
    <xf numFmtId="169" fontId="16"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0" fontId="37" fillId="0" borderId="0"/>
    <xf numFmtId="0" fontId="41" fillId="0" borderId="0" applyNumberFormat="0" applyFill="0" applyBorder="0" applyAlignment="0" applyProtection="0">
      <alignment vertical="top"/>
      <protection locked="0"/>
    </xf>
    <xf numFmtId="166" fontId="16"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36" fillId="0" borderId="0" applyFont="0" applyFill="0" applyBorder="0" applyAlignment="0" applyProtection="0"/>
    <xf numFmtId="167" fontId="36"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7" fontId="19"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166" fontId="38" fillId="0" borderId="0" applyFont="0" applyFill="0" applyBorder="0" applyAlignment="0" applyProtection="0"/>
    <xf numFmtId="168" fontId="38"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39" fillId="0" borderId="0"/>
    <xf numFmtId="0" fontId="39"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7" borderId="7" applyNumberFormat="0" applyFont="0" applyAlignment="0" applyProtection="0"/>
    <xf numFmtId="0" fontId="35" fillId="7" borderId="7" applyNumberFormat="0" applyFont="0" applyAlignment="0" applyProtection="0"/>
    <xf numFmtId="9" fontId="38"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cellStyleXfs>
  <cellXfs count="1002">
    <xf numFmtId="0" fontId="0" fillId="0" borderId="0" xfId="0"/>
    <xf numFmtId="3" fontId="18" fillId="34" borderId="9" xfId="39" applyNumberFormat="1" applyFont="1" applyFill="1" applyBorder="1"/>
    <xf numFmtId="3" fontId="19" fillId="0" borderId="18" xfId="39" applyNumberFormat="1" applyFont="1" applyFill="1" applyBorder="1"/>
    <xf numFmtId="0" fontId="28" fillId="0" borderId="13" xfId="39" applyFont="1" applyFill="1" applyBorder="1" applyAlignment="1">
      <alignment horizontal="center"/>
    </xf>
    <xf numFmtId="0" fontId="19" fillId="0" borderId="18" xfId="39" applyFont="1" applyFill="1" applyBorder="1"/>
    <xf numFmtId="0" fontId="28" fillId="0" borderId="0" xfId="39" applyFont="1" applyFill="1" applyBorder="1" applyAlignment="1">
      <alignment horizontal="center"/>
    </xf>
    <xf numFmtId="0" fontId="19" fillId="0" borderId="0" xfId="39" applyFont="1" applyFill="1" applyBorder="1"/>
    <xf numFmtId="0" fontId="28" fillId="0" borderId="0" xfId="39" applyFont="1" applyFill="1" applyBorder="1"/>
    <xf numFmtId="3" fontId="18" fillId="0" borderId="10" xfId="39" applyNumberFormat="1" applyFont="1" applyFill="1" applyBorder="1"/>
    <xf numFmtId="0" fontId="19" fillId="0" borderId="0" xfId="39" applyFont="1" applyFill="1" applyBorder="1" applyAlignment="1">
      <alignment horizontal="left"/>
    </xf>
    <xf numFmtId="0" fontId="18" fillId="0" borderId="25" xfId="39" applyFont="1" applyFill="1" applyBorder="1" applyAlignment="1">
      <alignment horizontal="left"/>
    </xf>
    <xf numFmtId="0" fontId="26" fillId="0" borderId="13" xfId="39" applyFont="1" applyFill="1" applyBorder="1" applyAlignment="1">
      <alignment horizontal="center"/>
    </xf>
    <xf numFmtId="0" fontId="19" fillId="0" borderId="0" xfId="39" applyFont="1" applyFill="1" applyAlignment="1"/>
    <xf numFmtId="3" fontId="19" fillId="0" borderId="0" xfId="39" applyNumberFormat="1" applyFont="1" applyFill="1" applyAlignment="1">
      <alignment horizontal="center"/>
    </xf>
    <xf numFmtId="0" fontId="19" fillId="0" borderId="0" xfId="39" applyFont="1" applyFill="1" applyAlignment="1">
      <alignment horizontal="center"/>
    </xf>
    <xf numFmtId="3" fontId="19" fillId="0" borderId="0" xfId="39" applyNumberFormat="1" applyFont="1" applyFill="1" applyBorder="1"/>
    <xf numFmtId="3" fontId="18" fillId="32" borderId="10" xfId="39" applyNumberFormat="1" applyFont="1" applyFill="1" applyBorder="1"/>
    <xf numFmtId="0" fontId="18" fillId="32" borderId="25" xfId="39" applyFont="1" applyFill="1" applyBorder="1"/>
    <xf numFmtId="0" fontId="18" fillId="32" borderId="59" xfId="39" applyFont="1" applyFill="1" applyBorder="1" applyAlignment="1">
      <alignment horizontal="left"/>
    </xf>
    <xf numFmtId="0" fontId="28" fillId="0" borderId="58" xfId="39" applyFont="1" applyFill="1" applyBorder="1" applyAlignment="1">
      <alignment horizontal="center"/>
    </xf>
    <xf numFmtId="0" fontId="19" fillId="0" borderId="40" xfId="39" applyFont="1" applyFill="1" applyBorder="1"/>
    <xf numFmtId="0" fontId="18" fillId="0" borderId="58" xfId="39" applyFont="1" applyFill="1" applyBorder="1"/>
    <xf numFmtId="0" fontId="28" fillId="0" borderId="58" xfId="39" applyFont="1" applyFill="1" applyBorder="1"/>
    <xf numFmtId="3" fontId="19" fillId="0" borderId="40" xfId="39" applyNumberFormat="1" applyFont="1" applyFill="1" applyBorder="1"/>
    <xf numFmtId="0" fontId="19" fillId="0" borderId="58" xfId="39" applyFont="1" applyFill="1" applyBorder="1"/>
    <xf numFmtId="0" fontId="18" fillId="32" borderId="34" xfId="39" applyFont="1" applyFill="1" applyBorder="1" applyAlignment="1">
      <alignment horizontal="center"/>
    </xf>
    <xf numFmtId="0" fontId="18" fillId="0" borderId="58" xfId="39" applyFont="1" applyFill="1" applyBorder="1" applyAlignment="1">
      <alignment horizontal="center"/>
    </xf>
    <xf numFmtId="0" fontId="19" fillId="0" borderId="58" xfId="39" applyFont="1" applyFill="1" applyBorder="1" applyAlignment="1">
      <alignment horizontal="left"/>
    </xf>
    <xf numFmtId="0" fontId="18" fillId="0" borderId="34" xfId="39" applyFont="1" applyFill="1" applyBorder="1" applyAlignment="1">
      <alignment horizontal="left"/>
    </xf>
    <xf numFmtId="0" fontId="19" fillId="0" borderId="62" xfId="39" applyFont="1" applyFill="1" applyBorder="1" applyAlignment="1">
      <alignment horizontal="left"/>
    </xf>
    <xf numFmtId="0" fontId="18" fillId="0" borderId="37" xfId="39" applyFont="1" applyFill="1" applyBorder="1"/>
    <xf numFmtId="3" fontId="19" fillId="0" borderId="38" xfId="39" applyNumberFormat="1" applyFont="1" applyFill="1" applyBorder="1"/>
    <xf numFmtId="0" fontId="18" fillId="0" borderId="38" xfId="39" applyFont="1" applyFill="1" applyBorder="1"/>
    <xf numFmtId="3" fontId="19" fillId="0" borderId="39" xfId="39" applyNumberFormat="1" applyFont="1" applyFill="1" applyBorder="1"/>
    <xf numFmtId="0" fontId="18" fillId="0" borderId="34" xfId="39" applyFont="1" applyFill="1" applyBorder="1"/>
    <xf numFmtId="0" fontId="18" fillId="0" borderId="10" xfId="39" applyFont="1" applyFill="1" applyBorder="1"/>
    <xf numFmtId="0" fontId="19" fillId="33" borderId="58" xfId="39" applyFont="1" applyFill="1" applyBorder="1"/>
    <xf numFmtId="3" fontId="18" fillId="0" borderId="18" xfId="39" applyNumberFormat="1" applyFont="1" applyFill="1" applyBorder="1"/>
    <xf numFmtId="173" fontId="19" fillId="0" borderId="0" xfId="49" applyNumberFormat="1" applyFont="1" applyFill="1" applyBorder="1"/>
    <xf numFmtId="0" fontId="33" fillId="34" borderId="41" xfId="39" applyFont="1" applyFill="1" applyBorder="1" applyAlignment="1">
      <alignment horizontal="center"/>
    </xf>
    <xf numFmtId="0" fontId="33" fillId="34" borderId="73" xfId="39" applyFont="1" applyFill="1" applyBorder="1" applyAlignment="1">
      <alignment horizontal="center" wrapText="1"/>
    </xf>
    <xf numFmtId="0" fontId="33" fillId="34" borderId="73" xfId="39" applyFont="1" applyFill="1" applyBorder="1" applyAlignment="1">
      <alignment horizontal="center"/>
    </xf>
    <xf numFmtId="0" fontId="33" fillId="34" borderId="74" xfId="39" applyFont="1" applyFill="1" applyBorder="1" applyAlignment="1">
      <alignment horizontal="center" wrapText="1"/>
    </xf>
    <xf numFmtId="0" fontId="31" fillId="34" borderId="59" xfId="39" applyFont="1" applyFill="1" applyBorder="1" applyAlignment="1">
      <alignment horizontal="left"/>
    </xf>
    <xf numFmtId="0" fontId="31" fillId="34" borderId="60" xfId="39" applyFont="1" applyFill="1" applyBorder="1" applyAlignment="1">
      <alignment horizontal="center"/>
    </xf>
    <xf numFmtId="0" fontId="48" fillId="32" borderId="0" xfId="39" applyFont="1" applyFill="1"/>
    <xf numFmtId="0" fontId="18" fillId="0" borderId="0" xfId="39" applyFont="1" applyFill="1" applyAlignment="1"/>
    <xf numFmtId="0" fontId="16" fillId="0" borderId="0" xfId="39" applyAlignment="1"/>
    <xf numFmtId="0" fontId="16" fillId="0" borderId="0" xfId="39" applyBorder="1" applyAlignment="1">
      <alignment horizontal="center"/>
    </xf>
    <xf numFmtId="0" fontId="18" fillId="0" borderId="0" xfId="39" applyFont="1" applyBorder="1"/>
    <xf numFmtId="0" fontId="16" fillId="0" borderId="13" xfId="39" applyBorder="1"/>
    <xf numFmtId="0" fontId="16" fillId="0" borderId="0" xfId="39" applyBorder="1" applyAlignment="1">
      <alignment horizontal="left"/>
    </xf>
    <xf numFmtId="0" fontId="16" fillId="0" borderId="14" xfId="39" applyBorder="1"/>
    <xf numFmtId="0" fontId="19" fillId="0" borderId="0" xfId="39" applyFont="1"/>
    <xf numFmtId="3" fontId="16" fillId="0" borderId="0" xfId="39" applyNumberFormat="1" applyBorder="1"/>
    <xf numFmtId="3" fontId="16" fillId="0" borderId="13" xfId="39" applyNumberFormat="1" applyBorder="1"/>
    <xf numFmtId="3" fontId="18" fillId="0" borderId="13" xfId="39" applyNumberFormat="1" applyFont="1" applyBorder="1"/>
    <xf numFmtId="3" fontId="16" fillId="0" borderId="19" xfId="39" applyNumberFormat="1" applyBorder="1"/>
    <xf numFmtId="3" fontId="18" fillId="0" borderId="0" xfId="39" applyNumberFormat="1" applyFont="1" applyBorder="1"/>
    <xf numFmtId="3" fontId="16" fillId="0" borderId="0" xfId="39" applyNumberFormat="1" applyAlignment="1"/>
    <xf numFmtId="3" fontId="16" fillId="0" borderId="13" xfId="39" applyNumberFormat="1" applyFill="1" applyBorder="1"/>
    <xf numFmtId="3" fontId="16" fillId="0" borderId="13" xfId="39" applyNumberFormat="1" applyFont="1" applyFill="1" applyBorder="1"/>
    <xf numFmtId="0" fontId="19" fillId="0" borderId="0" xfId="39" applyFont="1" applyFill="1" applyBorder="1" applyAlignment="1">
      <alignment horizontal="center"/>
    </xf>
    <xf numFmtId="0" fontId="18" fillId="0" borderId="26" xfId="39" applyFont="1" applyBorder="1"/>
    <xf numFmtId="3" fontId="16" fillId="0" borderId="27" xfId="39" applyNumberFormat="1" applyBorder="1"/>
    <xf numFmtId="3" fontId="16" fillId="0" borderId="28" xfId="39" applyNumberFormat="1" applyBorder="1"/>
    <xf numFmtId="0" fontId="16" fillId="0" borderId="29" xfId="39" applyBorder="1"/>
    <xf numFmtId="3" fontId="16" fillId="0" borderId="28" xfId="39" applyNumberFormat="1" applyFill="1" applyBorder="1"/>
    <xf numFmtId="3" fontId="16" fillId="0" borderId="30" xfId="39" applyNumberFormat="1" applyBorder="1"/>
    <xf numFmtId="3" fontId="22" fillId="0" borderId="31" xfId="39" applyNumberFormat="1" applyFont="1" applyBorder="1"/>
    <xf numFmtId="0" fontId="19" fillId="0" borderId="29" xfId="39" applyFont="1" applyBorder="1"/>
    <xf numFmtId="0" fontId="16" fillId="0" borderId="32" xfId="39" applyBorder="1"/>
    <xf numFmtId="3" fontId="16" fillId="0" borderId="30" xfId="39" applyNumberFormat="1" applyFill="1" applyBorder="1"/>
    <xf numFmtId="0" fontId="20" fillId="0" borderId="29" xfId="39" applyFont="1" applyBorder="1"/>
    <xf numFmtId="3" fontId="24" fillId="0" borderId="28" xfId="39" applyNumberFormat="1" applyFont="1" applyFill="1" applyBorder="1"/>
    <xf numFmtId="0" fontId="22" fillId="0" borderId="29" xfId="39" applyFont="1" applyBorder="1"/>
    <xf numFmtId="3" fontId="22" fillId="0" borderId="28" xfId="39" applyNumberFormat="1" applyFont="1" applyBorder="1"/>
    <xf numFmtId="0" fontId="18" fillId="0" borderId="29" xfId="39" applyFont="1" applyBorder="1"/>
    <xf numFmtId="3" fontId="18" fillId="0" borderId="27" xfId="39" applyNumberFormat="1" applyFont="1" applyBorder="1"/>
    <xf numFmtId="3" fontId="18" fillId="0" borderId="28" xfId="39" applyNumberFormat="1" applyFont="1" applyBorder="1"/>
    <xf numFmtId="3" fontId="16" fillId="0" borderId="63" xfId="39" applyNumberFormat="1" applyBorder="1"/>
    <xf numFmtId="0" fontId="16" fillId="0" borderId="0" xfId="39" applyAlignment="1">
      <alignment horizontal="centerContinuous" vertical="center"/>
    </xf>
    <xf numFmtId="3" fontId="16" fillId="0" borderId="0" xfId="39" applyNumberFormat="1" applyAlignment="1">
      <alignment horizontal="centerContinuous" vertical="center"/>
    </xf>
    <xf numFmtId="0" fontId="16" fillId="0" borderId="13" xfId="39" applyFill="1" applyBorder="1"/>
    <xf numFmtId="3" fontId="19" fillId="0" borderId="13" xfId="39" applyNumberFormat="1" applyFont="1" applyFill="1" applyBorder="1"/>
    <xf numFmtId="3" fontId="16" fillId="0" borderId="19" xfId="39" applyNumberFormat="1" applyFill="1" applyBorder="1"/>
    <xf numFmtId="3" fontId="19" fillId="0" borderId="28" xfId="39" applyNumberFormat="1" applyFont="1" applyFill="1" applyBorder="1"/>
    <xf numFmtId="0" fontId="19" fillId="0" borderId="0" xfId="39" applyFont="1" applyAlignment="1">
      <alignment horizontal="center" vertical="center"/>
    </xf>
    <xf numFmtId="3" fontId="16" fillId="33" borderId="13" xfId="39" applyNumberFormat="1" applyFill="1" applyBorder="1"/>
    <xf numFmtId="3" fontId="31" fillId="34" borderId="21" xfId="39" applyNumberFormat="1" applyFont="1" applyFill="1" applyBorder="1"/>
    <xf numFmtId="3" fontId="31" fillId="34" borderId="22" xfId="39" applyNumberFormat="1" applyFont="1" applyFill="1" applyBorder="1"/>
    <xf numFmtId="0" fontId="31" fillId="34" borderId="20" xfId="39" applyFont="1" applyFill="1" applyBorder="1"/>
    <xf numFmtId="0" fontId="49" fillId="0" borderId="0" xfId="39" applyFont="1" applyAlignment="1">
      <alignment horizontal="center"/>
    </xf>
    <xf numFmtId="3" fontId="49" fillId="0" borderId="0" xfId="39" applyNumberFormat="1" applyFont="1" applyAlignment="1">
      <alignment horizontal="center"/>
    </xf>
    <xf numFmtId="0" fontId="19" fillId="0" borderId="29" xfId="39" applyFont="1" applyFill="1" applyBorder="1"/>
    <xf numFmtId="3" fontId="16" fillId="0" borderId="12" xfId="39" applyNumberFormat="1" applyFill="1" applyBorder="1"/>
    <xf numFmtId="0" fontId="16" fillId="0" borderId="0" xfId="39"/>
    <xf numFmtId="0" fontId="16" fillId="0" borderId="0" xfId="39" applyAlignment="1">
      <alignment horizontal="center"/>
    </xf>
    <xf numFmtId="0" fontId="16" fillId="0" borderId="0" xfId="39" applyBorder="1"/>
    <xf numFmtId="0" fontId="16" fillId="0" borderId="0" xfId="39" applyBorder="1" applyAlignment="1">
      <alignment horizontal="left"/>
    </xf>
    <xf numFmtId="3" fontId="16" fillId="0" borderId="0" xfId="39" applyNumberFormat="1"/>
    <xf numFmtId="0" fontId="16" fillId="0" borderId="0" xfId="39" applyFill="1" applyBorder="1" applyAlignment="1">
      <alignment horizontal="left"/>
    </xf>
    <xf numFmtId="0" fontId="29" fillId="0" borderId="0" xfId="39" applyFont="1" applyAlignment="1">
      <alignment horizontal="center"/>
    </xf>
    <xf numFmtId="3" fontId="18" fillId="0" borderId="0" xfId="39" applyNumberFormat="1" applyFont="1" applyFill="1" applyBorder="1" applyAlignment="1">
      <alignment horizontal="center"/>
    </xf>
    <xf numFmtId="3" fontId="19" fillId="0" borderId="0" xfId="39" applyNumberFormat="1" applyFont="1" applyFill="1" applyBorder="1" applyAlignment="1">
      <alignment horizontal="left"/>
    </xf>
    <xf numFmtId="3" fontId="18" fillId="0" borderId="0" xfId="39" applyNumberFormat="1" applyFont="1" applyAlignment="1">
      <alignment horizontal="centerContinuous"/>
    </xf>
    <xf numFmtId="3" fontId="18" fillId="0" borderId="67" xfId="39" applyNumberFormat="1" applyFont="1" applyFill="1" applyBorder="1" applyAlignment="1">
      <alignment horizontal="left"/>
    </xf>
    <xf numFmtId="0" fontId="19" fillId="0" borderId="67" xfId="39" applyFont="1" applyFill="1" applyBorder="1"/>
    <xf numFmtId="3" fontId="19" fillId="0" borderId="67" xfId="39" applyNumberFormat="1" applyFont="1" applyFill="1" applyBorder="1"/>
    <xf numFmtId="0" fontId="31" fillId="34" borderId="20" xfId="39" applyFont="1" applyFill="1" applyBorder="1"/>
    <xf numFmtId="3" fontId="52" fillId="0" borderId="0" xfId="54" applyNumberFormat="1" applyFont="1" applyBorder="1"/>
    <xf numFmtId="3" fontId="0" fillId="0" borderId="0" xfId="0" applyNumberFormat="1"/>
    <xf numFmtId="0" fontId="19" fillId="0" borderId="0" xfId="113"/>
    <xf numFmtId="0" fontId="19" fillId="0" borderId="0" xfId="113" applyBorder="1"/>
    <xf numFmtId="0" fontId="19" fillId="0" borderId="11" xfId="113" applyBorder="1"/>
    <xf numFmtId="0" fontId="19" fillId="0" borderId="0" xfId="113" applyBorder="1" applyAlignment="1">
      <alignment horizontal="center"/>
    </xf>
    <xf numFmtId="0" fontId="19" fillId="0" borderId="0" xfId="113" applyBorder="1" applyAlignment="1">
      <alignment horizontal="left"/>
    </xf>
    <xf numFmtId="3" fontId="19" fillId="0" borderId="0" xfId="113" applyNumberFormat="1"/>
    <xf numFmtId="3" fontId="19" fillId="0" borderId="0" xfId="113" applyNumberFormat="1" applyBorder="1"/>
    <xf numFmtId="3" fontId="19" fillId="0" borderId="10" xfId="113" applyNumberFormat="1" applyBorder="1" applyAlignment="1"/>
    <xf numFmtId="0" fontId="19" fillId="32" borderId="0" xfId="113" applyFill="1" applyBorder="1"/>
    <xf numFmtId="0" fontId="18" fillId="0" borderId="37" xfId="113" applyFont="1" applyBorder="1"/>
    <xf numFmtId="0" fontId="18" fillId="0" borderId="10" xfId="113" applyFont="1" applyBorder="1" applyAlignment="1">
      <alignment horizontal="justify"/>
    </xf>
    <xf numFmtId="0" fontId="18" fillId="0" borderId="10" xfId="113" applyFont="1" applyBorder="1" applyAlignment="1">
      <alignment horizontal="left"/>
    </xf>
    <xf numFmtId="173" fontId="19" fillId="0" borderId="0" xfId="143" applyNumberFormat="1" applyFont="1"/>
    <xf numFmtId="0" fontId="32" fillId="34" borderId="48" xfId="113" applyFont="1" applyFill="1" applyBorder="1"/>
    <xf numFmtId="3" fontId="32" fillId="34" borderId="30" xfId="113" applyNumberFormat="1" applyFont="1" applyFill="1" applyBorder="1"/>
    <xf numFmtId="0" fontId="50" fillId="32" borderId="0" xfId="113" applyFont="1" applyFill="1" applyBorder="1" applyAlignment="1">
      <alignment horizontal="center"/>
    </xf>
    <xf numFmtId="0" fontId="51" fillId="32" borderId="0" xfId="113" applyFont="1" applyFill="1" applyBorder="1"/>
    <xf numFmtId="3" fontId="18" fillId="0" borderId="38" xfId="113" applyNumberFormat="1" applyFont="1" applyBorder="1"/>
    <xf numFmtId="0" fontId="19" fillId="0" borderId="0" xfId="113" applyFill="1" applyBorder="1" applyAlignment="1">
      <alignment horizontal="center" wrapText="1"/>
    </xf>
    <xf numFmtId="0" fontId="18" fillId="0" borderId="0" xfId="113" applyFont="1" applyFill="1" applyBorder="1" applyAlignment="1">
      <alignment horizontal="left" wrapText="1"/>
    </xf>
    <xf numFmtId="0" fontId="19" fillId="0" borderId="46" xfId="113" applyBorder="1" applyAlignment="1">
      <alignment horizontal="center"/>
    </xf>
    <xf numFmtId="3" fontId="19" fillId="0" borderId="46" xfId="113" applyNumberFormat="1" applyBorder="1"/>
    <xf numFmtId="0" fontId="19" fillId="0" borderId="34" xfId="113" applyBorder="1" applyAlignment="1">
      <alignment horizontal="left" wrapText="1"/>
    </xf>
    <xf numFmtId="0" fontId="18" fillId="32" borderId="52" xfId="113" applyFont="1" applyFill="1" applyBorder="1"/>
    <xf numFmtId="0" fontId="19" fillId="32" borderId="53" xfId="113" applyFill="1" applyBorder="1" applyAlignment="1">
      <alignment horizontal="center"/>
    </xf>
    <xf numFmtId="3" fontId="19" fillId="32" borderId="53" xfId="113" applyNumberFormat="1" applyFill="1" applyBorder="1"/>
    <xf numFmtId="0" fontId="19" fillId="32" borderId="18" xfId="113" applyFill="1" applyBorder="1" applyAlignment="1">
      <alignment horizontal="center"/>
    </xf>
    <xf numFmtId="3" fontId="19" fillId="32" borderId="18" xfId="113" applyNumberFormat="1" applyFill="1" applyBorder="1"/>
    <xf numFmtId="0" fontId="20" fillId="32" borderId="52" xfId="113" applyFont="1" applyFill="1" applyBorder="1"/>
    <xf numFmtId="0" fontId="19" fillId="32" borderId="54" xfId="113" applyFill="1" applyBorder="1" applyAlignment="1">
      <alignment horizontal="center"/>
    </xf>
    <xf numFmtId="3" fontId="19" fillId="32" borderId="54" xfId="113" applyNumberFormat="1" applyFill="1" applyBorder="1"/>
    <xf numFmtId="0" fontId="19" fillId="0" borderId="55" xfId="113" applyFont="1" applyBorder="1"/>
    <xf numFmtId="4" fontId="19" fillId="0" borderId="46" xfId="113" applyNumberFormat="1" applyBorder="1"/>
    <xf numFmtId="0" fontId="19" fillId="32" borderId="29" xfId="113" applyFont="1" applyFill="1" applyBorder="1"/>
    <xf numFmtId="4" fontId="19" fillId="32" borderId="18" xfId="113" applyNumberFormat="1" applyFill="1" applyBorder="1"/>
    <xf numFmtId="4" fontId="19" fillId="32" borderId="18" xfId="113" applyNumberFormat="1" applyFill="1" applyBorder="1" applyAlignment="1">
      <alignment horizontal="center"/>
    </xf>
    <xf numFmtId="4" fontId="19" fillId="32" borderId="54" xfId="113" applyNumberFormat="1" applyFill="1" applyBorder="1" applyAlignment="1">
      <alignment horizontal="center"/>
    </xf>
    <xf numFmtId="4" fontId="19" fillId="32" borderId="54" xfId="113" applyNumberFormat="1" applyFill="1" applyBorder="1"/>
    <xf numFmtId="3" fontId="19" fillId="32" borderId="56" xfId="113" applyNumberFormat="1" applyFill="1" applyBorder="1"/>
    <xf numFmtId="3" fontId="19" fillId="32" borderId="57" xfId="113" applyNumberFormat="1" applyFill="1" applyBorder="1"/>
    <xf numFmtId="0" fontId="19" fillId="32" borderId="29" xfId="113" applyFill="1" applyBorder="1"/>
    <xf numFmtId="4" fontId="19" fillId="32" borderId="0" xfId="113" applyNumberFormat="1" applyFill="1" applyBorder="1"/>
    <xf numFmtId="0" fontId="20" fillId="32" borderId="29" xfId="113" applyFont="1" applyFill="1" applyBorder="1"/>
    <xf numFmtId="0" fontId="19" fillId="0" borderId="37" xfId="113" applyBorder="1" applyAlignment="1">
      <alignment horizontal="left" wrapText="1"/>
    </xf>
    <xf numFmtId="1" fontId="19" fillId="0" borderId="0" xfId="113" applyNumberFormat="1" applyFont="1"/>
    <xf numFmtId="4" fontId="19" fillId="0" borderId="0" xfId="113" applyNumberFormat="1" applyBorder="1"/>
    <xf numFmtId="0" fontId="18" fillId="32" borderId="52" xfId="113" applyFont="1" applyFill="1" applyBorder="1" applyAlignment="1"/>
    <xf numFmtId="0" fontId="18" fillId="32" borderId="59" xfId="113" applyFont="1" applyFill="1" applyBorder="1" applyAlignment="1"/>
    <xf numFmtId="0" fontId="19" fillId="32" borderId="60" xfId="113" applyFill="1" applyBorder="1" applyAlignment="1">
      <alignment horizontal="center"/>
    </xf>
    <xf numFmtId="3" fontId="19" fillId="32" borderId="60" xfId="113" applyNumberFormat="1" applyFill="1" applyBorder="1"/>
    <xf numFmtId="0" fontId="19" fillId="32" borderId="52" xfId="113" applyFont="1" applyFill="1" applyBorder="1"/>
    <xf numFmtId="4" fontId="19" fillId="32" borderId="18" xfId="113" applyNumberFormat="1" applyFont="1" applyFill="1" applyBorder="1" applyAlignment="1">
      <alignment horizontal="center"/>
    </xf>
    <xf numFmtId="3" fontId="19" fillId="33" borderId="0" xfId="113" applyNumberFormat="1" applyFill="1" applyBorder="1"/>
    <xf numFmtId="4" fontId="19" fillId="32" borderId="60" xfId="113" applyNumberFormat="1" applyFill="1" applyBorder="1"/>
    <xf numFmtId="0" fontId="18" fillId="32" borderId="59" xfId="113" applyFont="1" applyFill="1" applyBorder="1"/>
    <xf numFmtId="4" fontId="19" fillId="32" borderId="60" xfId="113" applyNumberFormat="1" applyFill="1" applyBorder="1" applyAlignment="1">
      <alignment horizontal="center"/>
    </xf>
    <xf numFmtId="3" fontId="19" fillId="33" borderId="28" xfId="113" applyNumberFormat="1" applyFill="1" applyBorder="1"/>
    <xf numFmtId="4" fontId="19" fillId="32" borderId="68" xfId="113" applyNumberFormat="1" applyFill="1" applyBorder="1"/>
    <xf numFmtId="4" fontId="19" fillId="32" borderId="61" xfId="113" applyNumberFormat="1" applyFill="1" applyBorder="1"/>
    <xf numFmtId="4" fontId="19" fillId="32" borderId="63" xfId="113" applyNumberFormat="1" applyFill="1" applyBorder="1"/>
    <xf numFmtId="4" fontId="19" fillId="32" borderId="28" xfId="113" applyNumberFormat="1" applyFill="1" applyBorder="1"/>
    <xf numFmtId="4" fontId="19" fillId="0" borderId="65" xfId="113" applyNumberFormat="1" applyBorder="1"/>
    <xf numFmtId="173" fontId="19" fillId="0" borderId="0" xfId="142" applyNumberFormat="1" applyFont="1"/>
    <xf numFmtId="4" fontId="19" fillId="32" borderId="46" xfId="113" applyNumberFormat="1" applyFill="1" applyBorder="1"/>
    <xf numFmtId="3" fontId="19" fillId="32" borderId="46" xfId="113" applyNumberFormat="1" applyFill="1" applyBorder="1"/>
    <xf numFmtId="166" fontId="19" fillId="0" borderId="0" xfId="142" applyFont="1"/>
    <xf numFmtId="171" fontId="19" fillId="0" borderId="0" xfId="113" applyNumberFormat="1" applyBorder="1"/>
    <xf numFmtId="4" fontId="19" fillId="32" borderId="16" xfId="113" applyNumberFormat="1" applyFill="1" applyBorder="1"/>
    <xf numFmtId="4" fontId="19" fillId="32" borderId="13" xfId="113" applyNumberFormat="1" applyFill="1" applyBorder="1"/>
    <xf numFmtId="4" fontId="19" fillId="32" borderId="53" xfId="113" applyNumberFormat="1" applyFill="1" applyBorder="1"/>
    <xf numFmtId="4" fontId="19" fillId="0" borderId="10" xfId="113" applyNumberFormat="1" applyBorder="1"/>
    <xf numFmtId="3" fontId="19" fillId="32" borderId="63" xfId="113" applyNumberFormat="1" applyFill="1" applyBorder="1"/>
    <xf numFmtId="3" fontId="19" fillId="32" borderId="31" xfId="113" applyNumberFormat="1" applyFill="1" applyBorder="1"/>
    <xf numFmtId="3" fontId="19" fillId="32" borderId="40" xfId="113" applyNumberFormat="1" applyFill="1" applyBorder="1"/>
    <xf numFmtId="0" fontId="19" fillId="33" borderId="29" xfId="113" applyFont="1" applyFill="1" applyBorder="1"/>
    <xf numFmtId="4" fontId="19" fillId="33" borderId="18" xfId="113" applyNumberFormat="1" applyFill="1" applyBorder="1"/>
    <xf numFmtId="4" fontId="19" fillId="33" borderId="46" xfId="113" applyNumberFormat="1" applyFont="1" applyFill="1" applyBorder="1" applyAlignment="1">
      <alignment horizontal="center"/>
    </xf>
    <xf numFmtId="4" fontId="19" fillId="33" borderId="65" xfId="113" applyNumberFormat="1" applyFill="1" applyBorder="1"/>
    <xf numFmtId="3" fontId="19" fillId="33" borderId="65" xfId="113" applyNumberFormat="1" applyFill="1" applyBorder="1"/>
    <xf numFmtId="0" fontId="19" fillId="33" borderId="53" xfId="113" applyFill="1" applyBorder="1" applyAlignment="1">
      <alignment horizontal="center"/>
    </xf>
    <xf numFmtId="3" fontId="19" fillId="33" borderId="53" xfId="113" applyNumberFormat="1" applyFill="1" applyBorder="1"/>
    <xf numFmtId="4" fontId="19" fillId="33" borderId="53" xfId="113" applyNumberFormat="1" applyFill="1" applyBorder="1"/>
    <xf numFmtId="4" fontId="19" fillId="33" borderId="68" xfId="113" applyNumberFormat="1" applyFill="1" applyBorder="1"/>
    <xf numFmtId="0" fontId="19" fillId="33" borderId="65" xfId="113" applyFill="1" applyBorder="1" applyAlignment="1">
      <alignment horizontal="center"/>
    </xf>
    <xf numFmtId="4" fontId="19" fillId="33" borderId="66" xfId="113" applyNumberFormat="1" applyFill="1" applyBorder="1"/>
    <xf numFmtId="4" fontId="19" fillId="33" borderId="21" xfId="113" applyNumberFormat="1" applyFont="1" applyFill="1" applyBorder="1" applyAlignment="1">
      <alignment horizontal="center"/>
    </xf>
    <xf numFmtId="4" fontId="19" fillId="33" borderId="60" xfId="113" applyNumberFormat="1" applyFill="1" applyBorder="1"/>
    <xf numFmtId="4" fontId="19" fillId="33" borderId="21" xfId="113" applyNumberFormat="1" applyFill="1" applyBorder="1"/>
    <xf numFmtId="3" fontId="19" fillId="33" borderId="60" xfId="113" applyNumberFormat="1" applyFill="1" applyBorder="1"/>
    <xf numFmtId="4" fontId="19" fillId="33" borderId="64" xfId="113" applyNumberFormat="1" applyFill="1" applyBorder="1"/>
    <xf numFmtId="4" fontId="19" fillId="33" borderId="22" xfId="113" applyNumberFormat="1" applyFill="1" applyBorder="1"/>
    <xf numFmtId="3" fontId="19" fillId="33" borderId="31" xfId="113" applyNumberFormat="1" applyFill="1" applyBorder="1"/>
    <xf numFmtId="4" fontId="19" fillId="32" borderId="0" xfId="113" applyNumberFormat="1" applyFont="1" applyFill="1" applyBorder="1"/>
    <xf numFmtId="3" fontId="19" fillId="33" borderId="40" xfId="113" applyNumberFormat="1" applyFill="1" applyBorder="1"/>
    <xf numFmtId="3" fontId="19" fillId="33" borderId="63" xfId="113" applyNumberFormat="1" applyFill="1" applyBorder="1"/>
    <xf numFmtId="0" fontId="19" fillId="32" borderId="52" xfId="113" applyFill="1" applyBorder="1"/>
    <xf numFmtId="4" fontId="19" fillId="32" borderId="56" xfId="113" applyNumberFormat="1" applyFont="1" applyFill="1" applyBorder="1"/>
    <xf numFmtId="0" fontId="19" fillId="32" borderId="55" xfId="113" applyFont="1" applyFill="1" applyBorder="1"/>
    <xf numFmtId="4" fontId="19" fillId="33" borderId="46" xfId="113" applyNumberFormat="1" applyFill="1" applyBorder="1"/>
    <xf numFmtId="0" fontId="19" fillId="32" borderId="59" xfId="113" applyFont="1" applyFill="1" applyBorder="1" applyAlignment="1"/>
    <xf numFmtId="4" fontId="19" fillId="33" borderId="13" xfId="113" applyNumberFormat="1" applyFont="1" applyFill="1" applyBorder="1" applyAlignment="1">
      <alignment horizontal="center"/>
    </xf>
    <xf numFmtId="4" fontId="19" fillId="33" borderId="72" xfId="113" applyNumberFormat="1" applyFont="1" applyFill="1" applyBorder="1" applyAlignment="1">
      <alignment horizontal="center"/>
    </xf>
    <xf numFmtId="4" fontId="19" fillId="33" borderId="16" xfId="113" applyNumberFormat="1" applyFill="1" applyBorder="1"/>
    <xf numFmtId="4" fontId="19" fillId="33" borderId="50" xfId="113" applyNumberFormat="1" applyFill="1" applyBorder="1"/>
    <xf numFmtId="4" fontId="19" fillId="33" borderId="72" xfId="113" applyNumberFormat="1" applyFont="1" applyFill="1" applyBorder="1"/>
    <xf numFmtId="4" fontId="19" fillId="33" borderId="18" xfId="113" applyNumberFormat="1" applyFont="1" applyFill="1" applyBorder="1"/>
    <xf numFmtId="0" fontId="32" fillId="34" borderId="54" xfId="113" applyFont="1" applyFill="1" applyBorder="1" applyAlignment="1">
      <alignment horizontal="center" vertical="center" wrapText="1"/>
    </xf>
    <xf numFmtId="4" fontId="32" fillId="34" borderId="63" xfId="113" applyNumberFormat="1" applyFont="1" applyFill="1" applyBorder="1" applyAlignment="1">
      <alignment horizontal="center" wrapText="1"/>
    </xf>
    <xf numFmtId="0" fontId="32" fillId="34" borderId="20" xfId="113" applyFont="1" applyFill="1" applyBorder="1" applyAlignment="1">
      <alignment horizontal="left" wrapText="1"/>
    </xf>
    <xf numFmtId="0" fontId="32" fillId="34" borderId="60" xfId="113" applyFont="1" applyFill="1" applyBorder="1"/>
    <xf numFmtId="3" fontId="32" fillId="34" borderId="60" xfId="113" applyNumberFormat="1" applyFont="1" applyFill="1" applyBorder="1"/>
    <xf numFmtId="0" fontId="27" fillId="34" borderId="52" xfId="113" applyFont="1" applyFill="1" applyBorder="1"/>
    <xf numFmtId="0" fontId="27" fillId="34" borderId="53" xfId="113" applyFont="1" applyFill="1" applyBorder="1"/>
    <xf numFmtId="0" fontId="32" fillId="34" borderId="10" xfId="113" applyFont="1" applyFill="1" applyBorder="1" applyAlignment="1">
      <alignment horizontal="center"/>
    </xf>
    <xf numFmtId="0" fontId="32" fillId="34" borderId="10" xfId="113" applyFont="1" applyFill="1" applyBorder="1"/>
    <xf numFmtId="0" fontId="32" fillId="34" borderId="27" xfId="113" applyFont="1" applyFill="1" applyBorder="1"/>
    <xf numFmtId="0" fontId="27" fillId="34" borderId="55" xfId="113" applyFont="1" applyFill="1" applyBorder="1"/>
    <xf numFmtId="0" fontId="31" fillId="34" borderId="76" xfId="113" applyFont="1" applyFill="1" applyBorder="1" applyAlignment="1">
      <alignment horizontal="center"/>
    </xf>
    <xf numFmtId="3" fontId="31" fillId="34" borderId="38" xfId="113" applyNumberFormat="1" applyFont="1" applyFill="1" applyBorder="1"/>
    <xf numFmtId="3" fontId="31" fillId="34" borderId="39" xfId="113" applyNumberFormat="1" applyFont="1" applyFill="1" applyBorder="1"/>
    <xf numFmtId="4" fontId="19" fillId="0" borderId="10" xfId="126" applyNumberFormat="1" applyBorder="1"/>
    <xf numFmtId="3" fontId="19" fillId="0" borderId="10" xfId="126" applyNumberFormat="1" applyBorder="1"/>
    <xf numFmtId="3" fontId="19" fillId="0" borderId="38" xfId="126" applyNumberFormat="1" applyBorder="1"/>
    <xf numFmtId="3" fontId="19" fillId="0" borderId="28" xfId="126" applyNumberFormat="1" applyBorder="1"/>
    <xf numFmtId="3" fontId="19" fillId="0" borderId="28" xfId="126" applyNumberFormat="1" applyFont="1" applyFill="1" applyBorder="1"/>
    <xf numFmtId="3" fontId="19" fillId="0" borderId="28" xfId="126" applyNumberFormat="1" applyFill="1" applyBorder="1"/>
    <xf numFmtId="4" fontId="31" fillId="34" borderId="45" xfId="113" applyNumberFormat="1" applyFont="1" applyFill="1" applyBorder="1" applyAlignment="1">
      <alignment horizontal="center"/>
    </xf>
    <xf numFmtId="0" fontId="19" fillId="0" borderId="0" xfId="113"/>
    <xf numFmtId="0" fontId="19" fillId="0" borderId="0" xfId="113" applyAlignment="1">
      <alignment horizontal="center"/>
    </xf>
    <xf numFmtId="0" fontId="19" fillId="0" borderId="12" xfId="113" applyBorder="1"/>
    <xf numFmtId="3" fontId="19" fillId="0" borderId="0" xfId="113" applyNumberFormat="1" applyAlignment="1">
      <alignment horizontal="center"/>
    </xf>
    <xf numFmtId="3" fontId="19" fillId="0" borderId="12" xfId="113" applyNumberFormat="1" applyBorder="1"/>
    <xf numFmtId="0" fontId="19" fillId="0" borderId="0" xfId="113" applyFont="1" applyAlignment="1"/>
    <xf numFmtId="3" fontId="19" fillId="32" borderId="0" xfId="113" applyNumberFormat="1" applyFill="1" applyBorder="1"/>
    <xf numFmtId="0" fontId="17" fillId="0" borderId="0" xfId="113" applyFont="1"/>
    <xf numFmtId="3" fontId="19" fillId="0" borderId="28" xfId="113" applyNumberFormat="1" applyBorder="1"/>
    <xf numFmtId="0" fontId="19" fillId="0" borderId="35" xfId="113" applyBorder="1"/>
    <xf numFmtId="3" fontId="19" fillId="0" borderId="38" xfId="113" applyNumberFormat="1" applyBorder="1"/>
    <xf numFmtId="4" fontId="19" fillId="0" borderId="0" xfId="113" applyNumberFormat="1"/>
    <xf numFmtId="3" fontId="42" fillId="0" borderId="18" xfId="113" applyNumberFormat="1" applyFont="1" applyFill="1" applyBorder="1"/>
    <xf numFmtId="0" fontId="19" fillId="0" borderId="0" xfId="113" applyAlignment="1">
      <alignment horizontal="left" vertical="top"/>
    </xf>
    <xf numFmtId="3" fontId="19" fillId="33" borderId="28" xfId="113" applyNumberFormat="1" applyFont="1" applyFill="1" applyBorder="1"/>
    <xf numFmtId="3" fontId="19" fillId="33" borderId="18" xfId="113" applyNumberFormat="1" applyFont="1" applyFill="1" applyBorder="1"/>
    <xf numFmtId="0" fontId="22" fillId="0" borderId="0" xfId="113" applyFont="1" applyFill="1" applyBorder="1" applyAlignment="1">
      <alignment horizontal="left" wrapText="1"/>
    </xf>
    <xf numFmtId="3" fontId="19" fillId="33" borderId="13" xfId="125" applyNumberFormat="1" applyFont="1" applyFill="1" applyBorder="1"/>
    <xf numFmtId="0" fontId="19" fillId="0" borderId="0" xfId="113"/>
    <xf numFmtId="0" fontId="18" fillId="0" borderId="0" xfId="113" applyFont="1"/>
    <xf numFmtId="0" fontId="21" fillId="0" borderId="0" xfId="113" applyFont="1"/>
    <xf numFmtId="0" fontId="23" fillId="0" borderId="0" xfId="113" applyFont="1"/>
    <xf numFmtId="3" fontId="23" fillId="0" borderId="0" xfId="113" applyNumberFormat="1" applyFont="1"/>
    <xf numFmtId="3" fontId="19" fillId="0" borderId="0" xfId="113" applyNumberFormat="1"/>
    <xf numFmtId="0" fontId="19" fillId="0" borderId="0" xfId="113" applyFont="1"/>
    <xf numFmtId="0" fontId="22" fillId="0" borderId="0" xfId="113" applyFont="1"/>
    <xf numFmtId="0" fontId="24" fillId="0" borderId="0" xfId="113" applyFont="1"/>
    <xf numFmtId="0" fontId="23" fillId="0" borderId="0" xfId="113" applyFont="1" applyFill="1" applyBorder="1" applyAlignment="1"/>
    <xf numFmtId="3" fontId="19" fillId="0" borderId="10" xfId="113" applyNumberFormat="1" applyFont="1" applyBorder="1"/>
    <xf numFmtId="3" fontId="19" fillId="0" borderId="18" xfId="113" applyNumberFormat="1" applyFont="1" applyFill="1" applyBorder="1"/>
    <xf numFmtId="0" fontId="19" fillId="0" borderId="29" xfId="113" applyFont="1" applyBorder="1"/>
    <xf numFmtId="0" fontId="23" fillId="0" borderId="33" xfId="113" applyFont="1" applyBorder="1"/>
    <xf numFmtId="0" fontId="23" fillId="0" borderId="31" xfId="113" applyFont="1" applyBorder="1"/>
    <xf numFmtId="0" fontId="22" fillId="0" borderId="37" xfId="113" applyFont="1" applyBorder="1"/>
    <xf numFmtId="0" fontId="22" fillId="0" borderId="39" xfId="113" applyFont="1" applyBorder="1"/>
    <xf numFmtId="3" fontId="22" fillId="0" borderId="38" xfId="113" applyNumberFormat="1" applyFont="1" applyBorder="1"/>
    <xf numFmtId="3" fontId="19" fillId="0" borderId="21" xfId="113" applyNumberFormat="1" applyFont="1" applyBorder="1"/>
    <xf numFmtId="3" fontId="19" fillId="0" borderId="22" xfId="113" applyNumberFormat="1" applyFont="1" applyBorder="1"/>
    <xf numFmtId="0" fontId="19" fillId="0" borderId="16" xfId="113" applyFont="1" applyBorder="1"/>
    <xf numFmtId="3" fontId="19" fillId="0" borderId="16" xfId="113" applyNumberFormat="1" applyFont="1" applyBorder="1"/>
    <xf numFmtId="0" fontId="19" fillId="0" borderId="40" xfId="113" applyFont="1" applyBorder="1"/>
    <xf numFmtId="0" fontId="19" fillId="0" borderId="0" xfId="113" applyFont="1" applyBorder="1"/>
    <xf numFmtId="0" fontId="19" fillId="0" borderId="59" xfId="113" applyFont="1" applyBorder="1"/>
    <xf numFmtId="0" fontId="19" fillId="0" borderId="64" xfId="113" applyFont="1" applyBorder="1"/>
    <xf numFmtId="3" fontId="19" fillId="0" borderId="0" xfId="113" applyNumberFormat="1" applyFont="1" applyBorder="1"/>
    <xf numFmtId="0" fontId="19" fillId="0" borderId="34" xfId="113" applyFont="1" applyBorder="1"/>
    <xf numFmtId="3" fontId="19" fillId="0" borderId="40" xfId="113" applyNumberFormat="1" applyFont="1" applyBorder="1"/>
    <xf numFmtId="0" fontId="23" fillId="0" borderId="62" xfId="113" applyFont="1" applyBorder="1"/>
    <xf numFmtId="3" fontId="23" fillId="0" borderId="46" xfId="113" applyNumberFormat="1" applyFont="1" applyBorder="1"/>
    <xf numFmtId="0" fontId="23" fillId="0" borderId="34" xfId="113" applyFont="1" applyBorder="1"/>
    <xf numFmtId="3" fontId="23" fillId="0" borderId="10" xfId="113" applyNumberFormat="1" applyFont="1" applyBorder="1" applyAlignment="1">
      <alignment horizontal="right"/>
    </xf>
    <xf numFmtId="3" fontId="23" fillId="0" borderId="33" xfId="113" applyNumberFormat="1" applyFont="1" applyBorder="1" applyAlignment="1">
      <alignment horizontal="right"/>
    </xf>
    <xf numFmtId="0" fontId="23" fillId="0" borderId="35" xfId="113" applyFont="1" applyBorder="1"/>
    <xf numFmtId="0" fontId="23" fillId="0" borderId="11" xfId="113" applyFont="1" applyBorder="1" applyAlignment="1">
      <alignment horizontal="right"/>
    </xf>
    <xf numFmtId="0" fontId="23" fillId="0" borderId="27" xfId="113" applyFont="1" applyBorder="1" applyAlignment="1">
      <alignment horizontal="right"/>
    </xf>
    <xf numFmtId="0" fontId="22" fillId="0" borderId="20" xfId="113" applyFont="1" applyBorder="1"/>
    <xf numFmtId="3" fontId="22" fillId="0" borderId="21" xfId="113" applyNumberFormat="1" applyFont="1" applyBorder="1" applyAlignment="1">
      <alignment horizontal="right"/>
    </xf>
    <xf numFmtId="3" fontId="22" fillId="0" borderId="22" xfId="113" applyNumberFormat="1" applyFont="1" applyBorder="1" applyAlignment="1">
      <alignment horizontal="right"/>
    </xf>
    <xf numFmtId="3" fontId="23" fillId="0" borderId="46" xfId="113" applyNumberFormat="1" applyFont="1" applyBorder="1" applyAlignment="1">
      <alignment horizontal="right"/>
    </xf>
    <xf numFmtId="3" fontId="23" fillId="0" borderId="31" xfId="113" applyNumberFormat="1" applyFont="1" applyBorder="1" applyAlignment="1">
      <alignment horizontal="right"/>
    </xf>
    <xf numFmtId="0" fontId="23" fillId="0" borderId="0" xfId="113" applyFont="1" applyBorder="1"/>
    <xf numFmtId="3" fontId="19" fillId="33" borderId="10" xfId="113" applyNumberFormat="1" applyFont="1" applyFill="1" applyBorder="1"/>
    <xf numFmtId="0" fontId="22" fillId="0" borderId="62" xfId="113" applyFont="1" applyBorder="1"/>
    <xf numFmtId="3" fontId="22" fillId="0" borderId="46" xfId="113" applyNumberFormat="1" applyFont="1" applyBorder="1" applyAlignment="1">
      <alignment horizontal="right"/>
    </xf>
    <xf numFmtId="3" fontId="22" fillId="0" borderId="31" xfId="113" applyNumberFormat="1" applyFont="1" applyBorder="1" applyAlignment="1">
      <alignment horizontal="right"/>
    </xf>
    <xf numFmtId="3" fontId="23" fillId="0" borderId="0" xfId="113" applyNumberFormat="1" applyFont="1" applyBorder="1" applyAlignment="1">
      <alignment horizontal="right"/>
    </xf>
    <xf numFmtId="3" fontId="45" fillId="0" borderId="0" xfId="113" applyNumberFormat="1" applyFont="1"/>
    <xf numFmtId="3" fontId="36" fillId="0" borderId="0" xfId="113" applyNumberFormat="1" applyFont="1" applyFill="1"/>
    <xf numFmtId="165" fontId="19" fillId="0" borderId="10" xfId="51" applyFont="1" applyBorder="1" applyProtection="1">
      <protection locked="0"/>
    </xf>
    <xf numFmtId="3" fontId="32" fillId="34" borderId="21" xfId="113" applyNumberFormat="1" applyFont="1" applyFill="1" applyBorder="1"/>
    <xf numFmtId="3" fontId="32" fillId="34" borderId="22" xfId="113" applyNumberFormat="1" applyFont="1" applyFill="1" applyBorder="1"/>
    <xf numFmtId="0" fontId="31" fillId="34" borderId="51" xfId="113" applyFont="1" applyFill="1" applyBorder="1"/>
    <xf numFmtId="0" fontId="31" fillId="34" borderId="43" xfId="113" applyFont="1" applyFill="1" applyBorder="1"/>
    <xf numFmtId="0" fontId="31" fillId="34" borderId="43" xfId="113" applyFont="1" applyFill="1" applyBorder="1" applyAlignment="1">
      <alignment horizontal="center"/>
    </xf>
    <xf numFmtId="0" fontId="31" fillId="34" borderId="43" xfId="113" applyFont="1" applyFill="1" applyBorder="1" applyAlignment="1">
      <alignment horizontal="center" wrapText="1"/>
    </xf>
    <xf numFmtId="0" fontId="31" fillId="34" borderId="44" xfId="113" applyFont="1" applyFill="1" applyBorder="1" applyAlignment="1">
      <alignment horizontal="center" wrapText="1"/>
    </xf>
    <xf numFmtId="0" fontId="47" fillId="34" borderId="43" xfId="113" applyFont="1" applyFill="1" applyBorder="1" applyAlignment="1">
      <alignment horizontal="centerContinuous" vertical="center" wrapText="1"/>
    </xf>
    <xf numFmtId="0" fontId="31" fillId="34" borderId="44" xfId="113" applyFont="1" applyFill="1" applyBorder="1" applyAlignment="1">
      <alignment horizontal="centerContinuous" vertical="center" wrapText="1"/>
    </xf>
    <xf numFmtId="0" fontId="31" fillId="34" borderId="51" xfId="113" applyFont="1" applyFill="1" applyBorder="1" applyAlignment="1">
      <alignment horizontal="centerContinuous" vertical="center"/>
    </xf>
    <xf numFmtId="0" fontId="31" fillId="34" borderId="43" xfId="113" applyFont="1" applyFill="1" applyBorder="1" applyAlignment="1">
      <alignment horizontal="centerContinuous" vertical="center"/>
    </xf>
    <xf numFmtId="0" fontId="32" fillId="34" borderId="59" xfId="113" applyFont="1" applyFill="1" applyBorder="1"/>
    <xf numFmtId="0" fontId="27" fillId="34" borderId="64" xfId="113" applyFont="1" applyFill="1" applyBorder="1"/>
    <xf numFmtId="0" fontId="21" fillId="0" borderId="0" xfId="113" applyFont="1" applyFill="1" applyBorder="1" applyAlignment="1"/>
    <xf numFmtId="0" fontId="19" fillId="0" borderId="0" xfId="113" applyFont="1" applyFill="1" applyBorder="1" applyAlignment="1"/>
    <xf numFmtId="3" fontId="40" fillId="0" borderId="0" xfId="113" applyNumberFormat="1" applyFont="1"/>
    <xf numFmtId="0" fontId="47" fillId="34" borderId="51" xfId="113" applyFont="1" applyFill="1" applyBorder="1" applyAlignment="1">
      <alignment horizontal="centerContinuous" vertical="center" wrapText="1"/>
    </xf>
    <xf numFmtId="0" fontId="19" fillId="0" borderId="0" xfId="113"/>
    <xf numFmtId="0" fontId="19" fillId="0" borderId="10" xfId="113" applyBorder="1"/>
    <xf numFmtId="0" fontId="19" fillId="0" borderId="0" xfId="113" applyAlignment="1">
      <alignment horizontal="left"/>
    </xf>
    <xf numFmtId="0" fontId="19" fillId="0" borderId="0" xfId="113" applyAlignment="1"/>
    <xf numFmtId="0" fontId="19" fillId="0" borderId="0" xfId="113" applyBorder="1"/>
    <xf numFmtId="0" fontId="18" fillId="0" borderId="0" xfId="113" applyFont="1" applyAlignment="1"/>
    <xf numFmtId="0" fontId="19" fillId="0" borderId="0" xfId="113" applyBorder="1" applyAlignment="1">
      <alignment horizontal="center"/>
    </xf>
    <xf numFmtId="0" fontId="19" fillId="0" borderId="15" xfId="113" applyBorder="1"/>
    <xf numFmtId="3" fontId="19" fillId="0" borderId="0" xfId="113" applyNumberFormat="1"/>
    <xf numFmtId="0" fontId="22" fillId="0" borderId="0" xfId="113" applyFont="1"/>
    <xf numFmtId="3" fontId="19" fillId="0" borderId="0" xfId="113" applyNumberFormat="1" applyBorder="1"/>
    <xf numFmtId="0" fontId="24" fillId="0" borderId="0" xfId="113" applyFont="1"/>
    <xf numFmtId="0" fontId="19" fillId="0" borderId="0" xfId="113" applyBorder="1" applyAlignment="1">
      <alignment horizontal="centerContinuous"/>
    </xf>
    <xf numFmtId="3" fontId="19" fillId="0" borderId="10" xfId="113" applyNumberFormat="1" applyBorder="1"/>
    <xf numFmtId="0" fontId="19" fillId="0" borderId="10" xfId="113" applyBorder="1" applyAlignment="1">
      <alignment horizontal="centerContinuous"/>
    </xf>
    <xf numFmtId="0" fontId="22" fillId="0" borderId="0" xfId="113" applyFont="1" applyAlignment="1">
      <alignment horizontal="left"/>
    </xf>
    <xf numFmtId="0" fontId="19" fillId="0" borderId="23" xfId="113" applyBorder="1"/>
    <xf numFmtId="3" fontId="27" fillId="0" borderId="0" xfId="113" applyNumberFormat="1" applyFont="1"/>
    <xf numFmtId="0" fontId="18" fillId="0" borderId="21" xfId="113" applyFont="1" applyBorder="1"/>
    <xf numFmtId="3" fontId="18" fillId="0" borderId="15" xfId="113" applyNumberFormat="1" applyFont="1" applyBorder="1"/>
    <xf numFmtId="0" fontId="17" fillId="0" borderId="0" xfId="113" applyFont="1"/>
    <xf numFmtId="0" fontId="18" fillId="0" borderId="26" xfId="113" applyFont="1" applyBorder="1"/>
    <xf numFmtId="3" fontId="19" fillId="0" borderId="27" xfId="113" applyNumberFormat="1" applyBorder="1"/>
    <xf numFmtId="0" fontId="19" fillId="0" borderId="29" xfId="113" applyBorder="1"/>
    <xf numFmtId="0" fontId="19" fillId="0" borderId="34" xfId="113" applyBorder="1"/>
    <xf numFmtId="3" fontId="19" fillId="0" borderId="33" xfId="113" applyNumberFormat="1" applyBorder="1"/>
    <xf numFmtId="0" fontId="18" fillId="0" borderId="34" xfId="113" applyFont="1" applyBorder="1"/>
    <xf numFmtId="0" fontId="19" fillId="0" borderId="36" xfId="113" applyBorder="1"/>
    <xf numFmtId="0" fontId="19" fillId="0" borderId="37" xfId="113" applyBorder="1"/>
    <xf numFmtId="3" fontId="19" fillId="0" borderId="31" xfId="113" applyNumberFormat="1" applyBorder="1"/>
    <xf numFmtId="0" fontId="19" fillId="0" borderId="33" xfId="113" applyBorder="1"/>
    <xf numFmtId="0" fontId="19" fillId="0" borderId="38" xfId="113" applyBorder="1"/>
    <xf numFmtId="3" fontId="18" fillId="0" borderId="33" xfId="113" applyNumberFormat="1" applyFont="1" applyBorder="1"/>
    <xf numFmtId="0" fontId="19" fillId="0" borderId="33" xfId="113" applyBorder="1" applyAlignment="1">
      <alignment horizontal="centerContinuous"/>
    </xf>
    <xf numFmtId="0" fontId="19" fillId="0" borderId="36" xfId="113" applyBorder="1" applyAlignment="1"/>
    <xf numFmtId="0" fontId="19" fillId="0" borderId="25" xfId="113" applyBorder="1"/>
    <xf numFmtId="0" fontId="18" fillId="0" borderId="20" xfId="113" applyFont="1" applyBorder="1"/>
    <xf numFmtId="3" fontId="18" fillId="0" borderId="21" xfId="113" applyNumberFormat="1" applyFont="1" applyBorder="1" applyAlignment="1"/>
    <xf numFmtId="0" fontId="19" fillId="0" borderId="0" xfId="113" applyAlignment="1">
      <alignment horizontal="centerContinuous"/>
    </xf>
    <xf numFmtId="3" fontId="19" fillId="0" borderId="10" xfId="113" applyNumberFormat="1" applyBorder="1" applyAlignment="1">
      <alignment horizontal="right"/>
    </xf>
    <xf numFmtId="0" fontId="19" fillId="0" borderId="10" xfId="113" applyFont="1" applyBorder="1"/>
    <xf numFmtId="0" fontId="19" fillId="0" borderId="34" xfId="113" applyFont="1" applyBorder="1"/>
    <xf numFmtId="0" fontId="24" fillId="0" borderId="10" xfId="113" applyFont="1" applyBorder="1" applyAlignment="1">
      <alignment horizontal="center"/>
    </xf>
    <xf numFmtId="3" fontId="19" fillId="0" borderId="33" xfId="113" applyNumberFormat="1" applyBorder="1" applyAlignment="1">
      <alignment horizontal="right"/>
    </xf>
    <xf numFmtId="0" fontId="19" fillId="0" borderId="38" xfId="113" applyBorder="1" applyAlignment="1">
      <alignment horizontal="center"/>
    </xf>
    <xf numFmtId="3" fontId="19" fillId="0" borderId="38" xfId="113" applyNumberFormat="1" applyBorder="1" applyAlignment="1">
      <alignment horizontal="right"/>
    </xf>
    <xf numFmtId="3" fontId="19" fillId="0" borderId="39" xfId="113" applyNumberFormat="1" applyBorder="1" applyAlignment="1">
      <alignment horizontal="right"/>
    </xf>
    <xf numFmtId="0" fontId="24" fillId="0" borderId="38" xfId="113" applyFont="1" applyBorder="1" applyAlignment="1">
      <alignment horizontal="center"/>
    </xf>
    <xf numFmtId="0" fontId="44" fillId="0" borderId="10" xfId="113" applyFont="1" applyBorder="1" applyAlignment="1">
      <alignment horizontal="center"/>
    </xf>
    <xf numFmtId="173" fontId="19" fillId="0" borderId="0" xfId="140" applyNumberFormat="1" applyFont="1"/>
    <xf numFmtId="0" fontId="19" fillId="0" borderId="10" xfId="113" applyFont="1" applyBorder="1" applyAlignment="1">
      <alignment horizontal="center"/>
    </xf>
    <xf numFmtId="3" fontId="18" fillId="0" borderId="10" xfId="113" applyNumberFormat="1" applyFont="1" applyBorder="1" applyAlignment="1">
      <alignment horizontal="center"/>
    </xf>
    <xf numFmtId="0" fontId="19" fillId="0" borderId="38" xfId="113" applyFont="1" applyBorder="1" applyAlignment="1">
      <alignment horizontal="center"/>
    </xf>
    <xf numFmtId="0" fontId="18" fillId="0" borderId="12" xfId="113" applyFont="1" applyBorder="1" applyAlignment="1">
      <alignment horizontal="center"/>
    </xf>
    <xf numFmtId="0" fontId="19" fillId="0" borderId="71" xfId="113" applyBorder="1"/>
    <xf numFmtId="0" fontId="32" fillId="34" borderId="54" xfId="113" applyFont="1" applyFill="1" applyBorder="1" applyAlignment="1">
      <alignment horizontal="center" wrapText="1"/>
    </xf>
    <xf numFmtId="0" fontId="32" fillId="34" borderId="41" xfId="113" applyFont="1" applyFill="1" applyBorder="1" applyAlignment="1">
      <alignment horizontal="center" wrapText="1"/>
    </xf>
    <xf numFmtId="0" fontId="32" fillId="34" borderId="42" xfId="113" applyFont="1" applyFill="1" applyBorder="1"/>
    <xf numFmtId="0" fontId="32" fillId="34" borderId="42" xfId="113" applyFont="1" applyFill="1" applyBorder="1" applyAlignment="1">
      <alignment horizontal="center"/>
    </xf>
    <xf numFmtId="0" fontId="32" fillId="34" borderId="44" xfId="113" applyFont="1" applyFill="1" applyBorder="1" applyAlignment="1">
      <alignment horizontal="center"/>
    </xf>
    <xf numFmtId="0" fontId="32" fillId="34" borderId="51" xfId="113" applyFont="1" applyFill="1" applyBorder="1" applyAlignment="1">
      <alignment horizontal="center" wrapText="1"/>
    </xf>
    <xf numFmtId="0" fontId="32" fillId="34" borderId="54" xfId="113" applyFont="1" applyFill="1" applyBorder="1"/>
    <xf numFmtId="0" fontId="32" fillId="34" borderId="63" xfId="113" applyFont="1" applyFill="1" applyBorder="1"/>
    <xf numFmtId="0" fontId="32" fillId="34" borderId="75" xfId="113" applyFont="1" applyFill="1" applyBorder="1" applyAlignment="1">
      <alignment horizontal="center" wrapText="1"/>
    </xf>
    <xf numFmtId="0" fontId="32" fillId="34" borderId="51" xfId="113" applyFont="1" applyFill="1" applyBorder="1"/>
    <xf numFmtId="0" fontId="32" fillId="34" borderId="43" xfId="113" applyFont="1" applyFill="1" applyBorder="1"/>
    <xf numFmtId="0" fontId="32" fillId="34" borderId="43" xfId="113" applyFont="1" applyFill="1" applyBorder="1" applyAlignment="1">
      <alignment horizontal="center" wrapText="1"/>
    </xf>
    <xf numFmtId="0" fontId="32" fillId="34" borderId="44" xfId="113" applyFont="1" applyFill="1" applyBorder="1" applyAlignment="1">
      <alignment horizontal="center" wrapText="1"/>
    </xf>
    <xf numFmtId="0" fontId="32" fillId="34" borderId="44" xfId="113" applyFont="1" applyFill="1" applyBorder="1"/>
    <xf numFmtId="0" fontId="19" fillId="0" borderId="0" xfId="113"/>
    <xf numFmtId="0" fontId="19" fillId="0" borderId="0" xfId="113" applyAlignment="1">
      <alignment horizontal="center"/>
    </xf>
    <xf numFmtId="0" fontId="18" fillId="0" borderId="0" xfId="113" applyFont="1" applyAlignment="1">
      <alignment horizontal="center"/>
    </xf>
    <xf numFmtId="0" fontId="19" fillId="0" borderId="10" xfId="113" applyBorder="1"/>
    <xf numFmtId="0" fontId="19" fillId="0" borderId="0" xfId="113" applyAlignment="1"/>
    <xf numFmtId="0" fontId="19" fillId="0" borderId="0" xfId="113" applyBorder="1"/>
    <xf numFmtId="0" fontId="19" fillId="0" borderId="10" xfId="113" applyBorder="1" applyAlignment="1">
      <alignment horizontal="centerContinuous" vertical="center" wrapText="1"/>
    </xf>
    <xf numFmtId="0" fontId="19" fillId="0" borderId="0" xfId="113" applyBorder="1" applyAlignment="1">
      <alignment horizontal="center"/>
    </xf>
    <xf numFmtId="0" fontId="19" fillId="0" borderId="15" xfId="113" applyBorder="1"/>
    <xf numFmtId="0" fontId="19" fillId="0" borderId="0" xfId="113" applyFill="1"/>
    <xf numFmtId="0" fontId="21" fillId="0" borderId="0" xfId="113" applyFont="1"/>
    <xf numFmtId="3" fontId="19" fillId="0" borderId="0" xfId="113" applyNumberFormat="1"/>
    <xf numFmtId="3" fontId="19" fillId="0" borderId="0" xfId="113" applyNumberFormat="1" applyFill="1"/>
    <xf numFmtId="0" fontId="19" fillId="0" borderId="0" xfId="113" applyFont="1"/>
    <xf numFmtId="3" fontId="19" fillId="0" borderId="0" xfId="113" applyNumberFormat="1" applyFont="1"/>
    <xf numFmtId="3" fontId="24" fillId="0" borderId="0" xfId="113" applyNumberFormat="1" applyFont="1" applyFill="1"/>
    <xf numFmtId="0" fontId="19" fillId="0" borderId="0" xfId="113" applyFont="1" applyFill="1"/>
    <xf numFmtId="0" fontId="22" fillId="0" borderId="0" xfId="113" applyFont="1"/>
    <xf numFmtId="0" fontId="19" fillId="0" borderId="0" xfId="113" applyFill="1" applyBorder="1"/>
    <xf numFmtId="3" fontId="19" fillId="0" borderId="0" xfId="113" applyNumberFormat="1" applyBorder="1"/>
    <xf numFmtId="3" fontId="19" fillId="0" borderId="10" xfId="113" applyNumberFormat="1" applyBorder="1"/>
    <xf numFmtId="3" fontId="19" fillId="0" borderId="11" xfId="113" applyNumberFormat="1" applyBorder="1"/>
    <xf numFmtId="0" fontId="19" fillId="0" borderId="0" xfId="113" applyFont="1" applyAlignment="1"/>
    <xf numFmtId="0" fontId="18" fillId="0" borderId="0" xfId="113" applyFont="1" applyAlignment="1">
      <alignment horizontal="left"/>
    </xf>
    <xf numFmtId="0" fontId="21" fillId="0" borderId="0" xfId="113" applyFont="1" applyAlignment="1">
      <alignment horizontal="left"/>
    </xf>
    <xf numFmtId="3" fontId="19" fillId="0" borderId="18" xfId="113" applyNumberFormat="1" applyFill="1" applyBorder="1" applyAlignment="1">
      <alignment horizontal="right" vertical="center" wrapText="1"/>
    </xf>
    <xf numFmtId="3" fontId="19" fillId="0" borderId="11" xfId="113" applyNumberFormat="1" applyBorder="1" applyAlignment="1">
      <alignment horizontal="right" vertical="center" wrapText="1"/>
    </xf>
    <xf numFmtId="3" fontId="19" fillId="0" borderId="18" xfId="113" applyNumberFormat="1" applyBorder="1" applyAlignment="1">
      <alignment horizontal="right" vertical="center" wrapText="1"/>
    </xf>
    <xf numFmtId="0" fontId="19" fillId="0" borderId="24" xfId="113" applyFill="1" applyBorder="1"/>
    <xf numFmtId="0" fontId="17" fillId="0" borderId="0" xfId="113" applyFont="1"/>
    <xf numFmtId="0" fontId="19" fillId="0" borderId="0" xfId="113" applyBorder="1" applyAlignment="1">
      <alignment horizontal="center" wrapText="1"/>
    </xf>
    <xf numFmtId="0" fontId="24" fillId="0" borderId="0" xfId="113" applyFont="1" applyFill="1"/>
    <xf numFmtId="3" fontId="19" fillId="0" borderId="27" xfId="113" applyNumberFormat="1" applyBorder="1"/>
    <xf numFmtId="0" fontId="19" fillId="0" borderId="29" xfId="113" applyBorder="1"/>
    <xf numFmtId="0" fontId="19" fillId="0" borderId="29" xfId="113" applyFont="1" applyBorder="1"/>
    <xf numFmtId="0" fontId="19" fillId="0" borderId="34" xfId="113" applyBorder="1"/>
    <xf numFmtId="3" fontId="19" fillId="0" borderId="33" xfId="113" applyNumberFormat="1" applyBorder="1"/>
    <xf numFmtId="0" fontId="19" fillId="0" borderId="26" xfId="113" applyBorder="1"/>
    <xf numFmtId="0" fontId="20" fillId="0" borderId="34" xfId="113" applyFont="1" applyBorder="1" applyAlignment="1">
      <alignment horizontal="center" wrapText="1"/>
    </xf>
    <xf numFmtId="0" fontId="19" fillId="0" borderId="34" xfId="113" applyBorder="1" applyAlignment="1">
      <alignment horizontal="center"/>
    </xf>
    <xf numFmtId="0" fontId="20" fillId="0" borderId="34" xfId="113" applyFont="1" applyFill="1" applyBorder="1" applyAlignment="1">
      <alignment horizontal="left"/>
    </xf>
    <xf numFmtId="0" fontId="24" fillId="0" borderId="26" xfId="113" applyFont="1" applyBorder="1"/>
    <xf numFmtId="0" fontId="24" fillId="0" borderId="29" xfId="113" applyFont="1" applyBorder="1"/>
    <xf numFmtId="0" fontId="19" fillId="0" borderId="0" xfId="113" applyFont="1" applyBorder="1"/>
    <xf numFmtId="0" fontId="19" fillId="0" borderId="34" xfId="113" applyFont="1" applyBorder="1"/>
    <xf numFmtId="0" fontId="19" fillId="0" borderId="35" xfId="113" applyFill="1" applyBorder="1" applyAlignment="1">
      <alignment horizontal="left"/>
    </xf>
    <xf numFmtId="0" fontId="19" fillId="0" borderId="35" xfId="113" applyFont="1" applyFill="1" applyBorder="1" applyAlignment="1">
      <alignment horizontal="justify"/>
    </xf>
    <xf numFmtId="3" fontId="19" fillId="0" borderId="35" xfId="113" applyNumberFormat="1" applyFont="1" applyFill="1" applyBorder="1" applyAlignment="1">
      <alignment horizontal="justify"/>
    </xf>
    <xf numFmtId="3" fontId="19" fillId="0" borderId="10" xfId="113" applyNumberFormat="1" applyFont="1" applyFill="1" applyBorder="1" applyAlignment="1">
      <alignment horizontal="right" vertical="center" wrapText="1"/>
    </xf>
    <xf numFmtId="0" fontId="20" fillId="0" borderId="35" xfId="113" applyFont="1" applyFill="1" applyBorder="1" applyAlignment="1">
      <alignment horizontal="left"/>
    </xf>
    <xf numFmtId="0" fontId="19" fillId="0" borderId="0" xfId="113" quotePrefix="1" applyFont="1"/>
    <xf numFmtId="3" fontId="24" fillId="33" borderId="10" xfId="113" applyNumberFormat="1" applyFont="1" applyFill="1" applyBorder="1"/>
    <xf numFmtId="3" fontId="24" fillId="33" borderId="15" xfId="113" applyNumberFormat="1" applyFont="1" applyFill="1" applyBorder="1"/>
    <xf numFmtId="173" fontId="19" fillId="0" borderId="0" xfId="148" applyNumberFormat="1" applyFont="1" applyAlignment="1"/>
    <xf numFmtId="173" fontId="19" fillId="0" borderId="10" xfId="148" applyNumberFormat="1" applyFont="1" applyFill="1" applyBorder="1" applyAlignment="1">
      <alignment horizontal="right" vertical="center" wrapText="1"/>
    </xf>
    <xf numFmtId="173" fontId="18" fillId="0" borderId="0" xfId="148" applyNumberFormat="1" applyFont="1" applyAlignment="1">
      <alignment horizontal="center"/>
    </xf>
    <xf numFmtId="173" fontId="19" fillId="0" borderId="69" xfId="148" applyNumberFormat="1" applyFont="1" applyBorder="1" applyAlignment="1">
      <alignment horizontal="right" vertical="center" wrapText="1"/>
    </xf>
    <xf numFmtId="173" fontId="19" fillId="0" borderId="33" xfId="148" applyNumberFormat="1" applyFont="1" applyFill="1" applyBorder="1" applyAlignment="1">
      <alignment horizontal="centerContinuous" vertical="center" wrapText="1"/>
    </xf>
    <xf numFmtId="173" fontId="19" fillId="33" borderId="33" xfId="148" applyNumberFormat="1" applyFont="1" applyFill="1" applyBorder="1"/>
    <xf numFmtId="173" fontId="19" fillId="0" borderId="10" xfId="148" applyNumberFormat="1" applyFont="1" applyBorder="1"/>
    <xf numFmtId="173" fontId="19" fillId="0" borderId="33" xfId="148" applyNumberFormat="1" applyFont="1" applyBorder="1"/>
    <xf numFmtId="173" fontId="19" fillId="0" borderId="33" xfId="148" applyNumberFormat="1" applyFont="1" applyBorder="1" applyAlignment="1">
      <alignment horizontal="centerContinuous" vertical="center" wrapText="1"/>
    </xf>
    <xf numFmtId="173" fontId="19" fillId="0" borderId="0" xfId="148" applyNumberFormat="1" applyFont="1" applyBorder="1"/>
    <xf numFmtId="173" fontId="19" fillId="0" borderId="14" xfId="148" applyNumberFormat="1" applyFont="1" applyFill="1" applyBorder="1" applyAlignment="1">
      <alignment horizontal="right" vertical="center" wrapText="1"/>
    </xf>
    <xf numFmtId="173" fontId="19" fillId="0" borderId="13" xfId="148" applyNumberFormat="1" applyFont="1" applyFill="1" applyBorder="1" applyAlignment="1">
      <alignment horizontal="right" vertical="center" wrapText="1"/>
    </xf>
    <xf numFmtId="173" fontId="19" fillId="0" borderId="19" xfId="148" applyNumberFormat="1" applyFont="1" applyFill="1" applyBorder="1" applyAlignment="1">
      <alignment horizontal="right" vertical="center" wrapText="1"/>
    </xf>
    <xf numFmtId="0" fontId="19" fillId="33" borderId="26" xfId="113" applyFont="1" applyFill="1" applyBorder="1" applyAlignment="1">
      <alignment horizontal="left" wrapText="1"/>
    </xf>
    <xf numFmtId="0" fontId="19" fillId="33" borderId="23" xfId="113" applyFill="1" applyBorder="1"/>
    <xf numFmtId="173" fontId="19" fillId="33" borderId="70" xfId="148" applyNumberFormat="1" applyFont="1" applyFill="1" applyBorder="1"/>
    <xf numFmtId="3" fontId="19" fillId="33" borderId="47" xfId="113" applyNumberFormat="1" applyFill="1" applyBorder="1"/>
    <xf numFmtId="0" fontId="42" fillId="33" borderId="24" xfId="113" applyFont="1" applyFill="1" applyBorder="1"/>
    <xf numFmtId="0" fontId="42" fillId="33" borderId="26" xfId="113" applyFont="1" applyFill="1" applyBorder="1"/>
    <xf numFmtId="173" fontId="42" fillId="33" borderId="70" xfId="148" applyNumberFormat="1" applyFont="1" applyFill="1" applyBorder="1"/>
    <xf numFmtId="3" fontId="42" fillId="33" borderId="17" xfId="113" applyNumberFormat="1" applyFont="1" applyFill="1" applyBorder="1"/>
    <xf numFmtId="3" fontId="24" fillId="0" borderId="0" xfId="113" applyNumberFormat="1" applyFont="1" applyFill="1" applyBorder="1"/>
    <xf numFmtId="0" fontId="19" fillId="0" borderId="34" xfId="113" applyFont="1" applyFill="1" applyBorder="1" applyAlignment="1">
      <alignment horizontal="left"/>
    </xf>
    <xf numFmtId="3" fontId="32" fillId="34" borderId="12" xfId="113" applyNumberFormat="1" applyFont="1" applyFill="1" applyBorder="1"/>
    <xf numFmtId="0" fontId="32" fillId="34" borderId="75" xfId="113" applyFont="1" applyFill="1" applyBorder="1" applyAlignment="1">
      <alignment horizontal="center"/>
    </xf>
    <xf numFmtId="0" fontId="32" fillId="34" borderId="51" xfId="113" applyFont="1" applyFill="1" applyBorder="1" applyAlignment="1">
      <alignment horizontal="center"/>
    </xf>
    <xf numFmtId="0" fontId="32" fillId="34" borderId="43" xfId="113" applyFont="1" applyFill="1" applyBorder="1" applyAlignment="1">
      <alignment horizontal="centerContinuous" vertical="center" wrapText="1"/>
    </xf>
    <xf numFmtId="0" fontId="32" fillId="34" borderId="44" xfId="113" applyFont="1" applyFill="1" applyBorder="1" applyAlignment="1">
      <alignment horizontal="centerContinuous" vertical="center" wrapText="1"/>
    </xf>
    <xf numFmtId="0" fontId="32" fillId="34" borderId="42" xfId="113" applyFont="1" applyFill="1" applyBorder="1"/>
    <xf numFmtId="0" fontId="32" fillId="34" borderId="51" xfId="113" applyFont="1" applyFill="1" applyBorder="1" applyAlignment="1">
      <alignment horizontal="center" wrapText="1"/>
    </xf>
    <xf numFmtId="3" fontId="32" fillId="34" borderId="10" xfId="113" applyNumberFormat="1" applyFont="1" applyFill="1" applyBorder="1"/>
    <xf numFmtId="0" fontId="32" fillId="34" borderId="51" xfId="113" applyFont="1" applyFill="1" applyBorder="1"/>
    <xf numFmtId="0" fontId="32" fillId="34" borderId="43" xfId="113" applyFont="1" applyFill="1" applyBorder="1"/>
    <xf numFmtId="0" fontId="32" fillId="34" borderId="44" xfId="113" applyFont="1" applyFill="1" applyBorder="1"/>
    <xf numFmtId="0" fontId="32" fillId="34" borderId="26" xfId="113" applyFont="1" applyFill="1" applyBorder="1"/>
    <xf numFmtId="0" fontId="32" fillId="34" borderId="37" xfId="113" applyFont="1" applyFill="1" applyBorder="1"/>
    <xf numFmtId="3" fontId="32" fillId="34" borderId="38" xfId="113" applyNumberFormat="1" applyFont="1" applyFill="1" applyBorder="1"/>
    <xf numFmtId="3" fontId="32" fillId="34" borderId="39" xfId="113" applyNumberFormat="1" applyFont="1" applyFill="1" applyBorder="1"/>
    <xf numFmtId="173" fontId="32" fillId="34" borderId="44" xfId="148" applyNumberFormat="1" applyFont="1" applyFill="1" applyBorder="1" applyAlignment="1">
      <alignment horizontal="centerContinuous" vertical="center" wrapText="1"/>
    </xf>
    <xf numFmtId="173" fontId="32" fillId="34" borderId="38" xfId="148" applyNumberFormat="1" applyFont="1" applyFill="1" applyBorder="1"/>
    <xf numFmtId="0" fontId="32" fillId="34" borderId="75" xfId="113" applyFont="1" applyFill="1" applyBorder="1"/>
    <xf numFmtId="0" fontId="32" fillId="34" borderId="54" xfId="113" applyFont="1" applyFill="1" applyBorder="1" applyAlignment="1">
      <alignment horizontal="centerContinuous" vertical="center" wrapText="1"/>
    </xf>
    <xf numFmtId="173" fontId="32" fillId="34" borderId="63" xfId="148" applyNumberFormat="1" applyFont="1" applyFill="1" applyBorder="1" applyAlignment="1">
      <alignment horizontal="centerContinuous" vertical="center" wrapText="1"/>
    </xf>
    <xf numFmtId="0" fontId="32" fillId="34" borderId="45" xfId="113" applyFont="1" applyFill="1" applyBorder="1"/>
    <xf numFmtId="0" fontId="32" fillId="34" borderId="62" xfId="113" applyFont="1" applyFill="1" applyBorder="1"/>
    <xf numFmtId="3" fontId="32" fillId="34" borderId="46" xfId="113" applyNumberFormat="1" applyFont="1" applyFill="1" applyBorder="1"/>
    <xf numFmtId="173" fontId="32" fillId="34" borderId="31" xfId="148" applyNumberFormat="1" applyFont="1" applyFill="1" applyBorder="1"/>
    <xf numFmtId="0" fontId="32" fillId="34" borderId="37" xfId="113" applyFont="1" applyFill="1" applyBorder="1" applyAlignment="1">
      <alignment horizontal="center" wrapText="1"/>
    </xf>
    <xf numFmtId="173" fontId="32" fillId="34" borderId="10" xfId="148" applyNumberFormat="1" applyFont="1" applyFill="1" applyBorder="1"/>
    <xf numFmtId="0" fontId="27" fillId="34" borderId="37" xfId="113" applyFont="1" applyFill="1" applyBorder="1"/>
    <xf numFmtId="0" fontId="27" fillId="34" borderId="38" xfId="113" applyFont="1" applyFill="1" applyBorder="1"/>
    <xf numFmtId="173" fontId="27" fillId="34" borderId="39" xfId="148" applyNumberFormat="1" applyFont="1" applyFill="1" applyBorder="1"/>
    <xf numFmtId="0" fontId="34" fillId="34" borderId="51" xfId="113" applyFont="1" applyFill="1" applyBorder="1" applyAlignment="1">
      <alignment horizontal="center" wrapText="1"/>
    </xf>
    <xf numFmtId="0" fontId="27" fillId="34" borderId="43" xfId="113" applyFont="1" applyFill="1" applyBorder="1"/>
    <xf numFmtId="173" fontId="27" fillId="34" borderId="44" xfId="148" applyNumberFormat="1" applyFont="1" applyFill="1" applyBorder="1"/>
    <xf numFmtId="0" fontId="32" fillId="34" borderId="37" xfId="113" applyFont="1" applyFill="1" applyBorder="1" applyAlignment="1">
      <alignment horizontal="center"/>
    </xf>
    <xf numFmtId="0" fontId="32" fillId="34" borderId="52" xfId="113" applyFont="1" applyFill="1" applyBorder="1" applyAlignment="1">
      <alignment horizontal="center" vertical="center" wrapText="1"/>
    </xf>
    <xf numFmtId="0" fontId="32" fillId="34" borderId="57" xfId="113" applyFont="1" applyFill="1" applyBorder="1"/>
    <xf numFmtId="173" fontId="32" fillId="34" borderId="57" xfId="148" applyNumberFormat="1" applyFont="1" applyFill="1" applyBorder="1" applyAlignment="1">
      <alignment horizontal="centerContinuous" vertical="center" wrapText="1"/>
    </xf>
    <xf numFmtId="0" fontId="32" fillId="34" borderId="63" xfId="113" applyFont="1" applyFill="1" applyBorder="1" applyAlignment="1">
      <alignment horizontal="centerContinuous" vertical="center" wrapText="1"/>
    </xf>
    <xf numFmtId="0" fontId="27" fillId="34" borderId="24" xfId="113" applyFont="1" applyFill="1" applyBorder="1"/>
    <xf numFmtId="173" fontId="32" fillId="34" borderId="70" xfId="148" applyNumberFormat="1" applyFont="1" applyFill="1" applyBorder="1"/>
    <xf numFmtId="3" fontId="32" fillId="34" borderId="17" xfId="113" applyNumberFormat="1" applyFont="1" applyFill="1" applyBorder="1"/>
    <xf numFmtId="0" fontId="32" fillId="34" borderId="41" xfId="113" applyFont="1" applyFill="1" applyBorder="1" applyAlignment="1">
      <alignment vertical="center" wrapText="1"/>
    </xf>
    <xf numFmtId="0" fontId="32" fillId="34" borderId="74" xfId="113" applyFont="1" applyFill="1" applyBorder="1" applyAlignment="1">
      <alignment vertical="center" wrapText="1"/>
    </xf>
    <xf numFmtId="173" fontId="32" fillId="34" borderId="52" xfId="113" applyNumberFormat="1" applyFont="1" applyFill="1" applyBorder="1" applyAlignment="1">
      <alignment horizontal="center" vertical="center" wrapText="1"/>
    </xf>
    <xf numFmtId="0" fontId="32" fillId="34" borderId="49" xfId="113" applyFont="1" applyFill="1" applyBorder="1"/>
    <xf numFmtId="173" fontId="32" fillId="34" borderId="45" xfId="148" applyNumberFormat="1" applyFont="1" applyFill="1" applyBorder="1"/>
    <xf numFmtId="3" fontId="32" fillId="34" borderId="78" xfId="113" applyNumberFormat="1" applyFont="1" applyFill="1" applyBorder="1"/>
    <xf numFmtId="0" fontId="32" fillId="34" borderId="39" xfId="113" applyFont="1" applyFill="1" applyBorder="1"/>
    <xf numFmtId="0" fontId="22" fillId="0" borderId="0" xfId="113" applyFont="1" applyAlignment="1"/>
    <xf numFmtId="0" fontId="18" fillId="0" borderId="0" xfId="113" applyFont="1" applyBorder="1"/>
    <xf numFmtId="3" fontId="19" fillId="0" borderId="18" xfId="113" applyNumberFormat="1" applyBorder="1"/>
    <xf numFmtId="0" fontId="19" fillId="0" borderId="29" xfId="113" applyFont="1" applyBorder="1"/>
    <xf numFmtId="4" fontId="19" fillId="0" borderId="18" xfId="113" applyNumberFormat="1" applyBorder="1"/>
    <xf numFmtId="0" fontId="32" fillId="34" borderId="56" xfId="113" applyFont="1" applyFill="1" applyBorder="1" applyAlignment="1">
      <alignment horizontal="center"/>
    </xf>
    <xf numFmtId="0" fontId="32" fillId="34" borderId="68" xfId="113" applyFont="1" applyFill="1" applyBorder="1" applyAlignment="1">
      <alignment horizontal="center"/>
    </xf>
    <xf numFmtId="0" fontId="32" fillId="34" borderId="36" xfId="113" applyFont="1" applyFill="1" applyBorder="1" applyAlignment="1">
      <alignment horizontal="center"/>
    </xf>
    <xf numFmtId="0" fontId="32" fillId="34" borderId="15" xfId="113" applyFont="1" applyFill="1" applyBorder="1" applyAlignment="1">
      <alignment horizontal="center"/>
    </xf>
    <xf numFmtId="0" fontId="19" fillId="0" borderId="0" xfId="0" applyFont="1" applyAlignment="1">
      <alignment horizontal="justify"/>
    </xf>
    <xf numFmtId="0" fontId="42" fillId="0" borderId="0" xfId="0" applyFont="1"/>
    <xf numFmtId="0" fontId="42" fillId="0" borderId="0" xfId="0" applyFont="1" applyAlignment="1">
      <alignment horizontal="center" vertical="center"/>
    </xf>
    <xf numFmtId="0" fontId="42" fillId="0" borderId="0" xfId="0" applyFont="1" applyAlignment="1">
      <alignment vertical="center"/>
    </xf>
    <xf numFmtId="0" fontId="58" fillId="0" borderId="0" xfId="0" applyFont="1" applyAlignment="1">
      <alignment vertical="center"/>
    </xf>
    <xf numFmtId="0" fontId="71" fillId="0" borderId="0" xfId="0" applyFont="1" applyAlignment="1">
      <alignment horizontal="justify" vertical="center"/>
    </xf>
    <xf numFmtId="0" fontId="70" fillId="0" borderId="80" xfId="0" applyFont="1" applyBorder="1" applyAlignment="1">
      <alignment vertical="center"/>
    </xf>
    <xf numFmtId="0" fontId="70" fillId="0" borderId="66" xfId="0" applyFont="1" applyBorder="1" applyAlignment="1">
      <alignment horizontal="center" vertical="center"/>
    </xf>
    <xf numFmtId="0" fontId="73" fillId="0" borderId="29" xfId="0" applyFont="1" applyBorder="1" applyAlignment="1">
      <alignment vertical="center"/>
    </xf>
    <xf numFmtId="0" fontId="70" fillId="0" borderId="67" xfId="0" applyFont="1" applyBorder="1" applyAlignment="1">
      <alignment vertical="center"/>
    </xf>
    <xf numFmtId="0" fontId="70" fillId="0" borderId="29" xfId="0" applyFont="1" applyBorder="1" applyAlignment="1">
      <alignment vertical="center"/>
    </xf>
    <xf numFmtId="0" fontId="70" fillId="0" borderId="55" xfId="0" applyFont="1" applyBorder="1" applyAlignment="1">
      <alignment vertical="center"/>
    </xf>
    <xf numFmtId="0" fontId="56" fillId="0" borderId="0" xfId="0" applyFont="1" applyAlignment="1">
      <alignment horizontal="center" vertical="center"/>
    </xf>
    <xf numFmtId="0" fontId="46" fillId="0" borderId="0" xfId="0" applyFont="1" applyAlignment="1">
      <alignment vertical="center"/>
    </xf>
    <xf numFmtId="0" fontId="69" fillId="0" borderId="0" xfId="0" applyFont="1" applyAlignment="1">
      <alignment vertical="center"/>
    </xf>
    <xf numFmtId="0" fontId="74" fillId="36" borderId="52" xfId="0" applyFont="1" applyFill="1" applyBorder="1" applyAlignment="1">
      <alignment vertical="center"/>
    </xf>
    <xf numFmtId="0" fontId="74" fillId="36" borderId="29" xfId="0" applyFont="1" applyFill="1" applyBorder="1" applyAlignment="1">
      <alignment vertical="center"/>
    </xf>
    <xf numFmtId="0" fontId="74" fillId="36" borderId="68" xfId="0" applyFont="1" applyFill="1" applyBorder="1" applyAlignment="1">
      <alignment vertical="center"/>
    </xf>
    <xf numFmtId="0" fontId="74" fillId="36" borderId="55" xfId="0" applyFont="1" applyFill="1" applyBorder="1" applyAlignment="1">
      <alignment vertical="center"/>
    </xf>
    <xf numFmtId="0" fontId="74" fillId="36" borderId="66" xfId="0" applyFont="1" applyFill="1" applyBorder="1" applyAlignment="1">
      <alignment vertical="center"/>
    </xf>
    <xf numFmtId="0" fontId="46" fillId="0" borderId="0" xfId="0" applyFont="1" applyAlignment="1">
      <alignment horizontal="center" vertical="center"/>
    </xf>
    <xf numFmtId="0" fontId="69" fillId="0" borderId="0" xfId="0" applyFont="1" applyAlignment="1">
      <alignment horizontal="center" vertical="center"/>
    </xf>
    <xf numFmtId="0" fontId="69" fillId="0" borderId="0" xfId="0" applyFont="1"/>
    <xf numFmtId="0" fontId="69" fillId="0" borderId="0" xfId="0" applyFont="1" applyAlignment="1">
      <alignment horizontal="left" vertical="center" indent="5"/>
    </xf>
    <xf numFmtId="0" fontId="75" fillId="0" borderId="0" xfId="0" applyFont="1" applyAlignment="1">
      <alignment horizontal="center" vertical="center"/>
    </xf>
    <xf numFmtId="0" fontId="69" fillId="0" borderId="0" xfId="0" applyFont="1" applyAlignment="1">
      <alignment horizontal="left" vertical="center"/>
    </xf>
    <xf numFmtId="0" fontId="0" fillId="0" borderId="0" xfId="0" applyAlignment="1">
      <alignment horizontal="left"/>
    </xf>
    <xf numFmtId="3" fontId="0" fillId="0" borderId="10" xfId="0" applyNumberFormat="1" applyBorder="1"/>
    <xf numFmtId="3" fontId="0" fillId="0" borderId="38" xfId="0" applyNumberFormat="1" applyBorder="1"/>
    <xf numFmtId="0" fontId="28" fillId="0" borderId="0" xfId="39" applyFont="1" applyFill="1" applyBorder="1" applyAlignment="1">
      <alignment horizontal="left"/>
    </xf>
    <xf numFmtId="0" fontId="48" fillId="32" borderId="0" xfId="39" applyFont="1" applyFill="1" applyAlignment="1">
      <alignment horizontal="center"/>
    </xf>
    <xf numFmtId="0" fontId="28" fillId="0" borderId="58" xfId="39" applyFont="1" applyFill="1" applyBorder="1" applyAlignment="1">
      <alignment horizontal="left"/>
    </xf>
    <xf numFmtId="0" fontId="31" fillId="34" borderId="43" xfId="113" applyFont="1" applyFill="1" applyBorder="1" applyAlignment="1">
      <alignment horizontal="center"/>
    </xf>
    <xf numFmtId="0" fontId="19" fillId="0" borderId="0" xfId="113" applyFont="1" applyFill="1" applyBorder="1" applyAlignment="1">
      <alignment horizontal="center"/>
    </xf>
    <xf numFmtId="0" fontId="19" fillId="0" borderId="0" xfId="113" applyFont="1" applyAlignment="1">
      <alignment horizontal="center"/>
    </xf>
    <xf numFmtId="0" fontId="18" fillId="0" borderId="0" xfId="113" applyFont="1" applyBorder="1" applyAlignment="1">
      <alignment horizontal="left"/>
    </xf>
    <xf numFmtId="0" fontId="32" fillId="34" borderId="75" xfId="113" applyFont="1" applyFill="1" applyBorder="1" applyAlignment="1">
      <alignment horizontal="center"/>
    </xf>
    <xf numFmtId="0" fontId="32" fillId="34" borderId="54" xfId="113" applyFont="1" applyFill="1" applyBorder="1" applyAlignment="1">
      <alignment horizontal="center" wrapText="1"/>
    </xf>
    <xf numFmtId="0" fontId="48" fillId="32" borderId="0" xfId="0" applyFont="1" applyFill="1" applyAlignment="1">
      <alignment horizontal="center"/>
    </xf>
    <xf numFmtId="0" fontId="19" fillId="0" borderId="0" xfId="0" applyFont="1" applyFill="1"/>
    <xf numFmtId="0" fontId="48" fillId="32" borderId="0" xfId="0" applyFont="1" applyFill="1"/>
    <xf numFmtId="0" fontId="33" fillId="34" borderId="73" xfId="0" applyFont="1" applyFill="1" applyBorder="1" applyAlignment="1">
      <alignment horizontal="center" wrapText="1"/>
    </xf>
    <xf numFmtId="0" fontId="19" fillId="0" borderId="18" xfId="0" applyFont="1" applyFill="1" applyBorder="1"/>
    <xf numFmtId="3" fontId="19" fillId="0" borderId="18" xfId="0" applyNumberFormat="1" applyFont="1" applyFill="1" applyBorder="1"/>
    <xf numFmtId="3" fontId="42" fillId="0" borderId="18" xfId="0" applyNumberFormat="1" applyFont="1" applyFill="1" applyBorder="1"/>
    <xf numFmtId="0" fontId="19" fillId="0" borderId="0" xfId="0" applyFont="1" applyFill="1" applyBorder="1" applyAlignment="1">
      <alignment horizontal="left"/>
    </xf>
    <xf numFmtId="0" fontId="19" fillId="33" borderId="58" xfId="0" applyFont="1" applyFill="1" applyBorder="1"/>
    <xf numFmtId="3" fontId="19" fillId="33" borderId="18" xfId="0" applyNumberFormat="1" applyFont="1" applyFill="1" applyBorder="1"/>
    <xf numFmtId="3" fontId="19" fillId="0" borderId="38" xfId="0" applyNumberFormat="1" applyFont="1" applyFill="1" applyBorder="1"/>
    <xf numFmtId="3" fontId="19" fillId="0" borderId="0" xfId="0" applyNumberFormat="1" applyFont="1" applyFill="1" applyBorder="1"/>
    <xf numFmtId="3" fontId="45" fillId="0" borderId="0" xfId="0" applyNumberFormat="1" applyFont="1" applyFill="1" applyBorder="1"/>
    <xf numFmtId="0" fontId="19" fillId="0" borderId="0" xfId="0" applyFont="1" applyFill="1" applyBorder="1" applyAlignment="1">
      <alignment horizontal="centerContinuous"/>
    </xf>
    <xf numFmtId="166" fontId="19" fillId="0" borderId="0" xfId="49" applyFont="1" applyFill="1"/>
    <xf numFmtId="0" fontId="32" fillId="34" borderId="54" xfId="0" applyFont="1" applyFill="1" applyBorder="1" applyAlignment="1">
      <alignment horizontal="center"/>
    </xf>
    <xf numFmtId="0" fontId="28" fillId="0" borderId="29" xfId="39" applyFont="1" applyFill="1" applyBorder="1" applyAlignment="1">
      <alignment horizontal="left"/>
    </xf>
    <xf numFmtId="3" fontId="18" fillId="0" borderId="81" xfId="39" applyNumberFormat="1" applyFont="1" applyFill="1" applyBorder="1"/>
    <xf numFmtId="3" fontId="19" fillId="0" borderId="69" xfId="39" applyNumberFormat="1" applyFont="1" applyFill="1" applyBorder="1"/>
    <xf numFmtId="3" fontId="18" fillId="0" borderId="69" xfId="39" applyNumberFormat="1" applyFont="1" applyFill="1" applyBorder="1"/>
    <xf numFmtId="3" fontId="18" fillId="32" borderId="81" xfId="39" applyNumberFormat="1" applyFont="1" applyFill="1" applyBorder="1"/>
    <xf numFmtId="3" fontId="19" fillId="0" borderId="16" xfId="39" applyNumberFormat="1" applyFont="1" applyFill="1" applyBorder="1"/>
    <xf numFmtId="3" fontId="18" fillId="0" borderId="15" xfId="39" applyNumberFormat="1" applyFont="1" applyFill="1" applyBorder="1"/>
    <xf numFmtId="3" fontId="18" fillId="32" borderId="61" xfId="39" applyNumberFormat="1" applyFont="1" applyFill="1" applyBorder="1" applyAlignment="1"/>
    <xf numFmtId="3" fontId="46" fillId="0" borderId="15" xfId="113" applyNumberFormat="1" applyFont="1" applyFill="1" applyBorder="1"/>
    <xf numFmtId="0" fontId="33" fillId="34" borderId="53" xfId="39" applyFont="1" applyFill="1" applyBorder="1" applyAlignment="1">
      <alignment horizontal="center" wrapText="1"/>
    </xf>
    <xf numFmtId="0" fontId="19" fillId="0" borderId="82" xfId="39" applyFont="1" applyFill="1" applyBorder="1"/>
    <xf numFmtId="3" fontId="18" fillId="0" borderId="83" xfId="39" applyNumberFormat="1" applyFont="1" applyFill="1" applyBorder="1"/>
    <xf numFmtId="3" fontId="19" fillId="0" borderId="84" xfId="39" applyNumberFormat="1" applyFont="1" applyFill="1" applyBorder="1"/>
    <xf numFmtId="3" fontId="18" fillId="0" borderId="84" xfId="39" applyNumberFormat="1" applyFont="1" applyFill="1" applyBorder="1"/>
    <xf numFmtId="3" fontId="18" fillId="32" borderId="83" xfId="39" applyNumberFormat="1" applyFont="1" applyFill="1" applyBorder="1"/>
    <xf numFmtId="3" fontId="18" fillId="32" borderId="9" xfId="39" applyNumberFormat="1" applyFont="1" applyFill="1" applyBorder="1" applyAlignment="1"/>
    <xf numFmtId="3" fontId="46" fillId="0" borderId="83" xfId="113" applyNumberFormat="1" applyFont="1" applyFill="1" applyBorder="1"/>
    <xf numFmtId="3" fontId="19" fillId="0" borderId="80" xfId="39" applyNumberFormat="1" applyFont="1" applyFill="1" applyBorder="1"/>
    <xf numFmtId="0" fontId="18" fillId="0" borderId="10" xfId="113" applyFont="1" applyBorder="1" applyAlignment="1">
      <alignment horizontal="center"/>
    </xf>
    <xf numFmtId="0" fontId="18" fillId="0" borderId="10" xfId="113" applyFont="1" applyBorder="1" applyAlignment="1">
      <alignment horizontal="center" wrapText="1"/>
    </xf>
    <xf numFmtId="0" fontId="18" fillId="0" borderId="33" xfId="113" applyFont="1" applyBorder="1" applyAlignment="1">
      <alignment horizontal="center" wrapText="1"/>
    </xf>
    <xf numFmtId="0" fontId="31" fillId="34" borderId="43" xfId="0" applyFont="1" applyFill="1" applyBorder="1" applyAlignment="1">
      <alignment horizontal="centerContinuous"/>
    </xf>
    <xf numFmtId="0" fontId="0" fillId="0" borderId="34" xfId="0" applyBorder="1"/>
    <xf numFmtId="3" fontId="19" fillId="0" borderId="10" xfId="0" applyNumberFormat="1" applyFont="1" applyBorder="1"/>
    <xf numFmtId="3" fontId="0" fillId="0" borderId="33" xfId="0" applyNumberFormat="1" applyBorder="1"/>
    <xf numFmtId="0" fontId="18" fillId="0" borderId="34" xfId="0" applyFont="1" applyBorder="1"/>
    <xf numFmtId="0" fontId="0" fillId="0" borderId="12" xfId="0" applyBorder="1"/>
    <xf numFmtId="3" fontId="0" fillId="0" borderId="12" xfId="0" applyNumberFormat="1" applyBorder="1"/>
    <xf numFmtId="0" fontId="0" fillId="0" borderId="35" xfId="0" applyBorder="1"/>
    <xf numFmtId="0" fontId="0" fillId="0" borderId="11" xfId="0" applyBorder="1"/>
    <xf numFmtId="0" fontId="0" fillId="0" borderId="10" xfId="0" applyBorder="1"/>
    <xf numFmtId="0" fontId="0" fillId="0" borderId="15" xfId="0" applyBorder="1"/>
    <xf numFmtId="0" fontId="21" fillId="33" borderId="0" xfId="0" applyFont="1" applyFill="1" applyAlignment="1">
      <alignment horizontal="left"/>
    </xf>
    <xf numFmtId="0" fontId="0" fillId="33" borderId="0" xfId="0" applyFill="1"/>
    <xf numFmtId="0" fontId="19" fillId="33" borderId="0" xfId="0" applyFont="1" applyFill="1" applyAlignment="1">
      <alignment horizontal="justify"/>
    </xf>
    <xf numFmtId="0" fontId="21" fillId="0" borderId="0" xfId="0" applyFont="1" applyAlignment="1">
      <alignment horizontal="left"/>
    </xf>
    <xf numFmtId="0" fontId="22" fillId="0" borderId="0" xfId="0" applyFont="1" applyAlignment="1">
      <alignment horizontal="justify"/>
    </xf>
    <xf numFmtId="0" fontId="22" fillId="0" borderId="0" xfId="0" applyFont="1" applyAlignment="1">
      <alignment horizontal="left"/>
    </xf>
    <xf numFmtId="0" fontId="19" fillId="0" borderId="0" xfId="0" applyFont="1" applyAlignment="1">
      <alignment horizontal="justify" vertical="justify" wrapText="1"/>
    </xf>
    <xf numFmtId="0" fontId="0" fillId="0" borderId="0" xfId="0" applyAlignment="1"/>
    <xf numFmtId="0" fontId="0" fillId="0" borderId="0" xfId="0" applyAlignment="1">
      <alignment horizontal="justify" vertical="justify" wrapText="1"/>
    </xf>
    <xf numFmtId="0" fontId="19" fillId="0" borderId="0" xfId="0" applyFont="1" applyBorder="1" applyAlignment="1">
      <alignment horizontal="left"/>
    </xf>
    <xf numFmtId="0" fontId="24" fillId="0" borderId="0" xfId="0" applyFont="1" applyAlignment="1">
      <alignment horizontal="centerContinuous"/>
    </xf>
    <xf numFmtId="0" fontId="0" fillId="0" borderId="0" xfId="0" applyFill="1" applyBorder="1" applyAlignment="1">
      <alignment horizontal="centerContinuous"/>
    </xf>
    <xf numFmtId="0" fontId="18" fillId="0" borderId="0" xfId="0" applyFont="1" applyAlignment="1">
      <alignment horizontal="left"/>
    </xf>
    <xf numFmtId="0" fontId="18" fillId="0" borderId="0" xfId="0" applyFont="1" applyAlignment="1">
      <alignment horizontal="justify"/>
    </xf>
    <xf numFmtId="0" fontId="31" fillId="34" borderId="51" xfId="0" applyFont="1" applyFill="1" applyBorder="1" applyAlignment="1">
      <alignment horizontal="centerContinuous"/>
    </xf>
    <xf numFmtId="0" fontId="31" fillId="34" borderId="44" xfId="0" applyFont="1" applyFill="1" applyBorder="1" applyAlignment="1">
      <alignment horizontal="centerContinuous"/>
    </xf>
    <xf numFmtId="4" fontId="19" fillId="0" borderId="12" xfId="0" applyNumberFormat="1" applyFont="1" applyBorder="1"/>
    <xf numFmtId="4" fontId="19" fillId="33" borderId="30" xfId="0" applyNumberFormat="1" applyFont="1" applyFill="1" applyBorder="1"/>
    <xf numFmtId="0" fontId="0" fillId="0" borderId="37" xfId="0" applyBorder="1"/>
    <xf numFmtId="0" fontId="0" fillId="0" borderId="45" xfId="0" applyBorder="1"/>
    <xf numFmtId="4" fontId="19" fillId="0" borderId="46" xfId="0" applyNumberFormat="1" applyFont="1" applyBorder="1"/>
    <xf numFmtId="4" fontId="19" fillId="33" borderId="31" xfId="0" applyNumberFormat="1" applyFont="1" applyFill="1" applyBorder="1"/>
    <xf numFmtId="4" fontId="0" fillId="0" borderId="0" xfId="0" applyNumberFormat="1"/>
    <xf numFmtId="0" fontId="0" fillId="0" borderId="0" xfId="0" applyBorder="1"/>
    <xf numFmtId="3" fontId="16" fillId="0" borderId="0" xfId="0" applyNumberFormat="1" applyFont="1" applyBorder="1"/>
    <xf numFmtId="0" fontId="76" fillId="0" borderId="0" xfId="0" applyFont="1" applyAlignment="1">
      <alignment horizontal="left"/>
    </xf>
    <xf numFmtId="3" fontId="19" fillId="33" borderId="28" xfId="0" applyNumberFormat="1" applyFont="1" applyFill="1" applyBorder="1"/>
    <xf numFmtId="3" fontId="0" fillId="0" borderId="0" xfId="0" applyNumberFormat="1" applyBorder="1"/>
    <xf numFmtId="0" fontId="32" fillId="34" borderId="60" xfId="0" applyFont="1" applyFill="1" applyBorder="1"/>
    <xf numFmtId="3" fontId="32" fillId="34" borderId="60" xfId="0" applyNumberFormat="1" applyFont="1" applyFill="1" applyBorder="1"/>
    <xf numFmtId="0" fontId="17" fillId="0" borderId="0" xfId="0" applyFont="1"/>
    <xf numFmtId="0" fontId="19" fillId="0" borderId="29" xfId="0" applyFont="1" applyBorder="1"/>
    <xf numFmtId="4" fontId="0" fillId="0" borderId="18" xfId="0" applyNumberFormat="1" applyBorder="1"/>
    <xf numFmtId="3" fontId="0" fillId="0" borderId="28" xfId="0" applyNumberFormat="1" applyBorder="1"/>
    <xf numFmtId="0" fontId="28" fillId="0" borderId="35" xfId="0" applyFont="1" applyBorder="1" applyAlignment="1">
      <alignment horizontal="left" wrapText="1"/>
    </xf>
    <xf numFmtId="0" fontId="0" fillId="0" borderId="13" xfId="0" applyBorder="1"/>
    <xf numFmtId="3" fontId="0" fillId="0" borderId="13" xfId="0" applyNumberFormat="1" applyBorder="1"/>
    <xf numFmtId="0" fontId="19" fillId="0" borderId="58" xfId="0" applyFont="1" applyBorder="1"/>
    <xf numFmtId="0" fontId="19" fillId="0" borderId="0" xfId="0" applyFont="1" applyBorder="1" applyAlignment="1">
      <alignment horizontal="center"/>
    </xf>
    <xf numFmtId="0" fontId="0" fillId="0" borderId="13" xfId="0" applyBorder="1" applyAlignment="1">
      <alignment horizontal="center"/>
    </xf>
    <xf numFmtId="3" fontId="0" fillId="0" borderId="13" xfId="0" applyNumberFormat="1" applyFill="1" applyBorder="1"/>
    <xf numFmtId="0" fontId="0" fillId="0" borderId="20" xfId="0" applyBorder="1"/>
    <xf numFmtId="0" fontId="0" fillId="0" borderId="21" xfId="0" applyBorder="1"/>
    <xf numFmtId="3" fontId="0" fillId="0" borderId="21" xfId="0" applyNumberFormat="1" applyBorder="1"/>
    <xf numFmtId="3" fontId="0" fillId="0" borderId="22" xfId="0" applyNumberFormat="1" applyBorder="1"/>
    <xf numFmtId="0" fontId="28" fillId="0" borderId="48" xfId="0" applyFont="1" applyBorder="1"/>
    <xf numFmtId="0" fontId="19" fillId="0" borderId="11" xfId="0" applyFont="1" applyBorder="1" applyAlignment="1">
      <alignment horizontal="center"/>
    </xf>
    <xf numFmtId="0" fontId="0" fillId="0" borderId="11" xfId="0" applyBorder="1" applyAlignment="1">
      <alignment horizontal="center"/>
    </xf>
    <xf numFmtId="3" fontId="0" fillId="0" borderId="18" xfId="0" applyNumberFormat="1" applyFill="1" applyBorder="1"/>
    <xf numFmtId="0" fontId="0" fillId="0" borderId="21" xfId="0" applyBorder="1" applyAlignment="1">
      <alignment horizontal="center"/>
    </xf>
    <xf numFmtId="0" fontId="32" fillId="34" borderId="51" xfId="0" applyFont="1" applyFill="1" applyBorder="1" applyAlignment="1">
      <alignment horizontal="center"/>
    </xf>
    <xf numFmtId="0" fontId="32" fillId="34" borderId="34" xfId="0" applyFont="1" applyFill="1" applyBorder="1" applyAlignment="1">
      <alignment horizontal="center"/>
    </xf>
    <xf numFmtId="0" fontId="32" fillId="34" borderId="43" xfId="0" applyFont="1" applyFill="1" applyBorder="1" applyAlignment="1">
      <alignment horizontal="center" wrapText="1"/>
    </xf>
    <xf numFmtId="0" fontId="32" fillId="34" borderId="44" xfId="0" applyFont="1" applyFill="1" applyBorder="1" applyAlignment="1">
      <alignment horizontal="center" wrapText="1"/>
    </xf>
    <xf numFmtId="0" fontId="22" fillId="0" borderId="59" xfId="0" applyFont="1" applyFill="1" applyBorder="1" applyAlignment="1">
      <alignment horizontal="center"/>
    </xf>
    <xf numFmtId="0" fontId="22" fillId="0" borderId="60" xfId="0" applyFont="1" applyFill="1" applyBorder="1" applyAlignment="1">
      <alignment horizontal="center"/>
    </xf>
    <xf numFmtId="0" fontId="19" fillId="33" borderId="52" xfId="113" applyFont="1" applyFill="1" applyBorder="1"/>
    <xf numFmtId="4" fontId="19" fillId="33" borderId="56" xfId="113" applyNumberFormat="1" applyFont="1" applyFill="1" applyBorder="1" applyAlignment="1">
      <alignment horizontal="center"/>
    </xf>
    <xf numFmtId="172" fontId="19" fillId="33" borderId="54" xfId="51" applyNumberFormat="1" applyFont="1" applyFill="1" applyBorder="1"/>
    <xf numFmtId="4" fontId="19" fillId="33" borderId="57" xfId="113" applyNumberFormat="1" applyFill="1" applyBorder="1"/>
    <xf numFmtId="4" fontId="19" fillId="33" borderId="54" xfId="113" applyNumberFormat="1" applyFill="1" applyBorder="1"/>
    <xf numFmtId="3" fontId="19" fillId="33" borderId="68" xfId="113" applyNumberFormat="1" applyFill="1" applyBorder="1"/>
    <xf numFmtId="0" fontId="19" fillId="33" borderId="55" xfId="113" applyFont="1" applyFill="1" applyBorder="1"/>
    <xf numFmtId="3" fontId="19" fillId="33" borderId="66" xfId="113" applyNumberFormat="1" applyFill="1" applyBorder="1"/>
    <xf numFmtId="0" fontId="22" fillId="0" borderId="13" xfId="113" applyFont="1" applyFill="1" applyBorder="1" applyAlignment="1">
      <alignment horizontal="center" wrapText="1"/>
    </xf>
    <xf numFmtId="4" fontId="22" fillId="0" borderId="0" xfId="113" applyNumberFormat="1" applyFont="1" applyFill="1" applyBorder="1" applyAlignment="1">
      <alignment horizontal="center" wrapText="1"/>
    </xf>
    <xf numFmtId="0" fontId="22" fillId="0" borderId="40" xfId="113" applyFont="1" applyFill="1" applyBorder="1" applyAlignment="1">
      <alignment horizontal="center" wrapText="1"/>
    </xf>
    <xf numFmtId="0" fontId="32" fillId="34" borderId="10" xfId="0" applyFont="1" applyFill="1" applyBorder="1" applyAlignment="1">
      <alignment horizontal="centerContinuous" vertical="center" wrapText="1"/>
    </xf>
    <xf numFmtId="3" fontId="32" fillId="34" borderId="10" xfId="0" applyNumberFormat="1" applyFont="1" applyFill="1" applyBorder="1" applyAlignment="1">
      <alignment horizontal="centerContinuous" vertical="center" wrapText="1"/>
    </xf>
    <xf numFmtId="0" fontId="43" fillId="34" borderId="12" xfId="0" applyFont="1" applyFill="1" applyBorder="1" applyAlignment="1">
      <alignment horizontal="centerContinuous" vertical="center" wrapText="1"/>
    </xf>
    <xf numFmtId="4" fontId="43" fillId="34" borderId="12" xfId="0" applyNumberFormat="1" applyFont="1" applyFill="1" applyBorder="1" applyAlignment="1">
      <alignment horizontal="centerContinuous" vertical="center" wrapText="1"/>
    </xf>
    <xf numFmtId="0" fontId="43" fillId="34" borderId="30" xfId="0" applyFont="1" applyFill="1" applyBorder="1" applyAlignment="1">
      <alignment horizontal="centerContinuous" vertical="center" wrapText="1"/>
    </xf>
    <xf numFmtId="0" fontId="19" fillId="0" borderId="13" xfId="0" applyFont="1" applyBorder="1"/>
    <xf numFmtId="4" fontId="19" fillId="0" borderId="13" xfId="0" applyNumberFormat="1" applyFont="1" applyBorder="1"/>
    <xf numFmtId="0" fontId="19" fillId="0" borderId="28" xfId="0" applyFont="1" applyBorder="1"/>
    <xf numFmtId="3" fontId="19" fillId="33" borderId="13" xfId="0" applyNumberFormat="1" applyFont="1" applyFill="1" applyBorder="1"/>
    <xf numFmtId="0" fontId="32" fillId="34" borderId="20" xfId="0" applyFont="1" applyFill="1" applyBorder="1"/>
    <xf numFmtId="0" fontId="32" fillId="34" borderId="21" xfId="0" applyFont="1" applyFill="1" applyBorder="1"/>
    <xf numFmtId="3" fontId="32" fillId="34" borderId="21" xfId="0" applyNumberFormat="1" applyFont="1" applyFill="1" applyBorder="1"/>
    <xf numFmtId="173" fontId="32" fillId="34" borderId="21" xfId="49" applyNumberFormat="1" applyFont="1" applyFill="1" applyBorder="1"/>
    <xf numFmtId="3" fontId="19" fillId="33" borderId="21" xfId="0" applyNumberFormat="1" applyFont="1" applyFill="1" applyBorder="1"/>
    <xf numFmtId="3" fontId="19" fillId="33" borderId="22" xfId="0" applyNumberFormat="1" applyFont="1" applyFill="1" applyBorder="1"/>
    <xf numFmtId="0" fontId="19" fillId="33" borderId="12" xfId="0" applyFont="1" applyFill="1" applyBorder="1"/>
    <xf numFmtId="3" fontId="19" fillId="33" borderId="12" xfId="0" applyNumberFormat="1" applyFont="1" applyFill="1" applyBorder="1"/>
    <xf numFmtId="0" fontId="19" fillId="33" borderId="30" xfId="0" applyFont="1" applyFill="1" applyBorder="1"/>
    <xf numFmtId="3" fontId="19" fillId="33" borderId="11" xfId="0" applyNumberFormat="1" applyFont="1" applyFill="1" applyBorder="1"/>
    <xf numFmtId="3" fontId="19" fillId="33" borderId="27" xfId="0" applyNumberFormat="1" applyFont="1" applyFill="1" applyBorder="1"/>
    <xf numFmtId="0" fontId="42" fillId="0" borderId="58" xfId="0" applyFont="1" applyBorder="1"/>
    <xf numFmtId="0" fontId="42" fillId="0" borderId="18" xfId="0" applyFont="1" applyBorder="1" applyAlignment="1">
      <alignment horizontal="center"/>
    </xf>
    <xf numFmtId="3" fontId="43" fillId="34" borderId="21" xfId="0" applyNumberFormat="1" applyFont="1" applyFill="1" applyBorder="1"/>
    <xf numFmtId="3" fontId="45" fillId="0" borderId="21" xfId="0" applyNumberFormat="1" applyFont="1" applyBorder="1"/>
    <xf numFmtId="0" fontId="21" fillId="0" borderId="0" xfId="0" applyFont="1" applyFill="1" applyBorder="1" applyAlignment="1">
      <alignment horizontal="left" wrapText="1"/>
    </xf>
    <xf numFmtId="0" fontId="0" fillId="0" borderId="0" xfId="0" applyAlignment="1">
      <alignment horizontal="center"/>
    </xf>
    <xf numFmtId="3" fontId="0" fillId="0" borderId="0" xfId="0" applyNumberFormat="1" applyAlignment="1">
      <alignment horizontal="center"/>
    </xf>
    <xf numFmtId="0" fontId="32" fillId="34" borderId="43" xfId="0" applyFont="1" applyFill="1" applyBorder="1" applyAlignment="1">
      <alignment horizontal="centerContinuous" vertical="center" wrapText="1"/>
    </xf>
    <xf numFmtId="3" fontId="32" fillId="34" borderId="63" xfId="0" applyNumberFormat="1" applyFont="1" applyFill="1" applyBorder="1" applyAlignment="1">
      <alignment horizontal="centerContinuous" vertical="center" wrapText="1"/>
    </xf>
    <xf numFmtId="3" fontId="16" fillId="0" borderId="21" xfId="0" applyNumberFormat="1" applyFont="1" applyBorder="1"/>
    <xf numFmtId="3" fontId="18" fillId="0" borderId="21" xfId="0" applyNumberFormat="1" applyFont="1" applyBorder="1"/>
    <xf numFmtId="3" fontId="16" fillId="0" borderId="22" xfId="0" applyNumberFormat="1" applyFont="1" applyBorder="1"/>
    <xf numFmtId="0" fontId="18" fillId="0" borderId="48" xfId="0" applyFont="1" applyBorder="1"/>
    <xf numFmtId="3" fontId="0" fillId="0" borderId="30" xfId="0" applyNumberFormat="1" applyBorder="1"/>
    <xf numFmtId="3" fontId="19" fillId="33" borderId="14" xfId="0" applyNumberFormat="1" applyFont="1" applyFill="1" applyBorder="1"/>
    <xf numFmtId="0" fontId="32" fillId="34" borderId="44" xfId="0" applyFont="1" applyFill="1" applyBorder="1" applyAlignment="1">
      <alignment horizontal="centerContinuous" vertical="center" wrapText="1"/>
    </xf>
    <xf numFmtId="3" fontId="19" fillId="0" borderId="34" xfId="0" applyNumberFormat="1" applyFont="1" applyBorder="1"/>
    <xf numFmtId="3" fontId="19" fillId="33" borderId="33" xfId="0" applyNumberFormat="1" applyFont="1" applyFill="1" applyBorder="1"/>
    <xf numFmtId="3" fontId="19" fillId="0" borderId="37" xfId="0" applyNumberFormat="1" applyFont="1" applyBorder="1"/>
    <xf numFmtId="3" fontId="19" fillId="0" borderId="38" xfId="0" applyNumberFormat="1" applyFont="1" applyBorder="1"/>
    <xf numFmtId="3" fontId="19" fillId="0" borderId="39" xfId="0" quotePrefix="1" applyNumberFormat="1" applyFont="1" applyFill="1" applyBorder="1" applyAlignment="1">
      <alignment horizontal="right"/>
    </xf>
    <xf numFmtId="3" fontId="21" fillId="0" borderId="0" xfId="0" applyNumberFormat="1" applyFont="1"/>
    <xf numFmtId="3" fontId="18" fillId="0" borderId="0" xfId="0" applyNumberFormat="1" applyFont="1"/>
    <xf numFmtId="3" fontId="17" fillId="0" borderId="0" xfId="0" applyNumberFormat="1" applyFont="1"/>
    <xf numFmtId="3" fontId="32" fillId="34" borderId="75" xfId="0" applyNumberFormat="1" applyFont="1" applyFill="1" applyBorder="1" applyAlignment="1">
      <alignment horizontal="center" wrapText="1"/>
    </xf>
    <xf numFmtId="3" fontId="32" fillId="34" borderId="43" xfId="0" applyNumberFormat="1" applyFont="1" applyFill="1" applyBorder="1" applyAlignment="1">
      <alignment horizontal="centerContinuous" vertical="center" wrapText="1"/>
    </xf>
    <xf numFmtId="3" fontId="32" fillId="34" borderId="44" xfId="0" applyNumberFormat="1" applyFont="1" applyFill="1" applyBorder="1" applyAlignment="1">
      <alignment horizontal="centerContinuous" vertical="center" wrapText="1"/>
    </xf>
    <xf numFmtId="3" fontId="0" fillId="0" borderId="35" xfId="0" applyNumberFormat="1" applyBorder="1"/>
    <xf numFmtId="3" fontId="0" fillId="0" borderId="23" xfId="0" applyNumberFormat="1" applyBorder="1"/>
    <xf numFmtId="3" fontId="0" fillId="0" borderId="27" xfId="0" applyNumberFormat="1" applyBorder="1"/>
    <xf numFmtId="3" fontId="42" fillId="0" borderId="58" xfId="0" applyNumberFormat="1" applyFont="1" applyBorder="1"/>
    <xf numFmtId="3" fontId="42" fillId="0" borderId="16" xfId="0" applyNumberFormat="1" applyFont="1" applyBorder="1"/>
    <xf numFmtId="3" fontId="42" fillId="0" borderId="28" xfId="0" applyNumberFormat="1" applyFont="1" applyBorder="1"/>
    <xf numFmtId="3" fontId="18" fillId="0" borderId="58" xfId="0" applyNumberFormat="1" applyFont="1" applyBorder="1"/>
    <xf numFmtId="3" fontId="18" fillId="0" borderId="16" xfId="0" applyNumberFormat="1" applyFont="1" applyBorder="1"/>
    <xf numFmtId="3" fontId="19" fillId="0" borderId="58" xfId="0" applyNumberFormat="1" applyFont="1" applyBorder="1"/>
    <xf numFmtId="3" fontId="0" fillId="0" borderId="16" xfId="0" applyNumberFormat="1" applyBorder="1"/>
    <xf numFmtId="3" fontId="18" fillId="32" borderId="20" xfId="0" applyNumberFormat="1" applyFont="1" applyFill="1" applyBorder="1"/>
    <xf numFmtId="3" fontId="18" fillId="32" borderId="21" xfId="0" applyNumberFormat="1" applyFont="1" applyFill="1" applyBorder="1"/>
    <xf numFmtId="3" fontId="18" fillId="32" borderId="22" xfId="0" applyNumberFormat="1" applyFont="1" applyFill="1" applyBorder="1"/>
    <xf numFmtId="3" fontId="0" fillId="0" borderId="20" xfId="0" applyNumberFormat="1" applyBorder="1"/>
    <xf numFmtId="3" fontId="22" fillId="0" borderId="59" xfId="0" applyNumberFormat="1" applyFont="1" applyBorder="1" applyAlignment="1">
      <alignment horizontal="centerContinuous"/>
    </xf>
    <xf numFmtId="3" fontId="22" fillId="0" borderId="60" xfId="0" applyNumberFormat="1" applyFont="1" applyBorder="1" applyAlignment="1">
      <alignment horizontal="centerContinuous"/>
    </xf>
    <xf numFmtId="3" fontId="22" fillId="0" borderId="61" xfId="0" applyNumberFormat="1" applyFont="1" applyBorder="1" applyAlignment="1">
      <alignment horizontal="centerContinuous"/>
    </xf>
    <xf numFmtId="3" fontId="18" fillId="0" borderId="20" xfId="0" applyNumberFormat="1" applyFont="1" applyBorder="1"/>
    <xf numFmtId="3" fontId="18" fillId="0" borderId="31" xfId="0" applyNumberFormat="1" applyFont="1" applyBorder="1"/>
    <xf numFmtId="3" fontId="32" fillId="34" borderId="54" xfId="0" applyNumberFormat="1" applyFont="1" applyFill="1" applyBorder="1" applyAlignment="1">
      <alignment horizontal="centerContinuous" vertical="center" wrapText="1"/>
    </xf>
    <xf numFmtId="3" fontId="0" fillId="0" borderId="26" xfId="0" applyNumberFormat="1" applyFill="1" applyBorder="1" applyAlignment="1">
      <alignment horizontal="left" wrapText="1"/>
    </xf>
    <xf numFmtId="3" fontId="0" fillId="0" borderId="29" xfId="0" applyNumberFormat="1" applyFill="1" applyBorder="1" applyAlignment="1">
      <alignment horizontal="left" wrapText="1"/>
    </xf>
    <xf numFmtId="3" fontId="19" fillId="0" borderId="29" xfId="0" applyNumberFormat="1" applyFont="1" applyFill="1" applyBorder="1" applyAlignment="1">
      <alignment horizontal="left" wrapText="1"/>
    </xf>
    <xf numFmtId="3" fontId="0" fillId="0" borderId="18" xfId="0" applyNumberFormat="1" applyFill="1" applyBorder="1" applyAlignment="1">
      <alignment horizontal="right" vertical="center" wrapText="1"/>
    </xf>
    <xf numFmtId="3" fontId="42" fillId="0" borderId="29" xfId="0" applyNumberFormat="1" applyFont="1" applyFill="1" applyBorder="1" applyAlignment="1">
      <alignment horizontal="left" wrapText="1"/>
    </xf>
    <xf numFmtId="3" fontId="32" fillId="34" borderId="20" xfId="0" applyNumberFormat="1" applyFont="1" applyFill="1" applyBorder="1"/>
    <xf numFmtId="3" fontId="32" fillId="34" borderId="22" xfId="0" applyNumberFormat="1" applyFont="1" applyFill="1" applyBorder="1"/>
    <xf numFmtId="3" fontId="22" fillId="0" borderId="43" xfId="0" applyNumberFormat="1" applyFont="1" applyBorder="1" applyAlignment="1">
      <alignment horizontal="center"/>
    </xf>
    <xf numFmtId="3" fontId="22" fillId="0" borderId="44" xfId="0" applyNumberFormat="1" applyFont="1" applyBorder="1" applyAlignment="1">
      <alignment horizontal="center"/>
    </xf>
    <xf numFmtId="3" fontId="32" fillId="34" borderId="10" xfId="0" applyNumberFormat="1" applyFont="1" applyFill="1" applyBorder="1" applyAlignment="1">
      <alignment horizontal="center" wrapText="1"/>
    </xf>
    <xf numFmtId="3" fontId="32" fillId="34" borderId="33" xfId="0" applyNumberFormat="1" applyFont="1" applyFill="1" applyBorder="1" applyAlignment="1">
      <alignment horizontal="center" wrapText="1"/>
    </xf>
    <xf numFmtId="3" fontId="0" fillId="0" borderId="29" xfId="0" applyNumberFormat="1" applyBorder="1"/>
    <xf numFmtId="3" fontId="0" fillId="0" borderId="40" xfId="0" applyNumberFormat="1" applyBorder="1"/>
    <xf numFmtId="3" fontId="0" fillId="0" borderId="34" xfId="0" applyNumberFormat="1" applyBorder="1"/>
    <xf numFmtId="3" fontId="0" fillId="0" borderId="10" xfId="0" applyNumberFormat="1" applyBorder="1" applyAlignment="1">
      <alignment horizontal="centerContinuous" wrapText="1"/>
    </xf>
    <xf numFmtId="3" fontId="0" fillId="0" borderId="33" xfId="0" applyNumberFormat="1" applyBorder="1" applyAlignment="1">
      <alignment horizontal="centerContinuous" wrapText="1"/>
    </xf>
    <xf numFmtId="3" fontId="0" fillId="0" borderId="37" xfId="0" applyNumberFormat="1" applyBorder="1"/>
    <xf numFmtId="3" fontId="0" fillId="0" borderId="39" xfId="0" applyNumberFormat="1" applyBorder="1"/>
    <xf numFmtId="0" fontId="16" fillId="0" borderId="0" xfId="0" applyFont="1" applyAlignment="1"/>
    <xf numFmtId="3" fontId="22" fillId="0" borderId="42" xfId="0" applyNumberFormat="1" applyFont="1" applyBorder="1" applyAlignment="1">
      <alignment horizontal="center"/>
    </xf>
    <xf numFmtId="3" fontId="32" fillId="34" borderId="48" xfId="0" applyNumberFormat="1" applyFont="1" applyFill="1" applyBorder="1" applyAlignment="1">
      <alignment horizontal="center" wrapText="1"/>
    </xf>
    <xf numFmtId="3" fontId="22" fillId="0" borderId="9" xfId="0" applyNumberFormat="1" applyFont="1" applyBorder="1" applyAlignment="1">
      <alignment horizontal="center"/>
    </xf>
    <xf numFmtId="0" fontId="33" fillId="34" borderId="77" xfId="0" applyFont="1" applyFill="1" applyBorder="1" applyAlignment="1">
      <alignment horizontal="centerContinuous" wrapText="1"/>
    </xf>
    <xf numFmtId="0" fontId="33" fillId="34" borderId="73" xfId="0" applyFont="1" applyFill="1" applyBorder="1" applyAlignment="1">
      <alignment horizontal="centerContinuous" wrapText="1"/>
    </xf>
    <xf numFmtId="0" fontId="33" fillId="34" borderId="74" xfId="0" applyFont="1" applyFill="1" applyBorder="1" applyAlignment="1">
      <alignment horizontal="centerContinuous" wrapText="1"/>
    </xf>
    <xf numFmtId="0" fontId="27" fillId="34" borderId="10" xfId="0" applyFont="1" applyFill="1" applyBorder="1" applyAlignment="1">
      <alignment horizontal="center" wrapText="1"/>
    </xf>
    <xf numFmtId="0" fontId="27" fillId="34" borderId="10" xfId="0" applyFont="1" applyFill="1" applyBorder="1" applyAlignment="1">
      <alignment horizontal="center"/>
    </xf>
    <xf numFmtId="0" fontId="44" fillId="34" borderId="10" xfId="0" applyFont="1" applyFill="1" applyBorder="1" applyAlignment="1">
      <alignment horizontal="center" wrapText="1"/>
    </xf>
    <xf numFmtId="0" fontId="27" fillId="34" borderId="12" xfId="0" applyFont="1" applyFill="1" applyBorder="1" applyAlignment="1">
      <alignment horizontal="center" wrapText="1"/>
    </xf>
    <xf numFmtId="0" fontId="27" fillId="34" borderId="33" xfId="0" applyFont="1" applyFill="1" applyBorder="1" applyAlignment="1">
      <alignment horizontal="center" wrapText="1"/>
    </xf>
    <xf numFmtId="0" fontId="27" fillId="34" borderId="10" xfId="0" applyFont="1" applyFill="1" applyBorder="1"/>
    <xf numFmtId="0" fontId="45" fillId="34" borderId="10" xfId="0" applyFont="1" applyFill="1" applyBorder="1"/>
    <xf numFmtId="0" fontId="27" fillId="34" borderId="33" xfId="0" applyFont="1" applyFill="1" applyBorder="1"/>
    <xf numFmtId="0" fontId="19" fillId="0" borderId="34" xfId="0" applyFont="1" applyBorder="1" applyAlignment="1">
      <alignment horizontal="left" wrapText="1"/>
    </xf>
    <xf numFmtId="3" fontId="16" fillId="0" borderId="10" xfId="0" applyNumberFormat="1" applyFont="1" applyBorder="1"/>
    <xf numFmtId="3" fontId="19" fillId="33" borderId="10" xfId="0" applyNumberFormat="1" applyFont="1" applyFill="1" applyBorder="1"/>
    <xf numFmtId="3" fontId="42" fillId="33" borderId="0" xfId="0" applyNumberFormat="1" applyFont="1" applyFill="1"/>
    <xf numFmtId="3" fontId="19" fillId="0" borderId="33" xfId="0" applyNumberFormat="1" applyFont="1" applyBorder="1"/>
    <xf numFmtId="0" fontId="32" fillId="34" borderId="34" xfId="0" applyFont="1" applyFill="1" applyBorder="1" applyAlignment="1">
      <alignment horizontal="center" wrapText="1"/>
    </xf>
    <xf numFmtId="3" fontId="32" fillId="34" borderId="10" xfId="0" applyNumberFormat="1" applyFont="1" applyFill="1" applyBorder="1"/>
    <xf numFmtId="3" fontId="43" fillId="34" borderId="10" xfId="0" applyNumberFormat="1" applyFont="1" applyFill="1" applyBorder="1"/>
    <xf numFmtId="3" fontId="32" fillId="34" borderId="33" xfId="0" applyNumberFormat="1" applyFont="1" applyFill="1" applyBorder="1"/>
    <xf numFmtId="0" fontId="19" fillId="0" borderId="37" xfId="0" applyFont="1" applyBorder="1" applyAlignment="1">
      <alignment horizontal="center" wrapText="1"/>
    </xf>
    <xf numFmtId="3" fontId="19" fillId="0" borderId="39" xfId="0" applyNumberFormat="1" applyFont="1" applyBorder="1"/>
    <xf numFmtId="0" fontId="32" fillId="34" borderId="59" xfId="0" applyFont="1" applyFill="1" applyBorder="1"/>
    <xf numFmtId="0" fontId="19" fillId="0" borderId="60" xfId="113" applyFont="1" applyBorder="1"/>
    <xf numFmtId="3" fontId="19" fillId="0" borderId="64" xfId="113" applyNumberFormat="1" applyFont="1" applyBorder="1"/>
    <xf numFmtId="0" fontId="19" fillId="0" borderId="61" xfId="113" applyFont="1" applyBorder="1"/>
    <xf numFmtId="3" fontId="19" fillId="0" borderId="15" xfId="113" applyNumberFormat="1" applyFont="1" applyBorder="1"/>
    <xf numFmtId="0" fontId="19" fillId="0" borderId="34" xfId="0" applyFont="1" applyBorder="1"/>
    <xf numFmtId="3" fontId="0" fillId="0" borderId="10" xfId="0" applyNumberFormat="1" applyBorder="1" applyAlignment="1">
      <alignment horizontal="center"/>
    </xf>
    <xf numFmtId="3" fontId="18" fillId="0" borderId="10" xfId="0" applyNumberFormat="1" applyFont="1" applyBorder="1" applyAlignment="1">
      <alignment horizontal="center"/>
    </xf>
    <xf numFmtId="0" fontId="19" fillId="0" borderId="38" xfId="0" applyFont="1" applyBorder="1" applyAlignment="1">
      <alignment horizontal="center"/>
    </xf>
    <xf numFmtId="0" fontId="19" fillId="0" borderId="0" xfId="0" applyFont="1" applyAlignment="1"/>
    <xf numFmtId="0" fontId="21" fillId="0" borderId="0" xfId="0" applyFont="1"/>
    <xf numFmtId="0" fontId="18" fillId="0" borderId="0" xfId="0" applyFont="1"/>
    <xf numFmtId="0" fontId="32" fillId="34" borderId="41" xfId="0" applyFont="1" applyFill="1" applyBorder="1"/>
    <xf numFmtId="0" fontId="32" fillId="34" borderId="42" xfId="0" applyFont="1" applyFill="1" applyBorder="1"/>
    <xf numFmtId="0" fontId="32" fillId="34" borderId="42" xfId="0" applyFont="1" applyFill="1" applyBorder="1" applyAlignment="1">
      <alignment horizontal="centerContinuous" wrapText="1"/>
    </xf>
    <xf numFmtId="0" fontId="32" fillId="34" borderId="43" xfId="0" applyFont="1" applyFill="1" applyBorder="1" applyAlignment="1">
      <alignment horizontal="centerContinuous" wrapText="1"/>
    </xf>
    <xf numFmtId="0" fontId="32" fillId="34" borderId="44" xfId="0" applyFont="1" applyFill="1" applyBorder="1" applyAlignment="1">
      <alignment horizontal="centerContinuous" wrapText="1"/>
    </xf>
    <xf numFmtId="0" fontId="32" fillId="34" borderId="58" xfId="0" applyFont="1" applyFill="1" applyBorder="1" applyAlignment="1">
      <alignment horizontal="center" vertical="justify"/>
    </xf>
    <xf numFmtId="0" fontId="32" fillId="34" borderId="18" xfId="0" applyFont="1" applyFill="1" applyBorder="1" applyAlignment="1">
      <alignment horizontal="center" vertical="justify"/>
    </xf>
    <xf numFmtId="0" fontId="32" fillId="34" borderId="11" xfId="0" applyFont="1" applyFill="1" applyBorder="1" applyAlignment="1">
      <alignment horizontal="center" vertical="justify"/>
    </xf>
    <xf numFmtId="0" fontId="32" fillId="34" borderId="11" xfId="0" applyFont="1" applyFill="1" applyBorder="1" applyAlignment="1">
      <alignment horizontal="centerContinuous" vertical="justify" wrapText="1"/>
    </xf>
    <xf numFmtId="0" fontId="19" fillId="0" borderId="10" xfId="0" applyFont="1" applyBorder="1"/>
    <xf numFmtId="0" fontId="32" fillId="34" borderId="26" xfId="0" applyFont="1" applyFill="1" applyBorder="1"/>
    <xf numFmtId="0" fontId="32" fillId="34" borderId="24" xfId="0" applyFont="1" applyFill="1" applyBorder="1"/>
    <xf numFmtId="3" fontId="32" fillId="34" borderId="24" xfId="0" applyNumberFormat="1" applyFont="1" applyFill="1" applyBorder="1"/>
    <xf numFmtId="3" fontId="32" fillId="34" borderId="61" xfId="0" applyNumberFormat="1" applyFont="1" applyFill="1" applyBorder="1"/>
    <xf numFmtId="0" fontId="17" fillId="0" borderId="0" xfId="0" applyFont="1" applyFill="1" applyBorder="1" applyAlignment="1">
      <alignment horizontal="justify"/>
    </xf>
    <xf numFmtId="0" fontId="17" fillId="0" borderId="0" xfId="0" applyFont="1" applyBorder="1" applyAlignment="1">
      <alignment horizontal="justify"/>
    </xf>
    <xf numFmtId="0" fontId="32" fillId="34" borderId="75" xfId="0" applyFont="1" applyFill="1" applyBorder="1" applyAlignment="1">
      <alignment horizontal="center" wrapText="1"/>
    </xf>
    <xf numFmtId="0" fontId="32" fillId="34" borderId="63" xfId="0" applyFont="1" applyFill="1" applyBorder="1" applyAlignment="1">
      <alignment horizontal="center"/>
    </xf>
    <xf numFmtId="3" fontId="42" fillId="0" borderId="10" xfId="0" applyNumberFormat="1" applyFont="1" applyBorder="1"/>
    <xf numFmtId="0" fontId="0" fillId="0" borderId="33" xfId="0" applyBorder="1"/>
    <xf numFmtId="0" fontId="19" fillId="0" borderId="33" xfId="0" applyFont="1" applyBorder="1" applyAlignment="1">
      <alignment horizontal="center"/>
    </xf>
    <xf numFmtId="3" fontId="0" fillId="0" borderId="25" xfId="0" applyNumberFormat="1" applyBorder="1"/>
    <xf numFmtId="0" fontId="19" fillId="0" borderId="10" xfId="0" applyFont="1" applyBorder="1" applyAlignment="1">
      <alignment horizontal="center"/>
    </xf>
    <xf numFmtId="0" fontId="0" fillId="0" borderId="48" xfId="0" applyBorder="1"/>
    <xf numFmtId="0" fontId="0" fillId="0" borderId="10" xfId="0" applyBorder="1" applyAlignment="1">
      <alignment horizontal="center"/>
    </xf>
    <xf numFmtId="0" fontId="32" fillId="34" borderId="34" xfId="0" applyFont="1" applyFill="1" applyBorder="1"/>
    <xf numFmtId="3" fontId="18" fillId="0" borderId="38" xfId="0" applyNumberFormat="1" applyFont="1" applyFill="1" applyBorder="1"/>
    <xf numFmtId="0" fontId="24" fillId="0" borderId="0" xfId="0" applyFont="1"/>
    <xf numFmtId="0" fontId="32" fillId="34" borderId="43" xfId="0" applyFont="1" applyFill="1" applyBorder="1" applyAlignment="1">
      <alignment horizontal="center"/>
    </xf>
    <xf numFmtId="0" fontId="32" fillId="34" borderId="37" xfId="0" applyFont="1" applyFill="1" applyBorder="1"/>
    <xf numFmtId="3" fontId="32" fillId="34" borderId="38" xfId="0" applyNumberFormat="1" applyFont="1" applyFill="1" applyBorder="1"/>
    <xf numFmtId="3" fontId="32" fillId="34" borderId="39" xfId="0" applyNumberFormat="1" applyFont="1" applyFill="1" applyBorder="1"/>
    <xf numFmtId="0" fontId="0" fillId="0" borderId="35" xfId="0" applyFill="1" applyBorder="1"/>
    <xf numFmtId="0" fontId="0" fillId="0" borderId="27" xfId="0" applyBorder="1"/>
    <xf numFmtId="0" fontId="18" fillId="0" borderId="20" xfId="0" applyFont="1" applyFill="1" applyBorder="1"/>
    <xf numFmtId="0" fontId="18" fillId="0" borderId="21" xfId="0" applyFont="1" applyBorder="1"/>
    <xf numFmtId="0" fontId="18" fillId="0" borderId="22" xfId="0" applyFont="1" applyBorder="1"/>
    <xf numFmtId="173" fontId="0" fillId="0" borderId="0" xfId="70" applyNumberFormat="1" applyFont="1"/>
    <xf numFmtId="173" fontId="0" fillId="0" borderId="0" xfId="0" applyNumberFormat="1"/>
    <xf numFmtId="3" fontId="24" fillId="33" borderId="11" xfId="113" applyNumberFormat="1" applyFont="1" applyFill="1" applyBorder="1"/>
    <xf numFmtId="0" fontId="32" fillId="34" borderId="35" xfId="113" applyFont="1" applyFill="1" applyBorder="1" applyAlignment="1">
      <alignment horizontal="center" wrapText="1"/>
    </xf>
    <xf numFmtId="3" fontId="32" fillId="34" borderId="11" xfId="113" applyNumberFormat="1" applyFont="1" applyFill="1" applyBorder="1"/>
    <xf numFmtId="173" fontId="32" fillId="34" borderId="11" xfId="148" applyNumberFormat="1" applyFont="1" applyFill="1" applyBorder="1"/>
    <xf numFmtId="0" fontId="32" fillId="34" borderId="62" xfId="113" applyFont="1" applyFill="1" applyBorder="1" applyAlignment="1">
      <alignment horizontal="center" wrapText="1"/>
    </xf>
    <xf numFmtId="0" fontId="20" fillId="0" borderId="51" xfId="113" applyFont="1" applyFill="1" applyBorder="1" applyAlignment="1">
      <alignment horizontal="left"/>
    </xf>
    <xf numFmtId="3" fontId="19" fillId="0" borderId="43" xfId="113" applyNumberFormat="1" applyBorder="1"/>
    <xf numFmtId="173" fontId="19" fillId="0" borderId="44" xfId="148" applyNumberFormat="1" applyFont="1" applyBorder="1"/>
    <xf numFmtId="3" fontId="24" fillId="0" borderId="34" xfId="113" applyNumberFormat="1" applyFont="1" applyFill="1" applyBorder="1"/>
    <xf numFmtId="3" fontId="24" fillId="33" borderId="33" xfId="113" applyNumberFormat="1" applyFont="1" applyFill="1" applyBorder="1"/>
    <xf numFmtId="3" fontId="24" fillId="33" borderId="34" xfId="113" applyNumberFormat="1" applyFont="1" applyFill="1" applyBorder="1"/>
    <xf numFmtId="3" fontId="24" fillId="0" borderId="35" xfId="113" applyNumberFormat="1" applyFont="1" applyFill="1" applyBorder="1"/>
    <xf numFmtId="3" fontId="24" fillId="33" borderId="27" xfId="113" applyNumberFormat="1" applyFont="1" applyFill="1" applyBorder="1"/>
    <xf numFmtId="3" fontId="24" fillId="0" borderId="37" xfId="113" applyNumberFormat="1" applyFont="1" applyFill="1" applyBorder="1"/>
    <xf numFmtId="3" fontId="24" fillId="33" borderId="38" xfId="113" applyNumberFormat="1" applyFont="1" applyFill="1" applyBorder="1"/>
    <xf numFmtId="3" fontId="24" fillId="33" borderId="39" xfId="113" applyNumberFormat="1" applyFont="1" applyFill="1" applyBorder="1"/>
    <xf numFmtId="0" fontId="21" fillId="0" borderId="0" xfId="0" applyFont="1" applyAlignment="1">
      <alignment horizontal="justify"/>
    </xf>
    <xf numFmtId="0" fontId="19" fillId="0" borderId="0" xfId="0" applyFont="1" applyAlignment="1">
      <alignment horizontal="left"/>
    </xf>
    <xf numFmtId="0" fontId="19" fillId="0" borderId="0" xfId="0" applyFont="1" applyFill="1" applyAlignment="1">
      <alignment horizontal="justify" vertical="justify" wrapText="1"/>
    </xf>
    <xf numFmtId="0" fontId="19" fillId="0" borderId="0" xfId="0" applyFont="1" applyFill="1" applyAlignment="1">
      <alignment horizontal="left"/>
    </xf>
    <xf numFmtId="0" fontId="19" fillId="33" borderId="0" xfId="0" applyFont="1" applyFill="1" applyAlignment="1">
      <alignment horizontal="justify" vertical="justify" wrapText="1"/>
    </xf>
    <xf numFmtId="173" fontId="0" fillId="0" borderId="0" xfId="70" applyNumberFormat="1" applyFont="1" applyAlignment="1">
      <alignment horizontal="justify" vertical="justify" wrapText="1"/>
    </xf>
    <xf numFmtId="0" fontId="77" fillId="0" borderId="0" xfId="0" applyFont="1" applyAlignment="1">
      <alignment vertical="center"/>
    </xf>
    <xf numFmtId="0" fontId="78" fillId="0" borderId="0" xfId="0" applyFont="1" applyAlignment="1">
      <alignment vertical="center"/>
    </xf>
    <xf numFmtId="0" fontId="22" fillId="0" borderId="0" xfId="0" applyFont="1" applyFill="1" applyAlignment="1">
      <alignment horizontal="left"/>
    </xf>
    <xf numFmtId="0" fontId="19" fillId="0" borderId="0" xfId="0" applyFont="1" applyAlignment="1">
      <alignment horizontal="left"/>
    </xf>
    <xf numFmtId="0" fontId="42" fillId="34" borderId="58" xfId="0" applyFont="1" applyFill="1" applyBorder="1"/>
    <xf numFmtId="3" fontId="16" fillId="34" borderId="21" xfId="0" applyNumberFormat="1" applyFont="1" applyFill="1" applyBorder="1"/>
    <xf numFmtId="3" fontId="16" fillId="34" borderId="22" xfId="0" applyNumberFormat="1" applyFont="1" applyFill="1" applyBorder="1"/>
    <xf numFmtId="0" fontId="19" fillId="33" borderId="0" xfId="0" applyFont="1" applyFill="1" applyAlignment="1">
      <alignment horizontal="justify" vertical="justify" wrapText="1"/>
    </xf>
    <xf numFmtId="0" fontId="70" fillId="33" borderId="0" xfId="125" applyFont="1" applyFill="1" applyAlignment="1">
      <alignment horizontal="center" vertical="center" wrapText="1"/>
    </xf>
    <xf numFmtId="0" fontId="0" fillId="33" borderId="14" xfId="0" applyFill="1" applyBorder="1"/>
    <xf numFmtId="0" fontId="0" fillId="33" borderId="24" xfId="0" applyFill="1" applyBorder="1"/>
    <xf numFmtId="0" fontId="0" fillId="33" borderId="23" xfId="0" applyFill="1" applyBorder="1"/>
    <xf numFmtId="0" fontId="0" fillId="33" borderId="13" xfId="0" applyFill="1" applyBorder="1"/>
    <xf numFmtId="0" fontId="0" fillId="33" borderId="0" xfId="0" applyFill="1" applyBorder="1"/>
    <xf numFmtId="0" fontId="58" fillId="33" borderId="0" xfId="0" applyFont="1" applyFill="1" applyBorder="1" applyAlignment="1">
      <alignment horizontal="center" vertical="center"/>
    </xf>
    <xf numFmtId="0" fontId="0" fillId="33" borderId="16" xfId="0" applyFill="1" applyBorder="1"/>
    <xf numFmtId="0" fontId="59" fillId="33" borderId="0" xfId="0" applyFont="1" applyFill="1" applyBorder="1" applyAlignment="1">
      <alignment horizontal="center" vertical="center"/>
    </xf>
    <xf numFmtId="0" fontId="61" fillId="33" borderId="0" xfId="0" applyFont="1" applyFill="1" applyBorder="1" applyAlignment="1">
      <alignment vertical="center"/>
    </xf>
    <xf numFmtId="0" fontId="62" fillId="33" borderId="0" xfId="0" applyFont="1" applyFill="1" applyBorder="1" applyAlignment="1">
      <alignment vertical="center"/>
    </xf>
    <xf numFmtId="0" fontId="65" fillId="33" borderId="0" xfId="0" applyFont="1" applyFill="1" applyBorder="1" applyAlignment="1">
      <alignment vertical="center"/>
    </xf>
    <xf numFmtId="0" fontId="66" fillId="33" borderId="0" xfId="0" applyFont="1" applyFill="1" applyBorder="1" applyAlignment="1">
      <alignment vertical="center"/>
    </xf>
    <xf numFmtId="0" fontId="67" fillId="33" borderId="0" xfId="0" applyFont="1" applyFill="1" applyBorder="1" applyAlignment="1">
      <alignment vertical="center"/>
    </xf>
    <xf numFmtId="0" fontId="64" fillId="33" borderId="0" xfId="0" applyFont="1" applyFill="1" applyBorder="1" applyAlignment="1">
      <alignment vertical="center"/>
    </xf>
    <xf numFmtId="0" fontId="69" fillId="33" borderId="0" xfId="0" applyFont="1" applyFill="1" applyBorder="1" applyAlignment="1">
      <alignment horizontal="justify" vertical="center"/>
    </xf>
    <xf numFmtId="0" fontId="24" fillId="33" borderId="0" xfId="113" applyFont="1" applyFill="1" applyBorder="1" applyAlignment="1">
      <alignment horizontal="center" vertical="center"/>
    </xf>
    <xf numFmtId="0" fontId="19" fillId="33" borderId="0" xfId="113" applyFill="1" applyBorder="1"/>
    <xf numFmtId="0" fontId="0" fillId="33" borderId="19" xfId="0" applyFill="1" applyBorder="1"/>
    <xf numFmtId="0" fontId="0" fillId="33" borderId="17" xfId="0" applyFill="1" applyBorder="1"/>
    <xf numFmtId="0" fontId="0" fillId="33" borderId="70" xfId="0" applyFill="1" applyBorder="1"/>
    <xf numFmtId="0" fontId="70" fillId="33" borderId="16" xfId="125" applyFont="1" applyFill="1" applyBorder="1" applyAlignment="1">
      <alignment horizontal="center" vertical="center" wrapText="1"/>
    </xf>
    <xf numFmtId="0" fontId="62" fillId="33" borderId="16" xfId="0" applyFont="1" applyFill="1" applyBorder="1" applyAlignment="1">
      <alignment vertical="center"/>
    </xf>
    <xf numFmtId="0" fontId="57" fillId="33" borderId="24" xfId="0" applyFont="1" applyFill="1" applyBorder="1" applyAlignment="1">
      <alignment horizontal="left" vertical="center"/>
    </xf>
    <xf numFmtId="0" fontId="0" fillId="33" borderId="0" xfId="0" applyFont="1" applyFill="1" applyBorder="1"/>
    <xf numFmtId="0" fontId="63" fillId="33" borderId="0" xfId="0" applyFont="1" applyFill="1" applyBorder="1" applyAlignment="1">
      <alignment horizontal="center"/>
    </xf>
    <xf numFmtId="0" fontId="16" fillId="33" borderId="0" xfId="0" applyFont="1" applyFill="1" applyAlignment="1">
      <alignment horizontal="justify" vertical="justify" wrapText="1"/>
    </xf>
    <xf numFmtId="0" fontId="16" fillId="0" borderId="0" xfId="0" applyFont="1" applyAlignment="1">
      <alignment horizontal="justify"/>
    </xf>
    <xf numFmtId="0" fontId="16" fillId="33" borderId="0" xfId="0" applyFont="1" applyFill="1" applyAlignment="1">
      <alignment horizontal="justify" vertical="center" wrapText="1"/>
    </xf>
    <xf numFmtId="0" fontId="16" fillId="0" borderId="35" xfId="113" applyFont="1" applyFill="1" applyBorder="1" applyAlignment="1">
      <alignment horizontal="justify"/>
    </xf>
    <xf numFmtId="3" fontId="19" fillId="0" borderId="13" xfId="113" applyNumberFormat="1" applyBorder="1" applyAlignment="1">
      <alignment horizontal="right" vertical="center" wrapText="1"/>
    </xf>
    <xf numFmtId="0" fontId="16" fillId="0" borderId="29" xfId="113" applyFont="1" applyBorder="1"/>
    <xf numFmtId="0" fontId="16" fillId="0" borderId="0" xfId="39" quotePrefix="1" applyFont="1" applyAlignment="1">
      <alignment horizontal="center" vertical="center"/>
    </xf>
    <xf numFmtId="0" fontId="16" fillId="0" borderId="0" xfId="39" applyFont="1" applyAlignment="1">
      <alignment horizontal="center" vertical="center"/>
    </xf>
    <xf numFmtId="0" fontId="16" fillId="0" borderId="0" xfId="0" applyFont="1" applyFill="1" applyBorder="1" applyAlignment="1">
      <alignment horizontal="left"/>
    </xf>
    <xf numFmtId="0" fontId="24" fillId="33" borderId="0" xfId="113" applyFont="1" applyFill="1" applyBorder="1" applyAlignment="1">
      <alignment horizontal="center" vertical="center"/>
    </xf>
    <xf numFmtId="0" fontId="24" fillId="33" borderId="16" xfId="113" applyFont="1" applyFill="1" applyBorder="1" applyAlignment="1">
      <alignment horizontal="center" vertical="center"/>
    </xf>
    <xf numFmtId="0" fontId="70" fillId="33" borderId="0" xfId="125" applyFont="1" applyFill="1" applyAlignment="1">
      <alignment horizontal="center" vertical="center" wrapText="1"/>
    </xf>
    <xf numFmtId="0" fontId="70" fillId="33" borderId="0" xfId="125" applyFont="1" applyFill="1" applyBorder="1" applyAlignment="1">
      <alignment horizontal="center" vertical="center" wrapText="1"/>
    </xf>
    <xf numFmtId="0" fontId="72" fillId="35" borderId="59" xfId="0" applyFont="1" applyFill="1" applyBorder="1" applyAlignment="1">
      <alignment horizontal="center" vertical="center"/>
    </xf>
    <xf numFmtId="0" fontId="72" fillId="35" borderId="79" xfId="0" applyFont="1" applyFill="1" applyBorder="1" applyAlignment="1">
      <alignment horizontal="center" vertical="center"/>
    </xf>
    <xf numFmtId="0" fontId="16" fillId="32" borderId="0" xfId="39" applyFont="1" applyFill="1" applyAlignment="1">
      <alignment horizontal="center"/>
    </xf>
    <xf numFmtId="0" fontId="28" fillId="0" borderId="13" xfId="39" applyFont="1" applyFill="1" applyBorder="1" applyAlignment="1">
      <alignment horizontal="left"/>
    </xf>
    <xf numFmtId="0" fontId="32" fillId="34" borderId="54" xfId="39" applyFont="1" applyFill="1" applyBorder="1" applyAlignment="1">
      <alignment horizontal="center"/>
    </xf>
    <xf numFmtId="0" fontId="32" fillId="34" borderId="12" xfId="39" applyFont="1" applyFill="1" applyBorder="1" applyAlignment="1">
      <alignment horizontal="center"/>
    </xf>
    <xf numFmtId="0" fontId="32" fillId="34" borderId="75" xfId="39" applyFont="1" applyFill="1" applyBorder="1" applyAlignment="1">
      <alignment horizontal="center"/>
    </xf>
    <xf numFmtId="0" fontId="32" fillId="34" borderId="48" xfId="39" applyFont="1" applyFill="1" applyBorder="1" applyAlignment="1">
      <alignment horizontal="center"/>
    </xf>
    <xf numFmtId="3" fontId="32" fillId="34" borderId="54" xfId="39" applyNumberFormat="1" applyFont="1" applyFill="1" applyBorder="1" applyAlignment="1">
      <alignment horizontal="center"/>
    </xf>
    <xf numFmtId="3" fontId="32" fillId="34" borderId="12" xfId="39" applyNumberFormat="1" applyFont="1" applyFill="1" applyBorder="1" applyAlignment="1">
      <alignment horizontal="center"/>
    </xf>
    <xf numFmtId="3" fontId="32" fillId="34" borderId="63" xfId="39" applyNumberFormat="1" applyFont="1" applyFill="1" applyBorder="1" applyAlignment="1">
      <alignment horizontal="center"/>
    </xf>
    <xf numFmtId="3" fontId="32" fillId="34" borderId="30" xfId="39" applyNumberFormat="1" applyFont="1" applyFill="1" applyBorder="1" applyAlignment="1">
      <alignment horizontal="center"/>
    </xf>
    <xf numFmtId="0" fontId="53" fillId="32" borderId="0" xfId="39" applyFont="1" applyFill="1" applyAlignment="1">
      <alignment horizontal="center"/>
    </xf>
    <xf numFmtId="0" fontId="54" fillId="32" borderId="0" xfId="39" applyFont="1" applyFill="1" applyAlignment="1">
      <alignment horizontal="center"/>
    </xf>
    <xf numFmtId="0" fontId="48" fillId="32" borderId="0" xfId="39" applyFont="1" applyFill="1" applyAlignment="1">
      <alignment horizontal="center"/>
    </xf>
    <xf numFmtId="0" fontId="28" fillId="0" borderId="58" xfId="39" applyFont="1" applyFill="1" applyBorder="1" applyAlignment="1">
      <alignment horizontal="left"/>
    </xf>
    <xf numFmtId="0" fontId="49" fillId="0" borderId="0" xfId="39" applyFont="1" applyAlignment="1">
      <alignment horizontal="center"/>
    </xf>
    <xf numFmtId="0" fontId="48" fillId="0" borderId="0" xfId="39" applyFont="1" applyAlignment="1">
      <alignment horizontal="center"/>
    </xf>
    <xf numFmtId="0" fontId="32" fillId="34" borderId="51" xfId="39" applyFont="1" applyFill="1" applyBorder="1" applyAlignment="1">
      <alignment horizontal="center"/>
    </xf>
    <xf numFmtId="0" fontId="32" fillId="34" borderId="35" xfId="39" applyFont="1" applyFill="1" applyBorder="1" applyAlignment="1">
      <alignment horizontal="center"/>
    </xf>
    <xf numFmtId="0" fontId="32" fillId="34" borderId="54" xfId="39" applyFont="1" applyFill="1" applyBorder="1" applyAlignment="1">
      <alignment horizontal="center" vertical="center" wrapText="1"/>
    </xf>
    <xf numFmtId="0" fontId="32" fillId="34" borderId="12" xfId="39" applyFont="1" applyFill="1" applyBorder="1" applyAlignment="1">
      <alignment horizontal="center" vertical="center" wrapText="1"/>
    </xf>
    <xf numFmtId="3" fontId="32" fillId="34" borderId="63" xfId="39" applyNumberFormat="1" applyFont="1" applyFill="1" applyBorder="1" applyAlignment="1">
      <alignment horizontal="center" vertical="center" wrapText="1"/>
    </xf>
    <xf numFmtId="3" fontId="32" fillId="34" borderId="30" xfId="39" applyNumberFormat="1" applyFont="1" applyFill="1" applyBorder="1" applyAlignment="1">
      <alignment horizontal="center" vertical="center" wrapText="1"/>
    </xf>
    <xf numFmtId="0" fontId="30" fillId="0" borderId="0" xfId="39" applyFont="1" applyAlignment="1">
      <alignment horizontal="center"/>
    </xf>
    <xf numFmtId="3" fontId="19" fillId="0" borderId="0" xfId="39" applyNumberFormat="1" applyFont="1" applyFill="1" applyBorder="1" applyAlignment="1">
      <alignment horizontal="left"/>
    </xf>
    <xf numFmtId="0" fontId="16" fillId="0" borderId="0" xfId="39" applyAlignment="1">
      <alignment horizontal="center"/>
    </xf>
    <xf numFmtId="0" fontId="22" fillId="0" borderId="0" xfId="39" applyFont="1" applyAlignment="1">
      <alignment horizontal="center"/>
    </xf>
    <xf numFmtId="0" fontId="19" fillId="0" borderId="0" xfId="113" applyFont="1" applyFill="1" applyBorder="1" applyAlignment="1">
      <alignment horizontal="center"/>
    </xf>
    <xf numFmtId="0" fontId="19" fillId="0" borderId="0" xfId="113" applyFont="1" applyAlignment="1">
      <alignment horizontal="center"/>
    </xf>
    <xf numFmtId="0" fontId="19" fillId="0" borderId="0" xfId="113" applyFont="1" applyAlignment="1">
      <alignment horizontal="center" vertical="center"/>
    </xf>
    <xf numFmtId="0" fontId="51" fillId="32" borderId="0" xfId="113" applyFont="1" applyFill="1" applyBorder="1" applyAlignment="1">
      <alignment horizontal="center"/>
    </xf>
    <xf numFmtId="0" fontId="55" fillId="32" borderId="0" xfId="113" applyFont="1" applyFill="1" applyBorder="1" applyAlignment="1">
      <alignment horizontal="center"/>
    </xf>
    <xf numFmtId="0" fontId="31" fillId="34" borderId="77" xfId="113" applyFont="1" applyFill="1" applyBorder="1" applyAlignment="1">
      <alignment horizontal="center"/>
    </xf>
    <xf numFmtId="0" fontId="31" fillId="34" borderId="74" xfId="113" applyFont="1" applyFill="1" applyBorder="1" applyAlignment="1">
      <alignment horizontal="center"/>
    </xf>
    <xf numFmtId="0" fontId="18" fillId="0" borderId="75" xfId="113" applyFont="1" applyBorder="1" applyAlignment="1">
      <alignment horizontal="center"/>
    </xf>
    <xf numFmtId="0" fontId="18" fillId="0" borderId="48" xfId="113" applyFont="1" applyBorder="1" applyAlignment="1">
      <alignment horizontal="center"/>
    </xf>
    <xf numFmtId="0" fontId="31" fillId="34" borderId="73" xfId="113" applyFont="1" applyFill="1" applyBorder="1" applyAlignment="1">
      <alignment horizontal="center"/>
    </xf>
    <xf numFmtId="0" fontId="31" fillId="34" borderId="42" xfId="113" applyFont="1" applyFill="1" applyBorder="1" applyAlignment="1">
      <alignment horizontal="center"/>
    </xf>
    <xf numFmtId="0" fontId="50" fillId="32" borderId="0" xfId="113" applyFont="1" applyFill="1" applyBorder="1" applyAlignment="1">
      <alignment horizontal="center"/>
    </xf>
    <xf numFmtId="0" fontId="19" fillId="0" borderId="0" xfId="0" applyFont="1" applyAlignment="1">
      <alignment horizontal="justify" vertical="justify" wrapText="1"/>
    </xf>
    <xf numFmtId="0" fontId="0" fillId="0" borderId="0" xfId="0" applyAlignment="1">
      <alignment horizontal="justify" vertical="justify" wrapText="1"/>
    </xf>
    <xf numFmtId="0" fontId="19" fillId="33" borderId="0" xfId="0" applyFont="1" applyFill="1" applyAlignment="1">
      <alignment horizontal="justify" vertical="justify" wrapText="1"/>
    </xf>
    <xf numFmtId="0" fontId="19" fillId="0" borderId="0" xfId="0" applyFont="1" applyAlignment="1">
      <alignment horizontal="center"/>
    </xf>
    <xf numFmtId="0" fontId="24" fillId="0" borderId="0" xfId="0" applyFont="1" applyAlignment="1">
      <alignment horizontal="center"/>
    </xf>
    <xf numFmtId="0" fontId="29" fillId="0" borderId="0" xfId="0" applyFont="1" applyAlignment="1">
      <alignment horizontal="center"/>
    </xf>
    <xf numFmtId="0" fontId="21" fillId="0" borderId="0" xfId="0" applyFont="1" applyAlignment="1">
      <alignment horizontal="center"/>
    </xf>
    <xf numFmtId="0" fontId="45" fillId="0" borderId="0" xfId="0" applyFont="1" applyAlignment="1">
      <alignment horizontal="center"/>
    </xf>
    <xf numFmtId="0" fontId="19" fillId="0" borderId="0" xfId="0" applyFont="1" applyAlignment="1">
      <alignment horizontal="left" wrapText="1"/>
    </xf>
    <xf numFmtId="0" fontId="19" fillId="0" borderId="0" xfId="0" applyFont="1" applyFill="1" applyBorder="1" applyAlignment="1">
      <alignment horizontal="left"/>
    </xf>
    <xf numFmtId="0" fontId="22" fillId="0" borderId="0" xfId="113" applyFont="1" applyAlignment="1">
      <alignment horizontal="left"/>
    </xf>
    <xf numFmtId="0" fontId="24" fillId="0" borderId="0" xfId="113" applyFont="1" applyAlignment="1">
      <alignment horizontal="center"/>
    </xf>
    <xf numFmtId="0" fontId="18" fillId="0" borderId="0" xfId="113" applyFont="1" applyBorder="1" applyAlignment="1">
      <alignment horizontal="left"/>
    </xf>
    <xf numFmtId="0" fontId="21" fillId="0" borderId="59" xfId="113" applyFont="1" applyBorder="1" applyAlignment="1">
      <alignment horizontal="center"/>
    </xf>
    <xf numFmtId="0" fontId="21" fillId="0" borderId="60" xfId="113" applyFont="1" applyBorder="1" applyAlignment="1">
      <alignment horizontal="center"/>
    </xf>
    <xf numFmtId="0" fontId="21" fillId="0" borderId="61" xfId="113" applyFont="1" applyBorder="1" applyAlignment="1">
      <alignment horizontal="center"/>
    </xf>
    <xf numFmtId="0" fontId="18" fillId="33" borderId="52" xfId="113" applyFont="1" applyFill="1" applyBorder="1" applyAlignment="1">
      <alignment horizontal="left"/>
    </xf>
    <xf numFmtId="0" fontId="18" fillId="33" borderId="55" xfId="113" applyFont="1" applyFill="1" applyBorder="1" applyAlignment="1">
      <alignment horizontal="left"/>
    </xf>
    <xf numFmtId="0" fontId="32" fillId="34" borderId="63" xfId="113" applyFont="1" applyFill="1" applyBorder="1" applyAlignment="1">
      <alignment horizontal="center" wrapText="1"/>
    </xf>
    <xf numFmtId="0" fontId="32" fillId="34" borderId="30" xfId="113" applyFont="1" applyFill="1" applyBorder="1" applyAlignment="1">
      <alignment horizontal="center" wrapText="1"/>
    </xf>
    <xf numFmtId="0" fontId="32" fillId="34" borderId="75" xfId="113" applyFont="1" applyFill="1" applyBorder="1" applyAlignment="1">
      <alignment horizontal="center"/>
    </xf>
    <xf numFmtId="0" fontId="32" fillId="34" borderId="48" xfId="113" applyFont="1" applyFill="1" applyBorder="1" applyAlignment="1">
      <alignment horizontal="center"/>
    </xf>
    <xf numFmtId="0" fontId="32" fillId="34" borderId="54" xfId="113" applyFont="1" applyFill="1" applyBorder="1" applyAlignment="1">
      <alignment horizontal="center" wrapText="1"/>
    </xf>
    <xf numFmtId="0" fontId="32" fillId="34" borderId="12" xfId="113" applyFont="1" applyFill="1" applyBorder="1" applyAlignment="1">
      <alignment horizontal="center" wrapText="1"/>
    </xf>
    <xf numFmtId="3" fontId="22" fillId="0" borderId="59" xfId="0" applyNumberFormat="1" applyFont="1" applyBorder="1" applyAlignment="1">
      <alignment horizontal="center"/>
    </xf>
    <xf numFmtId="3" fontId="22" fillId="0" borderId="60" xfId="0" applyNumberFormat="1" applyFont="1" applyBorder="1" applyAlignment="1">
      <alignment horizontal="center"/>
    </xf>
    <xf numFmtId="3" fontId="22" fillId="0" borderId="61" xfId="0" applyNumberFormat="1" applyFont="1" applyBorder="1" applyAlignment="1">
      <alignment horizontal="center"/>
    </xf>
    <xf numFmtId="0" fontId="22" fillId="0" borderId="59" xfId="113" applyFont="1" applyFill="1" applyBorder="1" applyAlignment="1">
      <alignment horizontal="center"/>
    </xf>
    <xf numFmtId="0" fontId="22" fillId="0" borderId="60" xfId="113" applyFont="1" applyFill="1" applyBorder="1" applyAlignment="1">
      <alignment horizontal="center"/>
    </xf>
    <xf numFmtId="0" fontId="22" fillId="0" borderId="61" xfId="113" applyFont="1" applyFill="1" applyBorder="1" applyAlignment="1">
      <alignment horizontal="center"/>
    </xf>
    <xf numFmtId="0" fontId="21" fillId="0" borderId="52" xfId="113" applyFont="1" applyFill="1" applyBorder="1" applyAlignment="1">
      <alignment horizontal="center"/>
    </xf>
    <xf numFmtId="0" fontId="21" fillId="0" borderId="53" xfId="113" applyFont="1" applyFill="1" applyBorder="1" applyAlignment="1">
      <alignment horizontal="center"/>
    </xf>
    <xf numFmtId="0" fontId="21" fillId="0" borderId="57" xfId="113" applyFont="1" applyFill="1" applyBorder="1" applyAlignment="1">
      <alignment horizontal="center"/>
    </xf>
    <xf numFmtId="0" fontId="21" fillId="0" borderId="32" xfId="113" applyFont="1" applyFill="1" applyBorder="1" applyAlignment="1">
      <alignment horizontal="center"/>
    </xf>
    <xf numFmtId="0" fontId="21" fillId="0" borderId="17" xfId="113" applyFont="1" applyFill="1" applyBorder="1" applyAlignment="1">
      <alignment horizontal="center"/>
    </xf>
    <xf numFmtId="0" fontId="21" fillId="0" borderId="70" xfId="113" applyFont="1" applyFill="1" applyBorder="1" applyAlignment="1">
      <alignment horizontal="center"/>
    </xf>
    <xf numFmtId="4" fontId="22" fillId="0" borderId="19" xfId="113" applyNumberFormat="1" applyFont="1" applyFill="1" applyBorder="1" applyAlignment="1">
      <alignment horizontal="center" wrapText="1"/>
    </xf>
    <xf numFmtId="4" fontId="22" fillId="0" borderId="17" xfId="113" applyNumberFormat="1" applyFont="1" applyFill="1" applyBorder="1" applyAlignment="1">
      <alignment horizontal="center" wrapText="1"/>
    </xf>
    <xf numFmtId="4" fontId="22" fillId="0" borderId="47" xfId="113" applyNumberFormat="1" applyFont="1" applyFill="1" applyBorder="1" applyAlignment="1">
      <alignment horizontal="center" wrapText="1"/>
    </xf>
    <xf numFmtId="0" fontId="33" fillId="34" borderId="43" xfId="0" applyFont="1" applyFill="1" applyBorder="1" applyAlignment="1">
      <alignment horizontal="center"/>
    </xf>
    <xf numFmtId="0" fontId="33" fillId="34" borderId="77" xfId="0" applyFont="1" applyFill="1" applyBorder="1" applyAlignment="1">
      <alignment horizontal="center"/>
    </xf>
    <xf numFmtId="0" fontId="19" fillId="0" borderId="29" xfId="113" applyFont="1" applyBorder="1" applyAlignment="1">
      <alignment horizontal="left"/>
    </xf>
    <xf numFmtId="0" fontId="19" fillId="0" borderId="16" xfId="113" applyFont="1" applyBorder="1" applyAlignment="1">
      <alignment horizontal="left"/>
    </xf>
    <xf numFmtId="0" fontId="27" fillId="34" borderId="51" xfId="0" applyFont="1" applyFill="1" applyBorder="1" applyAlignment="1">
      <alignment horizontal="center"/>
    </xf>
    <xf numFmtId="0" fontId="27" fillId="34" borderId="34" xfId="0" applyFont="1" applyFill="1" applyBorder="1" applyAlignment="1">
      <alignment horizontal="center"/>
    </xf>
    <xf numFmtId="0" fontId="17" fillId="0" borderId="53" xfId="113" applyFont="1" applyFill="1" applyBorder="1" applyAlignment="1">
      <alignment horizontal="justify"/>
    </xf>
    <xf numFmtId="0" fontId="17" fillId="0" borderId="53" xfId="113" applyFont="1" applyBorder="1" applyAlignment="1">
      <alignment horizontal="justify"/>
    </xf>
    <xf numFmtId="0" fontId="17" fillId="0" borderId="53" xfId="0" applyFont="1" applyFill="1" applyBorder="1" applyAlignment="1">
      <alignment horizontal="justify"/>
    </xf>
    <xf numFmtId="0" fontId="17" fillId="0" borderId="53" xfId="0" applyFont="1" applyBorder="1" applyAlignment="1">
      <alignment horizontal="justify"/>
    </xf>
    <xf numFmtId="0" fontId="17" fillId="0" borderId="0" xfId="0" applyFont="1" applyBorder="1" applyAlignment="1">
      <alignment horizontal="justify"/>
    </xf>
    <xf numFmtId="0" fontId="19" fillId="0" borderId="36" xfId="113" applyBorder="1" applyAlignment="1">
      <alignment horizontal="left"/>
    </xf>
    <xf numFmtId="0" fontId="19" fillId="0" borderId="15" xfId="113" applyBorder="1" applyAlignment="1">
      <alignment horizontal="left"/>
    </xf>
  </cellXfs>
  <cellStyles count="149">
    <cellStyle name="20% - Énfasis1" xfId="16" builtinId="30" customBuiltin="1"/>
    <cellStyle name="20% - Énfasis2" xfId="20" builtinId="34" customBuiltin="1"/>
    <cellStyle name="20% - Énfasis3" xfId="24" builtinId="38" customBuiltin="1"/>
    <cellStyle name="20% - Énfasis4" xfId="28" builtinId="42" customBuiltin="1"/>
    <cellStyle name="20% - Énfasis5" xfId="32" builtinId="46" customBuiltin="1"/>
    <cellStyle name="20% - Énfasis6" xfId="36" builtinId="50" customBuiltin="1"/>
    <cellStyle name="40% - Énfasis1" xfId="17" builtinId="31" customBuiltin="1"/>
    <cellStyle name="40% - Énfasis2" xfId="21" builtinId="35" customBuiltin="1"/>
    <cellStyle name="40% - Énfasis3" xfId="25" builtinId="39" customBuiltin="1"/>
    <cellStyle name="40% - Énfasis4" xfId="29" builtinId="43" customBuiltin="1"/>
    <cellStyle name="40% - Énfasis5" xfId="33" builtinId="47" customBuiltin="1"/>
    <cellStyle name="40% - Énfasis6" xfId="37" builtinId="51" customBuiltin="1"/>
    <cellStyle name="60% - Énfasis1" xfId="18" builtinId="32" customBuiltin="1"/>
    <cellStyle name="60% - Énfasis2" xfId="22" builtinId="36" customBuiltin="1"/>
    <cellStyle name="60% - Énfasis3" xfId="26" builtinId="40" customBuiltin="1"/>
    <cellStyle name="60% - Énfasis4" xfId="30" builtinId="44" customBuiltin="1"/>
    <cellStyle name="60% - Énfasis5" xfId="34" builtinId="48" customBuiltin="1"/>
    <cellStyle name="60% - Énfasis6" xfId="38" builtinId="52" customBuiltin="1"/>
    <cellStyle name="Cálculo" xfId="9" builtinId="22" customBuiltin="1"/>
    <cellStyle name="Celda de comprobación" xfId="11" builtinId="23" customBuiltin="1"/>
    <cellStyle name="Celda vinculada" xfId="10" builtinId="24" customBuiltin="1"/>
    <cellStyle name="Encabezado 4" xfId="4" builtinId="19" customBuiltin="1"/>
    <cellStyle name="Énfasis1" xfId="15" builtinId="29" customBuiltin="1"/>
    <cellStyle name="Énfasis2" xfId="19" builtinId="33" customBuiltin="1"/>
    <cellStyle name="Énfasis3" xfId="23" builtinId="37" customBuiltin="1"/>
    <cellStyle name="Énfasis4" xfId="27" builtinId="41" customBuiltin="1"/>
    <cellStyle name="Énfasis5" xfId="31" builtinId="45" customBuiltin="1"/>
    <cellStyle name="Énfasis6" xfId="35" builtinId="49" customBuiltin="1"/>
    <cellStyle name="Entrada" xfId="7" builtinId="20" customBuiltin="1"/>
    <cellStyle name="Estilo 1" xfId="40" xr:uid="{00000000-0005-0000-0000-00001D000000}"/>
    <cellStyle name="Euro" xfId="41" xr:uid="{00000000-0005-0000-0000-00001E000000}"/>
    <cellStyle name="Euro 2" xfId="42" xr:uid="{00000000-0005-0000-0000-00001F000000}"/>
    <cellStyle name="Euro 2 2" xfId="43" xr:uid="{00000000-0005-0000-0000-000020000000}"/>
    <cellStyle name="Euro 3" xfId="44" xr:uid="{00000000-0005-0000-0000-000021000000}"/>
    <cellStyle name="Euro 4" xfId="45" xr:uid="{00000000-0005-0000-0000-000022000000}"/>
    <cellStyle name="Euro_Form 101 IRACIS  - Valores 2007" xfId="46" xr:uid="{00000000-0005-0000-0000-000023000000}"/>
    <cellStyle name="Excel Built-in Normal" xfId="47" xr:uid="{00000000-0005-0000-0000-000024000000}"/>
    <cellStyle name="Hipervínculo 2" xfId="48" xr:uid="{00000000-0005-0000-0000-000025000000}"/>
    <cellStyle name="Incorrecto" xfId="5" builtinId="27" customBuiltin="1"/>
    <cellStyle name="Millares [0] 2" xfId="51" xr:uid="{00000000-0005-0000-0000-000027000000}"/>
    <cellStyle name="Millares [0] 2 2" xfId="52" xr:uid="{00000000-0005-0000-0000-000028000000}"/>
    <cellStyle name="Millares [0] 2 3" xfId="53" xr:uid="{00000000-0005-0000-0000-000029000000}"/>
    <cellStyle name="Millares [0] 3" xfId="54" xr:uid="{00000000-0005-0000-0000-00002A000000}"/>
    <cellStyle name="Millares [0] 3 2" xfId="55" xr:uid="{00000000-0005-0000-0000-00002B000000}"/>
    <cellStyle name="Millares [0] 4" xfId="56" xr:uid="{00000000-0005-0000-0000-00002C000000}"/>
    <cellStyle name="Millares [0] 4 2" xfId="57" xr:uid="{00000000-0005-0000-0000-00002D000000}"/>
    <cellStyle name="Millares [0] 5" xfId="58" xr:uid="{00000000-0005-0000-0000-00002E000000}"/>
    <cellStyle name="Millares [0] 6" xfId="59" xr:uid="{00000000-0005-0000-0000-00002F000000}"/>
    <cellStyle name="Millares [0] 7" xfId="50" xr:uid="{00000000-0005-0000-0000-000030000000}"/>
    <cellStyle name="Millares 10" xfId="60" xr:uid="{00000000-0005-0000-0000-000031000000}"/>
    <cellStyle name="Millares 10 2" xfId="61" xr:uid="{00000000-0005-0000-0000-000032000000}"/>
    <cellStyle name="Millares 11" xfId="62" xr:uid="{00000000-0005-0000-0000-000033000000}"/>
    <cellStyle name="Millares 11 2" xfId="63" xr:uid="{00000000-0005-0000-0000-000034000000}"/>
    <cellStyle name="Millares 12" xfId="64" xr:uid="{00000000-0005-0000-0000-000035000000}"/>
    <cellStyle name="Millares 12 2" xfId="65" xr:uid="{00000000-0005-0000-0000-000036000000}"/>
    <cellStyle name="Millares 13" xfId="66" xr:uid="{00000000-0005-0000-0000-000037000000}"/>
    <cellStyle name="Millares 14" xfId="67" xr:uid="{00000000-0005-0000-0000-000038000000}"/>
    <cellStyle name="Millares 15" xfId="68" xr:uid="{00000000-0005-0000-0000-000039000000}"/>
    <cellStyle name="Millares 16" xfId="69" xr:uid="{00000000-0005-0000-0000-00003A000000}"/>
    <cellStyle name="Millares 17" xfId="70" xr:uid="{00000000-0005-0000-0000-00003B000000}"/>
    <cellStyle name="Millares 18" xfId="71" xr:uid="{00000000-0005-0000-0000-00003C000000}"/>
    <cellStyle name="Millares 19" xfId="72" xr:uid="{00000000-0005-0000-0000-00003D000000}"/>
    <cellStyle name="Millares 2" xfId="73" xr:uid="{00000000-0005-0000-0000-00003E000000}"/>
    <cellStyle name="Millares 2 2" xfId="74" xr:uid="{00000000-0005-0000-0000-00003F000000}"/>
    <cellStyle name="Millares 2 2 2" xfId="75" xr:uid="{00000000-0005-0000-0000-000040000000}"/>
    <cellStyle name="Millares 2 3" xfId="76" xr:uid="{00000000-0005-0000-0000-000041000000}"/>
    <cellStyle name="Millares 2 3 2" xfId="77" xr:uid="{00000000-0005-0000-0000-000042000000}"/>
    <cellStyle name="Millares 2 4" xfId="78" xr:uid="{00000000-0005-0000-0000-000043000000}"/>
    <cellStyle name="Millares 20" xfId="79" xr:uid="{00000000-0005-0000-0000-000044000000}"/>
    <cellStyle name="Millares 21" xfId="80" xr:uid="{00000000-0005-0000-0000-000045000000}"/>
    <cellStyle name="Millares 22" xfId="81" xr:uid="{00000000-0005-0000-0000-000046000000}"/>
    <cellStyle name="Millares 23" xfId="82" xr:uid="{00000000-0005-0000-0000-000047000000}"/>
    <cellStyle name="Millares 24" xfId="83" xr:uid="{00000000-0005-0000-0000-000048000000}"/>
    <cellStyle name="Millares 25" xfId="84" xr:uid="{00000000-0005-0000-0000-000049000000}"/>
    <cellStyle name="Millares 26" xfId="85" xr:uid="{00000000-0005-0000-0000-00004A000000}"/>
    <cellStyle name="Millares 27" xfId="86" xr:uid="{00000000-0005-0000-0000-00004B000000}"/>
    <cellStyle name="Millares 28" xfId="87" xr:uid="{00000000-0005-0000-0000-00004C000000}"/>
    <cellStyle name="Millares 29" xfId="88" xr:uid="{00000000-0005-0000-0000-00004D000000}"/>
    <cellStyle name="Millares 3" xfId="89" xr:uid="{00000000-0005-0000-0000-00004E000000}"/>
    <cellStyle name="Millares 3 2" xfId="90" xr:uid="{00000000-0005-0000-0000-00004F000000}"/>
    <cellStyle name="Millares 30" xfId="91" xr:uid="{00000000-0005-0000-0000-000050000000}"/>
    <cellStyle name="Millares 31" xfId="92" xr:uid="{00000000-0005-0000-0000-000051000000}"/>
    <cellStyle name="Millares 32" xfId="93" xr:uid="{00000000-0005-0000-0000-000052000000}"/>
    <cellStyle name="Millares 33" xfId="94" xr:uid="{00000000-0005-0000-0000-000053000000}"/>
    <cellStyle name="Millares 34" xfId="95" xr:uid="{00000000-0005-0000-0000-000054000000}"/>
    <cellStyle name="Millares 35" xfId="96" xr:uid="{00000000-0005-0000-0000-000055000000}"/>
    <cellStyle name="Millares 36" xfId="97" xr:uid="{00000000-0005-0000-0000-000056000000}"/>
    <cellStyle name="Millares 37" xfId="98" xr:uid="{00000000-0005-0000-0000-000057000000}"/>
    <cellStyle name="Millares 38" xfId="99" xr:uid="{00000000-0005-0000-0000-000058000000}"/>
    <cellStyle name="Millares 39" xfId="49" xr:uid="{00000000-0005-0000-0000-000059000000}"/>
    <cellStyle name="Millares 4" xfId="100" xr:uid="{00000000-0005-0000-0000-00005A000000}"/>
    <cellStyle name="Millares 40" xfId="141" xr:uid="{00000000-0005-0000-0000-00005B000000}"/>
    <cellStyle name="Millares 41" xfId="145" xr:uid="{00000000-0005-0000-0000-00005C000000}"/>
    <cellStyle name="Millares 42" xfId="143" xr:uid="{00000000-0005-0000-0000-00005D000000}"/>
    <cellStyle name="Millares 43" xfId="147" xr:uid="{00000000-0005-0000-0000-00005E000000}"/>
    <cellStyle name="Millares 44" xfId="142" xr:uid="{00000000-0005-0000-0000-00005F000000}"/>
    <cellStyle name="Millares 45" xfId="144" xr:uid="{00000000-0005-0000-0000-000060000000}"/>
    <cellStyle name="Millares 46" xfId="138" xr:uid="{00000000-0005-0000-0000-000061000000}"/>
    <cellStyle name="Millares 47" xfId="146" xr:uid="{00000000-0005-0000-0000-000062000000}"/>
    <cellStyle name="Millares 48" xfId="140" xr:uid="{00000000-0005-0000-0000-000063000000}"/>
    <cellStyle name="Millares 49" xfId="148" xr:uid="{00000000-0005-0000-0000-000064000000}"/>
    <cellStyle name="Millares 5" xfId="101" xr:uid="{00000000-0005-0000-0000-000065000000}"/>
    <cellStyle name="Millares 5 2" xfId="102" xr:uid="{00000000-0005-0000-0000-000066000000}"/>
    <cellStyle name="Millares 50" xfId="139" xr:uid="{00000000-0005-0000-0000-000067000000}"/>
    <cellStyle name="Millares 6" xfId="103" xr:uid="{00000000-0005-0000-0000-000068000000}"/>
    <cellStyle name="Millares 6 2" xfId="104" xr:uid="{00000000-0005-0000-0000-000069000000}"/>
    <cellStyle name="Millares 7" xfId="105" xr:uid="{00000000-0005-0000-0000-00006A000000}"/>
    <cellStyle name="Millares 7 2" xfId="106" xr:uid="{00000000-0005-0000-0000-00006B000000}"/>
    <cellStyle name="Millares 8" xfId="107" xr:uid="{00000000-0005-0000-0000-00006C000000}"/>
    <cellStyle name="Millares 8 2" xfId="108" xr:uid="{00000000-0005-0000-0000-00006D000000}"/>
    <cellStyle name="Millares 9" xfId="109" xr:uid="{00000000-0005-0000-0000-00006E000000}"/>
    <cellStyle name="Millares 9 2" xfId="110" xr:uid="{00000000-0005-0000-0000-00006F000000}"/>
    <cellStyle name="Neutral" xfId="6" builtinId="28" customBuiltin="1"/>
    <cellStyle name="Normal" xfId="0" builtinId="0"/>
    <cellStyle name="Normal 11" xfId="111" xr:uid="{00000000-0005-0000-0000-000072000000}"/>
    <cellStyle name="Normal 11 2" xfId="112" xr:uid="{00000000-0005-0000-0000-000073000000}"/>
    <cellStyle name="Normal 17 2" xfId="113" xr:uid="{00000000-0005-0000-0000-000074000000}"/>
    <cellStyle name="Normal 2" xfId="114" xr:uid="{00000000-0005-0000-0000-000075000000}"/>
    <cellStyle name="Normal 2 2" xfId="115" xr:uid="{00000000-0005-0000-0000-000076000000}"/>
    <cellStyle name="Normal 2 2 2" xfId="116" xr:uid="{00000000-0005-0000-0000-000077000000}"/>
    <cellStyle name="Normal 2 3" xfId="117" xr:uid="{00000000-0005-0000-0000-000078000000}"/>
    <cellStyle name="Normal 3" xfId="118" xr:uid="{00000000-0005-0000-0000-000079000000}"/>
    <cellStyle name="Normal 3 2" xfId="119" xr:uid="{00000000-0005-0000-0000-00007A000000}"/>
    <cellStyle name="Normal 3 3" xfId="120" xr:uid="{00000000-0005-0000-0000-00007B000000}"/>
    <cellStyle name="Normal 4" xfId="121" xr:uid="{00000000-0005-0000-0000-00007C000000}"/>
    <cellStyle name="Normal 4 2" xfId="122" xr:uid="{00000000-0005-0000-0000-00007D000000}"/>
    <cellStyle name="Normal 5" xfId="123" xr:uid="{00000000-0005-0000-0000-00007E000000}"/>
    <cellStyle name="Normal 6" xfId="124" xr:uid="{00000000-0005-0000-0000-00007F000000}"/>
    <cellStyle name="Normal 7" xfId="125" xr:uid="{00000000-0005-0000-0000-000080000000}"/>
    <cellStyle name="Normal 8" xfId="39" xr:uid="{00000000-0005-0000-0000-000081000000}"/>
    <cellStyle name="Normal 9" xfId="126" xr:uid="{00000000-0005-0000-0000-000082000000}"/>
    <cellStyle name="Notas 2" xfId="127" xr:uid="{00000000-0005-0000-0000-000083000000}"/>
    <cellStyle name="Notas 3" xfId="128" xr:uid="{00000000-0005-0000-0000-000084000000}"/>
    <cellStyle name="Porcentaje 2" xfId="129" xr:uid="{00000000-0005-0000-0000-000085000000}"/>
    <cellStyle name="Porcentaje 2 2" xfId="130" xr:uid="{00000000-0005-0000-0000-000086000000}"/>
    <cellStyle name="Porcentaje 3" xfId="131" xr:uid="{00000000-0005-0000-0000-000087000000}"/>
    <cellStyle name="Porcentual 2" xfId="132" xr:uid="{00000000-0005-0000-0000-000088000000}"/>
    <cellStyle name="Porcentual 2 2" xfId="133" xr:uid="{00000000-0005-0000-0000-000089000000}"/>
    <cellStyle name="Porcentual 3" xfId="134" xr:uid="{00000000-0005-0000-0000-00008A000000}"/>
    <cellStyle name="Porcentual 4" xfId="135" xr:uid="{00000000-0005-0000-0000-00008B000000}"/>
    <cellStyle name="Porcentual 4 2" xfId="136" xr:uid="{00000000-0005-0000-0000-00008C000000}"/>
    <cellStyle name="Porcentual 5" xfId="137" xr:uid="{00000000-0005-0000-0000-00008D000000}"/>
    <cellStyle name="Salida" xfId="8" builtinId="21" customBuiltin="1"/>
    <cellStyle name="Texto de advertencia" xfId="12" builtinId="11" customBuiltin="1"/>
    <cellStyle name="Texto explicativo" xfId="13" builtinId="53" customBuiltin="1"/>
    <cellStyle name="Título" xfId="1" builtinId="15" customBuiltin="1"/>
    <cellStyle name="Título 2" xfId="2" builtinId="17" customBuiltin="1"/>
    <cellStyle name="Título 3" xfId="3" builtinId="18" customBuiltin="1"/>
    <cellStyle name="Total" xfId="14"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2.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8.emf"/><Relationship Id="rId1" Type="http://schemas.openxmlformats.org/officeDocument/2006/relationships/image" Target="../media/image18.emf"/></Relationships>
</file>

<file path=xl/drawings/_rels/vmlDrawing1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1.emf"/><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9.emf"/><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21.emf"/><Relationship Id="rId1" Type="http://schemas.openxmlformats.org/officeDocument/2006/relationships/image" Target="../media/image20.emf"/></Relationships>
</file>

<file path=xl/drawings/_rels/vmlDrawing1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4.emf"/><Relationship Id="rId1" Type="http://schemas.openxmlformats.org/officeDocument/2006/relationships/image" Target="../media/image18.emf"/></Relationships>
</file>

<file path=xl/drawings/_rels/vmlDrawing15.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8.emf"/><Relationship Id="rId1" Type="http://schemas.openxmlformats.org/officeDocument/2006/relationships/image" Target="../media/image2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5" Type="http://schemas.openxmlformats.org/officeDocument/2006/relationships/image" Target="../media/image9.emf"/><Relationship Id="rId4"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1.emf"/><Relationship Id="rId1"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2.emf"/><Relationship Id="rId1" Type="http://schemas.openxmlformats.org/officeDocument/2006/relationships/image" Target="../media/image7.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6.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2.emf"/><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600075</xdr:colOff>
          <xdr:row>21</xdr:row>
          <xdr:rowOff>85725</xdr:rowOff>
        </xdr:from>
        <xdr:to>
          <xdr:col>9</xdr:col>
          <xdr:colOff>152400</xdr:colOff>
          <xdr:row>45</xdr:row>
          <xdr:rowOff>85725</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3</xdr:row>
          <xdr:rowOff>0</xdr:rowOff>
        </xdr:from>
        <xdr:to>
          <xdr:col>8</xdr:col>
          <xdr:colOff>685800</xdr:colOff>
          <xdr:row>5</xdr:row>
          <xdr:rowOff>123825</xdr:rowOff>
        </xdr:to>
        <xdr:sp macro="" textlink="">
          <xdr:nvSpPr>
            <xdr:cNvPr id="14338" name="Object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14</xdr:row>
          <xdr:rowOff>0</xdr:rowOff>
        </xdr:from>
        <xdr:to>
          <xdr:col>8</xdr:col>
          <xdr:colOff>581025</xdr:colOff>
          <xdr:row>21</xdr:row>
          <xdr:rowOff>104775</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6734175</xdr:colOff>
      <xdr:row>13</xdr:row>
      <xdr:rowOff>38100</xdr:rowOff>
    </xdr:to>
    <xdr:sp macro="" textlink="">
      <xdr:nvSpPr>
        <xdr:cNvPr id="15361" name="AutoShape 1">
          <a:extLst>
            <a:ext uri="{FF2B5EF4-FFF2-40B4-BE49-F238E27FC236}">
              <a16:creationId xmlns:a16="http://schemas.microsoft.com/office/drawing/2014/main" id="{00000000-0008-0000-0E00-0000013C0000}"/>
            </a:ext>
          </a:extLst>
        </xdr:cNvPr>
        <xdr:cNvSpPr>
          <a:spLocks noChangeAspect="1" noChangeArrowheads="1"/>
        </xdr:cNvSpPr>
      </xdr:nvSpPr>
      <xdr:spPr bwMode="auto">
        <a:xfrm>
          <a:off x="485775" y="1343025"/>
          <a:ext cx="6734175" cy="1181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xdr:row>
      <xdr:rowOff>0</xdr:rowOff>
    </xdr:from>
    <xdr:to>
      <xdr:col>1</xdr:col>
      <xdr:colOff>6734175</xdr:colOff>
      <xdr:row>13</xdr:row>
      <xdr:rowOff>38100</xdr:rowOff>
    </xdr:to>
    <xdr:sp macro="" textlink="">
      <xdr:nvSpPr>
        <xdr:cNvPr id="15473" name="AutoShape 113">
          <a:extLst>
            <a:ext uri="{FF2B5EF4-FFF2-40B4-BE49-F238E27FC236}">
              <a16:creationId xmlns:a16="http://schemas.microsoft.com/office/drawing/2014/main" id="{00000000-0008-0000-0E00-0000713C0000}"/>
            </a:ext>
          </a:extLst>
        </xdr:cNvPr>
        <xdr:cNvSpPr>
          <a:spLocks noChangeAspect="1" noChangeArrowheads="1"/>
        </xdr:cNvSpPr>
      </xdr:nvSpPr>
      <xdr:spPr bwMode="auto">
        <a:xfrm>
          <a:off x="485775" y="1343025"/>
          <a:ext cx="6734175" cy="1181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47626</xdr:colOff>
      <xdr:row>6</xdr:row>
      <xdr:rowOff>66675</xdr:rowOff>
    </xdr:from>
    <xdr:to>
      <xdr:col>1</xdr:col>
      <xdr:colOff>8086726</xdr:colOff>
      <xdr:row>15</xdr:row>
      <xdr:rowOff>133350</xdr:rowOff>
    </xdr:to>
    <xdr:grpSp>
      <xdr:nvGrpSpPr>
        <xdr:cNvPr id="15363" name="Group 3">
          <a:extLst>
            <a:ext uri="{FF2B5EF4-FFF2-40B4-BE49-F238E27FC236}">
              <a16:creationId xmlns:a16="http://schemas.microsoft.com/office/drawing/2014/main" id="{00000000-0008-0000-0E00-0000033C0000}"/>
            </a:ext>
          </a:extLst>
        </xdr:cNvPr>
        <xdr:cNvGrpSpPr>
          <a:grpSpLocks noChangeAspect="1"/>
        </xdr:cNvGrpSpPr>
      </xdr:nvGrpSpPr>
      <xdr:grpSpPr bwMode="auto">
        <a:xfrm>
          <a:off x="533401" y="1219200"/>
          <a:ext cx="8039100" cy="1781175"/>
          <a:chOff x="56" y="128"/>
          <a:chExt cx="845" cy="187"/>
        </a:xfrm>
      </xdr:grpSpPr>
      <xdr:sp macro="" textlink="">
        <xdr:nvSpPr>
          <xdr:cNvPr id="15362" name="AutoShape 2">
            <a:extLst>
              <a:ext uri="{FF2B5EF4-FFF2-40B4-BE49-F238E27FC236}">
                <a16:creationId xmlns:a16="http://schemas.microsoft.com/office/drawing/2014/main" id="{00000000-0008-0000-0E00-0000023C0000}"/>
              </a:ext>
            </a:extLst>
          </xdr:cNvPr>
          <xdr:cNvSpPr>
            <a:spLocks noChangeAspect="1" noChangeArrowheads="1" noTextEdit="1"/>
          </xdr:cNvSpPr>
        </xdr:nvSpPr>
        <xdr:spPr bwMode="auto">
          <a:xfrm>
            <a:off x="57" y="128"/>
            <a:ext cx="843" cy="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5364" name="Rectangle 4">
            <a:extLst>
              <a:ext uri="{FF2B5EF4-FFF2-40B4-BE49-F238E27FC236}">
                <a16:creationId xmlns:a16="http://schemas.microsoft.com/office/drawing/2014/main" id="{00000000-0008-0000-0E00-0000043C0000}"/>
              </a:ext>
            </a:extLst>
          </xdr:cNvPr>
          <xdr:cNvSpPr>
            <a:spLocks noChangeArrowheads="1"/>
          </xdr:cNvSpPr>
        </xdr:nvSpPr>
        <xdr:spPr bwMode="auto">
          <a:xfrm>
            <a:off x="57" y="128"/>
            <a:ext cx="843" cy="22"/>
          </a:xfrm>
          <a:prstGeom prst="rect">
            <a:avLst/>
          </a:prstGeom>
          <a:solidFill>
            <a:srgbClr val="96363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65" name="Rectangle 5">
            <a:extLst>
              <a:ext uri="{FF2B5EF4-FFF2-40B4-BE49-F238E27FC236}">
                <a16:creationId xmlns:a16="http://schemas.microsoft.com/office/drawing/2014/main" id="{00000000-0008-0000-0E00-0000053C0000}"/>
              </a:ext>
            </a:extLst>
          </xdr:cNvPr>
          <xdr:cNvSpPr>
            <a:spLocks noChangeArrowheads="1"/>
          </xdr:cNvSpPr>
        </xdr:nvSpPr>
        <xdr:spPr bwMode="auto">
          <a:xfrm>
            <a:off x="721" y="169"/>
            <a:ext cx="179" cy="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66" name="Rectangle 6">
            <a:extLst>
              <a:ext uri="{FF2B5EF4-FFF2-40B4-BE49-F238E27FC236}">
                <a16:creationId xmlns:a16="http://schemas.microsoft.com/office/drawing/2014/main" id="{00000000-0008-0000-0E00-0000063C0000}"/>
              </a:ext>
            </a:extLst>
          </xdr:cNvPr>
          <xdr:cNvSpPr>
            <a:spLocks noChangeArrowheads="1"/>
          </xdr:cNvSpPr>
        </xdr:nvSpPr>
        <xdr:spPr bwMode="auto">
          <a:xfrm>
            <a:off x="721" y="190"/>
            <a:ext cx="179" cy="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67" name="Rectangle 7">
            <a:extLst>
              <a:ext uri="{FF2B5EF4-FFF2-40B4-BE49-F238E27FC236}">
                <a16:creationId xmlns:a16="http://schemas.microsoft.com/office/drawing/2014/main" id="{00000000-0008-0000-0E00-0000073C0000}"/>
              </a:ext>
            </a:extLst>
          </xdr:cNvPr>
          <xdr:cNvSpPr>
            <a:spLocks noChangeArrowheads="1"/>
          </xdr:cNvSpPr>
        </xdr:nvSpPr>
        <xdr:spPr bwMode="auto">
          <a:xfrm>
            <a:off x="721" y="210"/>
            <a:ext cx="179" cy="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68" name="Rectangle 8">
            <a:extLst>
              <a:ext uri="{FF2B5EF4-FFF2-40B4-BE49-F238E27FC236}">
                <a16:creationId xmlns:a16="http://schemas.microsoft.com/office/drawing/2014/main" id="{00000000-0008-0000-0E00-0000083C0000}"/>
              </a:ext>
            </a:extLst>
          </xdr:cNvPr>
          <xdr:cNvSpPr>
            <a:spLocks noChangeArrowheads="1"/>
          </xdr:cNvSpPr>
        </xdr:nvSpPr>
        <xdr:spPr bwMode="auto">
          <a:xfrm>
            <a:off x="721" y="231"/>
            <a:ext cx="179" cy="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69" name="Rectangle 9">
            <a:extLst>
              <a:ext uri="{FF2B5EF4-FFF2-40B4-BE49-F238E27FC236}">
                <a16:creationId xmlns:a16="http://schemas.microsoft.com/office/drawing/2014/main" id="{00000000-0008-0000-0E00-0000093C0000}"/>
              </a:ext>
            </a:extLst>
          </xdr:cNvPr>
          <xdr:cNvSpPr>
            <a:spLocks noChangeArrowheads="1"/>
          </xdr:cNvSpPr>
        </xdr:nvSpPr>
        <xdr:spPr bwMode="auto">
          <a:xfrm>
            <a:off x="721" y="251"/>
            <a:ext cx="179" cy="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70" name="Rectangle 10">
            <a:extLst>
              <a:ext uri="{FF2B5EF4-FFF2-40B4-BE49-F238E27FC236}">
                <a16:creationId xmlns:a16="http://schemas.microsoft.com/office/drawing/2014/main" id="{00000000-0008-0000-0E00-00000A3C0000}"/>
              </a:ext>
            </a:extLst>
          </xdr:cNvPr>
          <xdr:cNvSpPr>
            <a:spLocks noChangeArrowheads="1"/>
          </xdr:cNvSpPr>
        </xdr:nvSpPr>
        <xdr:spPr bwMode="auto">
          <a:xfrm>
            <a:off x="399" y="292"/>
            <a:ext cx="501" cy="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71" name="Rectangle 11">
            <a:extLst>
              <a:ext uri="{FF2B5EF4-FFF2-40B4-BE49-F238E27FC236}">
                <a16:creationId xmlns:a16="http://schemas.microsoft.com/office/drawing/2014/main" id="{00000000-0008-0000-0E00-00000B3C0000}"/>
              </a:ext>
            </a:extLst>
          </xdr:cNvPr>
          <xdr:cNvSpPr>
            <a:spLocks noChangeArrowheads="1"/>
          </xdr:cNvSpPr>
        </xdr:nvSpPr>
        <xdr:spPr bwMode="auto">
          <a:xfrm>
            <a:off x="149" y="129"/>
            <a:ext cx="5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1" i="0" u="none" strike="noStrike" baseline="0">
                <a:solidFill>
                  <a:srgbClr val="FFFFFF"/>
                </a:solidFill>
                <a:latin typeface="Arial"/>
                <a:cs typeface="Arial"/>
              </a:rPr>
              <a:t>Emisor</a:t>
            </a:r>
          </a:p>
        </xdr:txBody>
      </xdr:sp>
      <xdr:sp macro="" textlink="">
        <xdr:nvSpPr>
          <xdr:cNvPr id="15372" name="Rectangle 12">
            <a:extLst>
              <a:ext uri="{FF2B5EF4-FFF2-40B4-BE49-F238E27FC236}">
                <a16:creationId xmlns:a16="http://schemas.microsoft.com/office/drawing/2014/main" id="{00000000-0008-0000-0E00-00000C3C0000}"/>
              </a:ext>
            </a:extLst>
          </xdr:cNvPr>
          <xdr:cNvSpPr>
            <a:spLocks noChangeArrowheads="1"/>
          </xdr:cNvSpPr>
        </xdr:nvSpPr>
        <xdr:spPr bwMode="auto">
          <a:xfrm>
            <a:off x="293" y="129"/>
            <a:ext cx="10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1" i="0" u="none" strike="noStrike" baseline="0">
                <a:solidFill>
                  <a:srgbClr val="FFFFFF"/>
                </a:solidFill>
                <a:latin typeface="Arial"/>
                <a:cs typeface="Arial"/>
              </a:rPr>
              <a:t>Tipo de Titulo</a:t>
            </a:r>
          </a:p>
        </xdr:txBody>
      </xdr:sp>
      <xdr:sp macro="" textlink="">
        <xdr:nvSpPr>
          <xdr:cNvPr id="15373" name="Rectangle 13">
            <a:extLst>
              <a:ext uri="{FF2B5EF4-FFF2-40B4-BE49-F238E27FC236}">
                <a16:creationId xmlns:a16="http://schemas.microsoft.com/office/drawing/2014/main" id="{00000000-0008-0000-0E00-00000D3C0000}"/>
              </a:ext>
            </a:extLst>
          </xdr:cNvPr>
          <xdr:cNvSpPr>
            <a:spLocks noChangeArrowheads="1"/>
          </xdr:cNvSpPr>
        </xdr:nvSpPr>
        <xdr:spPr bwMode="auto">
          <a:xfrm>
            <a:off x="405" y="129"/>
            <a:ext cx="17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1" i="0" u="none" strike="noStrike" baseline="0">
                <a:solidFill>
                  <a:srgbClr val="FFFFFF"/>
                </a:solidFill>
                <a:latin typeface="Arial"/>
                <a:cs typeface="Arial"/>
              </a:rPr>
              <a:t>Valor Nominal Unitario</a:t>
            </a:r>
          </a:p>
        </xdr:txBody>
      </xdr:sp>
      <xdr:sp macro="" textlink="">
        <xdr:nvSpPr>
          <xdr:cNvPr id="15374" name="Rectangle 14">
            <a:extLst>
              <a:ext uri="{FF2B5EF4-FFF2-40B4-BE49-F238E27FC236}">
                <a16:creationId xmlns:a16="http://schemas.microsoft.com/office/drawing/2014/main" id="{00000000-0008-0000-0E00-00000E3C0000}"/>
              </a:ext>
            </a:extLst>
          </xdr:cNvPr>
          <xdr:cNvSpPr>
            <a:spLocks noChangeArrowheads="1"/>
          </xdr:cNvSpPr>
        </xdr:nvSpPr>
        <xdr:spPr bwMode="auto">
          <a:xfrm>
            <a:off x="583" y="129"/>
            <a:ext cx="14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1" i="0" u="none" strike="noStrike" baseline="0">
                <a:solidFill>
                  <a:srgbClr val="FFFFFF"/>
                </a:solidFill>
                <a:latin typeface="Arial"/>
                <a:cs typeface="Arial"/>
              </a:rPr>
              <a:t>Valor Contable Gs</a:t>
            </a:r>
          </a:p>
        </xdr:txBody>
      </xdr:sp>
      <xdr:sp macro="" textlink="">
        <xdr:nvSpPr>
          <xdr:cNvPr id="15375" name="Rectangle 15">
            <a:extLst>
              <a:ext uri="{FF2B5EF4-FFF2-40B4-BE49-F238E27FC236}">
                <a16:creationId xmlns:a16="http://schemas.microsoft.com/office/drawing/2014/main" id="{00000000-0008-0000-0E00-00000F3C0000}"/>
              </a:ext>
            </a:extLst>
          </xdr:cNvPr>
          <xdr:cNvSpPr>
            <a:spLocks noChangeArrowheads="1"/>
          </xdr:cNvSpPr>
        </xdr:nvSpPr>
        <xdr:spPr bwMode="auto">
          <a:xfrm>
            <a:off x="730" y="129"/>
            <a:ext cx="16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1" i="0" u="none" strike="noStrike" baseline="0">
                <a:solidFill>
                  <a:srgbClr val="FFFFFF"/>
                </a:solidFill>
                <a:latin typeface="Arial"/>
                <a:cs typeface="Arial"/>
              </a:rPr>
              <a:t>Institución Financiera</a:t>
            </a:r>
          </a:p>
        </xdr:txBody>
      </xdr:sp>
      <xdr:sp macro="" textlink="">
        <xdr:nvSpPr>
          <xdr:cNvPr id="15376" name="Rectangle 16">
            <a:extLst>
              <a:ext uri="{FF2B5EF4-FFF2-40B4-BE49-F238E27FC236}">
                <a16:creationId xmlns:a16="http://schemas.microsoft.com/office/drawing/2014/main" id="{00000000-0008-0000-0E00-0000103C0000}"/>
              </a:ext>
            </a:extLst>
          </xdr:cNvPr>
          <xdr:cNvSpPr>
            <a:spLocks noChangeArrowheads="1"/>
          </xdr:cNvSpPr>
        </xdr:nvSpPr>
        <xdr:spPr bwMode="auto">
          <a:xfrm>
            <a:off x="60" y="150"/>
            <a:ext cx="19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1" i="0" u="none" strike="noStrike" baseline="0">
                <a:solidFill>
                  <a:srgbClr val="000000"/>
                </a:solidFill>
                <a:latin typeface="Arial"/>
                <a:cs typeface="Arial"/>
              </a:rPr>
              <a:t>Inversiones Temporarias</a:t>
            </a:r>
          </a:p>
        </xdr:txBody>
      </xdr:sp>
      <xdr:sp macro="" textlink="">
        <xdr:nvSpPr>
          <xdr:cNvPr id="15377" name="Rectangle 17">
            <a:extLst>
              <a:ext uri="{FF2B5EF4-FFF2-40B4-BE49-F238E27FC236}">
                <a16:creationId xmlns:a16="http://schemas.microsoft.com/office/drawing/2014/main" id="{00000000-0008-0000-0E00-0000113C0000}"/>
              </a:ext>
            </a:extLst>
          </xdr:cNvPr>
          <xdr:cNvSpPr>
            <a:spLocks noChangeArrowheads="1"/>
          </xdr:cNvSpPr>
        </xdr:nvSpPr>
        <xdr:spPr bwMode="auto">
          <a:xfrm>
            <a:off x="60" y="167"/>
            <a:ext cx="18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78" name="Rectangle 18">
            <a:extLst>
              <a:ext uri="{FF2B5EF4-FFF2-40B4-BE49-F238E27FC236}">
                <a16:creationId xmlns:a16="http://schemas.microsoft.com/office/drawing/2014/main" id="{00000000-0008-0000-0E00-0000123C0000}"/>
              </a:ext>
            </a:extLst>
          </xdr:cNvPr>
          <xdr:cNvSpPr>
            <a:spLocks noChangeArrowheads="1"/>
          </xdr:cNvSpPr>
        </xdr:nvSpPr>
        <xdr:spPr bwMode="auto">
          <a:xfrm>
            <a:off x="60" y="170"/>
            <a:ext cx="13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Banco RIO SAECA</a:t>
            </a:r>
          </a:p>
        </xdr:txBody>
      </xdr:sp>
      <xdr:sp macro="" textlink="">
        <xdr:nvSpPr>
          <xdr:cNvPr id="15379" name="Rectangle 19">
            <a:extLst>
              <a:ext uri="{FF2B5EF4-FFF2-40B4-BE49-F238E27FC236}">
                <a16:creationId xmlns:a16="http://schemas.microsoft.com/office/drawing/2014/main" id="{00000000-0008-0000-0E00-0000133C0000}"/>
              </a:ext>
            </a:extLst>
          </xdr:cNvPr>
          <xdr:cNvSpPr>
            <a:spLocks noChangeArrowheads="1"/>
          </xdr:cNvSpPr>
        </xdr:nvSpPr>
        <xdr:spPr bwMode="auto">
          <a:xfrm>
            <a:off x="329" y="170"/>
            <a:ext cx="3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CDA</a:t>
            </a:r>
          </a:p>
        </xdr:txBody>
      </xdr:sp>
      <xdr:sp macro="" textlink="">
        <xdr:nvSpPr>
          <xdr:cNvPr id="15380" name="Rectangle 20">
            <a:extLst>
              <a:ext uri="{FF2B5EF4-FFF2-40B4-BE49-F238E27FC236}">
                <a16:creationId xmlns:a16="http://schemas.microsoft.com/office/drawing/2014/main" id="{00000000-0008-0000-0E00-0000143C0000}"/>
              </a:ext>
            </a:extLst>
          </xdr:cNvPr>
          <xdr:cNvSpPr>
            <a:spLocks noChangeArrowheads="1"/>
          </xdr:cNvSpPr>
        </xdr:nvSpPr>
        <xdr:spPr bwMode="auto">
          <a:xfrm>
            <a:off x="476" y="170"/>
            <a:ext cx="10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3.000.000.000</a:t>
            </a:r>
          </a:p>
        </xdr:txBody>
      </xdr:sp>
      <xdr:sp macro="" textlink="">
        <xdr:nvSpPr>
          <xdr:cNvPr id="15381" name="Rectangle 21">
            <a:extLst>
              <a:ext uri="{FF2B5EF4-FFF2-40B4-BE49-F238E27FC236}">
                <a16:creationId xmlns:a16="http://schemas.microsoft.com/office/drawing/2014/main" id="{00000000-0008-0000-0E00-0000153C0000}"/>
              </a:ext>
            </a:extLst>
          </xdr:cNvPr>
          <xdr:cNvSpPr>
            <a:spLocks noChangeArrowheads="1"/>
          </xdr:cNvSpPr>
        </xdr:nvSpPr>
        <xdr:spPr bwMode="auto">
          <a:xfrm>
            <a:off x="407" y="170"/>
            <a:ext cx="6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382" name="Rectangle 22">
            <a:extLst>
              <a:ext uri="{FF2B5EF4-FFF2-40B4-BE49-F238E27FC236}">
                <a16:creationId xmlns:a16="http://schemas.microsoft.com/office/drawing/2014/main" id="{00000000-0008-0000-0E00-0000163C0000}"/>
              </a:ext>
            </a:extLst>
          </xdr:cNvPr>
          <xdr:cNvSpPr>
            <a:spLocks noChangeArrowheads="1"/>
          </xdr:cNvSpPr>
        </xdr:nvSpPr>
        <xdr:spPr bwMode="auto">
          <a:xfrm>
            <a:off x="472" y="170"/>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383" name="Rectangle 23">
            <a:extLst>
              <a:ext uri="{FF2B5EF4-FFF2-40B4-BE49-F238E27FC236}">
                <a16:creationId xmlns:a16="http://schemas.microsoft.com/office/drawing/2014/main" id="{00000000-0008-0000-0E00-0000173C0000}"/>
              </a:ext>
            </a:extLst>
          </xdr:cNvPr>
          <xdr:cNvSpPr>
            <a:spLocks noChangeArrowheads="1"/>
          </xdr:cNvSpPr>
        </xdr:nvSpPr>
        <xdr:spPr bwMode="auto">
          <a:xfrm>
            <a:off x="619" y="170"/>
            <a:ext cx="10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3.000.000.000</a:t>
            </a:r>
          </a:p>
        </xdr:txBody>
      </xdr:sp>
      <xdr:sp macro="" textlink="">
        <xdr:nvSpPr>
          <xdr:cNvPr id="15384" name="Rectangle 24">
            <a:extLst>
              <a:ext uri="{FF2B5EF4-FFF2-40B4-BE49-F238E27FC236}">
                <a16:creationId xmlns:a16="http://schemas.microsoft.com/office/drawing/2014/main" id="{00000000-0008-0000-0E00-0000183C0000}"/>
              </a:ext>
            </a:extLst>
          </xdr:cNvPr>
          <xdr:cNvSpPr>
            <a:spLocks noChangeArrowheads="1"/>
          </xdr:cNvSpPr>
        </xdr:nvSpPr>
        <xdr:spPr bwMode="auto">
          <a:xfrm>
            <a:off x="586" y="170"/>
            <a:ext cx="3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385" name="Rectangle 25">
            <a:extLst>
              <a:ext uri="{FF2B5EF4-FFF2-40B4-BE49-F238E27FC236}">
                <a16:creationId xmlns:a16="http://schemas.microsoft.com/office/drawing/2014/main" id="{00000000-0008-0000-0E00-0000193C0000}"/>
              </a:ext>
            </a:extLst>
          </xdr:cNvPr>
          <xdr:cNvSpPr>
            <a:spLocks noChangeArrowheads="1"/>
          </xdr:cNvSpPr>
        </xdr:nvSpPr>
        <xdr:spPr bwMode="auto">
          <a:xfrm>
            <a:off x="619" y="170"/>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386" name="Rectangle 26">
            <a:extLst>
              <a:ext uri="{FF2B5EF4-FFF2-40B4-BE49-F238E27FC236}">
                <a16:creationId xmlns:a16="http://schemas.microsoft.com/office/drawing/2014/main" id="{00000000-0008-0000-0E00-00001A3C0000}"/>
              </a:ext>
            </a:extLst>
          </xdr:cNvPr>
          <xdr:cNvSpPr>
            <a:spLocks noChangeArrowheads="1"/>
          </xdr:cNvSpPr>
        </xdr:nvSpPr>
        <xdr:spPr bwMode="auto">
          <a:xfrm>
            <a:off x="765" y="170"/>
            <a:ext cx="9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BANCO GNB</a:t>
            </a:r>
          </a:p>
        </xdr:txBody>
      </xdr:sp>
      <xdr:sp macro="" textlink="">
        <xdr:nvSpPr>
          <xdr:cNvPr id="15387" name="Rectangle 27">
            <a:extLst>
              <a:ext uri="{FF2B5EF4-FFF2-40B4-BE49-F238E27FC236}">
                <a16:creationId xmlns:a16="http://schemas.microsoft.com/office/drawing/2014/main" id="{00000000-0008-0000-0E00-00001B3C0000}"/>
              </a:ext>
            </a:extLst>
          </xdr:cNvPr>
          <xdr:cNvSpPr>
            <a:spLocks noChangeArrowheads="1"/>
          </xdr:cNvSpPr>
        </xdr:nvSpPr>
        <xdr:spPr bwMode="auto">
          <a:xfrm>
            <a:off x="60" y="191"/>
            <a:ext cx="12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CEFISA SAECA </a:t>
            </a:r>
          </a:p>
        </xdr:txBody>
      </xdr:sp>
      <xdr:sp macro="" textlink="">
        <xdr:nvSpPr>
          <xdr:cNvPr id="15388" name="Rectangle 28">
            <a:extLst>
              <a:ext uri="{FF2B5EF4-FFF2-40B4-BE49-F238E27FC236}">
                <a16:creationId xmlns:a16="http://schemas.microsoft.com/office/drawing/2014/main" id="{00000000-0008-0000-0E00-00001C3C0000}"/>
              </a:ext>
            </a:extLst>
          </xdr:cNvPr>
          <xdr:cNvSpPr>
            <a:spLocks noChangeArrowheads="1"/>
          </xdr:cNvSpPr>
        </xdr:nvSpPr>
        <xdr:spPr bwMode="auto">
          <a:xfrm>
            <a:off x="329" y="191"/>
            <a:ext cx="3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CDA</a:t>
            </a:r>
          </a:p>
        </xdr:txBody>
      </xdr:sp>
      <xdr:sp macro="" textlink="">
        <xdr:nvSpPr>
          <xdr:cNvPr id="15389" name="Rectangle 29">
            <a:extLst>
              <a:ext uri="{FF2B5EF4-FFF2-40B4-BE49-F238E27FC236}">
                <a16:creationId xmlns:a16="http://schemas.microsoft.com/office/drawing/2014/main" id="{00000000-0008-0000-0E00-00001D3C0000}"/>
              </a:ext>
            </a:extLst>
          </xdr:cNvPr>
          <xdr:cNvSpPr>
            <a:spLocks noChangeArrowheads="1"/>
          </xdr:cNvSpPr>
        </xdr:nvSpPr>
        <xdr:spPr bwMode="auto">
          <a:xfrm>
            <a:off x="488" y="191"/>
            <a:ext cx="9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204.500.215</a:t>
            </a:r>
          </a:p>
        </xdr:txBody>
      </xdr:sp>
      <xdr:sp macro="" textlink="">
        <xdr:nvSpPr>
          <xdr:cNvPr id="15390" name="Rectangle 30">
            <a:extLst>
              <a:ext uri="{FF2B5EF4-FFF2-40B4-BE49-F238E27FC236}">
                <a16:creationId xmlns:a16="http://schemas.microsoft.com/office/drawing/2014/main" id="{00000000-0008-0000-0E00-00001E3C0000}"/>
              </a:ext>
            </a:extLst>
          </xdr:cNvPr>
          <xdr:cNvSpPr>
            <a:spLocks noChangeArrowheads="1"/>
          </xdr:cNvSpPr>
        </xdr:nvSpPr>
        <xdr:spPr bwMode="auto">
          <a:xfrm>
            <a:off x="407" y="191"/>
            <a:ext cx="7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391" name="Rectangle 31">
            <a:extLst>
              <a:ext uri="{FF2B5EF4-FFF2-40B4-BE49-F238E27FC236}">
                <a16:creationId xmlns:a16="http://schemas.microsoft.com/office/drawing/2014/main" id="{00000000-0008-0000-0E00-00001F3C0000}"/>
              </a:ext>
            </a:extLst>
          </xdr:cNvPr>
          <xdr:cNvSpPr>
            <a:spLocks noChangeArrowheads="1"/>
          </xdr:cNvSpPr>
        </xdr:nvSpPr>
        <xdr:spPr bwMode="auto">
          <a:xfrm>
            <a:off x="486" y="191"/>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392" name="Rectangle 32">
            <a:extLst>
              <a:ext uri="{FF2B5EF4-FFF2-40B4-BE49-F238E27FC236}">
                <a16:creationId xmlns:a16="http://schemas.microsoft.com/office/drawing/2014/main" id="{00000000-0008-0000-0E00-0000203C0000}"/>
              </a:ext>
            </a:extLst>
          </xdr:cNvPr>
          <xdr:cNvSpPr>
            <a:spLocks noChangeArrowheads="1"/>
          </xdr:cNvSpPr>
        </xdr:nvSpPr>
        <xdr:spPr bwMode="auto">
          <a:xfrm>
            <a:off x="631" y="191"/>
            <a:ext cx="9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204.500.215</a:t>
            </a:r>
          </a:p>
        </xdr:txBody>
      </xdr:sp>
      <xdr:sp macro="" textlink="">
        <xdr:nvSpPr>
          <xdr:cNvPr id="15393" name="Rectangle 33">
            <a:extLst>
              <a:ext uri="{FF2B5EF4-FFF2-40B4-BE49-F238E27FC236}">
                <a16:creationId xmlns:a16="http://schemas.microsoft.com/office/drawing/2014/main" id="{00000000-0008-0000-0E00-0000213C0000}"/>
              </a:ext>
            </a:extLst>
          </xdr:cNvPr>
          <xdr:cNvSpPr>
            <a:spLocks noChangeArrowheads="1"/>
          </xdr:cNvSpPr>
        </xdr:nvSpPr>
        <xdr:spPr bwMode="auto">
          <a:xfrm>
            <a:off x="586" y="191"/>
            <a:ext cx="4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394" name="Rectangle 34">
            <a:extLst>
              <a:ext uri="{FF2B5EF4-FFF2-40B4-BE49-F238E27FC236}">
                <a16:creationId xmlns:a16="http://schemas.microsoft.com/office/drawing/2014/main" id="{00000000-0008-0000-0E00-0000223C0000}"/>
              </a:ext>
            </a:extLst>
          </xdr:cNvPr>
          <xdr:cNvSpPr>
            <a:spLocks noChangeArrowheads="1"/>
          </xdr:cNvSpPr>
        </xdr:nvSpPr>
        <xdr:spPr bwMode="auto">
          <a:xfrm>
            <a:off x="628" y="191"/>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395" name="Rectangle 35">
            <a:extLst>
              <a:ext uri="{FF2B5EF4-FFF2-40B4-BE49-F238E27FC236}">
                <a16:creationId xmlns:a16="http://schemas.microsoft.com/office/drawing/2014/main" id="{00000000-0008-0000-0E00-0000233C0000}"/>
              </a:ext>
            </a:extLst>
          </xdr:cNvPr>
          <xdr:cNvSpPr>
            <a:spLocks noChangeArrowheads="1"/>
          </xdr:cNvSpPr>
        </xdr:nvSpPr>
        <xdr:spPr bwMode="auto">
          <a:xfrm>
            <a:off x="743" y="191"/>
            <a:ext cx="14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INTERFISA BANCO</a:t>
            </a:r>
          </a:p>
        </xdr:txBody>
      </xdr:sp>
      <xdr:sp macro="" textlink="">
        <xdr:nvSpPr>
          <xdr:cNvPr id="15396" name="Rectangle 36">
            <a:extLst>
              <a:ext uri="{FF2B5EF4-FFF2-40B4-BE49-F238E27FC236}">
                <a16:creationId xmlns:a16="http://schemas.microsoft.com/office/drawing/2014/main" id="{00000000-0008-0000-0E00-0000243C0000}"/>
              </a:ext>
            </a:extLst>
          </xdr:cNvPr>
          <xdr:cNvSpPr>
            <a:spLocks noChangeArrowheads="1"/>
          </xdr:cNvSpPr>
        </xdr:nvSpPr>
        <xdr:spPr bwMode="auto">
          <a:xfrm>
            <a:off x="60" y="211"/>
            <a:ext cx="14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FINEXPAR SAECA</a:t>
            </a:r>
          </a:p>
        </xdr:txBody>
      </xdr:sp>
      <xdr:sp macro="" textlink="">
        <xdr:nvSpPr>
          <xdr:cNvPr id="15397" name="Rectangle 37">
            <a:extLst>
              <a:ext uri="{FF2B5EF4-FFF2-40B4-BE49-F238E27FC236}">
                <a16:creationId xmlns:a16="http://schemas.microsoft.com/office/drawing/2014/main" id="{00000000-0008-0000-0E00-0000253C0000}"/>
              </a:ext>
            </a:extLst>
          </xdr:cNvPr>
          <xdr:cNvSpPr>
            <a:spLocks noChangeArrowheads="1"/>
          </xdr:cNvSpPr>
        </xdr:nvSpPr>
        <xdr:spPr bwMode="auto">
          <a:xfrm>
            <a:off x="329" y="211"/>
            <a:ext cx="3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CDA</a:t>
            </a:r>
          </a:p>
        </xdr:txBody>
      </xdr:sp>
      <xdr:sp macro="" textlink="">
        <xdr:nvSpPr>
          <xdr:cNvPr id="15398" name="Rectangle 38">
            <a:extLst>
              <a:ext uri="{FF2B5EF4-FFF2-40B4-BE49-F238E27FC236}">
                <a16:creationId xmlns:a16="http://schemas.microsoft.com/office/drawing/2014/main" id="{00000000-0008-0000-0E00-0000263C0000}"/>
              </a:ext>
            </a:extLst>
          </xdr:cNvPr>
          <xdr:cNvSpPr>
            <a:spLocks noChangeArrowheads="1"/>
          </xdr:cNvSpPr>
        </xdr:nvSpPr>
        <xdr:spPr bwMode="auto">
          <a:xfrm>
            <a:off x="488" y="211"/>
            <a:ext cx="9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789.678.875</a:t>
            </a:r>
          </a:p>
        </xdr:txBody>
      </xdr:sp>
      <xdr:sp macro="" textlink="">
        <xdr:nvSpPr>
          <xdr:cNvPr id="15399" name="Rectangle 39">
            <a:extLst>
              <a:ext uri="{FF2B5EF4-FFF2-40B4-BE49-F238E27FC236}">
                <a16:creationId xmlns:a16="http://schemas.microsoft.com/office/drawing/2014/main" id="{00000000-0008-0000-0E00-0000273C0000}"/>
              </a:ext>
            </a:extLst>
          </xdr:cNvPr>
          <xdr:cNvSpPr>
            <a:spLocks noChangeArrowheads="1"/>
          </xdr:cNvSpPr>
        </xdr:nvSpPr>
        <xdr:spPr bwMode="auto">
          <a:xfrm>
            <a:off x="407" y="211"/>
            <a:ext cx="7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400" name="Rectangle 40">
            <a:extLst>
              <a:ext uri="{FF2B5EF4-FFF2-40B4-BE49-F238E27FC236}">
                <a16:creationId xmlns:a16="http://schemas.microsoft.com/office/drawing/2014/main" id="{00000000-0008-0000-0E00-0000283C0000}"/>
              </a:ext>
            </a:extLst>
          </xdr:cNvPr>
          <xdr:cNvSpPr>
            <a:spLocks noChangeArrowheads="1"/>
          </xdr:cNvSpPr>
        </xdr:nvSpPr>
        <xdr:spPr bwMode="auto">
          <a:xfrm>
            <a:off x="486" y="211"/>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401" name="Rectangle 41">
            <a:extLst>
              <a:ext uri="{FF2B5EF4-FFF2-40B4-BE49-F238E27FC236}">
                <a16:creationId xmlns:a16="http://schemas.microsoft.com/office/drawing/2014/main" id="{00000000-0008-0000-0E00-0000293C0000}"/>
              </a:ext>
            </a:extLst>
          </xdr:cNvPr>
          <xdr:cNvSpPr>
            <a:spLocks noChangeArrowheads="1"/>
          </xdr:cNvSpPr>
        </xdr:nvSpPr>
        <xdr:spPr bwMode="auto">
          <a:xfrm>
            <a:off x="631" y="211"/>
            <a:ext cx="9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789.678.875</a:t>
            </a:r>
          </a:p>
        </xdr:txBody>
      </xdr:sp>
      <xdr:sp macro="" textlink="">
        <xdr:nvSpPr>
          <xdr:cNvPr id="15402" name="Rectangle 42">
            <a:extLst>
              <a:ext uri="{FF2B5EF4-FFF2-40B4-BE49-F238E27FC236}">
                <a16:creationId xmlns:a16="http://schemas.microsoft.com/office/drawing/2014/main" id="{00000000-0008-0000-0E00-00002A3C0000}"/>
              </a:ext>
            </a:extLst>
          </xdr:cNvPr>
          <xdr:cNvSpPr>
            <a:spLocks noChangeArrowheads="1"/>
          </xdr:cNvSpPr>
        </xdr:nvSpPr>
        <xdr:spPr bwMode="auto">
          <a:xfrm>
            <a:off x="586" y="211"/>
            <a:ext cx="4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403" name="Rectangle 43">
            <a:extLst>
              <a:ext uri="{FF2B5EF4-FFF2-40B4-BE49-F238E27FC236}">
                <a16:creationId xmlns:a16="http://schemas.microsoft.com/office/drawing/2014/main" id="{00000000-0008-0000-0E00-00002B3C0000}"/>
              </a:ext>
            </a:extLst>
          </xdr:cNvPr>
          <xdr:cNvSpPr>
            <a:spLocks noChangeArrowheads="1"/>
          </xdr:cNvSpPr>
        </xdr:nvSpPr>
        <xdr:spPr bwMode="auto">
          <a:xfrm>
            <a:off x="628" y="211"/>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404" name="Rectangle 44">
            <a:extLst>
              <a:ext uri="{FF2B5EF4-FFF2-40B4-BE49-F238E27FC236}">
                <a16:creationId xmlns:a16="http://schemas.microsoft.com/office/drawing/2014/main" id="{00000000-0008-0000-0E00-00002C3C0000}"/>
              </a:ext>
            </a:extLst>
          </xdr:cNvPr>
          <xdr:cNvSpPr>
            <a:spLocks noChangeArrowheads="1"/>
          </xdr:cNvSpPr>
        </xdr:nvSpPr>
        <xdr:spPr bwMode="auto">
          <a:xfrm>
            <a:off x="743" y="211"/>
            <a:ext cx="14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INTERFISA BANCO</a:t>
            </a:r>
          </a:p>
        </xdr:txBody>
      </xdr:sp>
      <xdr:sp macro="" textlink="">
        <xdr:nvSpPr>
          <xdr:cNvPr id="15405" name="Rectangle 45">
            <a:extLst>
              <a:ext uri="{FF2B5EF4-FFF2-40B4-BE49-F238E27FC236}">
                <a16:creationId xmlns:a16="http://schemas.microsoft.com/office/drawing/2014/main" id="{00000000-0008-0000-0E00-00002D3C0000}"/>
              </a:ext>
            </a:extLst>
          </xdr:cNvPr>
          <xdr:cNvSpPr>
            <a:spLocks noChangeArrowheads="1"/>
          </xdr:cNvSpPr>
        </xdr:nvSpPr>
        <xdr:spPr bwMode="auto">
          <a:xfrm>
            <a:off x="60" y="232"/>
            <a:ext cx="12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Finexpar SAECA</a:t>
            </a:r>
          </a:p>
        </xdr:txBody>
      </xdr:sp>
      <xdr:sp macro="" textlink="">
        <xdr:nvSpPr>
          <xdr:cNvPr id="15406" name="Rectangle 46">
            <a:extLst>
              <a:ext uri="{FF2B5EF4-FFF2-40B4-BE49-F238E27FC236}">
                <a16:creationId xmlns:a16="http://schemas.microsoft.com/office/drawing/2014/main" id="{00000000-0008-0000-0E00-00002E3C0000}"/>
              </a:ext>
            </a:extLst>
          </xdr:cNvPr>
          <xdr:cNvSpPr>
            <a:spLocks noChangeArrowheads="1"/>
          </xdr:cNvSpPr>
        </xdr:nvSpPr>
        <xdr:spPr bwMode="auto">
          <a:xfrm>
            <a:off x="329" y="232"/>
            <a:ext cx="3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CDA</a:t>
            </a:r>
          </a:p>
        </xdr:txBody>
      </xdr:sp>
      <xdr:sp macro="" textlink="">
        <xdr:nvSpPr>
          <xdr:cNvPr id="15407" name="Rectangle 47">
            <a:extLst>
              <a:ext uri="{FF2B5EF4-FFF2-40B4-BE49-F238E27FC236}">
                <a16:creationId xmlns:a16="http://schemas.microsoft.com/office/drawing/2014/main" id="{00000000-0008-0000-0E00-00002F3C0000}"/>
              </a:ext>
            </a:extLst>
          </xdr:cNvPr>
          <xdr:cNvSpPr>
            <a:spLocks noChangeArrowheads="1"/>
          </xdr:cNvSpPr>
        </xdr:nvSpPr>
        <xdr:spPr bwMode="auto">
          <a:xfrm>
            <a:off x="497" y="232"/>
            <a:ext cx="8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68.240.604</a:t>
            </a:r>
          </a:p>
        </xdr:txBody>
      </xdr:sp>
      <xdr:sp macro="" textlink="">
        <xdr:nvSpPr>
          <xdr:cNvPr id="15408" name="Rectangle 48">
            <a:extLst>
              <a:ext uri="{FF2B5EF4-FFF2-40B4-BE49-F238E27FC236}">
                <a16:creationId xmlns:a16="http://schemas.microsoft.com/office/drawing/2014/main" id="{00000000-0008-0000-0E00-0000303C0000}"/>
              </a:ext>
            </a:extLst>
          </xdr:cNvPr>
          <xdr:cNvSpPr>
            <a:spLocks noChangeArrowheads="1"/>
          </xdr:cNvSpPr>
        </xdr:nvSpPr>
        <xdr:spPr bwMode="auto">
          <a:xfrm>
            <a:off x="407" y="232"/>
            <a:ext cx="8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409" name="Rectangle 49">
            <a:extLst>
              <a:ext uri="{FF2B5EF4-FFF2-40B4-BE49-F238E27FC236}">
                <a16:creationId xmlns:a16="http://schemas.microsoft.com/office/drawing/2014/main" id="{00000000-0008-0000-0E00-0000313C0000}"/>
              </a:ext>
            </a:extLst>
          </xdr:cNvPr>
          <xdr:cNvSpPr>
            <a:spLocks noChangeArrowheads="1"/>
          </xdr:cNvSpPr>
        </xdr:nvSpPr>
        <xdr:spPr bwMode="auto">
          <a:xfrm>
            <a:off x="495" y="232"/>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410" name="Rectangle 50">
            <a:extLst>
              <a:ext uri="{FF2B5EF4-FFF2-40B4-BE49-F238E27FC236}">
                <a16:creationId xmlns:a16="http://schemas.microsoft.com/office/drawing/2014/main" id="{00000000-0008-0000-0E00-0000323C0000}"/>
              </a:ext>
            </a:extLst>
          </xdr:cNvPr>
          <xdr:cNvSpPr>
            <a:spLocks noChangeArrowheads="1"/>
          </xdr:cNvSpPr>
        </xdr:nvSpPr>
        <xdr:spPr bwMode="auto">
          <a:xfrm>
            <a:off x="640" y="232"/>
            <a:ext cx="8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68.240.604</a:t>
            </a:r>
          </a:p>
        </xdr:txBody>
      </xdr:sp>
      <xdr:sp macro="" textlink="">
        <xdr:nvSpPr>
          <xdr:cNvPr id="15411" name="Rectangle 51">
            <a:extLst>
              <a:ext uri="{FF2B5EF4-FFF2-40B4-BE49-F238E27FC236}">
                <a16:creationId xmlns:a16="http://schemas.microsoft.com/office/drawing/2014/main" id="{00000000-0008-0000-0E00-0000333C0000}"/>
              </a:ext>
            </a:extLst>
          </xdr:cNvPr>
          <xdr:cNvSpPr>
            <a:spLocks noChangeArrowheads="1"/>
          </xdr:cNvSpPr>
        </xdr:nvSpPr>
        <xdr:spPr bwMode="auto">
          <a:xfrm>
            <a:off x="586" y="232"/>
            <a:ext cx="4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412" name="Rectangle 52">
            <a:extLst>
              <a:ext uri="{FF2B5EF4-FFF2-40B4-BE49-F238E27FC236}">
                <a16:creationId xmlns:a16="http://schemas.microsoft.com/office/drawing/2014/main" id="{00000000-0008-0000-0E00-0000343C0000}"/>
              </a:ext>
            </a:extLst>
          </xdr:cNvPr>
          <xdr:cNvSpPr>
            <a:spLocks noChangeArrowheads="1"/>
          </xdr:cNvSpPr>
        </xdr:nvSpPr>
        <xdr:spPr bwMode="auto">
          <a:xfrm>
            <a:off x="637" y="232"/>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413" name="Rectangle 53">
            <a:extLst>
              <a:ext uri="{FF2B5EF4-FFF2-40B4-BE49-F238E27FC236}">
                <a16:creationId xmlns:a16="http://schemas.microsoft.com/office/drawing/2014/main" id="{00000000-0008-0000-0E00-0000353C0000}"/>
              </a:ext>
            </a:extLst>
          </xdr:cNvPr>
          <xdr:cNvSpPr>
            <a:spLocks noChangeArrowheads="1"/>
          </xdr:cNvSpPr>
        </xdr:nvSpPr>
        <xdr:spPr bwMode="auto">
          <a:xfrm>
            <a:off x="743" y="232"/>
            <a:ext cx="14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INTERFISA BANCO</a:t>
            </a:r>
          </a:p>
        </xdr:txBody>
      </xdr:sp>
      <xdr:sp macro="" textlink="">
        <xdr:nvSpPr>
          <xdr:cNvPr id="15414" name="Rectangle 54">
            <a:extLst>
              <a:ext uri="{FF2B5EF4-FFF2-40B4-BE49-F238E27FC236}">
                <a16:creationId xmlns:a16="http://schemas.microsoft.com/office/drawing/2014/main" id="{00000000-0008-0000-0E00-0000363C0000}"/>
              </a:ext>
            </a:extLst>
          </xdr:cNvPr>
          <xdr:cNvSpPr>
            <a:spLocks noChangeArrowheads="1"/>
          </xdr:cNvSpPr>
        </xdr:nvSpPr>
        <xdr:spPr bwMode="auto">
          <a:xfrm>
            <a:off x="60" y="252"/>
            <a:ext cx="11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Negofin SAECA</a:t>
            </a:r>
          </a:p>
        </xdr:txBody>
      </xdr:sp>
      <xdr:sp macro="" textlink="">
        <xdr:nvSpPr>
          <xdr:cNvPr id="15415" name="Rectangle 55">
            <a:extLst>
              <a:ext uri="{FF2B5EF4-FFF2-40B4-BE49-F238E27FC236}">
                <a16:creationId xmlns:a16="http://schemas.microsoft.com/office/drawing/2014/main" id="{00000000-0008-0000-0E00-0000373C0000}"/>
              </a:ext>
            </a:extLst>
          </xdr:cNvPr>
          <xdr:cNvSpPr>
            <a:spLocks noChangeArrowheads="1"/>
          </xdr:cNvSpPr>
        </xdr:nvSpPr>
        <xdr:spPr bwMode="auto">
          <a:xfrm>
            <a:off x="333" y="252"/>
            <a:ext cx="2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IRF</a:t>
            </a:r>
          </a:p>
        </xdr:txBody>
      </xdr:sp>
      <xdr:sp macro="" textlink="">
        <xdr:nvSpPr>
          <xdr:cNvPr id="15416" name="Rectangle 56">
            <a:extLst>
              <a:ext uri="{FF2B5EF4-FFF2-40B4-BE49-F238E27FC236}">
                <a16:creationId xmlns:a16="http://schemas.microsoft.com/office/drawing/2014/main" id="{00000000-0008-0000-0E00-0000383C0000}"/>
              </a:ext>
            </a:extLst>
          </xdr:cNvPr>
          <xdr:cNvSpPr>
            <a:spLocks noChangeArrowheads="1"/>
          </xdr:cNvSpPr>
        </xdr:nvSpPr>
        <xdr:spPr bwMode="auto">
          <a:xfrm>
            <a:off x="476" y="252"/>
            <a:ext cx="10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1.410.677.636</a:t>
            </a:r>
          </a:p>
        </xdr:txBody>
      </xdr:sp>
      <xdr:sp macro="" textlink="">
        <xdr:nvSpPr>
          <xdr:cNvPr id="15417" name="Rectangle 57">
            <a:extLst>
              <a:ext uri="{FF2B5EF4-FFF2-40B4-BE49-F238E27FC236}">
                <a16:creationId xmlns:a16="http://schemas.microsoft.com/office/drawing/2014/main" id="{00000000-0008-0000-0E00-0000393C0000}"/>
              </a:ext>
            </a:extLst>
          </xdr:cNvPr>
          <xdr:cNvSpPr>
            <a:spLocks noChangeArrowheads="1"/>
          </xdr:cNvSpPr>
        </xdr:nvSpPr>
        <xdr:spPr bwMode="auto">
          <a:xfrm>
            <a:off x="409" y="252"/>
            <a:ext cx="6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418" name="Rectangle 58">
            <a:extLst>
              <a:ext uri="{FF2B5EF4-FFF2-40B4-BE49-F238E27FC236}">
                <a16:creationId xmlns:a16="http://schemas.microsoft.com/office/drawing/2014/main" id="{00000000-0008-0000-0E00-00003A3C0000}"/>
              </a:ext>
            </a:extLst>
          </xdr:cNvPr>
          <xdr:cNvSpPr>
            <a:spLocks noChangeArrowheads="1"/>
          </xdr:cNvSpPr>
        </xdr:nvSpPr>
        <xdr:spPr bwMode="auto">
          <a:xfrm>
            <a:off x="474" y="252"/>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419" name="Rectangle 59">
            <a:extLst>
              <a:ext uri="{FF2B5EF4-FFF2-40B4-BE49-F238E27FC236}">
                <a16:creationId xmlns:a16="http://schemas.microsoft.com/office/drawing/2014/main" id="{00000000-0008-0000-0E00-00003B3C0000}"/>
              </a:ext>
            </a:extLst>
          </xdr:cNvPr>
          <xdr:cNvSpPr>
            <a:spLocks noChangeArrowheads="1"/>
          </xdr:cNvSpPr>
        </xdr:nvSpPr>
        <xdr:spPr bwMode="auto">
          <a:xfrm>
            <a:off x="619" y="252"/>
            <a:ext cx="10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1.410.677.636</a:t>
            </a:r>
          </a:p>
        </xdr:txBody>
      </xdr:sp>
      <xdr:sp macro="" textlink="">
        <xdr:nvSpPr>
          <xdr:cNvPr id="15420" name="Rectangle 60">
            <a:extLst>
              <a:ext uri="{FF2B5EF4-FFF2-40B4-BE49-F238E27FC236}">
                <a16:creationId xmlns:a16="http://schemas.microsoft.com/office/drawing/2014/main" id="{00000000-0008-0000-0E00-00003C3C0000}"/>
              </a:ext>
            </a:extLst>
          </xdr:cNvPr>
          <xdr:cNvSpPr>
            <a:spLocks noChangeArrowheads="1"/>
          </xdr:cNvSpPr>
        </xdr:nvSpPr>
        <xdr:spPr bwMode="auto">
          <a:xfrm>
            <a:off x="586" y="252"/>
            <a:ext cx="3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421" name="Rectangle 61">
            <a:extLst>
              <a:ext uri="{FF2B5EF4-FFF2-40B4-BE49-F238E27FC236}">
                <a16:creationId xmlns:a16="http://schemas.microsoft.com/office/drawing/2014/main" id="{00000000-0008-0000-0E00-00003D3C0000}"/>
              </a:ext>
            </a:extLst>
          </xdr:cNvPr>
          <xdr:cNvSpPr>
            <a:spLocks noChangeArrowheads="1"/>
          </xdr:cNvSpPr>
        </xdr:nvSpPr>
        <xdr:spPr bwMode="auto">
          <a:xfrm>
            <a:off x="619" y="252"/>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 </a:t>
            </a:r>
          </a:p>
        </xdr:txBody>
      </xdr:sp>
      <xdr:sp macro="" textlink="">
        <xdr:nvSpPr>
          <xdr:cNvPr id="15422" name="Rectangle 62">
            <a:extLst>
              <a:ext uri="{FF2B5EF4-FFF2-40B4-BE49-F238E27FC236}">
                <a16:creationId xmlns:a16="http://schemas.microsoft.com/office/drawing/2014/main" id="{00000000-0008-0000-0E00-00003E3C0000}"/>
              </a:ext>
            </a:extLst>
          </xdr:cNvPr>
          <xdr:cNvSpPr>
            <a:spLocks noChangeArrowheads="1"/>
          </xdr:cNvSpPr>
        </xdr:nvSpPr>
        <xdr:spPr bwMode="auto">
          <a:xfrm>
            <a:off x="765" y="252"/>
            <a:ext cx="9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BANCO GNB</a:t>
            </a:r>
          </a:p>
        </xdr:txBody>
      </xdr:sp>
      <xdr:sp macro="" textlink="">
        <xdr:nvSpPr>
          <xdr:cNvPr id="15423" name="Rectangle 63">
            <a:extLst>
              <a:ext uri="{FF2B5EF4-FFF2-40B4-BE49-F238E27FC236}">
                <a16:creationId xmlns:a16="http://schemas.microsoft.com/office/drawing/2014/main" id="{00000000-0008-0000-0E00-00003F3C0000}"/>
              </a:ext>
            </a:extLst>
          </xdr:cNvPr>
          <xdr:cNvSpPr>
            <a:spLocks noChangeArrowheads="1"/>
          </xdr:cNvSpPr>
        </xdr:nvSpPr>
        <xdr:spPr bwMode="auto">
          <a:xfrm>
            <a:off x="60" y="273"/>
            <a:ext cx="19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1" i="0" u="none" strike="noStrike" baseline="0">
                <a:solidFill>
                  <a:srgbClr val="000000"/>
                </a:solidFill>
                <a:latin typeface="Arial"/>
                <a:cs typeface="Arial"/>
              </a:rPr>
              <a:t>Inversiones permanentes</a:t>
            </a:r>
          </a:p>
        </xdr:txBody>
      </xdr:sp>
      <xdr:sp macro="" textlink="">
        <xdr:nvSpPr>
          <xdr:cNvPr id="15424" name="Rectangle 64">
            <a:extLst>
              <a:ext uri="{FF2B5EF4-FFF2-40B4-BE49-F238E27FC236}">
                <a16:creationId xmlns:a16="http://schemas.microsoft.com/office/drawing/2014/main" id="{00000000-0008-0000-0E00-0000403C0000}"/>
              </a:ext>
            </a:extLst>
          </xdr:cNvPr>
          <xdr:cNvSpPr>
            <a:spLocks noChangeArrowheads="1"/>
          </xdr:cNvSpPr>
        </xdr:nvSpPr>
        <xdr:spPr bwMode="auto">
          <a:xfrm>
            <a:off x="60" y="290"/>
            <a:ext cx="18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25" name="Rectangle 65">
            <a:extLst>
              <a:ext uri="{FF2B5EF4-FFF2-40B4-BE49-F238E27FC236}">
                <a16:creationId xmlns:a16="http://schemas.microsoft.com/office/drawing/2014/main" id="{00000000-0008-0000-0E00-0000413C0000}"/>
              </a:ext>
            </a:extLst>
          </xdr:cNvPr>
          <xdr:cNvSpPr>
            <a:spLocks noChangeArrowheads="1"/>
          </xdr:cNvSpPr>
        </xdr:nvSpPr>
        <xdr:spPr bwMode="auto">
          <a:xfrm>
            <a:off x="60" y="293"/>
            <a:ext cx="19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Banco Continental SAECA</a:t>
            </a:r>
          </a:p>
        </xdr:txBody>
      </xdr:sp>
      <xdr:sp macro="" textlink="">
        <xdr:nvSpPr>
          <xdr:cNvPr id="15426" name="Rectangle 66">
            <a:extLst>
              <a:ext uri="{FF2B5EF4-FFF2-40B4-BE49-F238E27FC236}">
                <a16:creationId xmlns:a16="http://schemas.microsoft.com/office/drawing/2014/main" id="{00000000-0008-0000-0E00-0000423C0000}"/>
              </a:ext>
            </a:extLst>
          </xdr:cNvPr>
          <xdr:cNvSpPr>
            <a:spLocks noChangeArrowheads="1"/>
          </xdr:cNvSpPr>
        </xdr:nvSpPr>
        <xdr:spPr bwMode="auto">
          <a:xfrm>
            <a:off x="329" y="293"/>
            <a:ext cx="3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CDA</a:t>
            </a:r>
          </a:p>
        </xdr:txBody>
      </xdr:sp>
      <xdr:sp macro="" textlink="">
        <xdr:nvSpPr>
          <xdr:cNvPr id="15427" name="Rectangle 67">
            <a:extLst>
              <a:ext uri="{FF2B5EF4-FFF2-40B4-BE49-F238E27FC236}">
                <a16:creationId xmlns:a16="http://schemas.microsoft.com/office/drawing/2014/main" id="{00000000-0008-0000-0E00-0000433C0000}"/>
              </a:ext>
            </a:extLst>
          </xdr:cNvPr>
          <xdr:cNvSpPr>
            <a:spLocks noChangeArrowheads="1"/>
          </xdr:cNvSpPr>
        </xdr:nvSpPr>
        <xdr:spPr bwMode="auto">
          <a:xfrm>
            <a:off x="480" y="293"/>
            <a:ext cx="10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3.260.000.000</a:t>
            </a:r>
          </a:p>
        </xdr:txBody>
      </xdr:sp>
      <xdr:sp macro="" textlink="">
        <xdr:nvSpPr>
          <xdr:cNvPr id="15428" name="Rectangle 68">
            <a:extLst>
              <a:ext uri="{FF2B5EF4-FFF2-40B4-BE49-F238E27FC236}">
                <a16:creationId xmlns:a16="http://schemas.microsoft.com/office/drawing/2014/main" id="{00000000-0008-0000-0E00-0000443C0000}"/>
              </a:ext>
            </a:extLst>
          </xdr:cNvPr>
          <xdr:cNvSpPr>
            <a:spLocks noChangeArrowheads="1"/>
          </xdr:cNvSpPr>
        </xdr:nvSpPr>
        <xdr:spPr bwMode="auto">
          <a:xfrm>
            <a:off x="623" y="293"/>
            <a:ext cx="10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3.260.000.000</a:t>
            </a:r>
          </a:p>
        </xdr:txBody>
      </xdr:sp>
      <xdr:sp macro="" textlink="">
        <xdr:nvSpPr>
          <xdr:cNvPr id="15429" name="Rectangle 69">
            <a:extLst>
              <a:ext uri="{FF2B5EF4-FFF2-40B4-BE49-F238E27FC236}">
                <a16:creationId xmlns:a16="http://schemas.microsoft.com/office/drawing/2014/main" id="{00000000-0008-0000-0E00-0000453C0000}"/>
              </a:ext>
            </a:extLst>
          </xdr:cNvPr>
          <xdr:cNvSpPr>
            <a:spLocks noChangeArrowheads="1"/>
          </xdr:cNvSpPr>
        </xdr:nvSpPr>
        <xdr:spPr bwMode="auto">
          <a:xfrm>
            <a:off x="743" y="293"/>
            <a:ext cx="14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s-ES" sz="1200" b="0" i="0" u="none" strike="noStrike" baseline="0">
                <a:solidFill>
                  <a:srgbClr val="000000"/>
                </a:solidFill>
                <a:latin typeface="Arial"/>
                <a:cs typeface="Arial"/>
              </a:rPr>
              <a:t>INTERFISA BANCO</a:t>
            </a:r>
          </a:p>
        </xdr:txBody>
      </xdr:sp>
      <xdr:sp macro="" textlink="">
        <xdr:nvSpPr>
          <xdr:cNvPr id="15430" name="Rectangle 70">
            <a:extLst>
              <a:ext uri="{FF2B5EF4-FFF2-40B4-BE49-F238E27FC236}">
                <a16:creationId xmlns:a16="http://schemas.microsoft.com/office/drawing/2014/main" id="{00000000-0008-0000-0E00-0000463C0000}"/>
              </a:ext>
            </a:extLst>
          </xdr:cNvPr>
          <xdr:cNvSpPr>
            <a:spLocks noChangeArrowheads="1"/>
          </xdr:cNvSpPr>
        </xdr:nvSpPr>
        <xdr:spPr bwMode="auto">
          <a:xfrm>
            <a:off x="292" y="150"/>
            <a:ext cx="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5431" name="Rectangle 71">
            <a:extLst>
              <a:ext uri="{FF2B5EF4-FFF2-40B4-BE49-F238E27FC236}">
                <a16:creationId xmlns:a16="http://schemas.microsoft.com/office/drawing/2014/main" id="{00000000-0008-0000-0E00-0000473C0000}"/>
              </a:ext>
            </a:extLst>
          </xdr:cNvPr>
          <xdr:cNvSpPr>
            <a:spLocks noChangeArrowheads="1"/>
          </xdr:cNvSpPr>
        </xdr:nvSpPr>
        <xdr:spPr bwMode="auto">
          <a:xfrm>
            <a:off x="292" y="273"/>
            <a:ext cx="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5432" name="Rectangle 72">
            <a:extLst>
              <a:ext uri="{FF2B5EF4-FFF2-40B4-BE49-F238E27FC236}">
                <a16:creationId xmlns:a16="http://schemas.microsoft.com/office/drawing/2014/main" id="{00000000-0008-0000-0E00-0000483C0000}"/>
              </a:ext>
            </a:extLst>
          </xdr:cNvPr>
          <xdr:cNvSpPr>
            <a:spLocks noChangeArrowheads="1"/>
          </xdr:cNvSpPr>
        </xdr:nvSpPr>
        <xdr:spPr bwMode="auto">
          <a:xfrm>
            <a:off x="57" y="12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33" name="Rectangle 73">
            <a:extLst>
              <a:ext uri="{FF2B5EF4-FFF2-40B4-BE49-F238E27FC236}">
                <a16:creationId xmlns:a16="http://schemas.microsoft.com/office/drawing/2014/main" id="{00000000-0008-0000-0E00-0000493C0000}"/>
              </a:ext>
            </a:extLst>
          </xdr:cNvPr>
          <xdr:cNvSpPr>
            <a:spLocks noChangeArrowheads="1"/>
          </xdr:cNvSpPr>
        </xdr:nvSpPr>
        <xdr:spPr bwMode="auto">
          <a:xfrm>
            <a:off x="288" y="128"/>
            <a:ext cx="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34" name="Rectangle 74">
            <a:extLst>
              <a:ext uri="{FF2B5EF4-FFF2-40B4-BE49-F238E27FC236}">
                <a16:creationId xmlns:a16="http://schemas.microsoft.com/office/drawing/2014/main" id="{00000000-0008-0000-0E00-00004A3C0000}"/>
              </a:ext>
            </a:extLst>
          </xdr:cNvPr>
          <xdr:cNvSpPr>
            <a:spLocks noChangeArrowheads="1"/>
          </xdr:cNvSpPr>
        </xdr:nvSpPr>
        <xdr:spPr bwMode="auto">
          <a:xfrm>
            <a:off x="399" y="12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35" name="Rectangle 75">
            <a:extLst>
              <a:ext uri="{FF2B5EF4-FFF2-40B4-BE49-F238E27FC236}">
                <a16:creationId xmlns:a16="http://schemas.microsoft.com/office/drawing/2014/main" id="{00000000-0008-0000-0E00-00004B3C0000}"/>
              </a:ext>
            </a:extLst>
          </xdr:cNvPr>
          <xdr:cNvSpPr>
            <a:spLocks noChangeArrowheads="1"/>
          </xdr:cNvSpPr>
        </xdr:nvSpPr>
        <xdr:spPr bwMode="auto">
          <a:xfrm>
            <a:off x="578" y="12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36" name="Line 76">
            <a:extLst>
              <a:ext uri="{FF2B5EF4-FFF2-40B4-BE49-F238E27FC236}">
                <a16:creationId xmlns:a16="http://schemas.microsoft.com/office/drawing/2014/main" id="{00000000-0008-0000-0E00-00004C3C0000}"/>
              </a:ext>
            </a:extLst>
          </xdr:cNvPr>
          <xdr:cNvSpPr>
            <a:spLocks noChangeShapeType="1"/>
          </xdr:cNvSpPr>
        </xdr:nvSpPr>
        <xdr:spPr bwMode="auto">
          <a:xfrm>
            <a:off x="58" y="128"/>
            <a:ext cx="66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37" name="Rectangle 77">
            <a:extLst>
              <a:ext uri="{FF2B5EF4-FFF2-40B4-BE49-F238E27FC236}">
                <a16:creationId xmlns:a16="http://schemas.microsoft.com/office/drawing/2014/main" id="{00000000-0008-0000-0E00-00004D3C0000}"/>
              </a:ext>
            </a:extLst>
          </xdr:cNvPr>
          <xdr:cNvSpPr>
            <a:spLocks noChangeArrowheads="1"/>
          </xdr:cNvSpPr>
        </xdr:nvSpPr>
        <xdr:spPr bwMode="auto">
          <a:xfrm>
            <a:off x="58" y="128"/>
            <a:ext cx="66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38" name="Rectangle 78">
            <a:extLst>
              <a:ext uri="{FF2B5EF4-FFF2-40B4-BE49-F238E27FC236}">
                <a16:creationId xmlns:a16="http://schemas.microsoft.com/office/drawing/2014/main" id="{00000000-0008-0000-0E00-00004E3C0000}"/>
              </a:ext>
            </a:extLst>
          </xdr:cNvPr>
          <xdr:cNvSpPr>
            <a:spLocks noChangeArrowheads="1"/>
          </xdr:cNvSpPr>
        </xdr:nvSpPr>
        <xdr:spPr bwMode="auto">
          <a:xfrm>
            <a:off x="721" y="12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39" name="Rectangle 79">
            <a:extLst>
              <a:ext uri="{FF2B5EF4-FFF2-40B4-BE49-F238E27FC236}">
                <a16:creationId xmlns:a16="http://schemas.microsoft.com/office/drawing/2014/main" id="{00000000-0008-0000-0E00-00004F3C0000}"/>
              </a:ext>
            </a:extLst>
          </xdr:cNvPr>
          <xdr:cNvSpPr>
            <a:spLocks noChangeArrowheads="1"/>
          </xdr:cNvSpPr>
        </xdr:nvSpPr>
        <xdr:spPr bwMode="auto">
          <a:xfrm>
            <a:off x="899" y="12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40" name="Rectangle 80">
            <a:extLst>
              <a:ext uri="{FF2B5EF4-FFF2-40B4-BE49-F238E27FC236}">
                <a16:creationId xmlns:a16="http://schemas.microsoft.com/office/drawing/2014/main" id="{00000000-0008-0000-0E00-0000503C0000}"/>
              </a:ext>
            </a:extLst>
          </xdr:cNvPr>
          <xdr:cNvSpPr>
            <a:spLocks noChangeArrowheads="1"/>
          </xdr:cNvSpPr>
        </xdr:nvSpPr>
        <xdr:spPr bwMode="auto">
          <a:xfrm>
            <a:off x="56" y="128"/>
            <a:ext cx="2" cy="2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41" name="Line 81">
            <a:extLst>
              <a:ext uri="{FF2B5EF4-FFF2-40B4-BE49-F238E27FC236}">
                <a16:creationId xmlns:a16="http://schemas.microsoft.com/office/drawing/2014/main" id="{00000000-0008-0000-0E00-0000513C0000}"/>
              </a:ext>
            </a:extLst>
          </xdr:cNvPr>
          <xdr:cNvSpPr>
            <a:spLocks noChangeShapeType="1"/>
          </xdr:cNvSpPr>
        </xdr:nvSpPr>
        <xdr:spPr bwMode="auto">
          <a:xfrm>
            <a:off x="58" y="149"/>
            <a:ext cx="84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42" name="Rectangle 82">
            <a:extLst>
              <a:ext uri="{FF2B5EF4-FFF2-40B4-BE49-F238E27FC236}">
                <a16:creationId xmlns:a16="http://schemas.microsoft.com/office/drawing/2014/main" id="{00000000-0008-0000-0E00-0000523C0000}"/>
              </a:ext>
            </a:extLst>
          </xdr:cNvPr>
          <xdr:cNvSpPr>
            <a:spLocks noChangeArrowheads="1"/>
          </xdr:cNvSpPr>
        </xdr:nvSpPr>
        <xdr:spPr bwMode="auto">
          <a:xfrm>
            <a:off x="58" y="149"/>
            <a:ext cx="84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43" name="Line 83">
            <a:extLst>
              <a:ext uri="{FF2B5EF4-FFF2-40B4-BE49-F238E27FC236}">
                <a16:creationId xmlns:a16="http://schemas.microsoft.com/office/drawing/2014/main" id="{00000000-0008-0000-0E00-0000533C0000}"/>
              </a:ext>
            </a:extLst>
          </xdr:cNvPr>
          <xdr:cNvSpPr>
            <a:spLocks noChangeShapeType="1"/>
          </xdr:cNvSpPr>
        </xdr:nvSpPr>
        <xdr:spPr bwMode="auto">
          <a:xfrm>
            <a:off x="399" y="129"/>
            <a:ext cx="0" cy="2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44" name="Rectangle 84">
            <a:extLst>
              <a:ext uri="{FF2B5EF4-FFF2-40B4-BE49-F238E27FC236}">
                <a16:creationId xmlns:a16="http://schemas.microsoft.com/office/drawing/2014/main" id="{00000000-0008-0000-0E00-0000543C0000}"/>
              </a:ext>
            </a:extLst>
          </xdr:cNvPr>
          <xdr:cNvSpPr>
            <a:spLocks noChangeArrowheads="1"/>
          </xdr:cNvSpPr>
        </xdr:nvSpPr>
        <xdr:spPr bwMode="auto">
          <a:xfrm>
            <a:off x="399" y="129"/>
            <a:ext cx="1" cy="2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45" name="Line 85">
            <a:extLst>
              <a:ext uri="{FF2B5EF4-FFF2-40B4-BE49-F238E27FC236}">
                <a16:creationId xmlns:a16="http://schemas.microsoft.com/office/drawing/2014/main" id="{00000000-0008-0000-0E00-0000553C0000}"/>
              </a:ext>
            </a:extLst>
          </xdr:cNvPr>
          <xdr:cNvSpPr>
            <a:spLocks noChangeShapeType="1"/>
          </xdr:cNvSpPr>
        </xdr:nvSpPr>
        <xdr:spPr bwMode="auto">
          <a:xfrm>
            <a:off x="578" y="129"/>
            <a:ext cx="0" cy="2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46" name="Rectangle 86">
            <a:extLst>
              <a:ext uri="{FF2B5EF4-FFF2-40B4-BE49-F238E27FC236}">
                <a16:creationId xmlns:a16="http://schemas.microsoft.com/office/drawing/2014/main" id="{00000000-0008-0000-0E00-0000563C0000}"/>
              </a:ext>
            </a:extLst>
          </xdr:cNvPr>
          <xdr:cNvSpPr>
            <a:spLocks noChangeArrowheads="1"/>
          </xdr:cNvSpPr>
        </xdr:nvSpPr>
        <xdr:spPr bwMode="auto">
          <a:xfrm>
            <a:off x="578" y="129"/>
            <a:ext cx="1" cy="2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47" name="Line 87">
            <a:extLst>
              <a:ext uri="{FF2B5EF4-FFF2-40B4-BE49-F238E27FC236}">
                <a16:creationId xmlns:a16="http://schemas.microsoft.com/office/drawing/2014/main" id="{00000000-0008-0000-0E00-0000573C0000}"/>
              </a:ext>
            </a:extLst>
          </xdr:cNvPr>
          <xdr:cNvSpPr>
            <a:spLocks noChangeShapeType="1"/>
          </xdr:cNvSpPr>
        </xdr:nvSpPr>
        <xdr:spPr bwMode="auto">
          <a:xfrm>
            <a:off x="721" y="129"/>
            <a:ext cx="0" cy="2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48" name="Rectangle 88">
            <a:extLst>
              <a:ext uri="{FF2B5EF4-FFF2-40B4-BE49-F238E27FC236}">
                <a16:creationId xmlns:a16="http://schemas.microsoft.com/office/drawing/2014/main" id="{00000000-0008-0000-0E00-0000583C0000}"/>
              </a:ext>
            </a:extLst>
          </xdr:cNvPr>
          <xdr:cNvSpPr>
            <a:spLocks noChangeArrowheads="1"/>
          </xdr:cNvSpPr>
        </xdr:nvSpPr>
        <xdr:spPr bwMode="auto">
          <a:xfrm>
            <a:off x="721" y="129"/>
            <a:ext cx="1" cy="2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49" name="Line 89">
            <a:extLst>
              <a:ext uri="{FF2B5EF4-FFF2-40B4-BE49-F238E27FC236}">
                <a16:creationId xmlns:a16="http://schemas.microsoft.com/office/drawing/2014/main" id="{00000000-0008-0000-0E00-0000593C0000}"/>
              </a:ext>
            </a:extLst>
          </xdr:cNvPr>
          <xdr:cNvSpPr>
            <a:spLocks noChangeShapeType="1"/>
          </xdr:cNvSpPr>
        </xdr:nvSpPr>
        <xdr:spPr bwMode="auto">
          <a:xfrm>
            <a:off x="58" y="169"/>
            <a:ext cx="84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50" name="Rectangle 90">
            <a:extLst>
              <a:ext uri="{FF2B5EF4-FFF2-40B4-BE49-F238E27FC236}">
                <a16:creationId xmlns:a16="http://schemas.microsoft.com/office/drawing/2014/main" id="{00000000-0008-0000-0E00-00005A3C0000}"/>
              </a:ext>
            </a:extLst>
          </xdr:cNvPr>
          <xdr:cNvSpPr>
            <a:spLocks noChangeArrowheads="1"/>
          </xdr:cNvSpPr>
        </xdr:nvSpPr>
        <xdr:spPr bwMode="auto">
          <a:xfrm>
            <a:off x="58" y="169"/>
            <a:ext cx="84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51" name="Line 91">
            <a:extLst>
              <a:ext uri="{FF2B5EF4-FFF2-40B4-BE49-F238E27FC236}">
                <a16:creationId xmlns:a16="http://schemas.microsoft.com/office/drawing/2014/main" id="{00000000-0008-0000-0E00-00005B3C0000}"/>
              </a:ext>
            </a:extLst>
          </xdr:cNvPr>
          <xdr:cNvSpPr>
            <a:spLocks noChangeShapeType="1"/>
          </xdr:cNvSpPr>
        </xdr:nvSpPr>
        <xdr:spPr bwMode="auto">
          <a:xfrm>
            <a:off x="58" y="190"/>
            <a:ext cx="84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52" name="Rectangle 92">
            <a:extLst>
              <a:ext uri="{FF2B5EF4-FFF2-40B4-BE49-F238E27FC236}">
                <a16:creationId xmlns:a16="http://schemas.microsoft.com/office/drawing/2014/main" id="{00000000-0008-0000-0E00-00005C3C0000}"/>
              </a:ext>
            </a:extLst>
          </xdr:cNvPr>
          <xdr:cNvSpPr>
            <a:spLocks noChangeArrowheads="1"/>
          </xdr:cNvSpPr>
        </xdr:nvSpPr>
        <xdr:spPr bwMode="auto">
          <a:xfrm>
            <a:off x="58" y="190"/>
            <a:ext cx="84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53" name="Line 93">
            <a:extLst>
              <a:ext uri="{FF2B5EF4-FFF2-40B4-BE49-F238E27FC236}">
                <a16:creationId xmlns:a16="http://schemas.microsoft.com/office/drawing/2014/main" id="{00000000-0008-0000-0E00-00005D3C0000}"/>
              </a:ext>
            </a:extLst>
          </xdr:cNvPr>
          <xdr:cNvSpPr>
            <a:spLocks noChangeShapeType="1"/>
          </xdr:cNvSpPr>
        </xdr:nvSpPr>
        <xdr:spPr bwMode="auto">
          <a:xfrm>
            <a:off x="58" y="210"/>
            <a:ext cx="84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54" name="Rectangle 94">
            <a:extLst>
              <a:ext uri="{FF2B5EF4-FFF2-40B4-BE49-F238E27FC236}">
                <a16:creationId xmlns:a16="http://schemas.microsoft.com/office/drawing/2014/main" id="{00000000-0008-0000-0E00-00005E3C0000}"/>
              </a:ext>
            </a:extLst>
          </xdr:cNvPr>
          <xdr:cNvSpPr>
            <a:spLocks noChangeArrowheads="1"/>
          </xdr:cNvSpPr>
        </xdr:nvSpPr>
        <xdr:spPr bwMode="auto">
          <a:xfrm>
            <a:off x="58" y="210"/>
            <a:ext cx="84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55" name="Line 95">
            <a:extLst>
              <a:ext uri="{FF2B5EF4-FFF2-40B4-BE49-F238E27FC236}">
                <a16:creationId xmlns:a16="http://schemas.microsoft.com/office/drawing/2014/main" id="{00000000-0008-0000-0E00-00005F3C0000}"/>
              </a:ext>
            </a:extLst>
          </xdr:cNvPr>
          <xdr:cNvSpPr>
            <a:spLocks noChangeShapeType="1"/>
          </xdr:cNvSpPr>
        </xdr:nvSpPr>
        <xdr:spPr bwMode="auto">
          <a:xfrm>
            <a:off x="58" y="231"/>
            <a:ext cx="84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56" name="Rectangle 96">
            <a:extLst>
              <a:ext uri="{FF2B5EF4-FFF2-40B4-BE49-F238E27FC236}">
                <a16:creationId xmlns:a16="http://schemas.microsoft.com/office/drawing/2014/main" id="{00000000-0008-0000-0E00-0000603C0000}"/>
              </a:ext>
            </a:extLst>
          </xdr:cNvPr>
          <xdr:cNvSpPr>
            <a:spLocks noChangeArrowheads="1"/>
          </xdr:cNvSpPr>
        </xdr:nvSpPr>
        <xdr:spPr bwMode="auto">
          <a:xfrm>
            <a:off x="58" y="231"/>
            <a:ext cx="84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57" name="Line 97">
            <a:extLst>
              <a:ext uri="{FF2B5EF4-FFF2-40B4-BE49-F238E27FC236}">
                <a16:creationId xmlns:a16="http://schemas.microsoft.com/office/drawing/2014/main" id="{00000000-0008-0000-0E00-0000613C0000}"/>
              </a:ext>
            </a:extLst>
          </xdr:cNvPr>
          <xdr:cNvSpPr>
            <a:spLocks noChangeShapeType="1"/>
          </xdr:cNvSpPr>
        </xdr:nvSpPr>
        <xdr:spPr bwMode="auto">
          <a:xfrm>
            <a:off x="58" y="251"/>
            <a:ext cx="84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58" name="Rectangle 98">
            <a:extLst>
              <a:ext uri="{FF2B5EF4-FFF2-40B4-BE49-F238E27FC236}">
                <a16:creationId xmlns:a16="http://schemas.microsoft.com/office/drawing/2014/main" id="{00000000-0008-0000-0E00-0000623C0000}"/>
              </a:ext>
            </a:extLst>
          </xdr:cNvPr>
          <xdr:cNvSpPr>
            <a:spLocks noChangeArrowheads="1"/>
          </xdr:cNvSpPr>
        </xdr:nvSpPr>
        <xdr:spPr bwMode="auto">
          <a:xfrm>
            <a:off x="58" y="251"/>
            <a:ext cx="84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59" name="Line 99">
            <a:extLst>
              <a:ext uri="{FF2B5EF4-FFF2-40B4-BE49-F238E27FC236}">
                <a16:creationId xmlns:a16="http://schemas.microsoft.com/office/drawing/2014/main" id="{00000000-0008-0000-0E00-0000633C0000}"/>
              </a:ext>
            </a:extLst>
          </xdr:cNvPr>
          <xdr:cNvSpPr>
            <a:spLocks noChangeShapeType="1"/>
          </xdr:cNvSpPr>
        </xdr:nvSpPr>
        <xdr:spPr bwMode="auto">
          <a:xfrm>
            <a:off x="58" y="272"/>
            <a:ext cx="84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60" name="Rectangle 100">
            <a:extLst>
              <a:ext uri="{FF2B5EF4-FFF2-40B4-BE49-F238E27FC236}">
                <a16:creationId xmlns:a16="http://schemas.microsoft.com/office/drawing/2014/main" id="{00000000-0008-0000-0E00-0000643C0000}"/>
              </a:ext>
            </a:extLst>
          </xdr:cNvPr>
          <xdr:cNvSpPr>
            <a:spLocks noChangeArrowheads="1"/>
          </xdr:cNvSpPr>
        </xdr:nvSpPr>
        <xdr:spPr bwMode="auto">
          <a:xfrm>
            <a:off x="58" y="272"/>
            <a:ext cx="84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61" name="Line 101">
            <a:extLst>
              <a:ext uri="{FF2B5EF4-FFF2-40B4-BE49-F238E27FC236}">
                <a16:creationId xmlns:a16="http://schemas.microsoft.com/office/drawing/2014/main" id="{00000000-0008-0000-0E00-0000653C0000}"/>
              </a:ext>
            </a:extLst>
          </xdr:cNvPr>
          <xdr:cNvSpPr>
            <a:spLocks noChangeShapeType="1"/>
          </xdr:cNvSpPr>
        </xdr:nvSpPr>
        <xdr:spPr bwMode="auto">
          <a:xfrm>
            <a:off x="399" y="170"/>
            <a:ext cx="0" cy="10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62" name="Rectangle 102">
            <a:extLst>
              <a:ext uri="{FF2B5EF4-FFF2-40B4-BE49-F238E27FC236}">
                <a16:creationId xmlns:a16="http://schemas.microsoft.com/office/drawing/2014/main" id="{00000000-0008-0000-0E00-0000663C0000}"/>
              </a:ext>
            </a:extLst>
          </xdr:cNvPr>
          <xdr:cNvSpPr>
            <a:spLocks noChangeArrowheads="1"/>
          </xdr:cNvSpPr>
        </xdr:nvSpPr>
        <xdr:spPr bwMode="auto">
          <a:xfrm>
            <a:off x="399" y="170"/>
            <a:ext cx="1" cy="10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63" name="Line 103">
            <a:extLst>
              <a:ext uri="{FF2B5EF4-FFF2-40B4-BE49-F238E27FC236}">
                <a16:creationId xmlns:a16="http://schemas.microsoft.com/office/drawing/2014/main" id="{00000000-0008-0000-0E00-0000673C0000}"/>
              </a:ext>
            </a:extLst>
          </xdr:cNvPr>
          <xdr:cNvSpPr>
            <a:spLocks noChangeShapeType="1"/>
          </xdr:cNvSpPr>
        </xdr:nvSpPr>
        <xdr:spPr bwMode="auto">
          <a:xfrm>
            <a:off x="578" y="170"/>
            <a:ext cx="0" cy="10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64" name="Rectangle 104">
            <a:extLst>
              <a:ext uri="{FF2B5EF4-FFF2-40B4-BE49-F238E27FC236}">
                <a16:creationId xmlns:a16="http://schemas.microsoft.com/office/drawing/2014/main" id="{00000000-0008-0000-0E00-0000683C0000}"/>
              </a:ext>
            </a:extLst>
          </xdr:cNvPr>
          <xdr:cNvSpPr>
            <a:spLocks noChangeArrowheads="1"/>
          </xdr:cNvSpPr>
        </xdr:nvSpPr>
        <xdr:spPr bwMode="auto">
          <a:xfrm>
            <a:off x="578" y="170"/>
            <a:ext cx="1" cy="10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65" name="Line 105">
            <a:extLst>
              <a:ext uri="{FF2B5EF4-FFF2-40B4-BE49-F238E27FC236}">
                <a16:creationId xmlns:a16="http://schemas.microsoft.com/office/drawing/2014/main" id="{00000000-0008-0000-0E00-0000693C0000}"/>
              </a:ext>
            </a:extLst>
          </xdr:cNvPr>
          <xdr:cNvSpPr>
            <a:spLocks noChangeShapeType="1"/>
          </xdr:cNvSpPr>
        </xdr:nvSpPr>
        <xdr:spPr bwMode="auto">
          <a:xfrm>
            <a:off x="721" y="170"/>
            <a:ext cx="0" cy="10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66" name="Rectangle 106">
            <a:extLst>
              <a:ext uri="{FF2B5EF4-FFF2-40B4-BE49-F238E27FC236}">
                <a16:creationId xmlns:a16="http://schemas.microsoft.com/office/drawing/2014/main" id="{00000000-0008-0000-0E00-00006A3C0000}"/>
              </a:ext>
            </a:extLst>
          </xdr:cNvPr>
          <xdr:cNvSpPr>
            <a:spLocks noChangeArrowheads="1"/>
          </xdr:cNvSpPr>
        </xdr:nvSpPr>
        <xdr:spPr bwMode="auto">
          <a:xfrm>
            <a:off x="721" y="170"/>
            <a:ext cx="1" cy="10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67" name="Line 107">
            <a:extLst>
              <a:ext uri="{FF2B5EF4-FFF2-40B4-BE49-F238E27FC236}">
                <a16:creationId xmlns:a16="http://schemas.microsoft.com/office/drawing/2014/main" id="{00000000-0008-0000-0E00-00006B3C0000}"/>
              </a:ext>
            </a:extLst>
          </xdr:cNvPr>
          <xdr:cNvSpPr>
            <a:spLocks noChangeShapeType="1"/>
          </xdr:cNvSpPr>
        </xdr:nvSpPr>
        <xdr:spPr bwMode="auto">
          <a:xfrm>
            <a:off x="58" y="292"/>
            <a:ext cx="84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68" name="Rectangle 108">
            <a:extLst>
              <a:ext uri="{FF2B5EF4-FFF2-40B4-BE49-F238E27FC236}">
                <a16:creationId xmlns:a16="http://schemas.microsoft.com/office/drawing/2014/main" id="{00000000-0008-0000-0E00-00006C3C0000}"/>
              </a:ext>
            </a:extLst>
          </xdr:cNvPr>
          <xdr:cNvSpPr>
            <a:spLocks noChangeArrowheads="1"/>
          </xdr:cNvSpPr>
        </xdr:nvSpPr>
        <xdr:spPr bwMode="auto">
          <a:xfrm>
            <a:off x="58" y="292"/>
            <a:ext cx="84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69" name="Line 109">
            <a:extLst>
              <a:ext uri="{FF2B5EF4-FFF2-40B4-BE49-F238E27FC236}">
                <a16:creationId xmlns:a16="http://schemas.microsoft.com/office/drawing/2014/main" id="{00000000-0008-0000-0E00-00006D3C0000}"/>
              </a:ext>
            </a:extLst>
          </xdr:cNvPr>
          <xdr:cNvSpPr>
            <a:spLocks noChangeShapeType="1"/>
          </xdr:cNvSpPr>
        </xdr:nvSpPr>
        <xdr:spPr bwMode="auto">
          <a:xfrm>
            <a:off x="57" y="150"/>
            <a:ext cx="0" cy="16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70" name="Rectangle 110">
            <a:extLst>
              <a:ext uri="{FF2B5EF4-FFF2-40B4-BE49-F238E27FC236}">
                <a16:creationId xmlns:a16="http://schemas.microsoft.com/office/drawing/2014/main" id="{00000000-0008-0000-0E00-00006E3C0000}"/>
              </a:ext>
            </a:extLst>
          </xdr:cNvPr>
          <xdr:cNvSpPr>
            <a:spLocks noChangeArrowheads="1"/>
          </xdr:cNvSpPr>
        </xdr:nvSpPr>
        <xdr:spPr bwMode="auto">
          <a:xfrm>
            <a:off x="57" y="150"/>
            <a:ext cx="1" cy="16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71" name="Line 111">
            <a:extLst>
              <a:ext uri="{FF2B5EF4-FFF2-40B4-BE49-F238E27FC236}">
                <a16:creationId xmlns:a16="http://schemas.microsoft.com/office/drawing/2014/main" id="{00000000-0008-0000-0E00-00006F3C0000}"/>
              </a:ext>
            </a:extLst>
          </xdr:cNvPr>
          <xdr:cNvSpPr>
            <a:spLocks noChangeShapeType="1"/>
          </xdr:cNvSpPr>
        </xdr:nvSpPr>
        <xdr:spPr bwMode="auto">
          <a:xfrm>
            <a:off x="288" y="129"/>
            <a:ext cx="0" cy="18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72" name="Rectangle 112">
            <a:extLst>
              <a:ext uri="{FF2B5EF4-FFF2-40B4-BE49-F238E27FC236}">
                <a16:creationId xmlns:a16="http://schemas.microsoft.com/office/drawing/2014/main" id="{00000000-0008-0000-0E00-0000703C0000}"/>
              </a:ext>
            </a:extLst>
          </xdr:cNvPr>
          <xdr:cNvSpPr>
            <a:spLocks noChangeArrowheads="1"/>
          </xdr:cNvSpPr>
        </xdr:nvSpPr>
        <xdr:spPr bwMode="auto">
          <a:xfrm>
            <a:off x="288" y="129"/>
            <a:ext cx="2" cy="18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 name="Line 113">
            <a:extLst>
              <a:ext uri="{FF2B5EF4-FFF2-40B4-BE49-F238E27FC236}">
                <a16:creationId xmlns:a16="http://schemas.microsoft.com/office/drawing/2014/main" id="{00000000-0008-0000-0E00-000002000000}"/>
              </a:ext>
            </a:extLst>
          </xdr:cNvPr>
          <xdr:cNvSpPr>
            <a:spLocks noChangeShapeType="1"/>
          </xdr:cNvSpPr>
        </xdr:nvSpPr>
        <xdr:spPr bwMode="auto">
          <a:xfrm>
            <a:off x="399" y="293"/>
            <a:ext cx="0" cy="2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74" name="Rectangle 114">
            <a:extLst>
              <a:ext uri="{FF2B5EF4-FFF2-40B4-BE49-F238E27FC236}">
                <a16:creationId xmlns:a16="http://schemas.microsoft.com/office/drawing/2014/main" id="{00000000-0008-0000-0E00-0000723C0000}"/>
              </a:ext>
            </a:extLst>
          </xdr:cNvPr>
          <xdr:cNvSpPr>
            <a:spLocks noChangeArrowheads="1"/>
          </xdr:cNvSpPr>
        </xdr:nvSpPr>
        <xdr:spPr bwMode="auto">
          <a:xfrm>
            <a:off x="399" y="293"/>
            <a:ext cx="1" cy="2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75" name="Line 115">
            <a:extLst>
              <a:ext uri="{FF2B5EF4-FFF2-40B4-BE49-F238E27FC236}">
                <a16:creationId xmlns:a16="http://schemas.microsoft.com/office/drawing/2014/main" id="{00000000-0008-0000-0E00-0000733C0000}"/>
              </a:ext>
            </a:extLst>
          </xdr:cNvPr>
          <xdr:cNvSpPr>
            <a:spLocks noChangeShapeType="1"/>
          </xdr:cNvSpPr>
        </xdr:nvSpPr>
        <xdr:spPr bwMode="auto">
          <a:xfrm>
            <a:off x="578" y="293"/>
            <a:ext cx="0" cy="2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76" name="Rectangle 116">
            <a:extLst>
              <a:ext uri="{FF2B5EF4-FFF2-40B4-BE49-F238E27FC236}">
                <a16:creationId xmlns:a16="http://schemas.microsoft.com/office/drawing/2014/main" id="{00000000-0008-0000-0E00-0000743C0000}"/>
              </a:ext>
            </a:extLst>
          </xdr:cNvPr>
          <xdr:cNvSpPr>
            <a:spLocks noChangeArrowheads="1"/>
          </xdr:cNvSpPr>
        </xdr:nvSpPr>
        <xdr:spPr bwMode="auto">
          <a:xfrm>
            <a:off x="578" y="293"/>
            <a:ext cx="1" cy="2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77" name="Line 117">
            <a:extLst>
              <a:ext uri="{FF2B5EF4-FFF2-40B4-BE49-F238E27FC236}">
                <a16:creationId xmlns:a16="http://schemas.microsoft.com/office/drawing/2014/main" id="{00000000-0008-0000-0E00-0000753C0000}"/>
              </a:ext>
            </a:extLst>
          </xdr:cNvPr>
          <xdr:cNvSpPr>
            <a:spLocks noChangeShapeType="1"/>
          </xdr:cNvSpPr>
        </xdr:nvSpPr>
        <xdr:spPr bwMode="auto">
          <a:xfrm>
            <a:off x="721" y="293"/>
            <a:ext cx="0" cy="2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78" name="Rectangle 118">
            <a:extLst>
              <a:ext uri="{FF2B5EF4-FFF2-40B4-BE49-F238E27FC236}">
                <a16:creationId xmlns:a16="http://schemas.microsoft.com/office/drawing/2014/main" id="{00000000-0008-0000-0E00-0000763C0000}"/>
              </a:ext>
            </a:extLst>
          </xdr:cNvPr>
          <xdr:cNvSpPr>
            <a:spLocks noChangeArrowheads="1"/>
          </xdr:cNvSpPr>
        </xdr:nvSpPr>
        <xdr:spPr bwMode="auto">
          <a:xfrm>
            <a:off x="721" y="293"/>
            <a:ext cx="1" cy="2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79" name="Line 119">
            <a:extLst>
              <a:ext uri="{FF2B5EF4-FFF2-40B4-BE49-F238E27FC236}">
                <a16:creationId xmlns:a16="http://schemas.microsoft.com/office/drawing/2014/main" id="{00000000-0008-0000-0E00-0000773C0000}"/>
              </a:ext>
            </a:extLst>
          </xdr:cNvPr>
          <xdr:cNvSpPr>
            <a:spLocks noChangeShapeType="1"/>
          </xdr:cNvSpPr>
        </xdr:nvSpPr>
        <xdr:spPr bwMode="auto">
          <a:xfrm>
            <a:off x="58" y="313"/>
            <a:ext cx="84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80" name="Rectangle 120">
            <a:extLst>
              <a:ext uri="{FF2B5EF4-FFF2-40B4-BE49-F238E27FC236}">
                <a16:creationId xmlns:a16="http://schemas.microsoft.com/office/drawing/2014/main" id="{00000000-0008-0000-0E00-0000783C0000}"/>
              </a:ext>
            </a:extLst>
          </xdr:cNvPr>
          <xdr:cNvSpPr>
            <a:spLocks noChangeArrowheads="1"/>
          </xdr:cNvSpPr>
        </xdr:nvSpPr>
        <xdr:spPr bwMode="auto">
          <a:xfrm>
            <a:off x="58" y="313"/>
            <a:ext cx="84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81" name="Line 121">
            <a:extLst>
              <a:ext uri="{FF2B5EF4-FFF2-40B4-BE49-F238E27FC236}">
                <a16:creationId xmlns:a16="http://schemas.microsoft.com/office/drawing/2014/main" id="{00000000-0008-0000-0E00-0000793C0000}"/>
              </a:ext>
            </a:extLst>
          </xdr:cNvPr>
          <xdr:cNvSpPr>
            <a:spLocks noChangeShapeType="1"/>
          </xdr:cNvSpPr>
        </xdr:nvSpPr>
        <xdr:spPr bwMode="auto">
          <a:xfrm>
            <a:off x="899" y="128"/>
            <a:ext cx="0" cy="18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82" name="Rectangle 122">
            <a:extLst>
              <a:ext uri="{FF2B5EF4-FFF2-40B4-BE49-F238E27FC236}">
                <a16:creationId xmlns:a16="http://schemas.microsoft.com/office/drawing/2014/main" id="{00000000-0008-0000-0E00-00007A3C0000}"/>
              </a:ext>
            </a:extLst>
          </xdr:cNvPr>
          <xdr:cNvSpPr>
            <a:spLocks noChangeArrowheads="1"/>
          </xdr:cNvSpPr>
        </xdr:nvSpPr>
        <xdr:spPr bwMode="auto">
          <a:xfrm>
            <a:off x="899" y="128"/>
            <a:ext cx="1" cy="18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83" name="Line 123">
            <a:extLst>
              <a:ext uri="{FF2B5EF4-FFF2-40B4-BE49-F238E27FC236}">
                <a16:creationId xmlns:a16="http://schemas.microsoft.com/office/drawing/2014/main" id="{00000000-0008-0000-0E00-00007B3C0000}"/>
              </a:ext>
            </a:extLst>
          </xdr:cNvPr>
          <xdr:cNvSpPr>
            <a:spLocks noChangeShapeType="1"/>
          </xdr:cNvSpPr>
        </xdr:nvSpPr>
        <xdr:spPr bwMode="auto">
          <a:xfrm>
            <a:off x="57" y="31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84" name="Rectangle 124">
            <a:extLst>
              <a:ext uri="{FF2B5EF4-FFF2-40B4-BE49-F238E27FC236}">
                <a16:creationId xmlns:a16="http://schemas.microsoft.com/office/drawing/2014/main" id="{00000000-0008-0000-0E00-00007C3C0000}"/>
              </a:ext>
            </a:extLst>
          </xdr:cNvPr>
          <xdr:cNvSpPr>
            <a:spLocks noChangeArrowheads="1"/>
          </xdr:cNvSpPr>
        </xdr:nvSpPr>
        <xdr:spPr bwMode="auto">
          <a:xfrm>
            <a:off x="57" y="31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85" name="Line 125">
            <a:extLst>
              <a:ext uri="{FF2B5EF4-FFF2-40B4-BE49-F238E27FC236}">
                <a16:creationId xmlns:a16="http://schemas.microsoft.com/office/drawing/2014/main" id="{00000000-0008-0000-0E00-00007D3C0000}"/>
              </a:ext>
            </a:extLst>
          </xdr:cNvPr>
          <xdr:cNvSpPr>
            <a:spLocks noChangeShapeType="1"/>
          </xdr:cNvSpPr>
        </xdr:nvSpPr>
        <xdr:spPr bwMode="auto">
          <a:xfrm>
            <a:off x="288" y="31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86" name="Rectangle 126">
            <a:extLst>
              <a:ext uri="{FF2B5EF4-FFF2-40B4-BE49-F238E27FC236}">
                <a16:creationId xmlns:a16="http://schemas.microsoft.com/office/drawing/2014/main" id="{00000000-0008-0000-0E00-00007E3C0000}"/>
              </a:ext>
            </a:extLst>
          </xdr:cNvPr>
          <xdr:cNvSpPr>
            <a:spLocks noChangeArrowheads="1"/>
          </xdr:cNvSpPr>
        </xdr:nvSpPr>
        <xdr:spPr bwMode="auto">
          <a:xfrm>
            <a:off x="288" y="314"/>
            <a:ext cx="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87" name="Line 127">
            <a:extLst>
              <a:ext uri="{FF2B5EF4-FFF2-40B4-BE49-F238E27FC236}">
                <a16:creationId xmlns:a16="http://schemas.microsoft.com/office/drawing/2014/main" id="{00000000-0008-0000-0E00-00007F3C0000}"/>
              </a:ext>
            </a:extLst>
          </xdr:cNvPr>
          <xdr:cNvSpPr>
            <a:spLocks noChangeShapeType="1"/>
          </xdr:cNvSpPr>
        </xdr:nvSpPr>
        <xdr:spPr bwMode="auto">
          <a:xfrm>
            <a:off x="399" y="31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88" name="Rectangle 128">
            <a:extLst>
              <a:ext uri="{FF2B5EF4-FFF2-40B4-BE49-F238E27FC236}">
                <a16:creationId xmlns:a16="http://schemas.microsoft.com/office/drawing/2014/main" id="{00000000-0008-0000-0E00-0000803C0000}"/>
              </a:ext>
            </a:extLst>
          </xdr:cNvPr>
          <xdr:cNvSpPr>
            <a:spLocks noChangeArrowheads="1"/>
          </xdr:cNvSpPr>
        </xdr:nvSpPr>
        <xdr:spPr bwMode="auto">
          <a:xfrm>
            <a:off x="399" y="31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89" name="Line 129">
            <a:extLst>
              <a:ext uri="{FF2B5EF4-FFF2-40B4-BE49-F238E27FC236}">
                <a16:creationId xmlns:a16="http://schemas.microsoft.com/office/drawing/2014/main" id="{00000000-0008-0000-0E00-0000813C0000}"/>
              </a:ext>
            </a:extLst>
          </xdr:cNvPr>
          <xdr:cNvSpPr>
            <a:spLocks noChangeShapeType="1"/>
          </xdr:cNvSpPr>
        </xdr:nvSpPr>
        <xdr:spPr bwMode="auto">
          <a:xfrm>
            <a:off x="578" y="31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90" name="Rectangle 130">
            <a:extLst>
              <a:ext uri="{FF2B5EF4-FFF2-40B4-BE49-F238E27FC236}">
                <a16:creationId xmlns:a16="http://schemas.microsoft.com/office/drawing/2014/main" id="{00000000-0008-0000-0E00-0000823C0000}"/>
              </a:ext>
            </a:extLst>
          </xdr:cNvPr>
          <xdr:cNvSpPr>
            <a:spLocks noChangeArrowheads="1"/>
          </xdr:cNvSpPr>
        </xdr:nvSpPr>
        <xdr:spPr bwMode="auto">
          <a:xfrm>
            <a:off x="578" y="31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91" name="Line 131">
            <a:extLst>
              <a:ext uri="{FF2B5EF4-FFF2-40B4-BE49-F238E27FC236}">
                <a16:creationId xmlns:a16="http://schemas.microsoft.com/office/drawing/2014/main" id="{00000000-0008-0000-0E00-0000833C0000}"/>
              </a:ext>
            </a:extLst>
          </xdr:cNvPr>
          <xdr:cNvSpPr>
            <a:spLocks noChangeShapeType="1"/>
          </xdr:cNvSpPr>
        </xdr:nvSpPr>
        <xdr:spPr bwMode="auto">
          <a:xfrm>
            <a:off x="721" y="31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92" name="Rectangle 132">
            <a:extLst>
              <a:ext uri="{FF2B5EF4-FFF2-40B4-BE49-F238E27FC236}">
                <a16:creationId xmlns:a16="http://schemas.microsoft.com/office/drawing/2014/main" id="{00000000-0008-0000-0E00-0000843C0000}"/>
              </a:ext>
            </a:extLst>
          </xdr:cNvPr>
          <xdr:cNvSpPr>
            <a:spLocks noChangeArrowheads="1"/>
          </xdr:cNvSpPr>
        </xdr:nvSpPr>
        <xdr:spPr bwMode="auto">
          <a:xfrm>
            <a:off x="721" y="31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93" name="Line 133">
            <a:extLst>
              <a:ext uri="{FF2B5EF4-FFF2-40B4-BE49-F238E27FC236}">
                <a16:creationId xmlns:a16="http://schemas.microsoft.com/office/drawing/2014/main" id="{00000000-0008-0000-0E00-0000853C0000}"/>
              </a:ext>
            </a:extLst>
          </xdr:cNvPr>
          <xdr:cNvSpPr>
            <a:spLocks noChangeShapeType="1"/>
          </xdr:cNvSpPr>
        </xdr:nvSpPr>
        <xdr:spPr bwMode="auto">
          <a:xfrm>
            <a:off x="899" y="31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94" name="Rectangle 134">
            <a:extLst>
              <a:ext uri="{FF2B5EF4-FFF2-40B4-BE49-F238E27FC236}">
                <a16:creationId xmlns:a16="http://schemas.microsoft.com/office/drawing/2014/main" id="{00000000-0008-0000-0E00-0000863C0000}"/>
              </a:ext>
            </a:extLst>
          </xdr:cNvPr>
          <xdr:cNvSpPr>
            <a:spLocks noChangeArrowheads="1"/>
          </xdr:cNvSpPr>
        </xdr:nvSpPr>
        <xdr:spPr bwMode="auto">
          <a:xfrm>
            <a:off x="899" y="31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95" name="Line 135">
            <a:extLst>
              <a:ext uri="{FF2B5EF4-FFF2-40B4-BE49-F238E27FC236}">
                <a16:creationId xmlns:a16="http://schemas.microsoft.com/office/drawing/2014/main" id="{00000000-0008-0000-0E00-0000873C0000}"/>
              </a:ext>
            </a:extLst>
          </xdr:cNvPr>
          <xdr:cNvSpPr>
            <a:spLocks noChangeShapeType="1"/>
          </xdr:cNvSpPr>
        </xdr:nvSpPr>
        <xdr:spPr bwMode="auto">
          <a:xfrm>
            <a:off x="900" y="12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96" name="Rectangle 136">
            <a:extLst>
              <a:ext uri="{FF2B5EF4-FFF2-40B4-BE49-F238E27FC236}">
                <a16:creationId xmlns:a16="http://schemas.microsoft.com/office/drawing/2014/main" id="{00000000-0008-0000-0E00-0000883C0000}"/>
              </a:ext>
            </a:extLst>
          </xdr:cNvPr>
          <xdr:cNvSpPr>
            <a:spLocks noChangeArrowheads="1"/>
          </xdr:cNvSpPr>
        </xdr:nvSpPr>
        <xdr:spPr bwMode="auto">
          <a:xfrm>
            <a:off x="900" y="12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97" name="Line 137">
            <a:extLst>
              <a:ext uri="{FF2B5EF4-FFF2-40B4-BE49-F238E27FC236}">
                <a16:creationId xmlns:a16="http://schemas.microsoft.com/office/drawing/2014/main" id="{00000000-0008-0000-0E00-0000893C0000}"/>
              </a:ext>
            </a:extLst>
          </xdr:cNvPr>
          <xdr:cNvSpPr>
            <a:spLocks noChangeShapeType="1"/>
          </xdr:cNvSpPr>
        </xdr:nvSpPr>
        <xdr:spPr bwMode="auto">
          <a:xfrm>
            <a:off x="900" y="14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98" name="Rectangle 138">
            <a:extLst>
              <a:ext uri="{FF2B5EF4-FFF2-40B4-BE49-F238E27FC236}">
                <a16:creationId xmlns:a16="http://schemas.microsoft.com/office/drawing/2014/main" id="{00000000-0008-0000-0E00-00008A3C0000}"/>
              </a:ext>
            </a:extLst>
          </xdr:cNvPr>
          <xdr:cNvSpPr>
            <a:spLocks noChangeArrowheads="1"/>
          </xdr:cNvSpPr>
        </xdr:nvSpPr>
        <xdr:spPr bwMode="auto">
          <a:xfrm>
            <a:off x="900" y="14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99" name="Line 139">
            <a:extLst>
              <a:ext uri="{FF2B5EF4-FFF2-40B4-BE49-F238E27FC236}">
                <a16:creationId xmlns:a16="http://schemas.microsoft.com/office/drawing/2014/main" id="{00000000-0008-0000-0E00-00008B3C0000}"/>
              </a:ext>
            </a:extLst>
          </xdr:cNvPr>
          <xdr:cNvSpPr>
            <a:spLocks noChangeShapeType="1"/>
          </xdr:cNvSpPr>
        </xdr:nvSpPr>
        <xdr:spPr bwMode="auto">
          <a:xfrm>
            <a:off x="900" y="16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00" name="Rectangle 140">
            <a:extLst>
              <a:ext uri="{FF2B5EF4-FFF2-40B4-BE49-F238E27FC236}">
                <a16:creationId xmlns:a16="http://schemas.microsoft.com/office/drawing/2014/main" id="{00000000-0008-0000-0E00-00008C3C0000}"/>
              </a:ext>
            </a:extLst>
          </xdr:cNvPr>
          <xdr:cNvSpPr>
            <a:spLocks noChangeArrowheads="1"/>
          </xdr:cNvSpPr>
        </xdr:nvSpPr>
        <xdr:spPr bwMode="auto">
          <a:xfrm>
            <a:off x="900" y="16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01" name="Line 141">
            <a:extLst>
              <a:ext uri="{FF2B5EF4-FFF2-40B4-BE49-F238E27FC236}">
                <a16:creationId xmlns:a16="http://schemas.microsoft.com/office/drawing/2014/main" id="{00000000-0008-0000-0E00-00008D3C0000}"/>
              </a:ext>
            </a:extLst>
          </xdr:cNvPr>
          <xdr:cNvSpPr>
            <a:spLocks noChangeShapeType="1"/>
          </xdr:cNvSpPr>
        </xdr:nvSpPr>
        <xdr:spPr bwMode="auto">
          <a:xfrm>
            <a:off x="900" y="1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02" name="Rectangle 142">
            <a:extLst>
              <a:ext uri="{FF2B5EF4-FFF2-40B4-BE49-F238E27FC236}">
                <a16:creationId xmlns:a16="http://schemas.microsoft.com/office/drawing/2014/main" id="{00000000-0008-0000-0E00-00008E3C0000}"/>
              </a:ext>
            </a:extLst>
          </xdr:cNvPr>
          <xdr:cNvSpPr>
            <a:spLocks noChangeArrowheads="1"/>
          </xdr:cNvSpPr>
        </xdr:nvSpPr>
        <xdr:spPr bwMode="auto">
          <a:xfrm>
            <a:off x="900" y="1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03" name="Line 143">
            <a:extLst>
              <a:ext uri="{FF2B5EF4-FFF2-40B4-BE49-F238E27FC236}">
                <a16:creationId xmlns:a16="http://schemas.microsoft.com/office/drawing/2014/main" id="{00000000-0008-0000-0E00-00008F3C0000}"/>
              </a:ext>
            </a:extLst>
          </xdr:cNvPr>
          <xdr:cNvSpPr>
            <a:spLocks noChangeShapeType="1"/>
          </xdr:cNvSpPr>
        </xdr:nvSpPr>
        <xdr:spPr bwMode="auto">
          <a:xfrm>
            <a:off x="900" y="2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04" name="Rectangle 144">
            <a:extLst>
              <a:ext uri="{FF2B5EF4-FFF2-40B4-BE49-F238E27FC236}">
                <a16:creationId xmlns:a16="http://schemas.microsoft.com/office/drawing/2014/main" id="{00000000-0008-0000-0E00-0000903C0000}"/>
              </a:ext>
            </a:extLst>
          </xdr:cNvPr>
          <xdr:cNvSpPr>
            <a:spLocks noChangeArrowheads="1"/>
          </xdr:cNvSpPr>
        </xdr:nvSpPr>
        <xdr:spPr bwMode="auto">
          <a:xfrm>
            <a:off x="900" y="2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05" name="Line 145">
            <a:extLst>
              <a:ext uri="{FF2B5EF4-FFF2-40B4-BE49-F238E27FC236}">
                <a16:creationId xmlns:a16="http://schemas.microsoft.com/office/drawing/2014/main" id="{00000000-0008-0000-0E00-0000913C0000}"/>
              </a:ext>
            </a:extLst>
          </xdr:cNvPr>
          <xdr:cNvSpPr>
            <a:spLocks noChangeShapeType="1"/>
          </xdr:cNvSpPr>
        </xdr:nvSpPr>
        <xdr:spPr bwMode="auto">
          <a:xfrm>
            <a:off x="900" y="23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06" name="Rectangle 146">
            <a:extLst>
              <a:ext uri="{FF2B5EF4-FFF2-40B4-BE49-F238E27FC236}">
                <a16:creationId xmlns:a16="http://schemas.microsoft.com/office/drawing/2014/main" id="{00000000-0008-0000-0E00-0000923C0000}"/>
              </a:ext>
            </a:extLst>
          </xdr:cNvPr>
          <xdr:cNvSpPr>
            <a:spLocks noChangeArrowheads="1"/>
          </xdr:cNvSpPr>
        </xdr:nvSpPr>
        <xdr:spPr bwMode="auto">
          <a:xfrm>
            <a:off x="900" y="23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07" name="Line 147">
            <a:extLst>
              <a:ext uri="{FF2B5EF4-FFF2-40B4-BE49-F238E27FC236}">
                <a16:creationId xmlns:a16="http://schemas.microsoft.com/office/drawing/2014/main" id="{00000000-0008-0000-0E00-0000933C0000}"/>
              </a:ext>
            </a:extLst>
          </xdr:cNvPr>
          <xdr:cNvSpPr>
            <a:spLocks noChangeShapeType="1"/>
          </xdr:cNvSpPr>
        </xdr:nvSpPr>
        <xdr:spPr bwMode="auto">
          <a:xfrm>
            <a:off x="900" y="25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08" name="Rectangle 148">
            <a:extLst>
              <a:ext uri="{FF2B5EF4-FFF2-40B4-BE49-F238E27FC236}">
                <a16:creationId xmlns:a16="http://schemas.microsoft.com/office/drawing/2014/main" id="{00000000-0008-0000-0E00-0000943C0000}"/>
              </a:ext>
            </a:extLst>
          </xdr:cNvPr>
          <xdr:cNvSpPr>
            <a:spLocks noChangeArrowheads="1"/>
          </xdr:cNvSpPr>
        </xdr:nvSpPr>
        <xdr:spPr bwMode="auto">
          <a:xfrm>
            <a:off x="900" y="25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09" name="Line 149">
            <a:extLst>
              <a:ext uri="{FF2B5EF4-FFF2-40B4-BE49-F238E27FC236}">
                <a16:creationId xmlns:a16="http://schemas.microsoft.com/office/drawing/2014/main" id="{00000000-0008-0000-0E00-0000953C0000}"/>
              </a:ext>
            </a:extLst>
          </xdr:cNvPr>
          <xdr:cNvSpPr>
            <a:spLocks noChangeShapeType="1"/>
          </xdr:cNvSpPr>
        </xdr:nvSpPr>
        <xdr:spPr bwMode="auto">
          <a:xfrm>
            <a:off x="900" y="27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10" name="Rectangle 150">
            <a:extLst>
              <a:ext uri="{FF2B5EF4-FFF2-40B4-BE49-F238E27FC236}">
                <a16:creationId xmlns:a16="http://schemas.microsoft.com/office/drawing/2014/main" id="{00000000-0008-0000-0E00-0000963C0000}"/>
              </a:ext>
            </a:extLst>
          </xdr:cNvPr>
          <xdr:cNvSpPr>
            <a:spLocks noChangeArrowheads="1"/>
          </xdr:cNvSpPr>
        </xdr:nvSpPr>
        <xdr:spPr bwMode="auto">
          <a:xfrm>
            <a:off x="900" y="27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11" name="Line 151">
            <a:extLst>
              <a:ext uri="{FF2B5EF4-FFF2-40B4-BE49-F238E27FC236}">
                <a16:creationId xmlns:a16="http://schemas.microsoft.com/office/drawing/2014/main" id="{00000000-0008-0000-0E00-0000973C0000}"/>
              </a:ext>
            </a:extLst>
          </xdr:cNvPr>
          <xdr:cNvSpPr>
            <a:spLocks noChangeShapeType="1"/>
          </xdr:cNvSpPr>
        </xdr:nvSpPr>
        <xdr:spPr bwMode="auto">
          <a:xfrm>
            <a:off x="900" y="29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12" name="Rectangle 152">
            <a:extLst>
              <a:ext uri="{FF2B5EF4-FFF2-40B4-BE49-F238E27FC236}">
                <a16:creationId xmlns:a16="http://schemas.microsoft.com/office/drawing/2014/main" id="{00000000-0008-0000-0E00-0000983C0000}"/>
              </a:ext>
            </a:extLst>
          </xdr:cNvPr>
          <xdr:cNvSpPr>
            <a:spLocks noChangeArrowheads="1"/>
          </xdr:cNvSpPr>
        </xdr:nvSpPr>
        <xdr:spPr bwMode="auto">
          <a:xfrm>
            <a:off x="900" y="29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13" name="Line 153">
            <a:extLst>
              <a:ext uri="{FF2B5EF4-FFF2-40B4-BE49-F238E27FC236}">
                <a16:creationId xmlns:a16="http://schemas.microsoft.com/office/drawing/2014/main" id="{00000000-0008-0000-0E00-0000993C0000}"/>
              </a:ext>
            </a:extLst>
          </xdr:cNvPr>
          <xdr:cNvSpPr>
            <a:spLocks noChangeShapeType="1"/>
          </xdr:cNvSpPr>
        </xdr:nvSpPr>
        <xdr:spPr bwMode="auto">
          <a:xfrm>
            <a:off x="900" y="3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14" name="Rectangle 154">
            <a:extLst>
              <a:ext uri="{FF2B5EF4-FFF2-40B4-BE49-F238E27FC236}">
                <a16:creationId xmlns:a16="http://schemas.microsoft.com/office/drawing/2014/main" id="{00000000-0008-0000-0E00-00009A3C0000}"/>
              </a:ext>
            </a:extLst>
          </xdr:cNvPr>
          <xdr:cNvSpPr>
            <a:spLocks noChangeArrowheads="1"/>
          </xdr:cNvSpPr>
        </xdr:nvSpPr>
        <xdr:spPr bwMode="auto">
          <a:xfrm>
            <a:off x="900" y="3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1</xdr:col>
      <xdr:colOff>0</xdr:colOff>
      <xdr:row>31</xdr:row>
      <xdr:rowOff>0</xdr:rowOff>
    </xdr:from>
    <xdr:to>
      <xdr:col>1</xdr:col>
      <xdr:colOff>3228976</xdr:colOff>
      <xdr:row>34</xdr:row>
      <xdr:rowOff>323850</xdr:rowOff>
    </xdr:to>
    <xdr:pic>
      <xdr:nvPicPr>
        <xdr:cNvPr id="158" name="157 Imagen">
          <a:extLst>
            <a:ext uri="{FF2B5EF4-FFF2-40B4-BE49-F238E27FC236}">
              <a16:creationId xmlns:a16="http://schemas.microsoft.com/office/drawing/2014/main" id="{00000000-0008-0000-0E00-00009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9677400"/>
          <a:ext cx="3228976" cy="1524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lestenunez/Desktop/INFORME%20CN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Pasivo"/>
      <sheetName val="Balance Gral."/>
      <sheetName val="Resultados"/>
      <sheetName val="Resultados Acum"/>
      <sheetName val="Flujo"/>
      <sheetName val="Variac Patrim"/>
      <sheetName val="Notas inicial"/>
      <sheetName val="Nota 5 a-e"/>
      <sheetName val="Nota 5 f"/>
      <sheetName val="anexo g-l"/>
      <sheetName val="anexo m-p"/>
      <sheetName val="anexo r-u"/>
      <sheetName val="anexo v-x"/>
      <sheetName val="Nota final"/>
      <sheetName val="Calc. auxiliar flujo"/>
      <sheetName val="Claculo Anexou"/>
      <sheetName val="calculo Nota 5"/>
      <sheetName val="Claculo Nota 5c"/>
      <sheetName val="Com.RV"/>
      <sheetName val="Anexo nota K"/>
      <sheetName val="Hoja3"/>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3">
          <cell r="J13" t="str">
            <v>Christian Borja</v>
          </cell>
          <cell r="K13" t="str">
            <v>Accionista</v>
          </cell>
          <cell r="L13" t="str">
            <v>Arancel BVPASA y Asesoría</v>
          </cell>
        </row>
        <row r="14">
          <cell r="J14" t="str">
            <v>Christian Borja</v>
          </cell>
          <cell r="K14" t="str">
            <v>Accionista-Director</v>
          </cell>
          <cell r="M14">
            <v>0</v>
          </cell>
        </row>
        <row r="15">
          <cell r="M15">
            <v>0</v>
          </cell>
        </row>
      </sheetData>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package" Target="../embeddings/Microsoft_Excel_Worksheet.xlsx"/><Relationship Id="rId2" Type="http://schemas.openxmlformats.org/officeDocument/2006/relationships/vmlDrawing" Target="../drawings/vmlDrawing2.vml"/><Relationship Id="rId1" Type="http://schemas.openxmlformats.org/officeDocument/2006/relationships/drawing" Target="../drawings/drawing1.xml"/><Relationship Id="rId4" Type="http://schemas.openxmlformats.org/officeDocument/2006/relationships/image" Target="../media/image4.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Microsoft_Excel_97-2003_Worksheet1.xls"/><Relationship Id="rId5" Type="http://schemas.openxmlformats.org/officeDocument/2006/relationships/image" Target="../media/image5.emf"/><Relationship Id="rId4" Type="http://schemas.openxmlformats.org/officeDocument/2006/relationships/oleObject" Target="../embeddings/Microsoft_Excel_97-2003_Worksheet.xls"/></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T28"/>
  <sheetViews>
    <sheetView topLeftCell="A22" zoomScaleNormal="100" workbookViewId="0">
      <selection activeCell="F31" sqref="F31"/>
    </sheetView>
  </sheetViews>
  <sheetFormatPr baseColWidth="10" defaultRowHeight="15" x14ac:dyDescent="0.25"/>
  <cols>
    <col min="1" max="2" width="11.42578125" style="613"/>
    <col min="3" max="3" width="28.42578125" style="613" customWidth="1"/>
    <col min="4" max="4" width="11.42578125" style="613"/>
    <col min="5" max="5" width="11.85546875" style="613" customWidth="1"/>
    <col min="6" max="6" width="36" style="613" customWidth="1"/>
    <col min="7" max="16384" width="11.42578125" style="613"/>
  </cols>
  <sheetData>
    <row r="2" spans="2:7" ht="20.25" x14ac:dyDescent="0.25">
      <c r="B2" s="872"/>
      <c r="C2" s="873"/>
      <c r="D2" s="873"/>
      <c r="E2" s="894"/>
      <c r="F2" s="873"/>
      <c r="G2" s="874"/>
    </row>
    <row r="3" spans="2:7" ht="23.25" customHeight="1" x14ac:dyDescent="0.25">
      <c r="B3" s="875"/>
      <c r="C3" s="895"/>
      <c r="D3" s="895"/>
      <c r="E3" s="896" t="s">
        <v>550</v>
      </c>
      <c r="F3" s="895"/>
      <c r="G3" s="878"/>
    </row>
    <row r="4" spans="2:7" x14ac:dyDescent="0.25">
      <c r="B4" s="875"/>
      <c r="C4" s="876"/>
      <c r="D4" s="876"/>
      <c r="E4" s="877"/>
      <c r="F4" s="876"/>
      <c r="G4" s="878"/>
    </row>
    <row r="5" spans="2:7" x14ac:dyDescent="0.25">
      <c r="B5" s="875"/>
      <c r="C5" s="876"/>
      <c r="D5" s="876"/>
      <c r="E5" s="877"/>
      <c r="F5" s="876"/>
      <c r="G5" s="878"/>
    </row>
    <row r="6" spans="2:7" x14ac:dyDescent="0.25">
      <c r="B6" s="875"/>
      <c r="C6" s="876"/>
      <c r="D6" s="876"/>
      <c r="E6" s="879" t="s">
        <v>591</v>
      </c>
      <c r="F6" s="876"/>
      <c r="G6" s="878"/>
    </row>
    <row r="7" spans="2:7" x14ac:dyDescent="0.25">
      <c r="B7" s="875"/>
      <c r="C7" s="876"/>
      <c r="D7" s="876"/>
      <c r="E7" s="879" t="s">
        <v>551</v>
      </c>
      <c r="F7" s="876"/>
      <c r="G7" s="878"/>
    </row>
    <row r="8" spans="2:7" ht="18.75" x14ac:dyDescent="0.25">
      <c r="B8" s="875"/>
      <c r="C8" s="876"/>
      <c r="D8" s="876"/>
      <c r="E8" s="880"/>
      <c r="F8" s="876"/>
      <c r="G8" s="878"/>
    </row>
    <row r="9" spans="2:7" ht="18" x14ac:dyDescent="0.25">
      <c r="B9" s="875"/>
      <c r="C9" s="876"/>
      <c r="D9" s="876"/>
      <c r="E9" s="881"/>
      <c r="F9" s="876"/>
      <c r="G9" s="878"/>
    </row>
    <row r="10" spans="2:7" ht="18" x14ac:dyDescent="0.25">
      <c r="B10" s="875"/>
      <c r="C10" s="881" t="s">
        <v>552</v>
      </c>
      <c r="D10" s="881" t="s">
        <v>553</v>
      </c>
      <c r="E10" s="876"/>
      <c r="F10" s="876"/>
      <c r="G10" s="878"/>
    </row>
    <row r="11" spans="2:7" ht="18.75" x14ac:dyDescent="0.25">
      <c r="B11" s="875"/>
      <c r="C11" s="882"/>
      <c r="D11" s="876"/>
      <c r="E11" s="876"/>
      <c r="F11" s="876"/>
      <c r="G11" s="878"/>
    </row>
    <row r="12" spans="2:7" ht="18" x14ac:dyDescent="0.25">
      <c r="B12" s="875"/>
      <c r="C12" s="881" t="s">
        <v>554</v>
      </c>
      <c r="D12" s="881" t="s">
        <v>555</v>
      </c>
      <c r="E12" s="876"/>
      <c r="F12" s="876"/>
      <c r="G12" s="878"/>
    </row>
    <row r="13" spans="2:7" x14ac:dyDescent="0.25">
      <c r="B13" s="875"/>
      <c r="C13" s="883"/>
      <c r="D13" s="876"/>
      <c r="E13" s="876"/>
      <c r="F13" s="876"/>
      <c r="G13" s="878"/>
    </row>
    <row r="14" spans="2:7" ht="18" x14ac:dyDescent="0.25">
      <c r="B14" s="875"/>
      <c r="C14" s="881" t="s">
        <v>556</v>
      </c>
      <c r="D14" s="884" t="s">
        <v>557</v>
      </c>
      <c r="E14" s="876"/>
      <c r="F14" s="876"/>
      <c r="G14" s="878"/>
    </row>
    <row r="15" spans="2:7" x14ac:dyDescent="0.25">
      <c r="B15" s="875"/>
      <c r="C15" s="885"/>
      <c r="D15" s="876"/>
      <c r="E15" s="876"/>
      <c r="F15" s="876"/>
      <c r="G15" s="878"/>
    </row>
    <row r="16" spans="2:7" ht="18" x14ac:dyDescent="0.25">
      <c r="B16" s="875"/>
      <c r="C16" s="881" t="s">
        <v>558</v>
      </c>
      <c r="D16" s="881" t="s">
        <v>559</v>
      </c>
      <c r="E16" s="881"/>
      <c r="F16" s="881"/>
      <c r="G16" s="893"/>
    </row>
    <row r="17" spans="2:72" ht="18" x14ac:dyDescent="0.25">
      <c r="B17" s="875"/>
      <c r="C17" s="876"/>
      <c r="D17" s="881"/>
      <c r="E17" s="881" t="s">
        <v>560</v>
      </c>
      <c r="F17" s="881"/>
      <c r="G17" s="893"/>
    </row>
    <row r="18" spans="2:72" ht="18" x14ac:dyDescent="0.25">
      <c r="B18" s="875"/>
      <c r="C18" s="881" t="s">
        <v>561</v>
      </c>
      <c r="D18" s="881" t="s">
        <v>562</v>
      </c>
      <c r="E18" s="881"/>
      <c r="F18" s="881"/>
      <c r="G18" s="893"/>
    </row>
    <row r="19" spans="2:72" ht="18" x14ac:dyDescent="0.25">
      <c r="B19" s="875"/>
      <c r="C19" s="881" t="s">
        <v>563</v>
      </c>
      <c r="D19" s="881" t="s">
        <v>564</v>
      </c>
      <c r="E19" s="881"/>
      <c r="F19" s="881"/>
      <c r="G19" s="893"/>
    </row>
    <row r="20" spans="2:72" ht="18" x14ac:dyDescent="0.25">
      <c r="B20" s="875"/>
      <c r="C20" s="881"/>
      <c r="D20" s="876"/>
      <c r="E20" s="876"/>
      <c r="F20" s="876"/>
      <c r="G20" s="878"/>
    </row>
    <row r="21" spans="2:72" ht="18" x14ac:dyDescent="0.25">
      <c r="B21" s="875"/>
      <c r="C21" s="881"/>
      <c r="D21" s="876"/>
      <c r="E21" s="876"/>
      <c r="F21" s="876"/>
      <c r="G21" s="878"/>
    </row>
    <row r="22" spans="2:72" ht="44.25" customHeight="1" x14ac:dyDescent="0.25">
      <c r="B22" s="875"/>
      <c r="C22" s="881" t="s">
        <v>565</v>
      </c>
      <c r="D22" s="876"/>
      <c r="E22" s="876"/>
      <c r="F22" s="876"/>
      <c r="G22" s="878"/>
    </row>
    <row r="23" spans="2:72" ht="375.75" customHeight="1" x14ac:dyDescent="0.25">
      <c r="B23" s="875"/>
      <c r="C23" s="909" t="s">
        <v>566</v>
      </c>
      <c r="D23" s="909"/>
      <c r="E23" s="909"/>
      <c r="F23" s="909"/>
      <c r="G23" s="892"/>
      <c r="H23" s="908"/>
      <c r="I23" s="908"/>
      <c r="J23" s="908"/>
      <c r="K23" s="908"/>
      <c r="L23" s="908"/>
      <c r="M23" s="908"/>
      <c r="N23" s="908"/>
      <c r="O23" s="908"/>
      <c r="P23" s="908"/>
      <c r="Q23" s="908"/>
      <c r="R23" s="908"/>
      <c r="S23" s="908"/>
      <c r="T23" s="908"/>
      <c r="U23" s="908"/>
      <c r="V23" s="908"/>
      <c r="W23" s="908"/>
      <c r="X23" s="908"/>
      <c r="Y23" s="908"/>
      <c r="Z23" s="908"/>
      <c r="AA23" s="908"/>
      <c r="AB23" s="908"/>
      <c r="AC23" s="908"/>
      <c r="AD23" s="908"/>
      <c r="AE23" s="908"/>
      <c r="AF23" s="908"/>
      <c r="AG23" s="908"/>
      <c r="AH23" s="908"/>
      <c r="AI23" s="908"/>
      <c r="AJ23" s="908"/>
      <c r="AK23" s="908"/>
      <c r="AL23" s="908"/>
      <c r="AM23" s="908"/>
      <c r="AN23" s="908"/>
      <c r="AO23" s="908"/>
      <c r="AP23" s="908"/>
      <c r="AQ23" s="908"/>
      <c r="AR23" s="908"/>
      <c r="AS23" s="908"/>
      <c r="AT23" s="908"/>
      <c r="AU23" s="908"/>
      <c r="AV23" s="908"/>
      <c r="AW23" s="908"/>
      <c r="AX23" s="908"/>
      <c r="AY23" s="908"/>
      <c r="AZ23" s="908"/>
      <c r="BA23" s="908"/>
      <c r="BB23" s="908"/>
      <c r="BC23" s="908"/>
      <c r="BD23" s="908"/>
      <c r="BE23" s="908"/>
      <c r="BF23" s="908"/>
      <c r="BG23" s="908"/>
      <c r="BH23" s="908"/>
      <c r="BI23" s="908"/>
      <c r="BJ23" s="908"/>
      <c r="BK23" s="908"/>
      <c r="BL23" s="908"/>
      <c r="BM23" s="908"/>
      <c r="BN23" s="908"/>
      <c r="BO23" s="908"/>
      <c r="BP23" s="908"/>
      <c r="BQ23" s="908"/>
      <c r="BR23" s="908"/>
      <c r="BS23" s="908"/>
      <c r="BT23" s="871"/>
    </row>
    <row r="24" spans="2:72" x14ac:dyDescent="0.25">
      <c r="B24" s="875"/>
      <c r="C24" s="876"/>
      <c r="D24" s="876"/>
      <c r="E24" s="886"/>
      <c r="F24" s="876"/>
      <c r="G24" s="878"/>
    </row>
    <row r="25" spans="2:72" x14ac:dyDescent="0.25">
      <c r="B25" s="875"/>
      <c r="C25" s="887"/>
      <c r="D25" s="906"/>
      <c r="E25" s="906"/>
      <c r="F25" s="906"/>
      <c r="G25" s="907"/>
    </row>
    <row r="26" spans="2:72" x14ac:dyDescent="0.25">
      <c r="B26" s="875"/>
      <c r="C26" s="887"/>
      <c r="D26" s="906"/>
      <c r="E26" s="906"/>
      <c r="F26" s="906"/>
      <c r="G26" s="907"/>
    </row>
    <row r="27" spans="2:72" x14ac:dyDescent="0.25">
      <c r="B27" s="875"/>
      <c r="C27" s="888"/>
      <c r="D27" s="906"/>
      <c r="E27" s="906"/>
      <c r="F27" s="888"/>
      <c r="G27" s="878"/>
    </row>
    <row r="28" spans="2:72" x14ac:dyDescent="0.25">
      <c r="B28" s="889"/>
      <c r="C28" s="890"/>
      <c r="D28" s="890"/>
      <c r="E28" s="890"/>
      <c r="F28" s="890"/>
      <c r="G28" s="891"/>
    </row>
  </sheetData>
  <mergeCells count="22">
    <mergeCell ref="BH23:BK23"/>
    <mergeCell ref="BL23:BO23"/>
    <mergeCell ref="BP23:BS23"/>
    <mergeCell ref="D25:E25"/>
    <mergeCell ref="AF23:AI23"/>
    <mergeCell ref="AJ23:AM23"/>
    <mergeCell ref="AN23:AQ23"/>
    <mergeCell ref="AR23:AU23"/>
    <mergeCell ref="AV23:AY23"/>
    <mergeCell ref="AZ23:BC23"/>
    <mergeCell ref="C23:F23"/>
    <mergeCell ref="H23:K23"/>
    <mergeCell ref="L23:O23"/>
    <mergeCell ref="P23:S23"/>
    <mergeCell ref="T23:W23"/>
    <mergeCell ref="D26:E26"/>
    <mergeCell ref="F25:G25"/>
    <mergeCell ref="F26:G26"/>
    <mergeCell ref="D27:E27"/>
    <mergeCell ref="BD23:BG23"/>
    <mergeCell ref="X23:AA23"/>
    <mergeCell ref="AB23:AE23"/>
  </mergeCells>
  <pageMargins left="0.7" right="0.7" top="0.75" bottom="0.75" header="0.3" footer="0.3"/>
  <pageSetup paperSize="9" scale="57" orientation="portrait" r:id="rId1"/>
  <colBreaks count="1" manualBreakCount="1">
    <brk id="7" max="22"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J113"/>
  <sheetViews>
    <sheetView topLeftCell="A109" workbookViewId="0">
      <selection activeCell="F120" sqref="F120"/>
    </sheetView>
  </sheetViews>
  <sheetFormatPr baseColWidth="10" defaultRowHeight="15" x14ac:dyDescent="0.25"/>
  <cols>
    <col min="2" max="2" width="46.140625" customWidth="1"/>
    <col min="3" max="3" width="15.7109375" customWidth="1"/>
    <col min="4" max="4" width="19.42578125" customWidth="1"/>
    <col min="5" max="5" width="15.7109375" customWidth="1"/>
    <col min="6" max="6" width="17.5703125" customWidth="1"/>
    <col min="7" max="7" width="15.85546875" customWidth="1"/>
    <col min="8" max="8" width="14.85546875" customWidth="1"/>
    <col min="9" max="9" width="17.42578125" customWidth="1"/>
  </cols>
  <sheetData>
    <row r="2" spans="2:10" ht="48.75" customHeight="1" x14ac:dyDescent="0.25">
      <c r="B2" s="255" t="s">
        <v>350</v>
      </c>
      <c r="C2" s="239"/>
      <c r="D2" s="239"/>
      <c r="E2" s="239"/>
      <c r="F2" s="239"/>
      <c r="G2" s="239"/>
      <c r="H2" s="250"/>
      <c r="I2" s="239"/>
    </row>
    <row r="3" spans="2:10" ht="15.75" thickBot="1" x14ac:dyDescent="0.3">
      <c r="B3" s="246" t="s">
        <v>329</v>
      </c>
      <c r="C3" s="239"/>
      <c r="D3" s="239"/>
      <c r="E3" s="239"/>
      <c r="F3" s="239"/>
      <c r="G3" s="239"/>
      <c r="H3" s="250"/>
      <c r="I3" s="239"/>
    </row>
    <row r="4" spans="2:10" ht="15.75" thickBot="1" x14ac:dyDescent="0.3">
      <c r="B4" s="977" t="s">
        <v>223</v>
      </c>
      <c r="C4" s="978"/>
      <c r="D4" s="978"/>
      <c r="E4" s="978"/>
      <c r="F4" s="978"/>
      <c r="G4" s="978"/>
      <c r="H4" s="978"/>
      <c r="I4" s="979"/>
    </row>
    <row r="5" spans="2:10" ht="15" customHeight="1" x14ac:dyDescent="0.25">
      <c r="B5" s="980" t="s">
        <v>330</v>
      </c>
      <c r="C5" s="981"/>
      <c r="D5" s="981"/>
      <c r="E5" s="981"/>
      <c r="F5" s="982"/>
      <c r="G5" s="676" t="s">
        <v>331</v>
      </c>
      <c r="H5" s="677"/>
      <c r="I5" s="678"/>
    </row>
    <row r="6" spans="2:10" ht="15" customHeight="1" x14ac:dyDescent="0.25">
      <c r="B6" s="983"/>
      <c r="C6" s="984"/>
      <c r="D6" s="984"/>
      <c r="E6" s="984"/>
      <c r="F6" s="985"/>
      <c r="G6" s="986" t="s">
        <v>702</v>
      </c>
      <c r="H6" s="987"/>
      <c r="I6" s="988"/>
    </row>
    <row r="7" spans="2:10" ht="22.5" customHeight="1" x14ac:dyDescent="0.25">
      <c r="B7" s="663" t="s">
        <v>332</v>
      </c>
      <c r="C7" s="679" t="s">
        <v>333</v>
      </c>
      <c r="D7" s="679" t="s">
        <v>334</v>
      </c>
      <c r="E7" s="679" t="s">
        <v>335</v>
      </c>
      <c r="F7" s="680" t="s">
        <v>336</v>
      </c>
      <c r="G7" s="681" t="s">
        <v>197</v>
      </c>
      <c r="H7" s="682" t="s">
        <v>337</v>
      </c>
      <c r="I7" s="683" t="s">
        <v>86</v>
      </c>
    </row>
    <row r="8" spans="2:10" ht="26.25" customHeight="1" x14ac:dyDescent="0.25">
      <c r="B8" s="646" t="s">
        <v>338</v>
      </c>
      <c r="C8" s="635"/>
      <c r="D8" s="647"/>
      <c r="E8" s="647"/>
      <c r="F8" s="648"/>
      <c r="G8" s="684"/>
      <c r="H8" s="685"/>
      <c r="I8" s="686"/>
    </row>
    <row r="9" spans="2:10" x14ac:dyDescent="0.25">
      <c r="B9" s="649" t="s">
        <v>623</v>
      </c>
      <c r="C9" s="650" t="s">
        <v>340</v>
      </c>
      <c r="D9" s="651">
        <v>1</v>
      </c>
      <c r="E9" s="652">
        <v>3000000000</v>
      </c>
      <c r="F9" s="652">
        <v>3000000000</v>
      </c>
      <c r="G9" s="687">
        <v>348606600000</v>
      </c>
      <c r="H9" s="687">
        <v>20726284584</v>
      </c>
      <c r="I9" s="638">
        <v>3574026333239</v>
      </c>
    </row>
    <row r="10" spans="2:10" x14ac:dyDescent="0.25">
      <c r="B10" s="649" t="s">
        <v>700</v>
      </c>
      <c r="C10" s="650" t="s">
        <v>340</v>
      </c>
      <c r="D10" s="651">
        <v>1</v>
      </c>
      <c r="E10" s="652">
        <v>250000000</v>
      </c>
      <c r="F10" s="652">
        <v>204500215</v>
      </c>
      <c r="G10" s="687">
        <v>92847000000</v>
      </c>
      <c r="H10" s="687">
        <v>7536880224</v>
      </c>
      <c r="I10" s="638">
        <v>120321038338</v>
      </c>
    </row>
    <row r="11" spans="2:10" x14ac:dyDescent="0.25">
      <c r="B11" s="649" t="s">
        <v>701</v>
      </c>
      <c r="C11" s="650" t="s">
        <v>340</v>
      </c>
      <c r="D11" s="651">
        <v>1</v>
      </c>
      <c r="E11" s="652">
        <v>1000000000</v>
      </c>
      <c r="F11" s="652">
        <v>789678875</v>
      </c>
      <c r="G11" s="687">
        <v>91000000</v>
      </c>
      <c r="H11" s="687">
        <v>1558565</v>
      </c>
      <c r="I11" s="638">
        <v>98842101</v>
      </c>
    </row>
    <row r="12" spans="2:10" x14ac:dyDescent="0.25">
      <c r="B12" s="649" t="s">
        <v>624</v>
      </c>
      <c r="C12" s="650" t="s">
        <v>339</v>
      </c>
      <c r="D12" s="651">
        <v>1</v>
      </c>
      <c r="E12" s="652">
        <v>20000000</v>
      </c>
      <c r="F12" s="652">
        <v>9601098</v>
      </c>
      <c r="G12" s="687"/>
      <c r="H12" s="687"/>
      <c r="I12" s="638"/>
      <c r="J12" s="239"/>
    </row>
    <row r="13" spans="2:10" x14ac:dyDescent="0.25">
      <c r="B13" s="649" t="s">
        <v>620</v>
      </c>
      <c r="C13" s="650" t="s">
        <v>339</v>
      </c>
      <c r="D13" s="651">
        <v>1</v>
      </c>
      <c r="E13" s="652">
        <v>56218280</v>
      </c>
      <c r="F13" s="652">
        <v>56218280</v>
      </c>
      <c r="G13" s="687">
        <v>92847000000</v>
      </c>
      <c r="H13" s="687">
        <v>7536880224</v>
      </c>
      <c r="I13" s="638">
        <v>120321038338</v>
      </c>
      <c r="J13" s="239"/>
    </row>
    <row r="14" spans="2:10" x14ac:dyDescent="0.25">
      <c r="B14" s="649" t="s">
        <v>625</v>
      </c>
      <c r="C14" s="650" t="s">
        <v>339</v>
      </c>
      <c r="D14" s="651">
        <v>1</v>
      </c>
      <c r="E14" s="652">
        <v>1000000</v>
      </c>
      <c r="F14" s="652">
        <v>1018027</v>
      </c>
      <c r="G14" s="687">
        <v>70992027452</v>
      </c>
      <c r="H14" s="687">
        <v>2124761203</v>
      </c>
      <c r="I14" s="638">
        <v>49000000000</v>
      </c>
      <c r="J14" s="239"/>
    </row>
    <row r="15" spans="2:10" x14ac:dyDescent="0.25">
      <c r="B15" s="649" t="s">
        <v>626</v>
      </c>
      <c r="C15" s="650" t="s">
        <v>627</v>
      </c>
      <c r="D15" s="651">
        <v>1</v>
      </c>
      <c r="E15" s="652">
        <v>86586680</v>
      </c>
      <c r="F15" s="652">
        <v>86586680</v>
      </c>
      <c r="G15" s="687">
        <v>10794600000</v>
      </c>
      <c r="H15" s="687">
        <v>-4582432326</v>
      </c>
      <c r="I15" s="638">
        <v>116955497473</v>
      </c>
      <c r="J15" s="239"/>
    </row>
    <row r="16" spans="2:10" x14ac:dyDescent="0.25">
      <c r="B16" s="649" t="s">
        <v>628</v>
      </c>
      <c r="C16" s="650" t="s">
        <v>339</v>
      </c>
      <c r="D16" s="651">
        <v>1</v>
      </c>
      <c r="E16" s="652">
        <v>436000000</v>
      </c>
      <c r="F16" s="652">
        <v>384077500</v>
      </c>
      <c r="G16" s="687">
        <v>482236000000</v>
      </c>
      <c r="H16" s="687">
        <v>11000217136</v>
      </c>
      <c r="I16" s="638">
        <v>386144497906</v>
      </c>
      <c r="J16" s="239"/>
    </row>
    <row r="17" spans="2:10" x14ac:dyDescent="0.25">
      <c r="B17" s="649" t="s">
        <v>629</v>
      </c>
      <c r="C17" s="650" t="s">
        <v>627</v>
      </c>
      <c r="D17" s="651">
        <v>1</v>
      </c>
      <c r="E17" s="652">
        <v>1600000000</v>
      </c>
      <c r="F17" s="652">
        <v>1410677636</v>
      </c>
      <c r="G17" s="687">
        <v>120000000</v>
      </c>
      <c r="H17" s="687">
        <v>29626093</v>
      </c>
      <c r="I17" s="638">
        <v>168461249</v>
      </c>
      <c r="J17" s="239"/>
    </row>
    <row r="18" spans="2:10" x14ac:dyDescent="0.25">
      <c r="B18" s="649" t="s">
        <v>630</v>
      </c>
      <c r="C18" s="650" t="s">
        <v>340</v>
      </c>
      <c r="D18" s="651">
        <v>1</v>
      </c>
      <c r="E18" s="652">
        <v>68919600</v>
      </c>
      <c r="F18" s="652">
        <v>68240604.100799993</v>
      </c>
      <c r="G18" s="687">
        <v>91000000</v>
      </c>
      <c r="H18" s="687">
        <v>1558565</v>
      </c>
      <c r="I18" s="638">
        <v>98842101</v>
      </c>
      <c r="J18" s="394"/>
    </row>
    <row r="19" spans="2:10" x14ac:dyDescent="0.25">
      <c r="B19" s="649" t="s">
        <v>267</v>
      </c>
      <c r="C19" s="650" t="s">
        <v>339</v>
      </c>
      <c r="D19" s="651">
        <v>1</v>
      </c>
      <c r="E19" s="652">
        <v>3115165920</v>
      </c>
      <c r="F19" s="652">
        <v>3127219131.0047998</v>
      </c>
      <c r="G19" s="687"/>
      <c r="H19" s="687"/>
      <c r="I19" s="638"/>
      <c r="J19" s="394"/>
    </row>
    <row r="20" spans="2:10" ht="15.75" thickBot="1" x14ac:dyDescent="0.3">
      <c r="B20" s="649" t="s">
        <v>628</v>
      </c>
      <c r="C20" s="650" t="s">
        <v>339</v>
      </c>
      <c r="D20" s="651">
        <v>1</v>
      </c>
      <c r="E20" s="652">
        <v>861495000</v>
      </c>
      <c r="F20" s="652">
        <v>888197692.26120019</v>
      </c>
      <c r="G20" s="687">
        <v>482236000000</v>
      </c>
      <c r="H20" s="687">
        <v>11000217136</v>
      </c>
      <c r="I20" s="638">
        <v>386144497906</v>
      </c>
      <c r="J20" s="394"/>
    </row>
    <row r="21" spans="2:10" ht="15.75" thickBot="1" x14ac:dyDescent="0.3">
      <c r="B21" s="688" t="s">
        <v>341</v>
      </c>
      <c r="C21" s="689"/>
      <c r="D21" s="689"/>
      <c r="E21" s="689"/>
      <c r="F21" s="690">
        <v>10026015738.366798</v>
      </c>
      <c r="G21" s="691"/>
      <c r="H21" s="691"/>
      <c r="I21" s="691"/>
      <c r="J21" s="239"/>
    </row>
    <row r="22" spans="2:10" ht="15.75" thickBot="1" x14ac:dyDescent="0.3">
      <c r="B22" s="653" t="s">
        <v>342</v>
      </c>
      <c r="C22" s="654"/>
      <c r="D22" s="654"/>
      <c r="E22" s="654"/>
      <c r="F22" s="655">
        <v>6221387776</v>
      </c>
      <c r="G22" s="692">
        <v>0</v>
      </c>
      <c r="H22" s="692">
        <v>0</v>
      </c>
      <c r="I22" s="693">
        <v>0</v>
      </c>
      <c r="J22" s="239"/>
    </row>
    <row r="23" spans="2:10" x14ac:dyDescent="0.25">
      <c r="B23" s="657" t="s">
        <v>343</v>
      </c>
      <c r="C23" s="606"/>
      <c r="D23" s="606"/>
      <c r="E23" s="606"/>
      <c r="F23" s="607">
        <v>0</v>
      </c>
      <c r="G23" s="694"/>
      <c r="H23" s="695"/>
      <c r="I23" s="696"/>
      <c r="J23" s="239"/>
    </row>
    <row r="24" spans="2:10" x14ac:dyDescent="0.25">
      <c r="B24" s="608" t="s">
        <v>351</v>
      </c>
      <c r="C24" s="658" t="s">
        <v>344</v>
      </c>
      <c r="D24" s="659">
        <v>1</v>
      </c>
      <c r="E24" s="687">
        <v>399419813</v>
      </c>
      <c r="F24" s="687">
        <v>851000000</v>
      </c>
      <c r="G24" s="573">
        <v>8800000000</v>
      </c>
      <c r="H24" s="697">
        <v>1264659395</v>
      </c>
      <c r="I24" s="698">
        <v>17574471761</v>
      </c>
      <c r="J24" s="239"/>
    </row>
    <row r="25" spans="2:10" x14ac:dyDescent="0.25">
      <c r="B25" s="699" t="s">
        <v>352</v>
      </c>
      <c r="C25" s="700" t="s">
        <v>344</v>
      </c>
      <c r="D25" s="700">
        <v>3</v>
      </c>
      <c r="E25" s="687">
        <v>1712910000</v>
      </c>
      <c r="F25" s="687">
        <v>1712910000</v>
      </c>
      <c r="G25" s="687">
        <v>996946130000</v>
      </c>
      <c r="H25" s="687">
        <v>245042063431</v>
      </c>
      <c r="I25" s="638">
        <v>3216980796586</v>
      </c>
      <c r="J25" s="239"/>
    </row>
    <row r="26" spans="2:10" x14ac:dyDescent="0.25">
      <c r="B26" s="699" t="s">
        <v>631</v>
      </c>
      <c r="C26" s="700" t="s">
        <v>344</v>
      </c>
      <c r="D26" s="700">
        <v>1</v>
      </c>
      <c r="E26" s="687">
        <v>103000000</v>
      </c>
      <c r="F26" s="687">
        <v>103000000</v>
      </c>
      <c r="G26" s="687">
        <v>59639000</v>
      </c>
      <c r="H26" s="687">
        <v>11930893.594000001</v>
      </c>
      <c r="I26" s="638">
        <v>81226674.385000005</v>
      </c>
      <c r="J26" s="394"/>
    </row>
    <row r="27" spans="2:10" x14ac:dyDescent="0.25">
      <c r="B27" s="699" t="s">
        <v>353</v>
      </c>
      <c r="C27" s="700" t="s">
        <v>344</v>
      </c>
      <c r="D27" s="700">
        <v>1</v>
      </c>
      <c r="E27" s="687">
        <v>818000000</v>
      </c>
      <c r="F27" s="687">
        <v>818000000</v>
      </c>
      <c r="G27" s="573">
        <v>10794600000</v>
      </c>
      <c r="H27" s="687">
        <v>-4582432326</v>
      </c>
      <c r="I27" s="638">
        <v>116955497473</v>
      </c>
      <c r="J27" s="394"/>
    </row>
    <row r="28" spans="2:10" x14ac:dyDescent="0.25">
      <c r="B28" s="699" t="s">
        <v>354</v>
      </c>
      <c r="C28" s="700" t="s">
        <v>345</v>
      </c>
      <c r="D28" s="700">
        <v>1</v>
      </c>
      <c r="E28" s="687">
        <v>1559673972</v>
      </c>
      <c r="F28" s="687">
        <v>1559673972</v>
      </c>
      <c r="G28" s="573">
        <v>92847000000</v>
      </c>
      <c r="H28" s="687">
        <v>7536880224</v>
      </c>
      <c r="I28" s="638">
        <v>120321038338</v>
      </c>
      <c r="J28" s="394"/>
    </row>
    <row r="29" spans="2:10" x14ac:dyDescent="0.25">
      <c r="B29" s="699" t="s">
        <v>352</v>
      </c>
      <c r="C29" s="700" t="s">
        <v>340</v>
      </c>
      <c r="D29" s="700">
        <v>1</v>
      </c>
      <c r="E29" s="687">
        <v>353181454</v>
      </c>
      <c r="F29" s="687">
        <v>353181453.7428</v>
      </c>
      <c r="G29" s="687"/>
      <c r="H29" s="687"/>
      <c r="I29" s="638"/>
      <c r="J29" s="394"/>
    </row>
    <row r="30" spans="2:10" x14ac:dyDescent="0.25">
      <c r="B30" s="699" t="s">
        <v>355</v>
      </c>
      <c r="C30" s="700" t="s">
        <v>340</v>
      </c>
      <c r="D30" s="700">
        <v>1</v>
      </c>
      <c r="E30" s="687">
        <v>3260000000</v>
      </c>
      <c r="F30" s="687">
        <v>3260000000</v>
      </c>
      <c r="G30" s="687"/>
      <c r="H30" s="687"/>
      <c r="I30" s="638"/>
      <c r="J30" s="239"/>
    </row>
    <row r="31" spans="2:10" ht="15.75" thickBot="1" x14ac:dyDescent="0.3">
      <c r="B31" s="699"/>
      <c r="C31" s="700"/>
      <c r="D31" s="700"/>
      <c r="E31" s="687">
        <v>161015761</v>
      </c>
      <c r="F31" s="687">
        <v>161015761</v>
      </c>
      <c r="G31" s="687">
        <v>996946130000</v>
      </c>
      <c r="H31" s="687">
        <v>245042063431</v>
      </c>
      <c r="I31" s="687">
        <v>3216980796586</v>
      </c>
      <c r="J31" s="394"/>
    </row>
    <row r="32" spans="2:10" ht="15.75" thickBot="1" x14ac:dyDescent="0.3">
      <c r="B32" s="688" t="s">
        <v>341</v>
      </c>
      <c r="C32" s="689"/>
      <c r="D32" s="689"/>
      <c r="E32" s="690">
        <f>SUM(E24:E31)</f>
        <v>8367201000</v>
      </c>
      <c r="F32" s="690">
        <v>8818781186.7427998</v>
      </c>
      <c r="G32" s="701">
        <v>996946130000</v>
      </c>
      <c r="H32" s="701">
        <v>245042063431</v>
      </c>
      <c r="I32" s="701">
        <v>3216980796586</v>
      </c>
      <c r="J32" s="239"/>
    </row>
    <row r="33" spans="2:10" ht="15.75" thickBot="1" x14ac:dyDescent="0.3">
      <c r="B33" s="653" t="s">
        <v>342</v>
      </c>
      <c r="C33" s="654"/>
      <c r="D33" s="661"/>
      <c r="E33" s="655"/>
      <c r="F33" s="655">
        <v>12406440535</v>
      </c>
      <c r="G33" s="702"/>
      <c r="H33" s="702"/>
      <c r="I33" s="702"/>
      <c r="J33" s="239"/>
    </row>
    <row r="34" spans="2:10" x14ac:dyDescent="0.25">
      <c r="B34" s="244"/>
      <c r="C34" s="240"/>
      <c r="D34" s="240"/>
      <c r="E34" s="240"/>
      <c r="F34" s="242"/>
      <c r="G34" s="240"/>
      <c r="H34" s="239"/>
    </row>
    <row r="35" spans="2:10" ht="16.5" thickBot="1" x14ac:dyDescent="0.3">
      <c r="B35" s="703" t="s">
        <v>350</v>
      </c>
      <c r="C35" s="704"/>
      <c r="D35" s="704"/>
      <c r="E35" s="704"/>
      <c r="F35" s="705"/>
      <c r="G35" s="240"/>
      <c r="H35" s="239"/>
    </row>
    <row r="36" spans="2:10" ht="25.5" x14ac:dyDescent="0.25">
      <c r="B36" s="662" t="s">
        <v>356</v>
      </c>
      <c r="C36" s="706" t="s">
        <v>357</v>
      </c>
      <c r="D36" s="706" t="s">
        <v>358</v>
      </c>
      <c r="E36" s="706" t="s">
        <v>335</v>
      </c>
      <c r="F36" s="707" t="s">
        <v>359</v>
      </c>
    </row>
    <row r="37" spans="2:10" x14ac:dyDescent="0.25">
      <c r="B37" s="649" t="s">
        <v>623</v>
      </c>
      <c r="C37" s="652">
        <v>3000000000</v>
      </c>
      <c r="D37" s="652">
        <v>3000000000</v>
      </c>
      <c r="E37" s="652">
        <v>3000000000</v>
      </c>
      <c r="F37" s="644">
        <f>D37*100/E37</f>
        <v>100</v>
      </c>
      <c r="G37" s="939"/>
      <c r="H37" s="961"/>
    </row>
    <row r="38" spans="2:10" x14ac:dyDescent="0.25">
      <c r="B38" s="649" t="s">
        <v>700</v>
      </c>
      <c r="C38" s="652">
        <v>204500215</v>
      </c>
      <c r="D38" s="652">
        <v>204500215</v>
      </c>
      <c r="E38" s="652">
        <v>250000000</v>
      </c>
      <c r="F38" s="644">
        <f t="shared" ref="F38:F39" si="0">D38*100/E38</f>
        <v>81.800085999999993</v>
      </c>
      <c r="G38" s="961"/>
      <c r="H38" s="961"/>
    </row>
    <row r="39" spans="2:10" x14ac:dyDescent="0.25">
      <c r="B39" s="649" t="s">
        <v>701</v>
      </c>
      <c r="C39" s="652">
        <v>789678875</v>
      </c>
      <c r="D39" s="652">
        <v>789678875</v>
      </c>
      <c r="E39" s="652">
        <v>1000000000</v>
      </c>
      <c r="F39" s="644">
        <f t="shared" si="0"/>
        <v>78.967887500000003</v>
      </c>
      <c r="G39" s="239"/>
      <c r="H39" s="239"/>
    </row>
    <row r="40" spans="2:10" x14ac:dyDescent="0.25">
      <c r="B40" s="649" t="s">
        <v>624</v>
      </c>
      <c r="C40" s="652">
        <v>9601098</v>
      </c>
      <c r="D40" s="652">
        <v>9601098</v>
      </c>
      <c r="E40" s="652">
        <v>20000000</v>
      </c>
      <c r="F40" s="644">
        <f>D40*100/E40</f>
        <v>48.005490000000002</v>
      </c>
      <c r="G40" s="239"/>
      <c r="H40" s="239"/>
    </row>
    <row r="41" spans="2:10" x14ac:dyDescent="0.25">
      <c r="B41" s="649" t="s">
        <v>620</v>
      </c>
      <c r="C41" s="652">
        <v>56218280</v>
      </c>
      <c r="D41" s="652">
        <v>56218280</v>
      </c>
      <c r="E41" s="652">
        <v>56218280</v>
      </c>
      <c r="F41" s="644">
        <f t="shared" ref="F41:F48" si="1">D41*100/E41</f>
        <v>100</v>
      </c>
    </row>
    <row r="42" spans="2:10" x14ac:dyDescent="0.25">
      <c r="B42" s="649" t="s">
        <v>625</v>
      </c>
      <c r="C42" s="652">
        <v>1018027</v>
      </c>
      <c r="D42" s="652">
        <v>1018027</v>
      </c>
      <c r="E42" s="652">
        <v>1000000</v>
      </c>
      <c r="F42" s="644">
        <f t="shared" si="1"/>
        <v>101.8027</v>
      </c>
    </row>
    <row r="43" spans="2:10" x14ac:dyDescent="0.25">
      <c r="B43" s="649" t="s">
        <v>626</v>
      </c>
      <c r="C43" s="652">
        <v>86586680</v>
      </c>
      <c r="D43" s="652">
        <v>86586680</v>
      </c>
      <c r="E43" s="652">
        <v>86586680</v>
      </c>
      <c r="F43" s="644">
        <f t="shared" si="1"/>
        <v>100</v>
      </c>
    </row>
    <row r="44" spans="2:10" x14ac:dyDescent="0.25">
      <c r="B44" s="649" t="s">
        <v>628</v>
      </c>
      <c r="C44" s="652">
        <v>384077500</v>
      </c>
      <c r="D44" s="652">
        <v>384077500</v>
      </c>
      <c r="E44" s="652">
        <v>436000000</v>
      </c>
      <c r="F44" s="644">
        <f t="shared" si="1"/>
        <v>88.091169724770637</v>
      </c>
    </row>
    <row r="45" spans="2:10" x14ac:dyDescent="0.25">
      <c r="B45" s="649" t="s">
        <v>629</v>
      </c>
      <c r="C45" s="652">
        <v>1410677636</v>
      </c>
      <c r="D45" s="652">
        <v>1410677636</v>
      </c>
      <c r="E45" s="652">
        <v>1600000000</v>
      </c>
      <c r="F45" s="644">
        <f t="shared" si="1"/>
        <v>88.167352249999993</v>
      </c>
    </row>
    <row r="46" spans="2:10" x14ac:dyDescent="0.25">
      <c r="B46" s="649" t="s">
        <v>630</v>
      </c>
      <c r="C46" s="652">
        <v>68240604.100799993</v>
      </c>
      <c r="D46" s="652">
        <v>68240604.100799993</v>
      </c>
      <c r="E46" s="652">
        <v>68919600</v>
      </c>
      <c r="F46" s="644">
        <f t="shared" si="1"/>
        <v>99.01479999999998</v>
      </c>
    </row>
    <row r="47" spans="2:10" x14ac:dyDescent="0.25">
      <c r="B47" s="649" t="s">
        <v>267</v>
      </c>
      <c r="C47" s="652">
        <v>3127219131.0047998</v>
      </c>
      <c r="D47" s="652">
        <v>3127219131.0047998</v>
      </c>
      <c r="E47" s="652">
        <v>3115165920</v>
      </c>
      <c r="F47" s="644">
        <f t="shared" si="1"/>
        <v>100.38692035398229</v>
      </c>
    </row>
    <row r="48" spans="2:10" ht="15.75" thickBot="1" x14ac:dyDescent="0.3">
      <c r="B48" s="649" t="s">
        <v>628</v>
      </c>
      <c r="C48" s="652">
        <v>888197692.26120019</v>
      </c>
      <c r="D48" s="652">
        <v>888197692.26120019</v>
      </c>
      <c r="E48" s="652">
        <v>161015761</v>
      </c>
      <c r="F48" s="644">
        <f t="shared" si="1"/>
        <v>551.6215845858718</v>
      </c>
    </row>
    <row r="49" spans="2:6" ht="15.75" thickBot="1" x14ac:dyDescent="0.3">
      <c r="B49" s="653" t="s">
        <v>360</v>
      </c>
      <c r="C49" s="708">
        <v>0</v>
      </c>
      <c r="D49" s="709">
        <f>SUM(D37:D48)</f>
        <v>10026015738.366798</v>
      </c>
      <c r="E49" s="708">
        <v>0</v>
      </c>
      <c r="F49" s="710"/>
    </row>
    <row r="50" spans="2:6" ht="15.75" thickBot="1" x14ac:dyDescent="0.3">
      <c r="B50" s="653" t="s">
        <v>361</v>
      </c>
      <c r="C50" s="708">
        <v>0</v>
      </c>
      <c r="D50" s="708">
        <v>6221387776</v>
      </c>
      <c r="E50" s="708">
        <v>0</v>
      </c>
      <c r="F50" s="710">
        <v>0</v>
      </c>
    </row>
    <row r="51" spans="2:6" x14ac:dyDescent="0.25">
      <c r="B51" s="711" t="s">
        <v>362</v>
      </c>
      <c r="C51" s="606"/>
      <c r="D51" s="607"/>
      <c r="E51" s="606"/>
      <c r="F51" s="712"/>
    </row>
    <row r="52" spans="2:6" x14ac:dyDescent="0.25">
      <c r="B52" s="572" t="s">
        <v>351</v>
      </c>
      <c r="C52" s="256">
        <v>399419813</v>
      </c>
      <c r="D52" s="713">
        <v>851000000</v>
      </c>
      <c r="E52" s="256">
        <v>399419813</v>
      </c>
      <c r="F52" s="644">
        <v>213.05903520614788</v>
      </c>
    </row>
    <row r="53" spans="2:6" x14ac:dyDescent="0.25">
      <c r="B53" s="699" t="s">
        <v>626</v>
      </c>
      <c r="C53" s="256">
        <v>818000000</v>
      </c>
      <c r="D53" s="687">
        <v>818000000</v>
      </c>
      <c r="E53" s="256">
        <v>818000000</v>
      </c>
      <c r="F53" s="644">
        <v>100</v>
      </c>
    </row>
    <row r="54" spans="2:6" x14ac:dyDescent="0.25">
      <c r="B54" s="699" t="s">
        <v>631</v>
      </c>
      <c r="C54" s="256">
        <v>1559673972</v>
      </c>
      <c r="D54" s="687">
        <v>1559673972</v>
      </c>
      <c r="E54" s="256">
        <v>1559673972</v>
      </c>
      <c r="F54" s="644">
        <v>100</v>
      </c>
    </row>
    <row r="55" spans="2:6" x14ac:dyDescent="0.25">
      <c r="B55" s="699" t="s">
        <v>632</v>
      </c>
      <c r="C55" s="687">
        <v>103000000</v>
      </c>
      <c r="D55" s="687">
        <v>103000000</v>
      </c>
      <c r="E55" s="687">
        <v>103000000</v>
      </c>
      <c r="F55" s="644">
        <v>100</v>
      </c>
    </row>
    <row r="56" spans="2:6" x14ac:dyDescent="0.25">
      <c r="B56" s="699" t="s">
        <v>352</v>
      </c>
      <c r="C56" s="687">
        <v>1712910000</v>
      </c>
      <c r="D56" s="687">
        <v>1712910000</v>
      </c>
      <c r="E56" s="687">
        <v>1712910000</v>
      </c>
      <c r="F56" s="644">
        <v>100</v>
      </c>
    </row>
    <row r="57" spans="2:6" x14ac:dyDescent="0.25">
      <c r="B57" s="699" t="s">
        <v>352</v>
      </c>
      <c r="C57" s="256">
        <v>3260000000</v>
      </c>
      <c r="D57" s="687">
        <v>3260000000</v>
      </c>
      <c r="E57" s="256">
        <v>3260000000</v>
      </c>
      <c r="F57" s="644">
        <v>100</v>
      </c>
    </row>
    <row r="58" spans="2:6" x14ac:dyDescent="0.25">
      <c r="B58" s="699" t="s">
        <v>352</v>
      </c>
      <c r="C58" s="256">
        <v>161015761</v>
      </c>
      <c r="D58" s="687">
        <v>161015761</v>
      </c>
      <c r="E58" s="256">
        <v>161015761</v>
      </c>
      <c r="F58" s="644">
        <v>100</v>
      </c>
    </row>
    <row r="59" spans="2:6" ht="15.75" thickBot="1" x14ac:dyDescent="0.3">
      <c r="B59" s="699" t="s">
        <v>633</v>
      </c>
      <c r="C59" s="256">
        <v>353181453.7428</v>
      </c>
      <c r="D59" s="687">
        <v>353181453.7428</v>
      </c>
      <c r="E59" s="256">
        <v>353181453.7428</v>
      </c>
      <c r="F59" s="644">
        <v>100</v>
      </c>
    </row>
    <row r="60" spans="2:6" ht="15.75" thickBot="1" x14ac:dyDescent="0.3">
      <c r="B60" s="867"/>
      <c r="C60" s="868"/>
      <c r="D60" s="701">
        <f>SUM(D52:D59)</f>
        <v>8818781186.7427998</v>
      </c>
      <c r="E60" s="869"/>
      <c r="F60" s="869"/>
    </row>
    <row r="61" spans="2:6" ht="15.75" thickBot="1" x14ac:dyDescent="0.3">
      <c r="B61" s="653"/>
      <c r="C61" s="708"/>
      <c r="D61" s="708">
        <v>12406440535</v>
      </c>
      <c r="E61" s="709"/>
      <c r="F61" s="710"/>
    </row>
    <row r="62" spans="2:6" ht="15.75" thickBot="1" x14ac:dyDescent="0.3">
      <c r="E62" s="708"/>
      <c r="F62" s="111"/>
    </row>
    <row r="63" spans="2:6" ht="15.75" thickBot="1" x14ac:dyDescent="0.3">
      <c r="B63" s="666" t="s">
        <v>363</v>
      </c>
      <c r="C63" s="667"/>
      <c r="D63" s="667"/>
      <c r="F63" s="111"/>
    </row>
    <row r="64" spans="2:6" ht="25.5" x14ac:dyDescent="0.25">
      <c r="B64" s="662" t="s">
        <v>364</v>
      </c>
      <c r="C64" s="706" t="s">
        <v>365</v>
      </c>
      <c r="D64" s="706" t="s">
        <v>367</v>
      </c>
      <c r="E64" s="714" t="s">
        <v>366</v>
      </c>
      <c r="F64" s="111"/>
    </row>
    <row r="65" spans="2:6" x14ac:dyDescent="0.25">
      <c r="B65" s="715" t="s">
        <v>360</v>
      </c>
      <c r="C65" s="603">
        <v>200000000</v>
      </c>
      <c r="D65" s="603">
        <v>851000000</v>
      </c>
      <c r="E65" s="716">
        <v>399419813</v>
      </c>
      <c r="F65" s="111"/>
    </row>
    <row r="66" spans="2:6" ht="15.75" thickBot="1" x14ac:dyDescent="0.3">
      <c r="B66" s="717" t="s">
        <v>361</v>
      </c>
      <c r="C66" s="718">
        <v>200000000</v>
      </c>
      <c r="D66" s="718">
        <v>369164803</v>
      </c>
      <c r="E66" s="719">
        <v>750000000</v>
      </c>
      <c r="F66" s="111"/>
    </row>
    <row r="68" spans="2:6" ht="15.75" x14ac:dyDescent="0.25">
      <c r="B68" s="720" t="s">
        <v>368</v>
      </c>
      <c r="C68" s="111"/>
      <c r="D68" s="111"/>
    </row>
    <row r="69" spans="2:6" x14ac:dyDescent="0.25">
      <c r="B69" s="721"/>
      <c r="C69" s="111"/>
      <c r="D69" s="111"/>
    </row>
    <row r="70" spans="2:6" x14ac:dyDescent="0.25">
      <c r="B70" s="722" t="s">
        <v>369</v>
      </c>
      <c r="C70" s="111"/>
      <c r="D70" s="111"/>
    </row>
    <row r="71" spans="2:6" ht="15.75" thickBot="1" x14ac:dyDescent="0.3">
      <c r="B71" s="721"/>
      <c r="C71" s="111"/>
      <c r="D71" s="111"/>
    </row>
    <row r="72" spans="2:6" ht="15.75" thickBot="1" x14ac:dyDescent="0.3">
      <c r="B72" s="974" t="s">
        <v>370</v>
      </c>
      <c r="C72" s="975"/>
      <c r="D72" s="976"/>
    </row>
    <row r="73" spans="2:6" x14ac:dyDescent="0.25">
      <c r="B73" s="723" t="s">
        <v>239</v>
      </c>
      <c r="C73" s="724" t="s">
        <v>371</v>
      </c>
      <c r="D73" s="725" t="s">
        <v>372</v>
      </c>
    </row>
    <row r="74" spans="2:6" x14ac:dyDescent="0.25">
      <c r="B74" s="726" t="s">
        <v>373</v>
      </c>
      <c r="C74" s="727">
        <v>217728031</v>
      </c>
      <c r="D74" s="728"/>
    </row>
    <row r="75" spans="2:6" x14ac:dyDescent="0.25">
      <c r="B75" s="729" t="s">
        <v>374</v>
      </c>
      <c r="C75" s="730">
        <v>26101464</v>
      </c>
      <c r="D75" s="731"/>
    </row>
    <row r="76" spans="2:6" x14ac:dyDescent="0.25">
      <c r="B76" s="732" t="s">
        <v>375</v>
      </c>
      <c r="C76" s="733">
        <v>243829495</v>
      </c>
      <c r="D76" s="645"/>
    </row>
    <row r="77" spans="2:6" ht="15.75" thickBot="1" x14ac:dyDescent="0.3">
      <c r="B77" s="734" t="s">
        <v>376</v>
      </c>
      <c r="C77" s="735">
        <v>-27686783</v>
      </c>
      <c r="D77" s="645"/>
    </row>
    <row r="78" spans="2:6" ht="15.75" thickBot="1" x14ac:dyDescent="0.3">
      <c r="B78" s="736" t="s">
        <v>377</v>
      </c>
      <c r="C78" s="737">
        <v>216142712</v>
      </c>
      <c r="D78" s="738"/>
    </row>
    <row r="79" spans="2:6" ht="15.75" thickBot="1" x14ac:dyDescent="0.3">
      <c r="B79" s="739" t="s">
        <v>378</v>
      </c>
      <c r="C79" s="655">
        <v>557301661</v>
      </c>
      <c r="D79" s="656">
        <v>0</v>
      </c>
    </row>
    <row r="80" spans="2:6" x14ac:dyDescent="0.25">
      <c r="B80" s="639"/>
      <c r="C80" s="639"/>
      <c r="D80" s="639"/>
    </row>
    <row r="81" spans="2:4" ht="15.75" thickBot="1" x14ac:dyDescent="0.3">
      <c r="B81" s="639"/>
      <c r="C81" s="639"/>
      <c r="D81" s="639"/>
    </row>
    <row r="82" spans="2:4" ht="15.75" thickBot="1" x14ac:dyDescent="0.3">
      <c r="B82" s="740" t="s">
        <v>379</v>
      </c>
      <c r="C82" s="741"/>
      <c r="D82" s="742"/>
    </row>
    <row r="83" spans="2:4" x14ac:dyDescent="0.25">
      <c r="B83" s="723" t="s">
        <v>239</v>
      </c>
      <c r="C83" s="724" t="s">
        <v>371</v>
      </c>
      <c r="D83" s="725" t="s">
        <v>372</v>
      </c>
    </row>
    <row r="84" spans="2:4" x14ac:dyDescent="0.25">
      <c r="B84" s="726" t="s">
        <v>380</v>
      </c>
      <c r="C84" s="727">
        <v>377183554</v>
      </c>
      <c r="D84" s="553">
        <v>0</v>
      </c>
    </row>
    <row r="85" spans="2:4" x14ac:dyDescent="0.25">
      <c r="B85" s="734" t="s">
        <v>381</v>
      </c>
      <c r="C85" s="727">
        <v>0</v>
      </c>
      <c r="D85" s="553">
        <v>204397027</v>
      </c>
    </row>
    <row r="86" spans="2:4" x14ac:dyDescent="0.25">
      <c r="B86" s="734" t="s">
        <v>382</v>
      </c>
      <c r="C86" s="727">
        <v>0</v>
      </c>
      <c r="D86" s="553">
        <v>-84042</v>
      </c>
    </row>
    <row r="87" spans="2:4" x14ac:dyDescent="0.25">
      <c r="B87" s="734" t="s">
        <v>383</v>
      </c>
      <c r="C87" s="727">
        <v>52080256</v>
      </c>
      <c r="D87" s="553">
        <v>188495106</v>
      </c>
    </row>
    <row r="88" spans="2:4" ht="15.75" thickBot="1" x14ac:dyDescent="0.3">
      <c r="B88" s="734" t="s">
        <v>594</v>
      </c>
      <c r="C88" s="727">
        <v>12772181</v>
      </c>
      <c r="D88" s="553">
        <v>0</v>
      </c>
    </row>
    <row r="89" spans="2:4" ht="15.75" thickBot="1" x14ac:dyDescent="0.3">
      <c r="B89" s="743" t="s">
        <v>377</v>
      </c>
      <c r="C89" s="709">
        <v>442035991</v>
      </c>
      <c r="D89" s="744">
        <v>392808091</v>
      </c>
    </row>
    <row r="90" spans="2:4" ht="15.75" thickBot="1" x14ac:dyDescent="0.3">
      <c r="B90" s="739" t="s">
        <v>378</v>
      </c>
      <c r="C90" s="655">
        <v>919438223</v>
      </c>
      <c r="D90" s="656">
        <v>534886223</v>
      </c>
    </row>
    <row r="91" spans="2:4" ht="15.75" thickBot="1" x14ac:dyDescent="0.3">
      <c r="B91" s="639"/>
      <c r="C91" s="639"/>
      <c r="D91" s="639"/>
    </row>
    <row r="92" spans="2:4" ht="15.75" thickBot="1" x14ac:dyDescent="0.3">
      <c r="B92" s="974" t="s">
        <v>384</v>
      </c>
      <c r="C92" s="975"/>
      <c r="D92" s="976"/>
    </row>
    <row r="93" spans="2:4" x14ac:dyDescent="0.25">
      <c r="B93" s="723" t="s">
        <v>239</v>
      </c>
      <c r="C93" s="745" t="s">
        <v>311</v>
      </c>
      <c r="D93" s="707" t="s">
        <v>312</v>
      </c>
    </row>
    <row r="94" spans="2:4" x14ac:dyDescent="0.25">
      <c r="B94" s="746" t="s">
        <v>634</v>
      </c>
      <c r="C94" s="569">
        <v>0</v>
      </c>
      <c r="D94" s="569">
        <v>0</v>
      </c>
    </row>
    <row r="95" spans="2:4" x14ac:dyDescent="0.25">
      <c r="B95" s="747" t="s">
        <v>385</v>
      </c>
      <c r="C95" s="569">
        <v>9056842</v>
      </c>
      <c r="D95" s="569">
        <v>19898556</v>
      </c>
    </row>
    <row r="96" spans="2:4" x14ac:dyDescent="0.25">
      <c r="B96" s="748" t="s">
        <v>386</v>
      </c>
      <c r="C96" s="660">
        <v>650000</v>
      </c>
      <c r="D96" s="660">
        <v>1250000</v>
      </c>
    </row>
    <row r="97" spans="2:7" x14ac:dyDescent="0.25">
      <c r="B97" s="643" t="s">
        <v>387</v>
      </c>
      <c r="C97" s="749">
        <v>25091953</v>
      </c>
      <c r="D97" s="660">
        <v>72214402</v>
      </c>
    </row>
    <row r="98" spans="2:7" x14ac:dyDescent="0.25">
      <c r="B98" s="643" t="s">
        <v>388</v>
      </c>
      <c r="C98" s="749">
        <v>20120005</v>
      </c>
      <c r="D98" s="749">
        <v>0</v>
      </c>
    </row>
    <row r="99" spans="2:7" x14ac:dyDescent="0.25">
      <c r="B99" s="747" t="s">
        <v>635</v>
      </c>
      <c r="C99" s="569">
        <v>3600000000</v>
      </c>
      <c r="D99" s="749">
        <v>21964475</v>
      </c>
    </row>
    <row r="100" spans="2:7" x14ac:dyDescent="0.25">
      <c r="B100" s="748" t="s">
        <v>389</v>
      </c>
      <c r="C100" s="569">
        <v>12888500</v>
      </c>
      <c r="D100" s="569">
        <v>151381651</v>
      </c>
    </row>
    <row r="101" spans="2:7" x14ac:dyDescent="0.25">
      <c r="B101" s="748" t="s">
        <v>390</v>
      </c>
      <c r="C101" s="569">
        <v>4099926381.3840003</v>
      </c>
      <c r="D101" s="569">
        <v>128846600</v>
      </c>
    </row>
    <row r="102" spans="2:7" ht="15.75" thickBot="1" x14ac:dyDescent="0.3">
      <c r="B102" s="750" t="s">
        <v>66</v>
      </c>
      <c r="C102" s="570">
        <v>399542839.64040005</v>
      </c>
      <c r="D102" s="570">
        <v>275772704</v>
      </c>
    </row>
    <row r="103" spans="2:7" ht="15.75" thickBot="1" x14ac:dyDescent="0.3">
      <c r="B103" s="751" t="s">
        <v>391</v>
      </c>
      <c r="C103" s="690">
        <v>8167276521.0244007</v>
      </c>
      <c r="D103" s="752">
        <v>671328388</v>
      </c>
    </row>
    <row r="104" spans="2:7" x14ac:dyDescent="0.25">
      <c r="B104" s="639"/>
      <c r="C104" s="639"/>
      <c r="D104" s="639"/>
    </row>
    <row r="105" spans="2:7" ht="15.75" thickBot="1" x14ac:dyDescent="0.3">
      <c r="B105" s="642" t="s">
        <v>392</v>
      </c>
      <c r="C105" s="111"/>
      <c r="D105" s="111"/>
      <c r="E105" s="111"/>
      <c r="F105" s="111"/>
      <c r="G105" s="111"/>
    </row>
    <row r="106" spans="2:7" ht="15.75" thickBot="1" x14ac:dyDescent="0.3">
      <c r="B106" s="767" t="s">
        <v>636</v>
      </c>
      <c r="C106" s="765"/>
      <c r="D106" s="753"/>
      <c r="E106" s="753"/>
      <c r="F106" s="753"/>
      <c r="G106" s="754"/>
    </row>
    <row r="107" spans="2:7" ht="39" x14ac:dyDescent="0.25">
      <c r="B107" s="766" t="s">
        <v>332</v>
      </c>
      <c r="C107" s="755" t="s">
        <v>393</v>
      </c>
      <c r="D107" s="755" t="s">
        <v>334</v>
      </c>
      <c r="E107" s="755" t="s">
        <v>394</v>
      </c>
      <c r="F107" s="755" t="s">
        <v>395</v>
      </c>
      <c r="G107" s="756" t="s">
        <v>396</v>
      </c>
    </row>
    <row r="108" spans="2:7" x14ac:dyDescent="0.25">
      <c r="B108" s="757"/>
      <c r="C108" s="639"/>
      <c r="D108" s="639"/>
      <c r="E108" s="639"/>
      <c r="F108" s="639"/>
      <c r="G108" s="758"/>
    </row>
    <row r="109" spans="2:7" x14ac:dyDescent="0.25">
      <c r="B109" s="759"/>
      <c r="C109" s="760" t="s">
        <v>397</v>
      </c>
      <c r="D109" s="760"/>
      <c r="E109" s="760"/>
      <c r="F109" s="760"/>
      <c r="G109" s="761"/>
    </row>
    <row r="110" spans="2:7" x14ac:dyDescent="0.25">
      <c r="B110" s="759" t="s">
        <v>398</v>
      </c>
      <c r="C110" s="553"/>
      <c r="D110" s="553"/>
      <c r="E110" s="553"/>
      <c r="F110" s="553"/>
      <c r="G110" s="604"/>
    </row>
    <row r="111" spans="2:7" ht="15.75" thickBot="1" x14ac:dyDescent="0.3">
      <c r="B111" s="762" t="s">
        <v>399</v>
      </c>
      <c r="C111" s="554"/>
      <c r="D111" s="554"/>
      <c r="E111" s="554"/>
      <c r="F111" s="554"/>
      <c r="G111" s="763"/>
    </row>
    <row r="112" spans="2:7" x14ac:dyDescent="0.25">
      <c r="B112" s="764"/>
      <c r="C112" s="704"/>
      <c r="D112" s="704"/>
      <c r="E112" s="704"/>
      <c r="F112" s="705"/>
      <c r="G112" s="704"/>
    </row>
    <row r="113" spans="2:7" x14ac:dyDescent="0.25">
      <c r="B113" s="764"/>
      <c r="C113" s="704"/>
      <c r="D113" s="704"/>
      <c r="E113" s="704"/>
      <c r="F113" s="705"/>
      <c r="G113" s="704"/>
    </row>
  </sheetData>
  <mergeCells count="7">
    <mergeCell ref="B72:D72"/>
    <mergeCell ref="B92:D92"/>
    <mergeCell ref="G38:H38"/>
    <mergeCell ref="B4:I4"/>
    <mergeCell ref="B5:F6"/>
    <mergeCell ref="G37:H37"/>
    <mergeCell ref="G6:I6"/>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L56"/>
  <sheetViews>
    <sheetView topLeftCell="A54" workbookViewId="0">
      <selection activeCell="H65" sqref="H65"/>
    </sheetView>
  </sheetViews>
  <sheetFormatPr baseColWidth="10" defaultRowHeight="15" x14ac:dyDescent="0.25"/>
  <cols>
    <col min="2" max="2" width="22.85546875" customWidth="1"/>
    <col min="3" max="3" width="17.85546875" customWidth="1"/>
    <col min="4" max="4" width="16.42578125" customWidth="1"/>
    <col min="5" max="5" width="13.5703125" customWidth="1"/>
    <col min="6" max="6" width="14.85546875" customWidth="1"/>
    <col min="7" max="7" width="16" customWidth="1"/>
    <col min="8" max="8" width="20.85546875" customWidth="1"/>
    <col min="9" max="9" width="15" customWidth="1"/>
    <col min="10" max="10" width="15.7109375" bestFit="1" customWidth="1"/>
  </cols>
  <sheetData>
    <row r="2" spans="2:12" x14ac:dyDescent="0.25">
      <c r="B2" s="257"/>
      <c r="C2" s="257"/>
      <c r="D2" s="257"/>
      <c r="E2" s="257"/>
      <c r="F2" s="257"/>
      <c r="G2" s="306"/>
      <c r="H2" s="257"/>
      <c r="I2" s="257"/>
      <c r="J2" s="257"/>
      <c r="K2" s="257"/>
      <c r="L2" s="257"/>
    </row>
    <row r="3" spans="2:12" ht="15.75" x14ac:dyDescent="0.25">
      <c r="B3" s="259" t="s">
        <v>400</v>
      </c>
      <c r="C3" s="260"/>
      <c r="D3" s="260"/>
      <c r="E3" s="260"/>
      <c r="F3" s="260"/>
      <c r="G3" s="260"/>
      <c r="H3" s="260"/>
      <c r="I3" s="260"/>
      <c r="J3" s="260"/>
      <c r="K3" s="260"/>
      <c r="L3" s="260"/>
    </row>
    <row r="4" spans="2:12" x14ac:dyDescent="0.25">
      <c r="B4" s="258"/>
      <c r="C4" s="257"/>
      <c r="D4" s="257"/>
      <c r="E4" s="257"/>
      <c r="F4" s="257"/>
      <c r="G4" s="257"/>
      <c r="H4" s="257"/>
      <c r="I4" s="257"/>
      <c r="J4" s="257"/>
      <c r="K4" s="257"/>
      <c r="L4" s="257"/>
    </row>
    <row r="5" spans="2:12" x14ac:dyDescent="0.25">
      <c r="B5" s="263" t="s">
        <v>637</v>
      </c>
      <c r="C5" s="260"/>
      <c r="D5" s="260"/>
      <c r="E5" s="260"/>
      <c r="F5" s="260"/>
      <c r="G5" s="260"/>
      <c r="H5" s="260"/>
      <c r="I5" s="260"/>
      <c r="J5" s="260"/>
      <c r="K5" s="260"/>
      <c r="L5" s="260"/>
    </row>
    <row r="6" spans="2:12" ht="15.75" thickBot="1" x14ac:dyDescent="0.3">
      <c r="B6" s="257"/>
      <c r="C6" s="257"/>
      <c r="D6" s="257"/>
      <c r="E6" s="257"/>
      <c r="F6" s="257"/>
      <c r="G6" s="257"/>
      <c r="H6" s="257"/>
      <c r="I6" s="257"/>
      <c r="J6" s="257"/>
      <c r="K6" s="257"/>
      <c r="L6" s="257"/>
    </row>
    <row r="7" spans="2:12" ht="15.75" customHeight="1" x14ac:dyDescent="0.25">
      <c r="B7" s="993" t="s">
        <v>356</v>
      </c>
      <c r="C7" s="989" t="s">
        <v>401</v>
      </c>
      <c r="D7" s="989"/>
      <c r="E7" s="989"/>
      <c r="F7" s="989"/>
      <c r="G7" s="990"/>
      <c r="H7" s="768" t="s">
        <v>402</v>
      </c>
      <c r="I7" s="769"/>
      <c r="J7" s="769"/>
      <c r="K7" s="769"/>
      <c r="L7" s="770"/>
    </row>
    <row r="8" spans="2:12" ht="29.25" customHeight="1" x14ac:dyDescent="0.25">
      <c r="B8" s="994"/>
      <c r="C8" s="771" t="s">
        <v>403</v>
      </c>
      <c r="D8" s="772" t="s">
        <v>404</v>
      </c>
      <c r="E8" s="772" t="s">
        <v>405</v>
      </c>
      <c r="F8" s="773" t="s">
        <v>406</v>
      </c>
      <c r="G8" s="771" t="s">
        <v>407</v>
      </c>
      <c r="H8" s="774" t="s">
        <v>408</v>
      </c>
      <c r="I8" s="774" t="s">
        <v>404</v>
      </c>
      <c r="J8" s="774" t="s">
        <v>405</v>
      </c>
      <c r="K8" s="771" t="s">
        <v>409</v>
      </c>
      <c r="L8" s="775" t="s">
        <v>410</v>
      </c>
    </row>
    <row r="9" spans="2:12" x14ac:dyDescent="0.25">
      <c r="B9" s="994"/>
      <c r="C9" s="776"/>
      <c r="D9" s="776"/>
      <c r="E9" s="776"/>
      <c r="F9" s="777"/>
      <c r="G9" s="776"/>
      <c r="H9" s="776"/>
      <c r="I9" s="776"/>
      <c r="J9" s="776"/>
      <c r="K9" s="776"/>
      <c r="L9" s="778"/>
    </row>
    <row r="10" spans="2:12" ht="19.5" customHeight="1" x14ac:dyDescent="0.25">
      <c r="B10" s="779" t="s">
        <v>411</v>
      </c>
      <c r="C10" s="780">
        <v>300446776</v>
      </c>
      <c r="D10" s="781">
        <v>3133637</v>
      </c>
      <c r="E10" s="603">
        <v>0</v>
      </c>
      <c r="F10" s="782">
        <v>0</v>
      </c>
      <c r="G10" s="603">
        <v>303580413</v>
      </c>
      <c r="H10" s="780">
        <v>185577655</v>
      </c>
      <c r="I10" s="603">
        <v>25300213</v>
      </c>
      <c r="J10" s="603">
        <v>0</v>
      </c>
      <c r="K10" s="603">
        <v>210877868</v>
      </c>
      <c r="L10" s="783">
        <v>92702545</v>
      </c>
    </row>
    <row r="11" spans="2:12" x14ac:dyDescent="0.25">
      <c r="B11" s="779" t="s">
        <v>412</v>
      </c>
      <c r="C11" s="780">
        <v>293186786</v>
      </c>
      <c r="D11" s="781">
        <v>40179947</v>
      </c>
      <c r="E11" s="603">
        <v>0</v>
      </c>
      <c r="F11" s="603">
        <v>0</v>
      </c>
      <c r="G11" s="603">
        <v>333366733</v>
      </c>
      <c r="H11" s="780">
        <v>246136422</v>
      </c>
      <c r="I11" s="603">
        <v>13395329</v>
      </c>
      <c r="J11" s="603">
        <v>0</v>
      </c>
      <c r="K11" s="603">
        <v>259531751</v>
      </c>
      <c r="L11" s="783">
        <v>73834982</v>
      </c>
    </row>
    <row r="12" spans="2:12" x14ac:dyDescent="0.25">
      <c r="B12" s="779" t="s">
        <v>413</v>
      </c>
      <c r="C12" s="780">
        <v>4112727</v>
      </c>
      <c r="D12" s="781">
        <v>0</v>
      </c>
      <c r="E12" s="603">
        <v>0</v>
      </c>
      <c r="F12" s="603">
        <v>0</v>
      </c>
      <c r="G12" s="603">
        <v>4112727</v>
      </c>
      <c r="H12" s="780">
        <v>0</v>
      </c>
      <c r="I12" s="603">
        <v>740291</v>
      </c>
      <c r="J12" s="603"/>
      <c r="K12" s="603">
        <v>740291</v>
      </c>
      <c r="L12" s="783">
        <v>3372436</v>
      </c>
    </row>
    <row r="13" spans="2:12" hidden="1" x14ac:dyDescent="0.25">
      <c r="B13" s="779" t="s">
        <v>414</v>
      </c>
      <c r="C13" s="780">
        <v>0</v>
      </c>
      <c r="D13" s="781">
        <v>0</v>
      </c>
      <c r="E13" s="603">
        <v>0</v>
      </c>
      <c r="F13" s="603">
        <v>0</v>
      </c>
      <c r="G13" s="603">
        <v>0</v>
      </c>
      <c r="H13" s="780">
        <v>0</v>
      </c>
      <c r="I13" s="603">
        <v>0</v>
      </c>
      <c r="J13" s="603"/>
      <c r="K13" s="603">
        <v>0</v>
      </c>
      <c r="L13" s="783">
        <v>0</v>
      </c>
    </row>
    <row r="14" spans="2:12" ht="20.25" hidden="1" customHeight="1" x14ac:dyDescent="0.25">
      <c r="B14" s="779" t="s">
        <v>415</v>
      </c>
      <c r="C14" s="780">
        <v>0</v>
      </c>
      <c r="D14" s="781">
        <v>0</v>
      </c>
      <c r="E14" s="603">
        <v>0</v>
      </c>
      <c r="F14" s="603">
        <v>0</v>
      </c>
      <c r="G14" s="603">
        <v>0</v>
      </c>
      <c r="H14" s="780">
        <v>0</v>
      </c>
      <c r="I14" s="603">
        <v>0</v>
      </c>
      <c r="J14" s="603"/>
      <c r="K14" s="603">
        <v>0</v>
      </c>
      <c r="L14" s="783">
        <v>0</v>
      </c>
    </row>
    <row r="15" spans="2:12" ht="22.5" customHeight="1" x14ac:dyDescent="0.25">
      <c r="B15" s="779" t="s">
        <v>416</v>
      </c>
      <c r="C15" s="780">
        <v>180714149</v>
      </c>
      <c r="D15" s="781">
        <v>477273</v>
      </c>
      <c r="E15" s="603">
        <v>0</v>
      </c>
      <c r="F15" s="781">
        <v>0</v>
      </c>
      <c r="G15" s="603">
        <v>181191422</v>
      </c>
      <c r="H15" s="780">
        <v>116378767</v>
      </c>
      <c r="I15" s="603">
        <v>15104647</v>
      </c>
      <c r="J15" s="603"/>
      <c r="K15" s="603">
        <v>131483414</v>
      </c>
      <c r="L15" s="783">
        <v>49708008</v>
      </c>
    </row>
    <row r="16" spans="2:12" ht="23.25" customHeight="1" x14ac:dyDescent="0.25">
      <c r="B16" s="784" t="s">
        <v>417</v>
      </c>
      <c r="C16" s="785">
        <v>778460438</v>
      </c>
      <c r="D16" s="785">
        <v>43790857</v>
      </c>
      <c r="E16" s="785">
        <v>0</v>
      </c>
      <c r="F16" s="786">
        <v>0</v>
      </c>
      <c r="G16" s="785">
        <v>822251295</v>
      </c>
      <c r="H16" s="785">
        <v>548092844</v>
      </c>
      <c r="I16" s="786">
        <v>54540480</v>
      </c>
      <c r="J16" s="785">
        <v>0</v>
      </c>
      <c r="K16" s="785">
        <v>602633324</v>
      </c>
      <c r="L16" s="787">
        <v>219617971</v>
      </c>
    </row>
    <row r="17" spans="2:12" ht="15.75" thickBot="1" x14ac:dyDescent="0.3">
      <c r="B17" s="788" t="s">
        <v>418</v>
      </c>
      <c r="C17" s="718">
        <v>726915147</v>
      </c>
      <c r="D17" s="718">
        <v>45139995</v>
      </c>
      <c r="E17" s="718">
        <v>11772613</v>
      </c>
      <c r="F17" s="718">
        <v>6405296</v>
      </c>
      <c r="G17" s="718">
        <v>778460438</v>
      </c>
      <c r="H17" s="718">
        <v>444864610</v>
      </c>
      <c r="I17" s="718">
        <v>99115507</v>
      </c>
      <c r="J17" s="718">
        <v>11772613</v>
      </c>
      <c r="K17" s="718">
        <v>548092844</v>
      </c>
      <c r="L17" s="789">
        <v>230367594</v>
      </c>
    </row>
    <row r="18" spans="2:12" x14ac:dyDescent="0.25">
      <c r="B18" s="257"/>
      <c r="C18" s="257"/>
      <c r="D18" s="305"/>
      <c r="E18" s="323"/>
      <c r="F18" s="262"/>
      <c r="G18" s="305"/>
      <c r="H18" s="262"/>
      <c r="I18" s="262"/>
      <c r="J18" s="262"/>
      <c r="K18" s="257"/>
      <c r="L18" s="262"/>
    </row>
    <row r="19" spans="2:12" ht="15.75" x14ac:dyDescent="0.25">
      <c r="B19" s="321" t="s">
        <v>419</v>
      </c>
      <c r="C19" s="260"/>
      <c r="D19" s="260"/>
      <c r="E19" s="261"/>
      <c r="F19" s="261"/>
      <c r="G19" s="261"/>
      <c r="H19" s="260"/>
      <c r="I19" s="260"/>
      <c r="J19" s="260"/>
      <c r="K19" s="260"/>
      <c r="L19" s="260"/>
    </row>
    <row r="20" spans="2:12" ht="15.75" x14ac:dyDescent="0.25">
      <c r="B20" s="322" t="s">
        <v>420</v>
      </c>
      <c r="C20" s="260"/>
      <c r="D20" s="260"/>
      <c r="E20" s="260"/>
      <c r="F20" s="260"/>
      <c r="G20" s="261"/>
      <c r="H20" s="259" t="s">
        <v>421</v>
      </c>
      <c r="I20" s="260"/>
      <c r="J20" s="260"/>
      <c r="K20" s="260"/>
      <c r="L20" s="260"/>
    </row>
    <row r="21" spans="2:12" ht="15.75" thickBot="1" x14ac:dyDescent="0.3">
      <c r="B21" s="260"/>
      <c r="C21" s="260"/>
      <c r="D21" s="260"/>
      <c r="E21" s="260"/>
      <c r="F21" s="260"/>
      <c r="G21" s="260"/>
      <c r="H21" s="263" t="s">
        <v>642</v>
      </c>
      <c r="I21" s="260"/>
      <c r="J21" s="260"/>
      <c r="K21" s="260"/>
      <c r="L21" s="260"/>
    </row>
    <row r="22" spans="2:12" ht="30" x14ac:dyDescent="0.25">
      <c r="B22" s="310" t="s">
        <v>239</v>
      </c>
      <c r="C22" s="311" t="s">
        <v>422</v>
      </c>
      <c r="D22" s="312" t="s">
        <v>423</v>
      </c>
      <c r="E22" s="313" t="s">
        <v>424</v>
      </c>
      <c r="F22" s="314" t="s">
        <v>425</v>
      </c>
      <c r="G22" s="260"/>
      <c r="H22" s="324" t="s">
        <v>426</v>
      </c>
      <c r="I22" s="315" t="s">
        <v>371</v>
      </c>
      <c r="J22" s="316" t="s">
        <v>372</v>
      </c>
      <c r="K22" s="260"/>
      <c r="L22" s="260"/>
    </row>
    <row r="23" spans="2:12" x14ac:dyDescent="0.25">
      <c r="B23" s="288" t="s">
        <v>427</v>
      </c>
      <c r="C23" s="289">
        <v>456610724</v>
      </c>
      <c r="D23" s="289">
        <v>326193010</v>
      </c>
      <c r="E23" s="289">
        <v>-611387522</v>
      </c>
      <c r="F23" s="290">
        <v>171416212</v>
      </c>
      <c r="G23" s="260"/>
      <c r="H23" s="284" t="s">
        <v>630</v>
      </c>
      <c r="I23" s="267">
        <v>615212193</v>
      </c>
      <c r="J23" s="270">
        <v>0</v>
      </c>
      <c r="K23" s="260"/>
      <c r="L23" s="260"/>
    </row>
    <row r="24" spans="2:12" ht="15.75" thickBot="1" x14ac:dyDescent="0.3">
      <c r="B24" s="291"/>
      <c r="C24" s="292"/>
      <c r="D24" s="292"/>
      <c r="E24" s="292"/>
      <c r="F24" s="293"/>
      <c r="G24" s="260"/>
      <c r="H24" s="284" t="s">
        <v>638</v>
      </c>
      <c r="I24" s="267">
        <v>4560133241</v>
      </c>
      <c r="J24" s="270">
        <v>0</v>
      </c>
      <c r="K24" s="260"/>
      <c r="L24" s="260"/>
    </row>
    <row r="25" spans="2:12" ht="15.75" thickBot="1" x14ac:dyDescent="0.3">
      <c r="B25" s="294" t="s">
        <v>377</v>
      </c>
      <c r="C25" s="295">
        <v>456610724</v>
      </c>
      <c r="D25" s="295">
        <v>326193010</v>
      </c>
      <c r="E25" s="295">
        <v>-611387522</v>
      </c>
      <c r="F25" s="296">
        <v>171416212</v>
      </c>
      <c r="G25" s="260"/>
      <c r="H25" s="284" t="s">
        <v>639</v>
      </c>
      <c r="I25" s="267">
        <v>4086517355</v>
      </c>
      <c r="J25" s="270">
        <v>0</v>
      </c>
      <c r="K25" s="260"/>
      <c r="L25" s="260"/>
    </row>
    <row r="26" spans="2:12" ht="15.75" thickBot="1" x14ac:dyDescent="0.3">
      <c r="B26" s="301"/>
      <c r="C26" s="302"/>
      <c r="D26" s="302"/>
      <c r="E26" s="302"/>
      <c r="F26" s="303"/>
      <c r="G26" s="260"/>
      <c r="H26" s="284" t="s">
        <v>638</v>
      </c>
      <c r="I26" s="267">
        <v>2064890975.5999999</v>
      </c>
      <c r="J26" s="270">
        <v>0</v>
      </c>
      <c r="K26" s="261"/>
      <c r="L26" s="260"/>
    </row>
    <row r="27" spans="2:12" ht="15.75" thickBot="1" x14ac:dyDescent="0.3">
      <c r="B27" s="286" t="s">
        <v>428</v>
      </c>
      <c r="C27" s="297">
        <v>229797810</v>
      </c>
      <c r="D27" s="297">
        <v>456610724</v>
      </c>
      <c r="E27" s="297">
        <v>-522692233</v>
      </c>
      <c r="F27" s="298">
        <v>163057483</v>
      </c>
      <c r="G27" s="260"/>
      <c r="H27" s="284" t="s">
        <v>640</v>
      </c>
      <c r="I27" s="267">
        <v>6323312669.1069994</v>
      </c>
      <c r="J27" s="270"/>
      <c r="K27" s="261"/>
      <c r="L27" s="260"/>
    </row>
    <row r="28" spans="2:12" x14ac:dyDescent="0.25">
      <c r="B28" s="299"/>
      <c r="C28" s="304"/>
      <c r="D28" s="304"/>
      <c r="E28" s="304"/>
      <c r="F28" s="304"/>
      <c r="G28" s="260"/>
      <c r="H28" s="284" t="s">
        <v>641</v>
      </c>
      <c r="I28" s="267">
        <v>832998000</v>
      </c>
      <c r="J28" s="270"/>
      <c r="K28" s="260"/>
      <c r="L28" s="260"/>
    </row>
    <row r="29" spans="2:12" x14ac:dyDescent="0.25">
      <c r="B29" s="299"/>
      <c r="C29" s="304"/>
      <c r="D29" s="304"/>
      <c r="E29" s="304"/>
      <c r="F29" s="304"/>
      <c r="G29" s="260"/>
      <c r="H29" s="284" t="s">
        <v>429</v>
      </c>
      <c r="I29" s="300">
        <v>6849308</v>
      </c>
      <c r="J29" s="270">
        <v>0</v>
      </c>
      <c r="K29" s="260"/>
      <c r="L29" s="260"/>
    </row>
    <row r="30" spans="2:12" ht="16.5" thickBot="1" x14ac:dyDescent="0.3">
      <c r="B30" s="321" t="s">
        <v>430</v>
      </c>
      <c r="C30" s="266"/>
      <c r="D30" s="260"/>
      <c r="E30" s="260"/>
      <c r="F30" s="260"/>
      <c r="G30" s="260"/>
      <c r="H30" s="284" t="s">
        <v>431</v>
      </c>
      <c r="I30" s="307">
        <v>520492097</v>
      </c>
      <c r="J30" s="270">
        <v>0</v>
      </c>
      <c r="K30" s="260"/>
      <c r="L30" s="261"/>
    </row>
    <row r="31" spans="2:12" ht="21" customHeight="1" x14ac:dyDescent="0.25">
      <c r="B31" s="317" t="s">
        <v>239</v>
      </c>
      <c r="C31" s="318"/>
      <c r="D31" s="313" t="s">
        <v>371</v>
      </c>
      <c r="E31" s="314" t="s">
        <v>372</v>
      </c>
      <c r="F31" s="260"/>
      <c r="G31" s="260"/>
      <c r="H31" s="284" t="s">
        <v>432</v>
      </c>
      <c r="I31" s="267">
        <v>348514821.81149995</v>
      </c>
      <c r="J31" s="270">
        <v>0</v>
      </c>
      <c r="K31" s="260"/>
      <c r="L31" s="260"/>
    </row>
    <row r="32" spans="2:12" ht="15.75" thickBot="1" x14ac:dyDescent="0.3">
      <c r="B32" s="269" t="s">
        <v>433</v>
      </c>
      <c r="C32" s="277"/>
      <c r="D32" s="278">
        <v>2618906</v>
      </c>
      <c r="E32" s="285">
        <v>0</v>
      </c>
      <c r="F32" s="260"/>
      <c r="G32" s="260"/>
      <c r="H32" s="272" t="s">
        <v>377</v>
      </c>
      <c r="I32" s="274">
        <v>19358920660.518501</v>
      </c>
      <c r="J32" s="273">
        <v>0</v>
      </c>
      <c r="K32" s="261"/>
      <c r="L32" s="261"/>
    </row>
    <row r="33" spans="2:12" ht="15.75" thickBot="1" x14ac:dyDescent="0.3">
      <c r="B33" s="269" t="s">
        <v>434</v>
      </c>
      <c r="C33" s="277"/>
      <c r="D33" s="278">
        <v>0</v>
      </c>
      <c r="E33" s="285">
        <v>0</v>
      </c>
      <c r="F33" s="260"/>
      <c r="G33" s="260"/>
      <c r="H33" s="286" t="s">
        <v>378</v>
      </c>
      <c r="I33" s="287">
        <v>13956657871</v>
      </c>
      <c r="J33" s="271">
        <v>0</v>
      </c>
      <c r="K33" s="261"/>
      <c r="L33" s="261"/>
    </row>
    <row r="34" spans="2:12" x14ac:dyDescent="0.25">
      <c r="B34" s="269" t="s">
        <v>435</v>
      </c>
      <c r="C34" s="277"/>
      <c r="D34" s="278">
        <v>0</v>
      </c>
      <c r="E34" s="285">
        <v>0</v>
      </c>
      <c r="F34" s="260"/>
      <c r="G34" s="260"/>
      <c r="H34" s="260"/>
      <c r="I34" s="260"/>
      <c r="J34" s="260"/>
      <c r="K34" s="260"/>
      <c r="L34" s="260"/>
    </row>
    <row r="35" spans="2:12" x14ac:dyDescent="0.25">
      <c r="B35" s="269" t="s">
        <v>436</v>
      </c>
      <c r="C35" s="277"/>
      <c r="D35" s="278">
        <v>0</v>
      </c>
      <c r="E35" s="285">
        <v>77509463.265600011</v>
      </c>
      <c r="F35" s="260"/>
      <c r="G35" s="260"/>
      <c r="H35" s="260"/>
      <c r="I35" s="260"/>
      <c r="J35" s="260"/>
      <c r="K35" s="260"/>
      <c r="L35" s="260"/>
    </row>
    <row r="36" spans="2:12" ht="15.75" x14ac:dyDescent="0.25">
      <c r="B36" s="991" t="s">
        <v>275</v>
      </c>
      <c r="C36" s="992"/>
      <c r="D36" s="268">
        <v>0</v>
      </c>
      <c r="E36" s="279">
        <v>0</v>
      </c>
      <c r="F36" s="260"/>
      <c r="G36" s="260"/>
      <c r="H36" s="259" t="s">
        <v>437</v>
      </c>
      <c r="I36" s="260"/>
      <c r="J36" s="260"/>
      <c r="K36" s="260"/>
      <c r="L36" s="260"/>
    </row>
    <row r="37" spans="2:12" ht="15.75" thickBot="1" x14ac:dyDescent="0.3">
      <c r="B37" s="269" t="s">
        <v>438</v>
      </c>
      <c r="C37" s="299"/>
      <c r="D37" s="268">
        <v>0</v>
      </c>
      <c r="E37" s="285">
        <v>32392212</v>
      </c>
      <c r="F37" s="260"/>
      <c r="G37" s="260"/>
      <c r="H37" s="264"/>
      <c r="I37" s="260"/>
      <c r="J37" s="260"/>
      <c r="K37" s="260"/>
      <c r="L37" s="260"/>
    </row>
    <row r="38" spans="2:12" ht="15.75" thickBot="1" x14ac:dyDescent="0.3">
      <c r="B38" s="319" t="s">
        <v>377</v>
      </c>
      <c r="C38" s="320"/>
      <c r="D38" s="308">
        <v>2618906</v>
      </c>
      <c r="E38" s="309">
        <v>109901675.26560001</v>
      </c>
      <c r="F38" s="260"/>
      <c r="G38" s="260"/>
      <c r="H38" s="265" t="s">
        <v>643</v>
      </c>
      <c r="I38" s="260"/>
      <c r="J38" s="260"/>
      <c r="K38" s="260"/>
      <c r="L38" s="260"/>
    </row>
    <row r="39" spans="2:12" ht="20.25" customHeight="1" thickBot="1" x14ac:dyDescent="0.3">
      <c r="B39" s="281" t="s">
        <v>378</v>
      </c>
      <c r="C39" s="282"/>
      <c r="D39" s="275">
        <v>2583362</v>
      </c>
      <c r="E39" s="276">
        <v>146305572</v>
      </c>
      <c r="F39" s="260"/>
      <c r="G39" s="260"/>
      <c r="H39" s="317" t="s">
        <v>239</v>
      </c>
      <c r="I39" s="318"/>
      <c r="J39" s="313" t="s">
        <v>371</v>
      </c>
      <c r="K39" s="314" t="s">
        <v>372</v>
      </c>
      <c r="L39" s="260"/>
    </row>
    <row r="40" spans="2:12" x14ac:dyDescent="0.25">
      <c r="B40" s="260"/>
      <c r="C40" s="260"/>
      <c r="D40" s="260"/>
      <c r="E40" s="260"/>
      <c r="F40" s="260"/>
      <c r="G40" s="260"/>
      <c r="H40" s="269" t="s">
        <v>439</v>
      </c>
      <c r="I40" s="277"/>
      <c r="J40" s="278">
        <v>0</v>
      </c>
      <c r="K40" s="285">
        <v>0</v>
      </c>
      <c r="L40" s="260"/>
    </row>
    <row r="41" spans="2:12" x14ac:dyDescent="0.25">
      <c r="B41" s="260"/>
      <c r="C41" s="260"/>
      <c r="D41" s="260"/>
      <c r="E41" s="260"/>
      <c r="F41" s="260"/>
      <c r="G41" s="260"/>
      <c r="H41" s="269" t="s">
        <v>440</v>
      </c>
      <c r="I41" s="280"/>
      <c r="J41" s="268">
        <v>0</v>
      </c>
      <c r="K41" s="285">
        <v>0</v>
      </c>
      <c r="L41" s="260"/>
    </row>
    <row r="42" spans="2:12" x14ac:dyDescent="0.25">
      <c r="B42" s="260"/>
      <c r="C42" s="260"/>
      <c r="D42" s="260"/>
      <c r="E42" s="260"/>
      <c r="F42" s="260"/>
      <c r="G42" s="260"/>
      <c r="H42" s="269" t="s">
        <v>441</v>
      </c>
      <c r="I42" s="277"/>
      <c r="J42" s="278">
        <v>0</v>
      </c>
      <c r="K42" s="285">
        <v>0</v>
      </c>
      <c r="L42" s="260"/>
    </row>
    <row r="43" spans="2:12" x14ac:dyDescent="0.25">
      <c r="B43" s="260"/>
      <c r="C43" s="260"/>
      <c r="D43" s="260"/>
      <c r="E43" s="260"/>
      <c r="F43" s="260"/>
      <c r="G43" s="260"/>
      <c r="H43" s="269" t="s">
        <v>442</v>
      </c>
      <c r="I43" s="277"/>
      <c r="J43" s="278">
        <v>1693878</v>
      </c>
      <c r="K43" s="285"/>
      <c r="L43" s="260"/>
    </row>
    <row r="44" spans="2:12" x14ac:dyDescent="0.25">
      <c r="B44" s="260"/>
      <c r="C44" s="260"/>
      <c r="D44" s="260"/>
      <c r="E44" s="260"/>
      <c r="F44" s="260"/>
      <c r="G44" s="260"/>
      <c r="H44" s="269" t="s">
        <v>443</v>
      </c>
      <c r="I44" s="277"/>
      <c r="J44" s="278">
        <v>11508750</v>
      </c>
      <c r="K44" s="285"/>
      <c r="L44" s="260"/>
    </row>
    <row r="45" spans="2:12" x14ac:dyDescent="0.25">
      <c r="B45" s="260"/>
      <c r="C45" s="260"/>
      <c r="D45" s="260"/>
      <c r="E45" s="260"/>
      <c r="F45" s="260"/>
      <c r="G45" s="260"/>
      <c r="H45" s="269" t="s">
        <v>439</v>
      </c>
      <c r="I45" s="277"/>
      <c r="J45" s="278">
        <v>0</v>
      </c>
      <c r="K45" s="285">
        <v>0</v>
      </c>
      <c r="L45" s="260"/>
    </row>
    <row r="46" spans="2:12" x14ac:dyDescent="0.25">
      <c r="B46" s="260"/>
      <c r="C46" s="260"/>
      <c r="D46" s="260"/>
      <c r="E46" s="260"/>
      <c r="F46" s="260"/>
      <c r="G46" s="260"/>
      <c r="H46" s="269" t="s">
        <v>444</v>
      </c>
      <c r="I46" s="277"/>
      <c r="J46" s="278">
        <v>2214386.35</v>
      </c>
      <c r="K46" s="285"/>
      <c r="L46" s="260"/>
    </row>
    <row r="47" spans="2:12" x14ac:dyDescent="0.25">
      <c r="B47" s="257"/>
      <c r="C47" s="257"/>
      <c r="D47" s="257"/>
      <c r="E47" s="257"/>
      <c r="F47" s="257"/>
      <c r="G47" s="257"/>
      <c r="H47" s="269" t="s">
        <v>445</v>
      </c>
      <c r="I47" s="277"/>
      <c r="J47" s="278">
        <v>99251711.699999988</v>
      </c>
      <c r="K47" s="285">
        <v>0</v>
      </c>
      <c r="L47" s="257"/>
    </row>
    <row r="48" spans="2:12" x14ac:dyDescent="0.25">
      <c r="B48" s="257"/>
      <c r="C48" s="257"/>
      <c r="D48" s="257"/>
      <c r="E48" s="257"/>
      <c r="F48" s="257"/>
      <c r="G48" s="257"/>
      <c r="H48" s="269" t="s">
        <v>446</v>
      </c>
      <c r="I48" s="277"/>
      <c r="J48" s="278">
        <v>0</v>
      </c>
      <c r="K48" s="285">
        <v>0</v>
      </c>
      <c r="L48" s="257"/>
    </row>
    <row r="49" spans="2:12" x14ac:dyDescent="0.25">
      <c r="B49" s="257"/>
      <c r="C49" s="257"/>
      <c r="D49" s="257"/>
      <c r="E49" s="257"/>
      <c r="F49" s="257"/>
      <c r="G49" s="257"/>
      <c r="H49" s="269" t="s">
        <v>447</v>
      </c>
      <c r="I49" s="277"/>
      <c r="J49" s="278">
        <v>343889821</v>
      </c>
      <c r="K49" s="285">
        <v>0</v>
      </c>
      <c r="L49" s="257"/>
    </row>
    <row r="50" spans="2:12" x14ac:dyDescent="0.25">
      <c r="B50" s="257"/>
      <c r="C50" s="257"/>
      <c r="D50" s="257"/>
      <c r="E50" s="257"/>
      <c r="F50" s="257"/>
      <c r="G50" s="257"/>
      <c r="H50" s="269" t="s">
        <v>448</v>
      </c>
      <c r="I50" s="277"/>
      <c r="J50" s="278">
        <v>0</v>
      </c>
      <c r="K50" s="285">
        <v>31005990</v>
      </c>
      <c r="L50" s="262"/>
    </row>
    <row r="51" spans="2:12" ht="15.75" thickBot="1" x14ac:dyDescent="0.3">
      <c r="B51" s="260"/>
      <c r="C51" s="260"/>
      <c r="D51" s="260"/>
      <c r="E51" s="260"/>
      <c r="F51" s="260"/>
      <c r="G51" s="260"/>
      <c r="H51" s="269" t="s">
        <v>449</v>
      </c>
      <c r="I51" s="277"/>
      <c r="J51" s="278">
        <v>-56685133.420500003</v>
      </c>
      <c r="K51" s="285">
        <v>0</v>
      </c>
      <c r="L51" s="261"/>
    </row>
    <row r="52" spans="2:12" ht="15.75" thickBot="1" x14ac:dyDescent="0.3">
      <c r="B52" s="260"/>
      <c r="C52" s="260"/>
      <c r="D52" s="260"/>
      <c r="E52" s="260"/>
      <c r="F52" s="260"/>
      <c r="G52" s="260"/>
      <c r="H52" s="319" t="s">
        <v>377</v>
      </c>
      <c r="I52" s="320"/>
      <c r="J52" s="308">
        <v>401873413.62949997</v>
      </c>
      <c r="K52" s="309">
        <v>31005990</v>
      </c>
      <c r="L52" s="261"/>
    </row>
    <row r="53" spans="2:12" ht="15.75" thickBot="1" x14ac:dyDescent="0.3">
      <c r="B53" s="260"/>
      <c r="C53" s="260"/>
      <c r="D53" s="260"/>
      <c r="E53" s="260"/>
      <c r="F53" s="260"/>
      <c r="G53" s="260"/>
      <c r="H53" s="281" t="s">
        <v>378</v>
      </c>
      <c r="I53" s="282"/>
      <c r="J53" s="275">
        <v>610288963</v>
      </c>
      <c r="K53" s="276">
        <v>46740650</v>
      </c>
      <c r="L53" s="257"/>
    </row>
    <row r="54" spans="2:12" x14ac:dyDescent="0.25">
      <c r="B54" s="260"/>
      <c r="C54" s="260"/>
      <c r="D54" s="260"/>
      <c r="E54" s="260"/>
      <c r="F54" s="260"/>
      <c r="G54" s="260"/>
      <c r="H54" s="280"/>
      <c r="I54" s="280"/>
      <c r="J54" s="283"/>
      <c r="K54" s="283"/>
      <c r="L54" s="257"/>
    </row>
    <row r="55" spans="2:12" x14ac:dyDescent="0.25">
      <c r="B55" s="260"/>
      <c r="C55" s="260"/>
      <c r="D55" s="260"/>
      <c r="E55" s="260"/>
      <c r="F55" s="260"/>
      <c r="G55" s="260"/>
      <c r="H55" s="280"/>
      <c r="I55" s="280"/>
      <c r="J55" s="283"/>
      <c r="K55" s="283"/>
      <c r="L55" s="257"/>
    </row>
    <row r="56" spans="2:12" x14ac:dyDescent="0.25">
      <c r="B56" s="257"/>
      <c r="C56" s="257"/>
      <c r="D56" s="257"/>
      <c r="E56" s="257"/>
      <c r="F56" s="257"/>
      <c r="G56" s="257"/>
      <c r="H56" s="260"/>
      <c r="I56" s="260"/>
      <c r="J56" s="260"/>
      <c r="K56" s="260"/>
      <c r="L56" s="257"/>
    </row>
  </sheetData>
  <mergeCells count="3">
    <mergeCell ref="C7:G7"/>
    <mergeCell ref="B36:C36"/>
    <mergeCell ref="B7:B9"/>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H52"/>
  <sheetViews>
    <sheetView topLeftCell="A43" workbookViewId="0">
      <selection activeCell="F60" sqref="F60"/>
    </sheetView>
  </sheetViews>
  <sheetFormatPr baseColWidth="10" defaultRowHeight="15" x14ac:dyDescent="0.25"/>
  <cols>
    <col min="2" max="2" width="19.28515625" customWidth="1"/>
    <col min="3" max="3" width="24.5703125" customWidth="1"/>
    <col min="4" max="4" width="21.140625" customWidth="1"/>
    <col min="5" max="5" width="19.28515625" customWidth="1"/>
  </cols>
  <sheetData>
    <row r="2" spans="2:8" x14ac:dyDescent="0.25">
      <c r="B2" s="325"/>
      <c r="C2" s="325"/>
      <c r="D2" s="325"/>
      <c r="E2" s="325"/>
      <c r="F2" s="325"/>
      <c r="G2" s="325"/>
      <c r="H2" s="325"/>
    </row>
    <row r="3" spans="2:8" x14ac:dyDescent="0.25">
      <c r="B3" s="334" t="s">
        <v>450</v>
      </c>
      <c r="C3" s="325"/>
      <c r="D3" s="325"/>
      <c r="E3" s="325"/>
      <c r="F3" s="325"/>
      <c r="G3" s="325"/>
      <c r="H3" s="325"/>
    </row>
    <row r="4" spans="2:8" ht="15.75" thickBot="1" x14ac:dyDescent="0.3">
      <c r="B4" s="325"/>
      <c r="C4" s="325"/>
      <c r="D4" s="325"/>
      <c r="E4" s="325"/>
      <c r="F4" s="325"/>
      <c r="G4" s="325"/>
      <c r="H4" s="325"/>
    </row>
    <row r="5" spans="2:8" x14ac:dyDescent="0.25">
      <c r="B5" s="381" t="s">
        <v>239</v>
      </c>
      <c r="C5" s="382"/>
      <c r="D5" s="383" t="s">
        <v>371</v>
      </c>
      <c r="E5" s="384" t="s">
        <v>372</v>
      </c>
      <c r="F5" s="325"/>
      <c r="G5" s="325"/>
      <c r="H5" s="325"/>
    </row>
    <row r="6" spans="2:8" x14ac:dyDescent="0.25">
      <c r="B6" s="352" t="s">
        <v>239</v>
      </c>
      <c r="C6" s="332"/>
      <c r="D6" s="338" t="s">
        <v>371</v>
      </c>
      <c r="E6" s="350" t="s">
        <v>372</v>
      </c>
      <c r="F6" s="325"/>
      <c r="G6" s="325"/>
      <c r="H6" s="325"/>
    </row>
    <row r="7" spans="2:8" x14ac:dyDescent="0.25">
      <c r="B7" s="348" t="s">
        <v>451</v>
      </c>
      <c r="C7" s="329"/>
      <c r="D7" s="338">
        <v>3271866</v>
      </c>
      <c r="E7" s="347">
        <v>0</v>
      </c>
      <c r="F7" s="325"/>
      <c r="G7" s="325"/>
      <c r="H7" s="325"/>
    </row>
    <row r="8" spans="2:8" x14ac:dyDescent="0.25">
      <c r="B8" s="352" t="s">
        <v>452</v>
      </c>
      <c r="C8" s="332"/>
      <c r="D8" s="338">
        <v>0</v>
      </c>
      <c r="E8" s="350">
        <v>0</v>
      </c>
      <c r="F8" s="325"/>
      <c r="G8" s="325"/>
      <c r="H8" s="325"/>
    </row>
    <row r="9" spans="2:8" x14ac:dyDescent="0.25">
      <c r="B9" s="346" t="s">
        <v>453</v>
      </c>
      <c r="C9" s="341"/>
      <c r="D9" s="794">
        <v>5647496733</v>
      </c>
      <c r="E9" s="357">
        <v>0</v>
      </c>
      <c r="F9" s="333"/>
      <c r="G9" s="325"/>
      <c r="H9" s="342">
        <v>0</v>
      </c>
    </row>
    <row r="10" spans="2:8" ht="15.75" thickBot="1" x14ac:dyDescent="0.3">
      <c r="B10" s="346" t="s">
        <v>377</v>
      </c>
      <c r="C10" s="341"/>
      <c r="D10" s="344">
        <v>5650768599</v>
      </c>
      <c r="E10" s="357">
        <v>0</v>
      </c>
      <c r="F10" s="325"/>
      <c r="G10" s="325"/>
      <c r="H10" s="325"/>
    </row>
    <row r="11" spans="2:8" ht="15.75" thickBot="1" x14ac:dyDescent="0.3">
      <c r="B11" s="281" t="s">
        <v>378</v>
      </c>
      <c r="C11" s="791"/>
      <c r="D11" s="792">
        <v>2964664035</v>
      </c>
      <c r="E11" s="793">
        <v>0</v>
      </c>
      <c r="F11" s="325"/>
      <c r="G11" s="325"/>
      <c r="H11" s="325"/>
    </row>
    <row r="12" spans="2:8" x14ac:dyDescent="0.25">
      <c r="B12" s="325"/>
      <c r="C12" s="325"/>
      <c r="D12" s="325"/>
      <c r="E12" s="325"/>
      <c r="F12" s="325"/>
      <c r="G12" s="325"/>
      <c r="H12" s="325"/>
    </row>
    <row r="13" spans="2:8" x14ac:dyDescent="0.25">
      <c r="B13" s="334" t="s">
        <v>454</v>
      </c>
      <c r="C13" s="325"/>
      <c r="D13" s="325"/>
      <c r="E13" s="325"/>
      <c r="F13" s="333"/>
      <c r="G13" s="325"/>
      <c r="H13" s="325"/>
    </row>
    <row r="14" spans="2:8" ht="15.75" thickBot="1" x14ac:dyDescent="0.3">
      <c r="B14" s="336" t="s">
        <v>392</v>
      </c>
      <c r="C14" s="325"/>
      <c r="D14" s="325"/>
      <c r="E14" s="325"/>
      <c r="F14" s="374"/>
      <c r="G14" s="325"/>
      <c r="H14" s="325"/>
    </row>
    <row r="15" spans="2:8" x14ac:dyDescent="0.25">
      <c r="B15" s="385" t="s">
        <v>239</v>
      </c>
      <c r="C15" s="386" t="s">
        <v>371</v>
      </c>
      <c r="D15" s="387" t="s">
        <v>455</v>
      </c>
      <c r="E15" s="325"/>
      <c r="F15" s="374"/>
      <c r="G15" s="325"/>
      <c r="H15" s="325"/>
    </row>
    <row r="16" spans="2:8" x14ac:dyDescent="0.25">
      <c r="B16" s="359"/>
      <c r="C16" s="360"/>
      <c r="D16" s="355"/>
      <c r="E16" s="325"/>
      <c r="F16" s="374"/>
      <c r="G16" s="325"/>
      <c r="H16" s="325"/>
    </row>
    <row r="17" spans="2:8" x14ac:dyDescent="0.25">
      <c r="B17" s="359"/>
      <c r="C17" s="360"/>
      <c r="D17" s="355"/>
      <c r="E17" s="325"/>
      <c r="F17" s="325"/>
      <c r="G17" s="325"/>
      <c r="H17" s="325"/>
    </row>
    <row r="18" spans="2:8" x14ac:dyDescent="0.25">
      <c r="B18" s="359"/>
      <c r="C18" s="360"/>
      <c r="D18" s="355"/>
      <c r="E18" s="325"/>
      <c r="F18" s="325"/>
      <c r="G18" s="325"/>
      <c r="H18" s="325"/>
    </row>
    <row r="19" spans="2:8" x14ac:dyDescent="0.25">
      <c r="B19" s="351" t="s">
        <v>377</v>
      </c>
      <c r="C19" s="378" t="s">
        <v>456</v>
      </c>
      <c r="D19" s="355" t="s">
        <v>456</v>
      </c>
      <c r="E19" s="325"/>
      <c r="F19" s="325"/>
      <c r="G19" s="325"/>
      <c r="H19" s="325"/>
    </row>
    <row r="20" spans="2:8" ht="15.75" thickBot="1" x14ac:dyDescent="0.3">
      <c r="B20" s="353" t="s">
        <v>378</v>
      </c>
      <c r="C20" s="353" t="s">
        <v>456</v>
      </c>
      <c r="D20" s="379" t="s">
        <v>456</v>
      </c>
      <c r="E20" s="325"/>
      <c r="F20" s="325"/>
      <c r="G20" s="325"/>
      <c r="H20" s="325"/>
    </row>
    <row r="23" spans="2:8" x14ac:dyDescent="0.25">
      <c r="B23" s="330" t="s">
        <v>457</v>
      </c>
      <c r="C23" s="328"/>
      <c r="D23" s="328"/>
      <c r="E23" s="328"/>
      <c r="F23" s="325"/>
      <c r="G23" s="325"/>
      <c r="H23" s="325"/>
    </row>
    <row r="24" spans="2:8" ht="15.75" thickBot="1" x14ac:dyDescent="0.3">
      <c r="B24" s="325"/>
      <c r="C24" s="325"/>
      <c r="D24" s="325"/>
      <c r="E24" s="325"/>
      <c r="F24" s="325"/>
      <c r="G24" s="325"/>
      <c r="H24" s="325"/>
    </row>
    <row r="25" spans="2:8" ht="33" customHeight="1" x14ac:dyDescent="0.25">
      <c r="B25" s="388" t="s">
        <v>458</v>
      </c>
      <c r="C25" s="380" t="s">
        <v>459</v>
      </c>
      <c r="D25" s="380" t="s">
        <v>460</v>
      </c>
      <c r="E25" s="380" t="s">
        <v>461</v>
      </c>
      <c r="F25" s="380" t="s">
        <v>239</v>
      </c>
      <c r="G25" s="380" t="s">
        <v>462</v>
      </c>
      <c r="H25" s="380" t="s">
        <v>463</v>
      </c>
    </row>
    <row r="26" spans="2:8" x14ac:dyDescent="0.25">
      <c r="B26" s="365" t="s">
        <v>456</v>
      </c>
      <c r="C26" s="365"/>
      <c r="D26" s="326"/>
      <c r="E26" s="375"/>
      <c r="F26" s="367"/>
      <c r="G26" s="364">
        <v>0</v>
      </c>
      <c r="H26" s="364">
        <v>0</v>
      </c>
    </row>
    <row r="27" spans="2:8" x14ac:dyDescent="0.25">
      <c r="B27" s="365" t="s">
        <v>456</v>
      </c>
      <c r="C27" s="365"/>
      <c r="D27" s="326"/>
      <c r="E27" s="375"/>
      <c r="F27" s="367"/>
      <c r="G27" s="364">
        <v>0</v>
      </c>
      <c r="H27" s="364">
        <v>0</v>
      </c>
    </row>
    <row r="28" spans="2:8" x14ac:dyDescent="0.25">
      <c r="B28" s="349"/>
      <c r="C28" s="326"/>
      <c r="D28" s="326"/>
      <c r="E28" s="373">
        <v>1648</v>
      </c>
      <c r="F28" s="367"/>
      <c r="G28" s="364">
        <v>0</v>
      </c>
      <c r="H28" s="368">
        <v>0</v>
      </c>
    </row>
    <row r="29" spans="2:8" x14ac:dyDescent="0.25">
      <c r="B29" s="366"/>
      <c r="C29" s="326"/>
      <c r="D29" s="365"/>
      <c r="E29" s="373"/>
      <c r="F29" s="367"/>
      <c r="G29" s="364"/>
      <c r="H29" s="368">
        <v>0</v>
      </c>
    </row>
    <row r="30" spans="2:8" ht="15.75" thickBot="1" x14ac:dyDescent="0.3">
      <c r="B30" s="353"/>
      <c r="C30" s="356"/>
      <c r="D30" s="356"/>
      <c r="E30" s="369"/>
      <c r="F30" s="372"/>
      <c r="G30" s="370"/>
      <c r="H30" s="371"/>
    </row>
    <row r="31" spans="2:8" ht="15.75" thickBot="1" x14ac:dyDescent="0.3">
      <c r="B31" s="361" t="s">
        <v>464</v>
      </c>
      <c r="C31" s="343"/>
      <c r="D31" s="343"/>
      <c r="E31" s="343"/>
      <c r="F31" s="343"/>
      <c r="G31" s="362">
        <v>0</v>
      </c>
      <c r="H31" s="362">
        <v>0</v>
      </c>
    </row>
    <row r="32" spans="2:8" x14ac:dyDescent="0.25">
      <c r="B32" s="995"/>
      <c r="C32" s="996"/>
      <c r="D32" s="996"/>
      <c r="E32" s="996"/>
      <c r="F32" s="996"/>
      <c r="G32" s="996"/>
      <c r="H32" s="996"/>
    </row>
    <row r="34" spans="2:6" x14ac:dyDescent="0.25">
      <c r="B34" s="334" t="s">
        <v>465</v>
      </c>
      <c r="C34" s="325"/>
      <c r="D34" s="325"/>
      <c r="E34" s="325"/>
      <c r="F34" s="325"/>
    </row>
    <row r="35" spans="2:6" ht="15.75" thickBot="1" x14ac:dyDescent="0.3">
      <c r="B35" s="336" t="s">
        <v>392</v>
      </c>
      <c r="C35" s="325"/>
      <c r="D35" s="325"/>
      <c r="E35" s="325"/>
      <c r="F35" s="325"/>
    </row>
    <row r="36" spans="2:6" ht="33.75" customHeight="1" x14ac:dyDescent="0.25">
      <c r="B36" s="389" t="s">
        <v>332</v>
      </c>
      <c r="C36" s="390" t="s">
        <v>460</v>
      </c>
      <c r="D36" s="391" t="s">
        <v>466</v>
      </c>
      <c r="E36" s="391" t="s">
        <v>467</v>
      </c>
      <c r="F36" s="392" t="s">
        <v>468</v>
      </c>
    </row>
    <row r="37" spans="2:6" x14ac:dyDescent="0.25">
      <c r="B37" s="349"/>
      <c r="C37" s="339"/>
      <c r="D37" s="339"/>
      <c r="E37" s="339"/>
      <c r="F37" s="358"/>
    </row>
    <row r="38" spans="2:6" x14ac:dyDescent="0.25">
      <c r="B38" s="351" t="s">
        <v>377</v>
      </c>
      <c r="C38" s="376" t="s">
        <v>456</v>
      </c>
      <c r="D38" s="376" t="s">
        <v>456</v>
      </c>
      <c r="E38" s="376" t="s">
        <v>456</v>
      </c>
      <c r="F38" s="376" t="s">
        <v>456</v>
      </c>
    </row>
    <row r="39" spans="2:6" ht="15.75" thickBot="1" x14ac:dyDescent="0.3">
      <c r="B39" s="353" t="s">
        <v>378</v>
      </c>
      <c r="C39" s="377" t="s">
        <v>456</v>
      </c>
      <c r="D39" s="377" t="s">
        <v>456</v>
      </c>
      <c r="E39" s="377" t="s">
        <v>456</v>
      </c>
      <c r="F39" s="377" t="s">
        <v>456</v>
      </c>
    </row>
    <row r="41" spans="2:6" x14ac:dyDescent="0.25">
      <c r="B41" s="340" t="s">
        <v>469</v>
      </c>
      <c r="C41" s="327"/>
      <c r="D41" s="325"/>
      <c r="E41" s="325"/>
      <c r="F41" s="325"/>
    </row>
    <row r="42" spans="2:6" ht="15.75" thickBot="1" x14ac:dyDescent="0.3">
      <c r="B42" s="345"/>
      <c r="C42" s="325"/>
      <c r="D42" s="325"/>
      <c r="E42" s="325"/>
      <c r="F42" s="325"/>
    </row>
    <row r="43" spans="2:6" x14ac:dyDescent="0.25">
      <c r="B43" s="389" t="s">
        <v>239</v>
      </c>
      <c r="C43" s="390" t="s">
        <v>470</v>
      </c>
      <c r="D43" s="393" t="s">
        <v>471</v>
      </c>
      <c r="E43" s="325"/>
      <c r="F43" s="325"/>
    </row>
    <row r="44" spans="2:6" x14ac:dyDescent="0.25">
      <c r="B44" s="795" t="s">
        <v>472</v>
      </c>
      <c r="C44" s="796">
        <f>+'[1]Balance Gral.'!D248</f>
        <v>0</v>
      </c>
      <c r="D44" s="797" t="s">
        <v>456</v>
      </c>
      <c r="E44" s="325"/>
      <c r="F44" s="325"/>
    </row>
    <row r="45" spans="2:6" x14ac:dyDescent="0.25">
      <c r="B45" s="795" t="s">
        <v>473</v>
      </c>
      <c r="C45" s="796">
        <v>3228757083.25</v>
      </c>
      <c r="D45" s="797"/>
      <c r="E45" s="325"/>
      <c r="F45" s="325"/>
    </row>
    <row r="46" spans="2:6" x14ac:dyDescent="0.25">
      <c r="B46" s="605" t="s">
        <v>474</v>
      </c>
      <c r="C46" s="797">
        <v>3228757083.25</v>
      </c>
      <c r="D46" s="797" t="s">
        <v>456</v>
      </c>
      <c r="E46" s="325"/>
      <c r="F46" s="325"/>
    </row>
    <row r="47" spans="2:6" ht="15.75" thickBot="1" x14ac:dyDescent="0.3">
      <c r="B47" s="630" t="s">
        <v>475</v>
      </c>
      <c r="C47" s="796">
        <v>1247724150</v>
      </c>
      <c r="D47" s="798" t="s">
        <v>456</v>
      </c>
      <c r="E47" s="325"/>
      <c r="F47" s="325"/>
    </row>
    <row r="51" spans="2:8" x14ac:dyDescent="0.25">
      <c r="B51" s="363"/>
      <c r="C51" s="363"/>
      <c r="D51" s="337"/>
      <c r="E51" s="329"/>
      <c r="F51" s="331"/>
      <c r="G51" s="335"/>
      <c r="H51" s="329"/>
    </row>
    <row r="52" spans="2:8" x14ac:dyDescent="0.25">
      <c r="B52" s="363"/>
      <c r="C52" s="363"/>
      <c r="D52" s="337"/>
      <c r="E52" s="329"/>
      <c r="F52" s="331"/>
      <c r="G52" s="335"/>
      <c r="H52" s="329"/>
    </row>
  </sheetData>
  <mergeCells count="1">
    <mergeCell ref="B32:H32"/>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61"/>
  <sheetViews>
    <sheetView topLeftCell="A50" workbookViewId="0">
      <selection activeCell="E58" sqref="E58"/>
    </sheetView>
  </sheetViews>
  <sheetFormatPr baseColWidth="10" defaultRowHeight="15" x14ac:dyDescent="0.25"/>
  <cols>
    <col min="1" max="1" width="28.28515625" customWidth="1"/>
    <col min="2" max="2" width="20.140625" customWidth="1"/>
    <col min="3" max="3" width="15.28515625" customWidth="1"/>
    <col min="4" max="4" width="17" customWidth="1"/>
    <col min="5" max="5" width="17.7109375" customWidth="1"/>
    <col min="6" max="6" width="28.140625" bestFit="1" customWidth="1"/>
    <col min="7" max="7" width="20.42578125" customWidth="1"/>
    <col min="8" max="8" width="16.7109375" customWidth="1"/>
    <col min="9" max="9" width="30.5703125" customWidth="1"/>
    <col min="257" max="257" width="28.28515625" customWidth="1"/>
    <col min="258" max="258" width="20.140625" customWidth="1"/>
    <col min="259" max="259" width="15.28515625" customWidth="1"/>
    <col min="260" max="260" width="17" customWidth="1"/>
    <col min="261" max="261" width="17.7109375" customWidth="1"/>
    <col min="262" max="262" width="28.140625" bestFit="1" customWidth="1"/>
    <col min="263" max="263" width="20.42578125" customWidth="1"/>
    <col min="264" max="264" width="16.7109375" customWidth="1"/>
    <col min="265" max="265" width="30.5703125" customWidth="1"/>
    <col min="513" max="513" width="28.28515625" customWidth="1"/>
    <col min="514" max="514" width="20.140625" customWidth="1"/>
    <col min="515" max="515" width="15.28515625" customWidth="1"/>
    <col min="516" max="516" width="17" customWidth="1"/>
    <col min="517" max="517" width="17.7109375" customWidth="1"/>
    <col min="518" max="518" width="28.140625" bestFit="1" customWidth="1"/>
    <col min="519" max="519" width="20.42578125" customWidth="1"/>
    <col min="520" max="520" width="16.7109375" customWidth="1"/>
    <col min="521" max="521" width="30.5703125" customWidth="1"/>
    <col min="769" max="769" width="28.28515625" customWidth="1"/>
    <col min="770" max="770" width="20.140625" customWidth="1"/>
    <col min="771" max="771" width="15.28515625" customWidth="1"/>
    <col min="772" max="772" width="17" customWidth="1"/>
    <col min="773" max="773" width="17.7109375" customWidth="1"/>
    <col min="774" max="774" width="28.140625" bestFit="1" customWidth="1"/>
    <col min="775" max="775" width="20.42578125" customWidth="1"/>
    <col min="776" max="776" width="16.7109375" customWidth="1"/>
    <col min="777" max="777" width="30.5703125" customWidth="1"/>
    <col min="1025" max="1025" width="28.28515625" customWidth="1"/>
    <col min="1026" max="1026" width="20.140625" customWidth="1"/>
    <col min="1027" max="1027" width="15.28515625" customWidth="1"/>
    <col min="1028" max="1028" width="17" customWidth="1"/>
    <col min="1029" max="1029" width="17.7109375" customWidth="1"/>
    <col min="1030" max="1030" width="28.140625" bestFit="1" customWidth="1"/>
    <col min="1031" max="1031" width="20.42578125" customWidth="1"/>
    <col min="1032" max="1032" width="16.7109375" customWidth="1"/>
    <col min="1033" max="1033" width="30.5703125" customWidth="1"/>
    <col min="1281" max="1281" width="28.28515625" customWidth="1"/>
    <col min="1282" max="1282" width="20.140625" customWidth="1"/>
    <col min="1283" max="1283" width="15.28515625" customWidth="1"/>
    <col min="1284" max="1284" width="17" customWidth="1"/>
    <col min="1285" max="1285" width="17.7109375" customWidth="1"/>
    <col min="1286" max="1286" width="28.140625" bestFit="1" customWidth="1"/>
    <col min="1287" max="1287" width="20.42578125" customWidth="1"/>
    <col min="1288" max="1288" width="16.7109375" customWidth="1"/>
    <col min="1289" max="1289" width="30.5703125" customWidth="1"/>
    <col min="1537" max="1537" width="28.28515625" customWidth="1"/>
    <col min="1538" max="1538" width="20.140625" customWidth="1"/>
    <col min="1539" max="1539" width="15.28515625" customWidth="1"/>
    <col min="1540" max="1540" width="17" customWidth="1"/>
    <col min="1541" max="1541" width="17.7109375" customWidth="1"/>
    <col min="1542" max="1542" width="28.140625" bestFit="1" customWidth="1"/>
    <col min="1543" max="1543" width="20.42578125" customWidth="1"/>
    <col min="1544" max="1544" width="16.7109375" customWidth="1"/>
    <col min="1545" max="1545" width="30.5703125" customWidth="1"/>
    <col min="1793" max="1793" width="28.28515625" customWidth="1"/>
    <col min="1794" max="1794" width="20.140625" customWidth="1"/>
    <col min="1795" max="1795" width="15.28515625" customWidth="1"/>
    <col min="1796" max="1796" width="17" customWidth="1"/>
    <col min="1797" max="1797" width="17.7109375" customWidth="1"/>
    <col min="1798" max="1798" width="28.140625" bestFit="1" customWidth="1"/>
    <col min="1799" max="1799" width="20.42578125" customWidth="1"/>
    <col min="1800" max="1800" width="16.7109375" customWidth="1"/>
    <col min="1801" max="1801" width="30.5703125" customWidth="1"/>
    <col min="2049" max="2049" width="28.28515625" customWidth="1"/>
    <col min="2050" max="2050" width="20.140625" customWidth="1"/>
    <col min="2051" max="2051" width="15.28515625" customWidth="1"/>
    <col min="2052" max="2052" width="17" customWidth="1"/>
    <col min="2053" max="2053" width="17.7109375" customWidth="1"/>
    <col min="2054" max="2054" width="28.140625" bestFit="1" customWidth="1"/>
    <col min="2055" max="2055" width="20.42578125" customWidth="1"/>
    <col min="2056" max="2056" width="16.7109375" customWidth="1"/>
    <col min="2057" max="2057" width="30.5703125" customWidth="1"/>
    <col min="2305" max="2305" width="28.28515625" customWidth="1"/>
    <col min="2306" max="2306" width="20.140625" customWidth="1"/>
    <col min="2307" max="2307" width="15.28515625" customWidth="1"/>
    <col min="2308" max="2308" width="17" customWidth="1"/>
    <col min="2309" max="2309" width="17.7109375" customWidth="1"/>
    <col min="2310" max="2310" width="28.140625" bestFit="1" customWidth="1"/>
    <col min="2311" max="2311" width="20.42578125" customWidth="1"/>
    <col min="2312" max="2312" width="16.7109375" customWidth="1"/>
    <col min="2313" max="2313" width="30.5703125" customWidth="1"/>
    <col min="2561" max="2561" width="28.28515625" customWidth="1"/>
    <col min="2562" max="2562" width="20.140625" customWidth="1"/>
    <col min="2563" max="2563" width="15.28515625" customWidth="1"/>
    <col min="2564" max="2564" width="17" customWidth="1"/>
    <col min="2565" max="2565" width="17.7109375" customWidth="1"/>
    <col min="2566" max="2566" width="28.140625" bestFit="1" customWidth="1"/>
    <col min="2567" max="2567" width="20.42578125" customWidth="1"/>
    <col min="2568" max="2568" width="16.7109375" customWidth="1"/>
    <col min="2569" max="2569" width="30.5703125" customWidth="1"/>
    <col min="2817" max="2817" width="28.28515625" customWidth="1"/>
    <col min="2818" max="2818" width="20.140625" customWidth="1"/>
    <col min="2819" max="2819" width="15.28515625" customWidth="1"/>
    <col min="2820" max="2820" width="17" customWidth="1"/>
    <col min="2821" max="2821" width="17.7109375" customWidth="1"/>
    <col min="2822" max="2822" width="28.140625" bestFit="1" customWidth="1"/>
    <col min="2823" max="2823" width="20.42578125" customWidth="1"/>
    <col min="2824" max="2824" width="16.7109375" customWidth="1"/>
    <col min="2825" max="2825" width="30.5703125" customWidth="1"/>
    <col min="3073" max="3073" width="28.28515625" customWidth="1"/>
    <col min="3074" max="3074" width="20.140625" customWidth="1"/>
    <col min="3075" max="3075" width="15.28515625" customWidth="1"/>
    <col min="3076" max="3076" width="17" customWidth="1"/>
    <col min="3077" max="3077" width="17.7109375" customWidth="1"/>
    <col min="3078" max="3078" width="28.140625" bestFit="1" customWidth="1"/>
    <col min="3079" max="3079" width="20.42578125" customWidth="1"/>
    <col min="3080" max="3080" width="16.7109375" customWidth="1"/>
    <col min="3081" max="3081" width="30.5703125" customWidth="1"/>
    <col min="3329" max="3329" width="28.28515625" customWidth="1"/>
    <col min="3330" max="3330" width="20.140625" customWidth="1"/>
    <col min="3331" max="3331" width="15.28515625" customWidth="1"/>
    <col min="3332" max="3332" width="17" customWidth="1"/>
    <col min="3333" max="3333" width="17.7109375" customWidth="1"/>
    <col min="3334" max="3334" width="28.140625" bestFit="1" customWidth="1"/>
    <col min="3335" max="3335" width="20.42578125" customWidth="1"/>
    <col min="3336" max="3336" width="16.7109375" customWidth="1"/>
    <col min="3337" max="3337" width="30.5703125" customWidth="1"/>
    <col min="3585" max="3585" width="28.28515625" customWidth="1"/>
    <col min="3586" max="3586" width="20.140625" customWidth="1"/>
    <col min="3587" max="3587" width="15.28515625" customWidth="1"/>
    <col min="3588" max="3588" width="17" customWidth="1"/>
    <col min="3589" max="3589" width="17.7109375" customWidth="1"/>
    <col min="3590" max="3590" width="28.140625" bestFit="1" customWidth="1"/>
    <col min="3591" max="3591" width="20.42578125" customWidth="1"/>
    <col min="3592" max="3592" width="16.7109375" customWidth="1"/>
    <col min="3593" max="3593" width="30.5703125" customWidth="1"/>
    <col min="3841" max="3841" width="28.28515625" customWidth="1"/>
    <col min="3842" max="3842" width="20.140625" customWidth="1"/>
    <col min="3843" max="3843" width="15.28515625" customWidth="1"/>
    <col min="3844" max="3844" width="17" customWidth="1"/>
    <col min="3845" max="3845" width="17.7109375" customWidth="1"/>
    <col min="3846" max="3846" width="28.140625" bestFit="1" customWidth="1"/>
    <col min="3847" max="3847" width="20.42578125" customWidth="1"/>
    <col min="3848" max="3848" width="16.7109375" customWidth="1"/>
    <col min="3849" max="3849" width="30.5703125" customWidth="1"/>
    <col min="4097" max="4097" width="28.28515625" customWidth="1"/>
    <col min="4098" max="4098" width="20.140625" customWidth="1"/>
    <col min="4099" max="4099" width="15.28515625" customWidth="1"/>
    <col min="4100" max="4100" width="17" customWidth="1"/>
    <col min="4101" max="4101" width="17.7109375" customWidth="1"/>
    <col min="4102" max="4102" width="28.140625" bestFit="1" customWidth="1"/>
    <col min="4103" max="4103" width="20.42578125" customWidth="1"/>
    <col min="4104" max="4104" width="16.7109375" customWidth="1"/>
    <col min="4105" max="4105" width="30.5703125" customWidth="1"/>
    <col min="4353" max="4353" width="28.28515625" customWidth="1"/>
    <col min="4354" max="4354" width="20.140625" customWidth="1"/>
    <col min="4355" max="4355" width="15.28515625" customWidth="1"/>
    <col min="4356" max="4356" width="17" customWidth="1"/>
    <col min="4357" max="4357" width="17.7109375" customWidth="1"/>
    <col min="4358" max="4358" width="28.140625" bestFit="1" customWidth="1"/>
    <col min="4359" max="4359" width="20.42578125" customWidth="1"/>
    <col min="4360" max="4360" width="16.7109375" customWidth="1"/>
    <col min="4361" max="4361" width="30.5703125" customWidth="1"/>
    <col min="4609" max="4609" width="28.28515625" customWidth="1"/>
    <col min="4610" max="4610" width="20.140625" customWidth="1"/>
    <col min="4611" max="4611" width="15.28515625" customWidth="1"/>
    <col min="4612" max="4612" width="17" customWidth="1"/>
    <col min="4613" max="4613" width="17.7109375" customWidth="1"/>
    <col min="4614" max="4614" width="28.140625" bestFit="1" customWidth="1"/>
    <col min="4615" max="4615" width="20.42578125" customWidth="1"/>
    <col min="4616" max="4616" width="16.7109375" customWidth="1"/>
    <col min="4617" max="4617" width="30.5703125" customWidth="1"/>
    <col min="4865" max="4865" width="28.28515625" customWidth="1"/>
    <col min="4866" max="4866" width="20.140625" customWidth="1"/>
    <col min="4867" max="4867" width="15.28515625" customWidth="1"/>
    <col min="4868" max="4868" width="17" customWidth="1"/>
    <col min="4869" max="4869" width="17.7109375" customWidth="1"/>
    <col min="4870" max="4870" width="28.140625" bestFit="1" customWidth="1"/>
    <col min="4871" max="4871" width="20.42578125" customWidth="1"/>
    <col min="4872" max="4872" width="16.7109375" customWidth="1"/>
    <col min="4873" max="4873" width="30.5703125" customWidth="1"/>
    <col min="5121" max="5121" width="28.28515625" customWidth="1"/>
    <col min="5122" max="5122" width="20.140625" customWidth="1"/>
    <col min="5123" max="5123" width="15.28515625" customWidth="1"/>
    <col min="5124" max="5124" width="17" customWidth="1"/>
    <col min="5125" max="5125" width="17.7109375" customWidth="1"/>
    <col min="5126" max="5126" width="28.140625" bestFit="1" customWidth="1"/>
    <col min="5127" max="5127" width="20.42578125" customWidth="1"/>
    <col min="5128" max="5128" width="16.7109375" customWidth="1"/>
    <col min="5129" max="5129" width="30.5703125" customWidth="1"/>
    <col min="5377" max="5377" width="28.28515625" customWidth="1"/>
    <col min="5378" max="5378" width="20.140625" customWidth="1"/>
    <col min="5379" max="5379" width="15.28515625" customWidth="1"/>
    <col min="5380" max="5380" width="17" customWidth="1"/>
    <col min="5381" max="5381" width="17.7109375" customWidth="1"/>
    <col min="5382" max="5382" width="28.140625" bestFit="1" customWidth="1"/>
    <col min="5383" max="5383" width="20.42578125" customWidth="1"/>
    <col min="5384" max="5384" width="16.7109375" customWidth="1"/>
    <col min="5385" max="5385" width="30.5703125" customWidth="1"/>
    <col min="5633" max="5633" width="28.28515625" customWidth="1"/>
    <col min="5634" max="5634" width="20.140625" customWidth="1"/>
    <col min="5635" max="5635" width="15.28515625" customWidth="1"/>
    <col min="5636" max="5636" width="17" customWidth="1"/>
    <col min="5637" max="5637" width="17.7109375" customWidth="1"/>
    <col min="5638" max="5638" width="28.140625" bestFit="1" customWidth="1"/>
    <col min="5639" max="5639" width="20.42578125" customWidth="1"/>
    <col min="5640" max="5640" width="16.7109375" customWidth="1"/>
    <col min="5641" max="5641" width="30.5703125" customWidth="1"/>
    <col min="5889" max="5889" width="28.28515625" customWidth="1"/>
    <col min="5890" max="5890" width="20.140625" customWidth="1"/>
    <col min="5891" max="5891" width="15.28515625" customWidth="1"/>
    <col min="5892" max="5892" width="17" customWidth="1"/>
    <col min="5893" max="5893" width="17.7109375" customWidth="1"/>
    <col min="5894" max="5894" width="28.140625" bestFit="1" customWidth="1"/>
    <col min="5895" max="5895" width="20.42578125" customWidth="1"/>
    <col min="5896" max="5896" width="16.7109375" customWidth="1"/>
    <col min="5897" max="5897" width="30.5703125" customWidth="1"/>
    <col min="6145" max="6145" width="28.28515625" customWidth="1"/>
    <col min="6146" max="6146" width="20.140625" customWidth="1"/>
    <col min="6147" max="6147" width="15.28515625" customWidth="1"/>
    <col min="6148" max="6148" width="17" customWidth="1"/>
    <col min="6149" max="6149" width="17.7109375" customWidth="1"/>
    <col min="6150" max="6150" width="28.140625" bestFit="1" customWidth="1"/>
    <col min="6151" max="6151" width="20.42578125" customWidth="1"/>
    <col min="6152" max="6152" width="16.7109375" customWidth="1"/>
    <col min="6153" max="6153" width="30.5703125" customWidth="1"/>
    <col min="6401" max="6401" width="28.28515625" customWidth="1"/>
    <col min="6402" max="6402" width="20.140625" customWidth="1"/>
    <col min="6403" max="6403" width="15.28515625" customWidth="1"/>
    <col min="6404" max="6404" width="17" customWidth="1"/>
    <col min="6405" max="6405" width="17.7109375" customWidth="1"/>
    <col min="6406" max="6406" width="28.140625" bestFit="1" customWidth="1"/>
    <col min="6407" max="6407" width="20.42578125" customWidth="1"/>
    <col min="6408" max="6408" width="16.7109375" customWidth="1"/>
    <col min="6409" max="6409" width="30.5703125" customWidth="1"/>
    <col min="6657" max="6657" width="28.28515625" customWidth="1"/>
    <col min="6658" max="6658" width="20.140625" customWidth="1"/>
    <col min="6659" max="6659" width="15.28515625" customWidth="1"/>
    <col min="6660" max="6660" width="17" customWidth="1"/>
    <col min="6661" max="6661" width="17.7109375" customWidth="1"/>
    <col min="6662" max="6662" width="28.140625" bestFit="1" customWidth="1"/>
    <col min="6663" max="6663" width="20.42578125" customWidth="1"/>
    <col min="6664" max="6664" width="16.7109375" customWidth="1"/>
    <col min="6665" max="6665" width="30.5703125" customWidth="1"/>
    <col min="6913" max="6913" width="28.28515625" customWidth="1"/>
    <col min="6914" max="6914" width="20.140625" customWidth="1"/>
    <col min="6915" max="6915" width="15.28515625" customWidth="1"/>
    <col min="6916" max="6916" width="17" customWidth="1"/>
    <col min="6917" max="6917" width="17.7109375" customWidth="1"/>
    <col min="6918" max="6918" width="28.140625" bestFit="1" customWidth="1"/>
    <col min="6919" max="6919" width="20.42578125" customWidth="1"/>
    <col min="6920" max="6920" width="16.7109375" customWidth="1"/>
    <col min="6921" max="6921" width="30.5703125" customWidth="1"/>
    <col min="7169" max="7169" width="28.28515625" customWidth="1"/>
    <col min="7170" max="7170" width="20.140625" customWidth="1"/>
    <col min="7171" max="7171" width="15.28515625" customWidth="1"/>
    <col min="7172" max="7172" width="17" customWidth="1"/>
    <col min="7173" max="7173" width="17.7109375" customWidth="1"/>
    <col min="7174" max="7174" width="28.140625" bestFit="1" customWidth="1"/>
    <col min="7175" max="7175" width="20.42578125" customWidth="1"/>
    <col min="7176" max="7176" width="16.7109375" customWidth="1"/>
    <col min="7177" max="7177" width="30.5703125" customWidth="1"/>
    <col min="7425" max="7425" width="28.28515625" customWidth="1"/>
    <col min="7426" max="7426" width="20.140625" customWidth="1"/>
    <col min="7427" max="7427" width="15.28515625" customWidth="1"/>
    <col min="7428" max="7428" width="17" customWidth="1"/>
    <col min="7429" max="7429" width="17.7109375" customWidth="1"/>
    <col min="7430" max="7430" width="28.140625" bestFit="1" customWidth="1"/>
    <col min="7431" max="7431" width="20.42578125" customWidth="1"/>
    <col min="7432" max="7432" width="16.7109375" customWidth="1"/>
    <col min="7433" max="7433" width="30.5703125" customWidth="1"/>
    <col min="7681" max="7681" width="28.28515625" customWidth="1"/>
    <col min="7682" max="7682" width="20.140625" customWidth="1"/>
    <col min="7683" max="7683" width="15.28515625" customWidth="1"/>
    <col min="7684" max="7684" width="17" customWidth="1"/>
    <col min="7685" max="7685" width="17.7109375" customWidth="1"/>
    <col min="7686" max="7686" width="28.140625" bestFit="1" customWidth="1"/>
    <col min="7687" max="7687" width="20.42578125" customWidth="1"/>
    <col min="7688" max="7688" width="16.7109375" customWidth="1"/>
    <col min="7689" max="7689" width="30.5703125" customWidth="1"/>
    <col min="7937" max="7937" width="28.28515625" customWidth="1"/>
    <col min="7938" max="7938" width="20.140625" customWidth="1"/>
    <col min="7939" max="7939" width="15.28515625" customWidth="1"/>
    <col min="7940" max="7940" width="17" customWidth="1"/>
    <col min="7941" max="7941" width="17.7109375" customWidth="1"/>
    <col min="7942" max="7942" width="28.140625" bestFit="1" customWidth="1"/>
    <col min="7943" max="7943" width="20.42578125" customWidth="1"/>
    <col min="7944" max="7944" width="16.7109375" customWidth="1"/>
    <col min="7945" max="7945" width="30.5703125" customWidth="1"/>
    <col min="8193" max="8193" width="28.28515625" customWidth="1"/>
    <col min="8194" max="8194" width="20.140625" customWidth="1"/>
    <col min="8195" max="8195" width="15.28515625" customWidth="1"/>
    <col min="8196" max="8196" width="17" customWidth="1"/>
    <col min="8197" max="8197" width="17.7109375" customWidth="1"/>
    <col min="8198" max="8198" width="28.140625" bestFit="1" customWidth="1"/>
    <col min="8199" max="8199" width="20.42578125" customWidth="1"/>
    <col min="8200" max="8200" width="16.7109375" customWidth="1"/>
    <col min="8201" max="8201" width="30.5703125" customWidth="1"/>
    <col min="8449" max="8449" width="28.28515625" customWidth="1"/>
    <col min="8450" max="8450" width="20.140625" customWidth="1"/>
    <col min="8451" max="8451" width="15.28515625" customWidth="1"/>
    <col min="8452" max="8452" width="17" customWidth="1"/>
    <col min="8453" max="8453" width="17.7109375" customWidth="1"/>
    <col min="8454" max="8454" width="28.140625" bestFit="1" customWidth="1"/>
    <col min="8455" max="8455" width="20.42578125" customWidth="1"/>
    <col min="8456" max="8456" width="16.7109375" customWidth="1"/>
    <col min="8457" max="8457" width="30.5703125" customWidth="1"/>
    <col min="8705" max="8705" width="28.28515625" customWidth="1"/>
    <col min="8706" max="8706" width="20.140625" customWidth="1"/>
    <col min="8707" max="8707" width="15.28515625" customWidth="1"/>
    <col min="8708" max="8708" width="17" customWidth="1"/>
    <col min="8709" max="8709" width="17.7109375" customWidth="1"/>
    <col min="8710" max="8710" width="28.140625" bestFit="1" customWidth="1"/>
    <col min="8711" max="8711" width="20.42578125" customWidth="1"/>
    <col min="8712" max="8712" width="16.7109375" customWidth="1"/>
    <col min="8713" max="8713" width="30.5703125" customWidth="1"/>
    <col min="8961" max="8961" width="28.28515625" customWidth="1"/>
    <col min="8962" max="8962" width="20.140625" customWidth="1"/>
    <col min="8963" max="8963" width="15.28515625" customWidth="1"/>
    <col min="8964" max="8964" width="17" customWidth="1"/>
    <col min="8965" max="8965" width="17.7109375" customWidth="1"/>
    <col min="8966" max="8966" width="28.140625" bestFit="1" customWidth="1"/>
    <col min="8967" max="8967" width="20.42578125" customWidth="1"/>
    <col min="8968" max="8968" width="16.7109375" customWidth="1"/>
    <col min="8969" max="8969" width="30.5703125" customWidth="1"/>
    <col min="9217" max="9217" width="28.28515625" customWidth="1"/>
    <col min="9218" max="9218" width="20.140625" customWidth="1"/>
    <col min="9219" max="9219" width="15.28515625" customWidth="1"/>
    <col min="9220" max="9220" width="17" customWidth="1"/>
    <col min="9221" max="9221" width="17.7109375" customWidth="1"/>
    <col min="9222" max="9222" width="28.140625" bestFit="1" customWidth="1"/>
    <col min="9223" max="9223" width="20.42578125" customWidth="1"/>
    <col min="9224" max="9224" width="16.7109375" customWidth="1"/>
    <col min="9225" max="9225" width="30.5703125" customWidth="1"/>
    <col min="9473" max="9473" width="28.28515625" customWidth="1"/>
    <col min="9474" max="9474" width="20.140625" customWidth="1"/>
    <col min="9475" max="9475" width="15.28515625" customWidth="1"/>
    <col min="9476" max="9476" width="17" customWidth="1"/>
    <col min="9477" max="9477" width="17.7109375" customWidth="1"/>
    <col min="9478" max="9478" width="28.140625" bestFit="1" customWidth="1"/>
    <col min="9479" max="9479" width="20.42578125" customWidth="1"/>
    <col min="9480" max="9480" width="16.7109375" customWidth="1"/>
    <col min="9481" max="9481" width="30.5703125" customWidth="1"/>
    <col min="9729" max="9729" width="28.28515625" customWidth="1"/>
    <col min="9730" max="9730" width="20.140625" customWidth="1"/>
    <col min="9731" max="9731" width="15.28515625" customWidth="1"/>
    <col min="9732" max="9732" width="17" customWidth="1"/>
    <col min="9733" max="9733" width="17.7109375" customWidth="1"/>
    <col min="9734" max="9734" width="28.140625" bestFit="1" customWidth="1"/>
    <col min="9735" max="9735" width="20.42578125" customWidth="1"/>
    <col min="9736" max="9736" width="16.7109375" customWidth="1"/>
    <col min="9737" max="9737" width="30.5703125" customWidth="1"/>
    <col min="9985" max="9985" width="28.28515625" customWidth="1"/>
    <col min="9986" max="9986" width="20.140625" customWidth="1"/>
    <col min="9987" max="9987" width="15.28515625" customWidth="1"/>
    <col min="9988" max="9988" width="17" customWidth="1"/>
    <col min="9989" max="9989" width="17.7109375" customWidth="1"/>
    <col min="9990" max="9990" width="28.140625" bestFit="1" customWidth="1"/>
    <col min="9991" max="9991" width="20.42578125" customWidth="1"/>
    <col min="9992" max="9992" width="16.7109375" customWidth="1"/>
    <col min="9993" max="9993" width="30.5703125" customWidth="1"/>
    <col min="10241" max="10241" width="28.28515625" customWidth="1"/>
    <col min="10242" max="10242" width="20.140625" customWidth="1"/>
    <col min="10243" max="10243" width="15.28515625" customWidth="1"/>
    <col min="10244" max="10244" width="17" customWidth="1"/>
    <col min="10245" max="10245" width="17.7109375" customWidth="1"/>
    <col min="10246" max="10246" width="28.140625" bestFit="1" customWidth="1"/>
    <col min="10247" max="10247" width="20.42578125" customWidth="1"/>
    <col min="10248" max="10248" width="16.7109375" customWidth="1"/>
    <col min="10249" max="10249" width="30.5703125" customWidth="1"/>
    <col min="10497" max="10497" width="28.28515625" customWidth="1"/>
    <col min="10498" max="10498" width="20.140625" customWidth="1"/>
    <col min="10499" max="10499" width="15.28515625" customWidth="1"/>
    <col min="10500" max="10500" width="17" customWidth="1"/>
    <col min="10501" max="10501" width="17.7109375" customWidth="1"/>
    <col min="10502" max="10502" width="28.140625" bestFit="1" customWidth="1"/>
    <col min="10503" max="10503" width="20.42578125" customWidth="1"/>
    <col min="10504" max="10504" width="16.7109375" customWidth="1"/>
    <col min="10505" max="10505" width="30.5703125" customWidth="1"/>
    <col min="10753" max="10753" width="28.28515625" customWidth="1"/>
    <col min="10754" max="10754" width="20.140625" customWidth="1"/>
    <col min="10755" max="10755" width="15.28515625" customWidth="1"/>
    <col min="10756" max="10756" width="17" customWidth="1"/>
    <col min="10757" max="10757" width="17.7109375" customWidth="1"/>
    <col min="10758" max="10758" width="28.140625" bestFit="1" customWidth="1"/>
    <col min="10759" max="10759" width="20.42578125" customWidth="1"/>
    <col min="10760" max="10760" width="16.7109375" customWidth="1"/>
    <col min="10761" max="10761" width="30.5703125" customWidth="1"/>
    <col min="11009" max="11009" width="28.28515625" customWidth="1"/>
    <col min="11010" max="11010" width="20.140625" customWidth="1"/>
    <col min="11011" max="11011" width="15.28515625" customWidth="1"/>
    <col min="11012" max="11012" width="17" customWidth="1"/>
    <col min="11013" max="11013" width="17.7109375" customWidth="1"/>
    <col min="11014" max="11014" width="28.140625" bestFit="1" customWidth="1"/>
    <col min="11015" max="11015" width="20.42578125" customWidth="1"/>
    <col min="11016" max="11016" width="16.7109375" customWidth="1"/>
    <col min="11017" max="11017" width="30.5703125" customWidth="1"/>
    <col min="11265" max="11265" width="28.28515625" customWidth="1"/>
    <col min="11266" max="11266" width="20.140625" customWidth="1"/>
    <col min="11267" max="11267" width="15.28515625" customWidth="1"/>
    <col min="11268" max="11268" width="17" customWidth="1"/>
    <col min="11269" max="11269" width="17.7109375" customWidth="1"/>
    <col min="11270" max="11270" width="28.140625" bestFit="1" customWidth="1"/>
    <col min="11271" max="11271" width="20.42578125" customWidth="1"/>
    <col min="11272" max="11272" width="16.7109375" customWidth="1"/>
    <col min="11273" max="11273" width="30.5703125" customWidth="1"/>
    <col min="11521" max="11521" width="28.28515625" customWidth="1"/>
    <col min="11522" max="11522" width="20.140625" customWidth="1"/>
    <col min="11523" max="11523" width="15.28515625" customWidth="1"/>
    <col min="11524" max="11524" width="17" customWidth="1"/>
    <col min="11525" max="11525" width="17.7109375" customWidth="1"/>
    <col min="11526" max="11526" width="28.140625" bestFit="1" customWidth="1"/>
    <col min="11527" max="11527" width="20.42578125" customWidth="1"/>
    <col min="11528" max="11528" width="16.7109375" customWidth="1"/>
    <col min="11529" max="11529" width="30.5703125" customWidth="1"/>
    <col min="11777" max="11777" width="28.28515625" customWidth="1"/>
    <col min="11778" max="11778" width="20.140625" customWidth="1"/>
    <col min="11779" max="11779" width="15.28515625" customWidth="1"/>
    <col min="11780" max="11780" width="17" customWidth="1"/>
    <col min="11781" max="11781" width="17.7109375" customWidth="1"/>
    <col min="11782" max="11782" width="28.140625" bestFit="1" customWidth="1"/>
    <col min="11783" max="11783" width="20.42578125" customWidth="1"/>
    <col min="11784" max="11784" width="16.7109375" customWidth="1"/>
    <col min="11785" max="11785" width="30.5703125" customWidth="1"/>
    <col min="12033" max="12033" width="28.28515625" customWidth="1"/>
    <col min="12034" max="12034" width="20.140625" customWidth="1"/>
    <col min="12035" max="12035" width="15.28515625" customWidth="1"/>
    <col min="12036" max="12036" width="17" customWidth="1"/>
    <col min="12037" max="12037" width="17.7109375" customWidth="1"/>
    <col min="12038" max="12038" width="28.140625" bestFit="1" customWidth="1"/>
    <col min="12039" max="12039" width="20.42578125" customWidth="1"/>
    <col min="12040" max="12040" width="16.7109375" customWidth="1"/>
    <col min="12041" max="12041" width="30.5703125" customWidth="1"/>
    <col min="12289" max="12289" width="28.28515625" customWidth="1"/>
    <col min="12290" max="12290" width="20.140625" customWidth="1"/>
    <col min="12291" max="12291" width="15.28515625" customWidth="1"/>
    <col min="12292" max="12292" width="17" customWidth="1"/>
    <col min="12293" max="12293" width="17.7109375" customWidth="1"/>
    <col min="12294" max="12294" width="28.140625" bestFit="1" customWidth="1"/>
    <col min="12295" max="12295" width="20.42578125" customWidth="1"/>
    <col min="12296" max="12296" width="16.7109375" customWidth="1"/>
    <col min="12297" max="12297" width="30.5703125" customWidth="1"/>
    <col min="12545" max="12545" width="28.28515625" customWidth="1"/>
    <col min="12546" max="12546" width="20.140625" customWidth="1"/>
    <col min="12547" max="12547" width="15.28515625" customWidth="1"/>
    <col min="12548" max="12548" width="17" customWidth="1"/>
    <col min="12549" max="12549" width="17.7109375" customWidth="1"/>
    <col min="12550" max="12550" width="28.140625" bestFit="1" customWidth="1"/>
    <col min="12551" max="12551" width="20.42578125" customWidth="1"/>
    <col min="12552" max="12552" width="16.7109375" customWidth="1"/>
    <col min="12553" max="12553" width="30.5703125" customWidth="1"/>
    <col min="12801" max="12801" width="28.28515625" customWidth="1"/>
    <col min="12802" max="12802" width="20.140625" customWidth="1"/>
    <col min="12803" max="12803" width="15.28515625" customWidth="1"/>
    <col min="12804" max="12804" width="17" customWidth="1"/>
    <col min="12805" max="12805" width="17.7109375" customWidth="1"/>
    <col min="12806" max="12806" width="28.140625" bestFit="1" customWidth="1"/>
    <col min="12807" max="12807" width="20.42578125" customWidth="1"/>
    <col min="12808" max="12808" width="16.7109375" customWidth="1"/>
    <col min="12809" max="12809" width="30.5703125" customWidth="1"/>
    <col min="13057" max="13057" width="28.28515625" customWidth="1"/>
    <col min="13058" max="13058" width="20.140625" customWidth="1"/>
    <col min="13059" max="13059" width="15.28515625" customWidth="1"/>
    <col min="13060" max="13060" width="17" customWidth="1"/>
    <col min="13061" max="13061" width="17.7109375" customWidth="1"/>
    <col min="13062" max="13062" width="28.140625" bestFit="1" customWidth="1"/>
    <col min="13063" max="13063" width="20.42578125" customWidth="1"/>
    <col min="13064" max="13064" width="16.7109375" customWidth="1"/>
    <col min="13065" max="13065" width="30.5703125" customWidth="1"/>
    <col min="13313" max="13313" width="28.28515625" customWidth="1"/>
    <col min="13314" max="13314" width="20.140625" customWidth="1"/>
    <col min="13315" max="13315" width="15.28515625" customWidth="1"/>
    <col min="13316" max="13316" width="17" customWidth="1"/>
    <col min="13317" max="13317" width="17.7109375" customWidth="1"/>
    <col min="13318" max="13318" width="28.140625" bestFit="1" customWidth="1"/>
    <col min="13319" max="13319" width="20.42578125" customWidth="1"/>
    <col min="13320" max="13320" width="16.7109375" customWidth="1"/>
    <col min="13321" max="13321" width="30.5703125" customWidth="1"/>
    <col min="13569" max="13569" width="28.28515625" customWidth="1"/>
    <col min="13570" max="13570" width="20.140625" customWidth="1"/>
    <col min="13571" max="13571" width="15.28515625" customWidth="1"/>
    <col min="13572" max="13572" width="17" customWidth="1"/>
    <col min="13573" max="13573" width="17.7109375" customWidth="1"/>
    <col min="13574" max="13574" width="28.140625" bestFit="1" customWidth="1"/>
    <col min="13575" max="13575" width="20.42578125" customWidth="1"/>
    <col min="13576" max="13576" width="16.7109375" customWidth="1"/>
    <col min="13577" max="13577" width="30.5703125" customWidth="1"/>
    <col min="13825" max="13825" width="28.28515625" customWidth="1"/>
    <col min="13826" max="13826" width="20.140625" customWidth="1"/>
    <col min="13827" max="13827" width="15.28515625" customWidth="1"/>
    <col min="13828" max="13828" width="17" customWidth="1"/>
    <col min="13829" max="13829" width="17.7109375" customWidth="1"/>
    <col min="13830" max="13830" width="28.140625" bestFit="1" customWidth="1"/>
    <col min="13831" max="13831" width="20.42578125" customWidth="1"/>
    <col min="13832" max="13832" width="16.7109375" customWidth="1"/>
    <col min="13833" max="13833" width="30.5703125" customWidth="1"/>
    <col min="14081" max="14081" width="28.28515625" customWidth="1"/>
    <col min="14082" max="14082" width="20.140625" customWidth="1"/>
    <col min="14083" max="14083" width="15.28515625" customWidth="1"/>
    <col min="14084" max="14084" width="17" customWidth="1"/>
    <col min="14085" max="14085" width="17.7109375" customWidth="1"/>
    <col min="14086" max="14086" width="28.140625" bestFit="1" customWidth="1"/>
    <col min="14087" max="14087" width="20.42578125" customWidth="1"/>
    <col min="14088" max="14088" width="16.7109375" customWidth="1"/>
    <col min="14089" max="14089" width="30.5703125" customWidth="1"/>
    <col min="14337" max="14337" width="28.28515625" customWidth="1"/>
    <col min="14338" max="14338" width="20.140625" customWidth="1"/>
    <col min="14339" max="14339" width="15.28515625" customWidth="1"/>
    <col min="14340" max="14340" width="17" customWidth="1"/>
    <col min="14341" max="14341" width="17.7109375" customWidth="1"/>
    <col min="14342" max="14342" width="28.140625" bestFit="1" customWidth="1"/>
    <col min="14343" max="14343" width="20.42578125" customWidth="1"/>
    <col min="14344" max="14344" width="16.7109375" customWidth="1"/>
    <col min="14345" max="14345" width="30.5703125" customWidth="1"/>
    <col min="14593" max="14593" width="28.28515625" customWidth="1"/>
    <col min="14594" max="14594" width="20.140625" customWidth="1"/>
    <col min="14595" max="14595" width="15.28515625" customWidth="1"/>
    <col min="14596" max="14596" width="17" customWidth="1"/>
    <col min="14597" max="14597" width="17.7109375" customWidth="1"/>
    <col min="14598" max="14598" width="28.140625" bestFit="1" customWidth="1"/>
    <col min="14599" max="14599" width="20.42578125" customWidth="1"/>
    <col min="14600" max="14600" width="16.7109375" customWidth="1"/>
    <col min="14601" max="14601" width="30.5703125" customWidth="1"/>
    <col min="14849" max="14849" width="28.28515625" customWidth="1"/>
    <col min="14850" max="14850" width="20.140625" customWidth="1"/>
    <col min="14851" max="14851" width="15.28515625" customWidth="1"/>
    <col min="14852" max="14852" width="17" customWidth="1"/>
    <col min="14853" max="14853" width="17.7109375" customWidth="1"/>
    <col min="14854" max="14854" width="28.140625" bestFit="1" customWidth="1"/>
    <col min="14855" max="14855" width="20.42578125" customWidth="1"/>
    <col min="14856" max="14856" width="16.7109375" customWidth="1"/>
    <col min="14857" max="14857" width="30.5703125" customWidth="1"/>
    <col min="15105" max="15105" width="28.28515625" customWidth="1"/>
    <col min="15106" max="15106" width="20.140625" customWidth="1"/>
    <col min="15107" max="15107" width="15.28515625" customWidth="1"/>
    <col min="15108" max="15108" width="17" customWidth="1"/>
    <col min="15109" max="15109" width="17.7109375" customWidth="1"/>
    <col min="15110" max="15110" width="28.140625" bestFit="1" customWidth="1"/>
    <col min="15111" max="15111" width="20.42578125" customWidth="1"/>
    <col min="15112" max="15112" width="16.7109375" customWidth="1"/>
    <col min="15113" max="15113" width="30.5703125" customWidth="1"/>
    <col min="15361" max="15361" width="28.28515625" customWidth="1"/>
    <col min="15362" max="15362" width="20.140625" customWidth="1"/>
    <col min="15363" max="15363" width="15.28515625" customWidth="1"/>
    <col min="15364" max="15364" width="17" customWidth="1"/>
    <col min="15365" max="15365" width="17.7109375" customWidth="1"/>
    <col min="15366" max="15366" width="28.140625" bestFit="1" customWidth="1"/>
    <col min="15367" max="15367" width="20.42578125" customWidth="1"/>
    <col min="15368" max="15368" width="16.7109375" customWidth="1"/>
    <col min="15369" max="15369" width="30.5703125" customWidth="1"/>
    <col min="15617" max="15617" width="28.28515625" customWidth="1"/>
    <col min="15618" max="15618" width="20.140625" customWidth="1"/>
    <col min="15619" max="15619" width="15.28515625" customWidth="1"/>
    <col min="15620" max="15620" width="17" customWidth="1"/>
    <col min="15621" max="15621" width="17.7109375" customWidth="1"/>
    <col min="15622" max="15622" width="28.140625" bestFit="1" customWidth="1"/>
    <col min="15623" max="15623" width="20.42578125" customWidth="1"/>
    <col min="15624" max="15624" width="16.7109375" customWidth="1"/>
    <col min="15625" max="15625" width="30.5703125" customWidth="1"/>
    <col min="15873" max="15873" width="28.28515625" customWidth="1"/>
    <col min="15874" max="15874" width="20.140625" customWidth="1"/>
    <col min="15875" max="15875" width="15.28515625" customWidth="1"/>
    <col min="15876" max="15876" width="17" customWidth="1"/>
    <col min="15877" max="15877" width="17.7109375" customWidth="1"/>
    <col min="15878" max="15878" width="28.140625" bestFit="1" customWidth="1"/>
    <col min="15879" max="15879" width="20.42578125" customWidth="1"/>
    <col min="15880" max="15880" width="16.7109375" customWidth="1"/>
    <col min="15881" max="15881" width="30.5703125" customWidth="1"/>
    <col min="16129" max="16129" width="28.28515625" customWidth="1"/>
    <col min="16130" max="16130" width="20.140625" customWidth="1"/>
    <col min="16131" max="16131" width="15.28515625" customWidth="1"/>
    <col min="16132" max="16132" width="17" customWidth="1"/>
    <col min="16133" max="16133" width="17.7109375" customWidth="1"/>
    <col min="16134" max="16134" width="28.140625" bestFit="1" customWidth="1"/>
    <col min="16135" max="16135" width="20.42578125" customWidth="1"/>
    <col min="16136" max="16136" width="16.7109375" customWidth="1"/>
    <col min="16137" max="16137" width="30.5703125" customWidth="1"/>
  </cols>
  <sheetData>
    <row r="1" spans="1:7" x14ac:dyDescent="0.25">
      <c r="A1" s="799"/>
      <c r="B1" s="799"/>
      <c r="C1" s="799"/>
      <c r="D1" s="799"/>
      <c r="E1" s="799"/>
      <c r="F1" s="799"/>
    </row>
    <row r="2" spans="1:7" ht="15.75" x14ac:dyDescent="0.25">
      <c r="A2" s="800" t="s">
        <v>644</v>
      </c>
    </row>
    <row r="3" spans="1:7" x14ac:dyDescent="0.25">
      <c r="A3" s="801"/>
    </row>
    <row r="4" spans="1:7" ht="4.5" customHeight="1" thickBot="1" x14ac:dyDescent="0.3"/>
    <row r="5" spans="1:7" x14ac:dyDescent="0.25">
      <c r="A5" s="802"/>
      <c r="B5" s="803"/>
      <c r="C5" s="804" t="s">
        <v>645</v>
      </c>
      <c r="D5" s="805"/>
      <c r="E5" s="806"/>
      <c r="F5" s="806"/>
    </row>
    <row r="6" spans="1:7" ht="25.5" x14ac:dyDescent="0.25">
      <c r="A6" s="807" t="s">
        <v>458</v>
      </c>
      <c r="B6" s="808" t="s">
        <v>646</v>
      </c>
      <c r="C6" s="809" t="s">
        <v>460</v>
      </c>
      <c r="D6" s="810" t="s">
        <v>239</v>
      </c>
      <c r="E6" s="810" t="s">
        <v>647</v>
      </c>
      <c r="F6" s="810" t="s">
        <v>648</v>
      </c>
    </row>
    <row r="7" spans="1:7" x14ac:dyDescent="0.25">
      <c r="A7" s="795"/>
      <c r="B7" s="811"/>
      <c r="C7" s="811"/>
      <c r="D7" s="603"/>
      <c r="E7" s="553"/>
      <c r="F7" s="604"/>
    </row>
    <row r="8" spans="1:7" x14ac:dyDescent="0.25">
      <c r="A8" s="795"/>
      <c r="B8" s="811"/>
      <c r="C8" s="811"/>
      <c r="D8" s="603"/>
      <c r="E8" s="553"/>
      <c r="F8" s="604"/>
    </row>
    <row r="9" spans="1:7" x14ac:dyDescent="0.25">
      <c r="A9" s="602"/>
      <c r="B9" s="610"/>
      <c r="C9" s="610"/>
      <c r="D9" s="553"/>
      <c r="E9" s="553"/>
      <c r="F9" s="604"/>
    </row>
    <row r="10" spans="1:7" x14ac:dyDescent="0.25">
      <c r="A10" s="602"/>
      <c r="B10" s="610"/>
      <c r="C10" s="610"/>
      <c r="D10" s="553"/>
      <c r="E10" s="553"/>
      <c r="F10" s="604"/>
    </row>
    <row r="11" spans="1:7" x14ac:dyDescent="0.25">
      <c r="A11" s="602"/>
      <c r="B11" s="610"/>
      <c r="C11" s="610"/>
      <c r="D11" s="553"/>
      <c r="E11" s="553"/>
      <c r="F11" s="604"/>
    </row>
    <row r="12" spans="1:7" ht="15.75" thickBot="1" x14ac:dyDescent="0.3">
      <c r="A12" s="812" t="s">
        <v>649</v>
      </c>
      <c r="B12" s="813"/>
      <c r="C12" s="813"/>
      <c r="D12" s="813"/>
      <c r="E12" s="814">
        <v>0</v>
      </c>
      <c r="F12" s="814">
        <v>0</v>
      </c>
    </row>
    <row r="13" spans="1:7" ht="15.75" thickBot="1" x14ac:dyDescent="0.3">
      <c r="A13" s="790" t="s">
        <v>650</v>
      </c>
      <c r="B13" s="640"/>
      <c r="C13" s="640"/>
      <c r="D13" s="640"/>
      <c r="E13" s="641">
        <f>SUM(E7:E11)</f>
        <v>0</v>
      </c>
      <c r="F13" s="815">
        <f>SUM(F7:F11)</f>
        <v>0</v>
      </c>
      <c r="G13" s="635"/>
    </row>
    <row r="14" spans="1:7" x14ac:dyDescent="0.25">
      <c r="A14" s="997"/>
      <c r="B14" s="998"/>
      <c r="C14" s="998"/>
      <c r="D14" s="998"/>
      <c r="E14" s="998"/>
      <c r="F14" s="998"/>
      <c r="G14" s="999"/>
    </row>
    <row r="15" spans="1:7" x14ac:dyDescent="0.25">
      <c r="A15" s="816"/>
      <c r="B15" s="816"/>
      <c r="C15" s="816"/>
      <c r="D15" s="816"/>
      <c r="E15" s="816"/>
      <c r="F15" s="816"/>
      <c r="G15" s="817"/>
    </row>
    <row r="16" spans="1:7" ht="17.25" customHeight="1" x14ac:dyDescent="0.25">
      <c r="A16" s="800" t="s">
        <v>651</v>
      </c>
    </row>
    <row r="17" spans="1:6" ht="8.25" customHeight="1" thickBot="1" x14ac:dyDescent="0.3"/>
    <row r="18" spans="1:6" s="704" customFormat="1" ht="26.25" x14ac:dyDescent="0.25">
      <c r="A18" s="818" t="s">
        <v>652</v>
      </c>
      <c r="B18" s="579" t="s">
        <v>646</v>
      </c>
      <c r="C18" s="579" t="s">
        <v>239</v>
      </c>
      <c r="D18" s="579" t="s">
        <v>653</v>
      </c>
      <c r="E18" s="819" t="s">
        <v>654</v>
      </c>
      <c r="F18" s="579" t="s">
        <v>239</v>
      </c>
    </row>
    <row r="19" spans="1:6" ht="12.75" hidden="1" customHeight="1" x14ac:dyDescent="0.25">
      <c r="A19" s="602" t="str">
        <f>'[1]Claculo Anexou'!J13</f>
        <v>Christian Borja</v>
      </c>
      <c r="B19" s="610" t="str">
        <f>'[1]Claculo Anexou'!K13</f>
        <v>Accionista</v>
      </c>
      <c r="C19" s="610" t="str">
        <f>'[1]Claculo Anexou'!L13</f>
        <v>Arancel BVPASA y Asesoría</v>
      </c>
      <c r="D19" s="820">
        <v>0</v>
      </c>
      <c r="E19" s="553">
        <f>'[1]Claculo Anexou'!N13</f>
        <v>0</v>
      </c>
      <c r="F19" s="821">
        <f>'[1]Claculo Anexou'!O13</f>
        <v>0</v>
      </c>
    </row>
    <row r="20" spans="1:6" x14ac:dyDescent="0.25">
      <c r="A20" s="602" t="str">
        <f>'[1]Claculo Anexou'!J14</f>
        <v>Christian Borja</v>
      </c>
      <c r="B20" s="610" t="str">
        <f>'[1]Claculo Anexou'!K14</f>
        <v>Accionista-Director</v>
      </c>
      <c r="C20" s="610">
        <f>'[1]Claculo Anexou'!L14</f>
        <v>0</v>
      </c>
      <c r="D20" s="553">
        <f>'[1]Claculo Anexou'!M14</f>
        <v>0</v>
      </c>
      <c r="E20" s="553">
        <v>325749600</v>
      </c>
      <c r="F20" s="822" t="s">
        <v>655</v>
      </c>
    </row>
    <row r="21" spans="1:6" x14ac:dyDescent="0.25">
      <c r="A21" s="602" t="str">
        <f>'[1]Claculo Anexou'!J14</f>
        <v>Christian Borja</v>
      </c>
      <c r="B21" s="610" t="str">
        <f>'[1]Claculo Anexou'!K14</f>
        <v>Accionista-Director</v>
      </c>
      <c r="C21" s="610">
        <f>'[1]Claculo Anexou'!L15</f>
        <v>0</v>
      </c>
      <c r="D21" s="553">
        <f>'[1]Claculo Anexou'!M15</f>
        <v>0</v>
      </c>
      <c r="E21" s="823">
        <v>256135003</v>
      </c>
      <c r="F21" s="824" t="s">
        <v>656</v>
      </c>
    </row>
    <row r="22" spans="1:6" hidden="1" x14ac:dyDescent="0.25">
      <c r="A22" s="602">
        <f>'[1]Claculo Anexou'!J15</f>
        <v>0</v>
      </c>
      <c r="B22" s="825">
        <f>'[1]Claculo Anexou'!K16</f>
        <v>0</v>
      </c>
      <c r="C22" s="610">
        <f>'[1]Claculo Anexou'!L16</f>
        <v>0</v>
      </c>
      <c r="D22" s="553">
        <f>'[1]Claculo Anexou'!M16</f>
        <v>0</v>
      </c>
      <c r="E22" s="823">
        <v>0</v>
      </c>
      <c r="F22" s="610">
        <f>'[1]Claculo Anexou'!O16</f>
        <v>0</v>
      </c>
    </row>
    <row r="23" spans="1:6" x14ac:dyDescent="0.25">
      <c r="A23" s="602" t="s">
        <v>657</v>
      </c>
      <c r="B23" s="610" t="s">
        <v>658</v>
      </c>
      <c r="C23" s="610">
        <f>'[1]Claculo Anexou'!L17</f>
        <v>0</v>
      </c>
      <c r="D23" s="553">
        <f>'[1]Claculo Anexou'!M17</f>
        <v>0</v>
      </c>
      <c r="E23" s="823">
        <v>28128120</v>
      </c>
      <c r="F23" s="826" t="s">
        <v>659</v>
      </c>
    </row>
    <row r="24" spans="1:6" x14ac:dyDescent="0.25">
      <c r="A24" s="827" t="s">
        <v>660</v>
      </c>
      <c r="B24" s="785"/>
      <c r="C24" s="785"/>
      <c r="D24" s="785">
        <f>SUM(D19:D22)</f>
        <v>0</v>
      </c>
      <c r="E24" s="785">
        <v>610012723</v>
      </c>
      <c r="F24" s="785"/>
    </row>
    <row r="25" spans="1:6" ht="15.75" customHeight="1" thickBot="1" x14ac:dyDescent="0.3">
      <c r="A25" s="630" t="s">
        <v>661</v>
      </c>
      <c r="B25" s="828"/>
      <c r="C25" s="828"/>
      <c r="D25" s="828">
        <v>0</v>
      </c>
      <c r="E25" s="828">
        <v>434234512</v>
      </c>
      <c r="F25" s="828"/>
    </row>
    <row r="26" spans="1:6" x14ac:dyDescent="0.25">
      <c r="F26" s="704"/>
    </row>
    <row r="28" spans="1:6" ht="15.75" x14ac:dyDescent="0.25">
      <c r="A28" s="800" t="s">
        <v>662</v>
      </c>
    </row>
    <row r="29" spans="1:6" ht="3.75" customHeight="1" x14ac:dyDescent="0.25">
      <c r="A29" s="801"/>
    </row>
    <row r="30" spans="1:6" x14ac:dyDescent="0.25">
      <c r="A30" s="829" t="s">
        <v>663</v>
      </c>
    </row>
    <row r="31" spans="1:6" ht="15.75" thickBot="1" x14ac:dyDescent="0.3"/>
    <row r="32" spans="1:6" s="704" customFormat="1" ht="26.25" x14ac:dyDescent="0.25">
      <c r="A32" s="662" t="s">
        <v>239</v>
      </c>
      <c r="B32" s="664" t="s">
        <v>664</v>
      </c>
      <c r="C32" s="830" t="s">
        <v>423</v>
      </c>
      <c r="D32" s="830" t="s">
        <v>665</v>
      </c>
      <c r="E32" s="665" t="s">
        <v>666</v>
      </c>
    </row>
    <row r="33" spans="1:9" x14ac:dyDescent="0.25">
      <c r="A33" s="602" t="s">
        <v>581</v>
      </c>
      <c r="B33" s="553">
        <v>2500000000</v>
      </c>
      <c r="C33" s="553">
        <v>2500000000</v>
      </c>
      <c r="D33" s="553">
        <v>0</v>
      </c>
      <c r="E33" s="604">
        <v>5000000000</v>
      </c>
      <c r="F33" s="111"/>
    </row>
    <row r="34" spans="1:9" x14ac:dyDescent="0.25">
      <c r="A34" s="602" t="s">
        <v>667</v>
      </c>
      <c r="B34" s="553">
        <v>1028998658</v>
      </c>
      <c r="C34" s="553"/>
      <c r="D34" s="553">
        <v>401000000</v>
      </c>
      <c r="E34" s="604">
        <v>627998658</v>
      </c>
      <c r="F34" s="111"/>
    </row>
    <row r="35" spans="1:9" x14ac:dyDescent="0.25">
      <c r="A35" s="602" t="s">
        <v>198</v>
      </c>
      <c r="B35" s="553">
        <v>2778558912</v>
      </c>
      <c r="C35" s="553">
        <v>-1577131422</v>
      </c>
      <c r="D35" s="553">
        <v>0</v>
      </c>
      <c r="E35" s="604">
        <v>1201427490</v>
      </c>
      <c r="F35" s="111"/>
    </row>
    <row r="36" spans="1:9" x14ac:dyDescent="0.25">
      <c r="A36" s="602" t="s">
        <v>668</v>
      </c>
      <c r="B36" s="553">
        <v>0</v>
      </c>
      <c r="C36" s="553">
        <v>0</v>
      </c>
      <c r="D36" s="553">
        <v>0</v>
      </c>
      <c r="E36" s="604">
        <v>0</v>
      </c>
      <c r="F36" s="111"/>
      <c r="I36" s="111"/>
    </row>
    <row r="37" spans="1:9" x14ac:dyDescent="0.25">
      <c r="A37" s="602" t="s">
        <v>669</v>
      </c>
      <c r="B37" s="553">
        <v>0</v>
      </c>
      <c r="C37" s="553">
        <v>760634244</v>
      </c>
      <c r="D37" s="553">
        <v>0</v>
      </c>
      <c r="E37" s="604">
        <v>760634244</v>
      </c>
      <c r="F37" s="111"/>
      <c r="H37" s="111"/>
      <c r="I37" s="111"/>
    </row>
    <row r="38" spans="1:9" s="801" customFormat="1" ht="18.75" customHeight="1" thickBot="1" x14ac:dyDescent="0.25">
      <c r="A38" s="831" t="s">
        <v>498</v>
      </c>
      <c r="B38" s="832">
        <v>6307557570</v>
      </c>
      <c r="C38" s="832">
        <v>1683502822</v>
      </c>
      <c r="D38" s="832">
        <v>401000000</v>
      </c>
      <c r="E38" s="833">
        <v>7590060392</v>
      </c>
      <c r="F38" s="721"/>
      <c r="G38" s="721"/>
      <c r="H38" s="721"/>
      <c r="I38" s="721"/>
    </row>
    <row r="39" spans="1:9" x14ac:dyDescent="0.25">
      <c r="B39" s="111"/>
      <c r="F39" s="111"/>
      <c r="I39" s="111"/>
    </row>
    <row r="40" spans="1:9" x14ac:dyDescent="0.25">
      <c r="B40" s="111"/>
      <c r="F40" s="111"/>
      <c r="I40" s="111"/>
    </row>
    <row r="41" spans="1:9" ht="15.75" x14ac:dyDescent="0.25">
      <c r="A41" s="800" t="s">
        <v>670</v>
      </c>
      <c r="C41" s="111"/>
      <c r="D41" s="111"/>
      <c r="E41" s="111"/>
      <c r="I41" s="111"/>
    </row>
    <row r="42" spans="1:9" ht="6.75" customHeight="1" x14ac:dyDescent="0.25">
      <c r="A42" s="801"/>
    </row>
    <row r="43" spans="1:9" x14ac:dyDescent="0.25">
      <c r="A43" s="642"/>
    </row>
    <row r="44" spans="1:9" ht="15.75" thickBot="1" x14ac:dyDescent="0.3"/>
    <row r="45" spans="1:9" ht="26.25" x14ac:dyDescent="0.25">
      <c r="A45" s="662" t="s">
        <v>356</v>
      </c>
      <c r="B45" s="664" t="s">
        <v>671</v>
      </c>
      <c r="C45" s="830" t="s">
        <v>423</v>
      </c>
      <c r="D45" s="830" t="s">
        <v>665</v>
      </c>
      <c r="E45" s="664" t="s">
        <v>672</v>
      </c>
      <c r="F45" s="665" t="s">
        <v>673</v>
      </c>
    </row>
    <row r="46" spans="1:9" ht="18.75" customHeight="1" x14ac:dyDescent="0.25">
      <c r="A46" s="602" t="s">
        <v>674</v>
      </c>
      <c r="B46" s="553">
        <v>-27770825</v>
      </c>
      <c r="C46" s="553"/>
      <c r="D46" s="553">
        <f>+E46-F46</f>
        <v>27770825</v>
      </c>
      <c r="E46" s="553">
        <f>+'[1]Balance Gral.'!D149</f>
        <v>0</v>
      </c>
      <c r="F46" s="553">
        <v>-27770825</v>
      </c>
      <c r="H46" s="111"/>
    </row>
    <row r="47" spans="1:9" ht="18.75" customHeight="1" x14ac:dyDescent="0.25">
      <c r="A47" s="602" t="s">
        <v>498</v>
      </c>
      <c r="B47" s="553"/>
      <c r="C47" s="553"/>
      <c r="D47" s="610"/>
      <c r="E47" s="553">
        <f>+E46</f>
        <v>0</v>
      </c>
      <c r="F47" s="553">
        <f>+F46</f>
        <v>-27770825</v>
      </c>
    </row>
    <row r="48" spans="1:9" ht="15.75" customHeight="1" x14ac:dyDescent="0.25">
      <c r="A48" s="602" t="s">
        <v>675</v>
      </c>
      <c r="B48" s="610"/>
      <c r="C48" s="610"/>
      <c r="D48" s="610"/>
      <c r="E48" s="610"/>
      <c r="F48" s="821"/>
    </row>
    <row r="49" spans="1:9" ht="15.75" thickBot="1" x14ac:dyDescent="0.3">
      <c r="A49" s="834" t="s">
        <v>5</v>
      </c>
      <c r="B49" s="609"/>
      <c r="C49" s="609"/>
      <c r="D49" s="609"/>
      <c r="E49" s="609"/>
      <c r="F49" s="835"/>
    </row>
    <row r="50" spans="1:9" ht="19.5" customHeight="1" thickBot="1" x14ac:dyDescent="0.3">
      <c r="A50" s="836" t="s">
        <v>498</v>
      </c>
      <c r="B50" s="837"/>
      <c r="C50" s="837"/>
      <c r="D50" s="837"/>
      <c r="E50" s="837"/>
      <c r="F50" s="838"/>
    </row>
    <row r="61" spans="1:9" x14ac:dyDescent="0.25">
      <c r="I61" s="840"/>
    </row>
  </sheetData>
  <mergeCells count="1">
    <mergeCell ref="A14:G14"/>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L96"/>
  <sheetViews>
    <sheetView topLeftCell="A92" workbookViewId="0">
      <selection activeCell="F104" sqref="F104"/>
    </sheetView>
  </sheetViews>
  <sheetFormatPr baseColWidth="10" defaultRowHeight="15" x14ac:dyDescent="0.25"/>
  <cols>
    <col min="2" max="2" width="34" customWidth="1"/>
    <col min="3" max="3" width="14.7109375" customWidth="1"/>
    <col min="4" max="4" width="17.140625" customWidth="1"/>
    <col min="5" max="5" width="14.5703125" customWidth="1"/>
    <col min="7" max="7" width="23.42578125" customWidth="1"/>
    <col min="8" max="8" width="17.7109375" customWidth="1"/>
    <col min="9" max="9" width="19.42578125" customWidth="1"/>
  </cols>
  <sheetData>
    <row r="2" spans="2:11" x14ac:dyDescent="0.25">
      <c r="B2" s="416"/>
      <c r="C2" s="416"/>
      <c r="D2" s="447"/>
      <c r="E2" s="416"/>
      <c r="F2" s="416"/>
      <c r="G2" s="416"/>
      <c r="H2" s="416"/>
      <c r="I2" s="394"/>
      <c r="J2" s="394"/>
      <c r="K2" s="394"/>
    </row>
    <row r="3" spans="2:11" ht="15.75" x14ac:dyDescent="0.25">
      <c r="B3" s="418" t="s">
        <v>476</v>
      </c>
      <c r="C3" s="394"/>
      <c r="D3" s="394"/>
      <c r="E3" s="394"/>
      <c r="F3" s="394"/>
      <c r="G3" s="394"/>
      <c r="H3" s="394"/>
      <c r="I3" s="394"/>
      <c r="J3" s="394"/>
      <c r="K3" s="394"/>
    </row>
    <row r="4" spans="2:11" x14ac:dyDescent="0.25">
      <c r="B4" s="517" t="s">
        <v>477</v>
      </c>
      <c r="C4" s="398"/>
      <c r="D4" s="447"/>
      <c r="E4" s="394"/>
      <c r="F4" s="417" t="s">
        <v>478</v>
      </c>
      <c r="G4" s="417"/>
      <c r="H4" s="396"/>
      <c r="I4" s="396"/>
      <c r="J4" s="412"/>
      <c r="K4" s="394"/>
    </row>
    <row r="5" spans="2:11" ht="15.75" thickBot="1" x14ac:dyDescent="0.3">
      <c r="B5" s="398"/>
      <c r="C5" s="398"/>
      <c r="D5" s="447"/>
      <c r="E5" s="394"/>
      <c r="F5" s="396"/>
      <c r="G5" s="396"/>
      <c r="H5" s="396"/>
      <c r="I5" s="396"/>
      <c r="J5" s="399"/>
      <c r="K5" s="394"/>
    </row>
    <row r="6" spans="2:11" ht="25.5" x14ac:dyDescent="0.25">
      <c r="B6" s="472" t="s">
        <v>239</v>
      </c>
      <c r="C6" s="473" t="s">
        <v>462</v>
      </c>
      <c r="D6" s="485" t="s">
        <v>463</v>
      </c>
      <c r="E6" s="394"/>
      <c r="F6" s="478" t="s">
        <v>239</v>
      </c>
      <c r="G6" s="475"/>
      <c r="H6" s="473" t="s">
        <v>462</v>
      </c>
      <c r="I6" s="474" t="s">
        <v>463</v>
      </c>
      <c r="J6" s="399"/>
      <c r="K6" s="394"/>
    </row>
    <row r="7" spans="2:11" x14ac:dyDescent="0.25">
      <c r="B7" s="469" t="s">
        <v>479</v>
      </c>
      <c r="C7" s="442">
        <v>0</v>
      </c>
      <c r="D7" s="448">
        <v>0</v>
      </c>
      <c r="E7" s="406"/>
      <c r="F7" s="438" t="s">
        <v>480</v>
      </c>
      <c r="G7" s="402"/>
      <c r="H7" s="414">
        <v>3089829100</v>
      </c>
      <c r="I7" s="430">
        <v>5107180796</v>
      </c>
      <c r="J7" s="413"/>
      <c r="K7" s="406"/>
    </row>
    <row r="8" spans="2:11" ht="15.75" thickBot="1" x14ac:dyDescent="0.3">
      <c r="B8" s="482" t="s">
        <v>464</v>
      </c>
      <c r="C8" s="483">
        <v>0</v>
      </c>
      <c r="D8" s="486">
        <v>0</v>
      </c>
      <c r="E8" s="394"/>
      <c r="F8" s="1000" t="s">
        <v>481</v>
      </c>
      <c r="G8" s="1001"/>
      <c r="H8" s="415">
        <v>250000000</v>
      </c>
      <c r="I8" s="426">
        <v>187500000</v>
      </c>
      <c r="J8" s="437"/>
      <c r="K8" s="394"/>
    </row>
    <row r="9" spans="2:11" x14ac:dyDescent="0.25">
      <c r="B9" s="394"/>
      <c r="C9" s="394"/>
      <c r="D9" s="394"/>
      <c r="E9" s="407"/>
      <c r="F9" s="1000" t="s">
        <v>482</v>
      </c>
      <c r="G9" s="1001"/>
      <c r="H9" s="415">
        <v>16082</v>
      </c>
      <c r="I9" s="426">
        <v>0</v>
      </c>
      <c r="J9" s="394"/>
      <c r="K9" s="394"/>
    </row>
    <row r="10" spans="2:11" ht="15.75" thickBot="1" x14ac:dyDescent="0.3">
      <c r="B10" s="417" t="s">
        <v>483</v>
      </c>
      <c r="C10" s="396"/>
      <c r="D10" s="449"/>
      <c r="E10" s="394"/>
      <c r="F10" s="1000" t="s">
        <v>484</v>
      </c>
      <c r="G10" s="1001"/>
      <c r="H10" s="415">
        <v>289500000</v>
      </c>
      <c r="I10" s="426">
        <v>254400000</v>
      </c>
      <c r="J10" s="394"/>
      <c r="K10" s="394"/>
    </row>
    <row r="11" spans="2:11" ht="24" customHeight="1" x14ac:dyDescent="0.25">
      <c r="B11" s="487" t="s">
        <v>239</v>
      </c>
      <c r="C11" s="488" t="s">
        <v>462</v>
      </c>
      <c r="D11" s="489" t="s">
        <v>463</v>
      </c>
      <c r="E11" s="394"/>
      <c r="F11" s="1000" t="s">
        <v>485</v>
      </c>
      <c r="G11" s="1001"/>
      <c r="H11" s="415">
        <v>0</v>
      </c>
      <c r="I11" s="426">
        <v>0</v>
      </c>
      <c r="J11" s="394"/>
      <c r="K11" s="394"/>
    </row>
    <row r="12" spans="2:11" x14ac:dyDescent="0.25">
      <c r="B12" s="431" t="s">
        <v>486</v>
      </c>
      <c r="C12" s="420">
        <v>0</v>
      </c>
      <c r="D12" s="450">
        <v>0</v>
      </c>
      <c r="E12" s="394"/>
      <c r="F12" s="1000" t="s">
        <v>487</v>
      </c>
      <c r="G12" s="1001"/>
      <c r="H12" s="415">
        <v>0</v>
      </c>
      <c r="I12" s="426">
        <v>0</v>
      </c>
      <c r="J12" s="394"/>
      <c r="K12" s="394"/>
    </row>
    <row r="13" spans="2:11" ht="15.75" thickBot="1" x14ac:dyDescent="0.3">
      <c r="B13" s="427" t="s">
        <v>488</v>
      </c>
      <c r="C13" s="421">
        <v>276737744</v>
      </c>
      <c r="D13" s="421">
        <v>246336728</v>
      </c>
      <c r="E13" s="394"/>
      <c r="F13" s="482" t="s">
        <v>464</v>
      </c>
      <c r="G13" s="490"/>
      <c r="H13" s="483">
        <v>3629345182</v>
      </c>
      <c r="I13" s="484">
        <v>5549080796</v>
      </c>
      <c r="J13" s="394"/>
      <c r="K13" s="405"/>
    </row>
    <row r="14" spans="2:11" x14ac:dyDescent="0.25">
      <c r="B14" s="427" t="s">
        <v>489</v>
      </c>
      <c r="C14" s="421">
        <v>123256443</v>
      </c>
      <c r="D14" s="421">
        <v>42003270</v>
      </c>
      <c r="E14" s="394"/>
      <c r="F14" s="394"/>
      <c r="G14" s="394"/>
      <c r="H14" s="394"/>
      <c r="I14" s="394"/>
      <c r="J14" s="394"/>
      <c r="K14" s="394"/>
    </row>
    <row r="15" spans="2:11" x14ac:dyDescent="0.25">
      <c r="B15" s="428" t="s">
        <v>490</v>
      </c>
      <c r="C15" s="421">
        <v>98126173</v>
      </c>
      <c r="D15" s="421">
        <v>1582252637</v>
      </c>
      <c r="E15" s="394"/>
      <c r="F15" s="394"/>
      <c r="G15" s="394"/>
      <c r="H15" s="394"/>
      <c r="I15" s="394"/>
      <c r="J15" s="394"/>
      <c r="K15" s="394"/>
    </row>
    <row r="16" spans="2:11" x14ac:dyDescent="0.25">
      <c r="B16" s="428" t="s">
        <v>491</v>
      </c>
      <c r="C16" s="421">
        <v>0</v>
      </c>
      <c r="D16" s="421">
        <v>3625000</v>
      </c>
      <c r="E16" s="405"/>
      <c r="F16" s="394"/>
      <c r="G16" s="394"/>
      <c r="H16" s="394"/>
      <c r="I16" s="394"/>
      <c r="J16" s="394"/>
      <c r="K16" s="394"/>
    </row>
    <row r="17" spans="2:11" x14ac:dyDescent="0.25">
      <c r="B17" s="902" t="s">
        <v>705</v>
      </c>
      <c r="C17" s="421">
        <v>936535442</v>
      </c>
      <c r="D17" s="901"/>
      <c r="E17" s="405"/>
      <c r="F17" s="394"/>
      <c r="G17" s="394"/>
      <c r="H17" s="394"/>
      <c r="I17" s="394"/>
      <c r="J17" s="394"/>
      <c r="K17" s="394"/>
    </row>
    <row r="18" spans="2:11" ht="15.75" thickBot="1" x14ac:dyDescent="0.3">
      <c r="B18" s="491" t="s">
        <v>464</v>
      </c>
      <c r="C18" s="492">
        <v>1434655802</v>
      </c>
      <c r="D18" s="493">
        <v>1874217635</v>
      </c>
      <c r="E18" s="407"/>
      <c r="F18" s="394"/>
      <c r="G18" s="405"/>
      <c r="H18" s="394"/>
      <c r="I18" s="394"/>
      <c r="J18" s="405"/>
      <c r="K18" s="405"/>
    </row>
    <row r="21" spans="2:11" x14ac:dyDescent="0.25">
      <c r="B21" s="411" t="s">
        <v>492</v>
      </c>
      <c r="C21" s="394"/>
      <c r="D21" s="394"/>
      <c r="E21" s="394"/>
      <c r="F21" s="394"/>
      <c r="G21" s="517" t="s">
        <v>493</v>
      </c>
      <c r="H21" s="398"/>
      <c r="I21" s="394"/>
      <c r="J21" s="394"/>
      <c r="K21" s="394"/>
    </row>
    <row r="22" spans="2:11" ht="15.75" thickBot="1" x14ac:dyDescent="0.3">
      <c r="B22" s="394"/>
      <c r="C22" s="394"/>
      <c r="D22" s="394"/>
      <c r="E22" s="394"/>
      <c r="F22" s="394"/>
      <c r="G22" s="407" t="s">
        <v>392</v>
      </c>
      <c r="H22" s="395"/>
      <c r="I22" s="394"/>
      <c r="J22" s="394"/>
      <c r="K22" s="394"/>
    </row>
    <row r="23" spans="2:11" ht="25.5" x14ac:dyDescent="0.25">
      <c r="B23" s="471" t="s">
        <v>239</v>
      </c>
      <c r="C23" s="488" t="s">
        <v>462</v>
      </c>
      <c r="D23" s="489" t="s">
        <v>463</v>
      </c>
      <c r="E23" s="394"/>
      <c r="F23" s="394"/>
      <c r="G23" s="472" t="s">
        <v>494</v>
      </c>
      <c r="H23" s="473" t="s">
        <v>462</v>
      </c>
      <c r="I23" s="474" t="s">
        <v>463</v>
      </c>
      <c r="J23" s="394"/>
      <c r="K23" s="394"/>
    </row>
    <row r="24" spans="2:11" x14ac:dyDescent="0.25">
      <c r="B24" s="434" t="s">
        <v>495</v>
      </c>
      <c r="C24" s="414"/>
      <c r="D24" s="451"/>
      <c r="E24" s="394"/>
      <c r="F24" s="394"/>
      <c r="G24" s="433" t="s">
        <v>496</v>
      </c>
      <c r="H24" s="414">
        <v>0</v>
      </c>
      <c r="I24" s="430">
        <v>0</v>
      </c>
      <c r="J24" s="394"/>
      <c r="K24" s="394"/>
    </row>
    <row r="25" spans="2:11" ht="19.5" customHeight="1" thickBot="1" x14ac:dyDescent="0.3">
      <c r="B25" s="441" t="s">
        <v>497</v>
      </c>
      <c r="C25" s="414">
        <v>0</v>
      </c>
      <c r="D25" s="414">
        <v>0</v>
      </c>
      <c r="E25" s="410"/>
      <c r="F25" s="394"/>
      <c r="G25" s="502" t="s">
        <v>498</v>
      </c>
      <c r="H25" s="483">
        <v>0</v>
      </c>
      <c r="I25" s="484">
        <v>0</v>
      </c>
      <c r="J25" s="403"/>
      <c r="K25" s="403"/>
    </row>
    <row r="26" spans="2:11" ht="18.75" customHeight="1" thickBot="1" x14ac:dyDescent="0.3">
      <c r="B26" s="440" t="s">
        <v>499</v>
      </c>
      <c r="C26" s="414">
        <v>78132960</v>
      </c>
      <c r="D26" s="452">
        <v>43516343</v>
      </c>
      <c r="E26" s="410"/>
      <c r="F26" s="394"/>
      <c r="G26" s="401"/>
      <c r="H26" s="399"/>
      <c r="I26" s="399"/>
      <c r="J26" s="403"/>
      <c r="K26" s="403"/>
    </row>
    <row r="27" spans="2:11" ht="19.5" customHeight="1" x14ac:dyDescent="0.25">
      <c r="B27" s="440" t="s">
        <v>500</v>
      </c>
      <c r="C27" s="414">
        <v>34371866</v>
      </c>
      <c r="D27" s="452">
        <v>17360911</v>
      </c>
      <c r="E27" s="410"/>
      <c r="F27" s="394"/>
      <c r="G27" s="472" t="s">
        <v>161</v>
      </c>
      <c r="H27" s="479"/>
      <c r="I27" s="480"/>
      <c r="J27" s="403"/>
      <c r="K27" s="403"/>
    </row>
    <row r="28" spans="2:11" ht="15" customHeight="1" x14ac:dyDescent="0.25">
      <c r="B28" s="440" t="s">
        <v>501</v>
      </c>
      <c r="C28" s="414">
        <v>3436532</v>
      </c>
      <c r="D28" s="452">
        <v>3245563</v>
      </c>
      <c r="E28" s="410"/>
      <c r="F28" s="394"/>
      <c r="G28" s="433" t="s">
        <v>502</v>
      </c>
      <c r="H28" s="414">
        <v>0</v>
      </c>
      <c r="I28" s="430">
        <v>0</v>
      </c>
      <c r="J28" s="403"/>
      <c r="K28" s="403"/>
    </row>
    <row r="29" spans="2:11" ht="16.5" customHeight="1" thickBot="1" x14ac:dyDescent="0.3">
      <c r="B29" s="440" t="s">
        <v>502</v>
      </c>
      <c r="C29" s="414">
        <v>0</v>
      </c>
      <c r="D29" s="452">
        <v>331818</v>
      </c>
      <c r="E29" s="410"/>
      <c r="F29" s="394"/>
      <c r="G29" s="502" t="s">
        <v>498</v>
      </c>
      <c r="H29" s="483">
        <v>0</v>
      </c>
      <c r="I29" s="516"/>
      <c r="J29" s="403"/>
      <c r="K29" s="403"/>
    </row>
    <row r="30" spans="2:11" x14ac:dyDescent="0.25">
      <c r="B30" s="900" t="s">
        <v>705</v>
      </c>
      <c r="C30" s="414">
        <v>936535442</v>
      </c>
      <c r="D30" s="452">
        <v>0</v>
      </c>
      <c r="E30" s="410"/>
      <c r="F30" s="394"/>
      <c r="G30" s="394"/>
      <c r="H30" s="394"/>
      <c r="I30" s="394"/>
      <c r="J30" s="403"/>
      <c r="K30" s="403"/>
    </row>
    <row r="31" spans="2:11" ht="18" customHeight="1" thickBot="1" x14ac:dyDescent="0.3">
      <c r="B31" s="494" t="s">
        <v>503</v>
      </c>
      <c r="C31" s="477">
        <v>1052476800</v>
      </c>
      <c r="D31" s="495">
        <v>64454635</v>
      </c>
      <c r="E31" s="403"/>
      <c r="F31" s="405"/>
      <c r="G31" s="424"/>
      <c r="H31" s="403"/>
      <c r="I31" s="403"/>
      <c r="J31" s="406"/>
      <c r="K31" s="406"/>
    </row>
    <row r="32" spans="2:11" x14ac:dyDescent="0.25">
      <c r="B32" s="434" t="s">
        <v>504</v>
      </c>
      <c r="C32" s="414"/>
      <c r="D32" s="414"/>
      <c r="E32" s="403"/>
      <c r="F32" s="394"/>
      <c r="G32" s="424"/>
      <c r="H32" s="403"/>
      <c r="I32" s="403"/>
      <c r="J32" s="403"/>
      <c r="K32" s="403"/>
    </row>
    <row r="33" spans="2:11" x14ac:dyDescent="0.25">
      <c r="B33" s="443" t="s">
        <v>505</v>
      </c>
      <c r="C33" s="414" t="s">
        <v>456</v>
      </c>
      <c r="D33" s="451">
        <v>0</v>
      </c>
      <c r="E33" s="406"/>
      <c r="F33" s="424"/>
      <c r="G33" s="424"/>
      <c r="H33" s="403"/>
      <c r="I33" s="403"/>
      <c r="J33" s="403"/>
      <c r="K33" s="403"/>
    </row>
    <row r="34" spans="2:11" x14ac:dyDescent="0.25">
      <c r="B34" s="439"/>
      <c r="C34" s="405"/>
      <c r="D34" s="451"/>
      <c r="E34" s="403"/>
      <c r="F34" s="424"/>
      <c r="G34" s="424"/>
      <c r="H34" s="403"/>
      <c r="I34" s="403"/>
      <c r="J34" s="403"/>
      <c r="K34" s="403"/>
    </row>
    <row r="35" spans="2:11" ht="18" customHeight="1" thickBot="1" x14ac:dyDescent="0.3">
      <c r="B35" s="842" t="s">
        <v>506</v>
      </c>
      <c r="C35" s="843" t="s">
        <v>456</v>
      </c>
      <c r="D35" s="844">
        <v>0</v>
      </c>
      <c r="E35" s="403"/>
      <c r="F35" s="424"/>
      <c r="G35" s="424"/>
      <c r="H35" s="403"/>
      <c r="I35" s="403"/>
      <c r="J35" s="403"/>
    </row>
    <row r="36" spans="2:11" x14ac:dyDescent="0.25">
      <c r="B36" s="846" t="s">
        <v>507</v>
      </c>
      <c r="C36" s="847"/>
      <c r="D36" s="848"/>
      <c r="E36" s="403"/>
      <c r="F36" s="424"/>
      <c r="G36" s="424"/>
      <c r="H36" s="403"/>
      <c r="I36" s="403"/>
      <c r="J36" s="403"/>
    </row>
    <row r="37" spans="2:11" x14ac:dyDescent="0.25">
      <c r="B37" s="849" t="s">
        <v>676</v>
      </c>
      <c r="C37" s="445">
        <v>1459431182</v>
      </c>
      <c r="D37" s="850">
        <v>936853078</v>
      </c>
      <c r="E37" s="394"/>
      <c r="F37" s="394"/>
      <c r="G37" s="468"/>
      <c r="H37" s="468"/>
      <c r="I37" s="468"/>
      <c r="J37" s="425"/>
    </row>
    <row r="38" spans="2:11" x14ac:dyDescent="0.25">
      <c r="B38" s="851" t="s">
        <v>677</v>
      </c>
      <c r="C38" s="445">
        <v>258705361</v>
      </c>
      <c r="D38" s="850">
        <v>169618703</v>
      </c>
      <c r="E38" s="394"/>
      <c r="F38" s="394"/>
      <c r="G38" s="468"/>
      <c r="H38" s="468"/>
      <c r="I38" s="468"/>
      <c r="J38" s="425"/>
    </row>
    <row r="39" spans="2:11" x14ac:dyDescent="0.25">
      <c r="B39" s="851" t="s">
        <v>678</v>
      </c>
      <c r="C39" s="445">
        <v>128983763</v>
      </c>
      <c r="D39" s="850">
        <v>84701534</v>
      </c>
      <c r="E39" s="394"/>
      <c r="F39" s="394"/>
      <c r="G39" s="468"/>
      <c r="H39" s="468"/>
      <c r="I39" s="468"/>
      <c r="J39" s="425"/>
    </row>
    <row r="40" spans="2:11" x14ac:dyDescent="0.25">
      <c r="B40" s="851" t="s">
        <v>679</v>
      </c>
      <c r="C40" s="445">
        <v>4464433</v>
      </c>
      <c r="D40" s="850">
        <v>11573574</v>
      </c>
      <c r="E40" s="394"/>
      <c r="F40" s="394"/>
      <c r="G40" s="468"/>
      <c r="H40" s="468"/>
      <c r="I40" s="468"/>
      <c r="J40" s="425"/>
    </row>
    <row r="41" spans="2:11" x14ac:dyDescent="0.25">
      <c r="B41" s="851" t="s">
        <v>680</v>
      </c>
      <c r="C41" s="445">
        <v>12718472</v>
      </c>
      <c r="D41" s="850">
        <v>6482184</v>
      </c>
      <c r="E41" s="394"/>
      <c r="F41" s="394"/>
      <c r="G41" s="468"/>
      <c r="H41" s="468"/>
      <c r="I41" s="468"/>
      <c r="J41" s="425"/>
    </row>
    <row r="42" spans="2:11" x14ac:dyDescent="0.25">
      <c r="B42" s="851" t="s">
        <v>681</v>
      </c>
      <c r="C42" s="445">
        <v>15641686</v>
      </c>
      <c r="D42" s="850"/>
      <c r="E42" s="394"/>
      <c r="F42" s="394"/>
      <c r="G42" s="468"/>
      <c r="H42" s="468"/>
      <c r="I42" s="468"/>
      <c r="J42" s="425"/>
    </row>
    <row r="43" spans="2:11" x14ac:dyDescent="0.25">
      <c r="B43" s="851" t="s">
        <v>682</v>
      </c>
      <c r="C43" s="445">
        <v>116502068</v>
      </c>
      <c r="D43" s="850">
        <v>128344446</v>
      </c>
      <c r="E43" s="394"/>
      <c r="F43" s="394"/>
      <c r="G43" s="468"/>
      <c r="H43" s="468"/>
      <c r="I43" s="468"/>
      <c r="J43" s="425"/>
    </row>
    <row r="44" spans="2:11" x14ac:dyDescent="0.25">
      <c r="B44" s="851" t="s">
        <v>683</v>
      </c>
      <c r="C44" s="445">
        <v>325749600</v>
      </c>
      <c r="D44" s="850">
        <v>299854044</v>
      </c>
      <c r="E44" s="394"/>
      <c r="F44" s="394"/>
      <c r="G44" s="468"/>
      <c r="H44" s="468"/>
      <c r="I44" s="468"/>
      <c r="J44" s="425"/>
    </row>
    <row r="45" spans="2:11" x14ac:dyDescent="0.25">
      <c r="B45" s="851" t="s">
        <v>684</v>
      </c>
      <c r="C45" s="446">
        <v>678431191</v>
      </c>
      <c r="D45" s="850">
        <v>833305583</v>
      </c>
      <c r="E45" s="394"/>
      <c r="F45" s="394"/>
      <c r="G45" s="468"/>
      <c r="H45" s="468"/>
      <c r="I45" s="468"/>
      <c r="J45" s="425"/>
    </row>
    <row r="46" spans="2:11" x14ac:dyDescent="0.25">
      <c r="B46" s="851" t="s">
        <v>685</v>
      </c>
      <c r="C46" s="446">
        <v>1818181</v>
      </c>
      <c r="D46" s="850"/>
      <c r="E46" s="394"/>
      <c r="F46" s="394"/>
      <c r="G46" s="468"/>
      <c r="H46" s="468"/>
      <c r="I46" s="468"/>
      <c r="J46" s="425"/>
      <c r="K46" s="403"/>
    </row>
    <row r="47" spans="2:11" x14ac:dyDescent="0.25">
      <c r="B47" s="849" t="s">
        <v>686</v>
      </c>
      <c r="C47" s="445">
        <v>143235769</v>
      </c>
      <c r="D47" s="850">
        <v>168956232</v>
      </c>
      <c r="E47" s="394"/>
      <c r="F47" s="394"/>
      <c r="G47" s="468"/>
      <c r="H47" s="468"/>
      <c r="I47" s="468"/>
      <c r="J47" s="425"/>
      <c r="K47" s="403"/>
    </row>
    <row r="48" spans="2:11" x14ac:dyDescent="0.25">
      <c r="B48" s="852" t="s">
        <v>687</v>
      </c>
      <c r="C48" s="841">
        <v>19476066</v>
      </c>
      <c r="D48" s="853">
        <v>29882949</v>
      </c>
      <c r="E48" s="394"/>
      <c r="F48" s="394"/>
      <c r="G48" s="468"/>
      <c r="H48" s="468"/>
      <c r="I48" s="468"/>
      <c r="J48" s="425"/>
      <c r="K48" s="403"/>
    </row>
    <row r="49" spans="2:11" x14ac:dyDescent="0.25">
      <c r="B49" s="852" t="s">
        <v>688</v>
      </c>
      <c r="C49" s="841">
        <v>373431109</v>
      </c>
      <c r="D49" s="853">
        <v>427061593</v>
      </c>
      <c r="E49" s="394"/>
      <c r="F49" s="394"/>
      <c r="G49" s="468"/>
      <c r="H49" s="468"/>
      <c r="I49" s="468"/>
      <c r="J49" s="425"/>
      <c r="K49" s="403"/>
    </row>
    <row r="50" spans="2:11" x14ac:dyDescent="0.25">
      <c r="B50" s="852" t="s">
        <v>689</v>
      </c>
      <c r="C50" s="841">
        <v>28215864</v>
      </c>
      <c r="D50" s="853">
        <v>63228834</v>
      </c>
      <c r="E50" s="394"/>
      <c r="F50" s="394"/>
      <c r="G50" s="468"/>
      <c r="H50" s="468"/>
      <c r="I50" s="468"/>
      <c r="J50" s="425"/>
      <c r="K50" s="403"/>
    </row>
    <row r="51" spans="2:11" x14ac:dyDescent="0.25">
      <c r="B51" s="852" t="s">
        <v>690</v>
      </c>
      <c r="C51" s="841">
        <v>37601996</v>
      </c>
      <c r="D51" s="853">
        <v>33388275</v>
      </c>
      <c r="E51" s="394"/>
      <c r="F51" s="394"/>
      <c r="G51" s="468"/>
      <c r="H51" s="468"/>
      <c r="I51" s="468"/>
      <c r="J51" s="425"/>
      <c r="K51" s="403"/>
    </row>
    <row r="52" spans="2:11" x14ac:dyDescent="0.25">
      <c r="B52" s="852" t="s">
        <v>691</v>
      </c>
      <c r="C52" s="841">
        <v>10462683</v>
      </c>
      <c r="D52" s="853">
        <v>19682206</v>
      </c>
      <c r="E52" s="394"/>
      <c r="F52" s="394"/>
      <c r="G52" s="468"/>
      <c r="H52" s="468"/>
      <c r="I52" s="468"/>
      <c r="J52" s="425"/>
      <c r="K52" s="403"/>
    </row>
    <row r="53" spans="2:11" x14ac:dyDescent="0.25">
      <c r="B53" s="852" t="s">
        <v>692</v>
      </c>
      <c r="C53" s="841">
        <v>8880826</v>
      </c>
      <c r="D53" s="853">
        <v>8174282</v>
      </c>
      <c r="E53" s="394"/>
      <c r="F53" s="394"/>
      <c r="G53" s="468"/>
      <c r="H53" s="468"/>
      <c r="I53" s="468"/>
      <c r="J53" s="425"/>
      <c r="K53" s="403"/>
    </row>
    <row r="54" spans="2:11" x14ac:dyDescent="0.25">
      <c r="B54" s="852" t="s">
        <v>508</v>
      </c>
      <c r="C54" s="841">
        <v>91320666</v>
      </c>
      <c r="D54" s="853">
        <v>84714727</v>
      </c>
      <c r="E54" s="394"/>
      <c r="F54" s="394"/>
      <c r="G54" s="468"/>
      <c r="H54" s="468"/>
      <c r="I54" s="468"/>
      <c r="J54" s="425"/>
      <c r="K54" s="403"/>
    </row>
    <row r="55" spans="2:11" x14ac:dyDescent="0.25">
      <c r="B55" s="852" t="s">
        <v>693</v>
      </c>
      <c r="C55" s="841">
        <v>5300952</v>
      </c>
      <c r="D55" s="853">
        <v>13658290</v>
      </c>
      <c r="E55" s="394"/>
      <c r="F55" s="394"/>
      <c r="G55" s="468"/>
      <c r="H55" s="468"/>
      <c r="I55" s="468"/>
      <c r="J55" s="425"/>
      <c r="K55" s="403"/>
    </row>
    <row r="56" spans="2:11" x14ac:dyDescent="0.25">
      <c r="B56" s="852" t="s">
        <v>509</v>
      </c>
      <c r="C56" s="841">
        <v>43567742</v>
      </c>
      <c r="D56" s="853">
        <v>32263741</v>
      </c>
      <c r="E56" s="394"/>
      <c r="F56" s="394"/>
      <c r="G56" s="468"/>
      <c r="H56" s="468"/>
      <c r="I56" s="468"/>
      <c r="J56" s="425"/>
      <c r="K56" s="403"/>
    </row>
    <row r="57" spans="2:11" x14ac:dyDescent="0.25">
      <c r="B57" s="852" t="s">
        <v>510</v>
      </c>
      <c r="C57" s="841">
        <v>5812</v>
      </c>
      <c r="D57" s="853">
        <v>276279</v>
      </c>
      <c r="E57" s="394"/>
      <c r="F57" s="394"/>
      <c r="G57" s="468"/>
      <c r="H57" s="468"/>
      <c r="I57" s="468"/>
      <c r="J57" s="425"/>
      <c r="K57" s="403"/>
    </row>
    <row r="58" spans="2:11" x14ac:dyDescent="0.25">
      <c r="B58" s="852" t="s">
        <v>511</v>
      </c>
      <c r="C58" s="841">
        <v>144302624</v>
      </c>
      <c r="D58" s="853">
        <v>270828256</v>
      </c>
      <c r="E58" s="394"/>
      <c r="F58" s="394"/>
      <c r="G58" s="468"/>
      <c r="H58" s="468"/>
      <c r="I58" s="468"/>
      <c r="J58" s="425"/>
      <c r="K58" s="403"/>
    </row>
    <row r="59" spans="2:11" x14ac:dyDescent="0.25">
      <c r="B59" s="852" t="s">
        <v>512</v>
      </c>
      <c r="C59" s="841">
        <v>48548710</v>
      </c>
      <c r="D59" s="853">
        <v>50938897</v>
      </c>
      <c r="E59" s="394"/>
      <c r="F59" s="394"/>
      <c r="G59" s="468"/>
      <c r="H59" s="468"/>
      <c r="I59" s="468"/>
      <c r="J59" s="425"/>
      <c r="K59" s="403"/>
    </row>
    <row r="60" spans="2:11" x14ac:dyDescent="0.25">
      <c r="B60" s="852" t="s">
        <v>513</v>
      </c>
      <c r="C60" s="841">
        <v>13712000</v>
      </c>
      <c r="D60" s="853">
        <v>13712000</v>
      </c>
      <c r="E60" s="394"/>
      <c r="F60" s="394"/>
      <c r="G60" s="468"/>
      <c r="H60" s="468"/>
      <c r="I60" s="468"/>
      <c r="J60" s="425"/>
      <c r="K60" s="403"/>
    </row>
    <row r="61" spans="2:11" x14ac:dyDescent="0.25">
      <c r="B61" s="852" t="s">
        <v>514</v>
      </c>
      <c r="C61" s="841">
        <v>28697492</v>
      </c>
      <c r="D61" s="853">
        <v>36651057</v>
      </c>
      <c r="E61" s="394"/>
      <c r="F61" s="394"/>
      <c r="G61" s="468"/>
      <c r="H61" s="468"/>
      <c r="I61" s="468"/>
      <c r="J61" s="425"/>
      <c r="K61" s="403"/>
    </row>
    <row r="62" spans="2:11" x14ac:dyDescent="0.25">
      <c r="B62" s="852" t="s">
        <v>515</v>
      </c>
      <c r="C62" s="841">
        <v>51853876</v>
      </c>
      <c r="D62" s="853">
        <v>48478611</v>
      </c>
      <c r="E62" s="394"/>
      <c r="F62" s="394"/>
      <c r="G62" s="468"/>
      <c r="H62" s="468"/>
      <c r="I62" s="468"/>
      <c r="J62" s="425"/>
      <c r="K62" s="403"/>
    </row>
    <row r="63" spans="2:11" x14ac:dyDescent="0.25">
      <c r="B63" s="852" t="s">
        <v>516</v>
      </c>
      <c r="C63" s="841">
        <v>36278172</v>
      </c>
      <c r="D63" s="853">
        <v>114753942</v>
      </c>
      <c r="E63" s="394"/>
      <c r="F63" s="394"/>
      <c r="G63" s="468"/>
      <c r="H63" s="468"/>
      <c r="I63" s="468"/>
      <c r="J63" s="425"/>
      <c r="K63" s="403"/>
    </row>
    <row r="64" spans="2:11" x14ac:dyDescent="0.25">
      <c r="B64" s="852" t="s">
        <v>517</v>
      </c>
      <c r="C64" s="841">
        <v>43299610</v>
      </c>
      <c r="D64" s="853">
        <v>22328141</v>
      </c>
      <c r="E64" s="394"/>
      <c r="F64" s="394"/>
      <c r="G64" s="468"/>
      <c r="H64" s="468"/>
      <c r="I64" s="468"/>
      <c r="J64" s="425"/>
      <c r="K64" s="403"/>
    </row>
    <row r="65" spans="2:11" x14ac:dyDescent="0.25">
      <c r="B65" s="852" t="s">
        <v>518</v>
      </c>
      <c r="C65" s="841">
        <v>236152806</v>
      </c>
      <c r="D65" s="853">
        <v>193540728</v>
      </c>
      <c r="E65" s="394"/>
      <c r="F65" s="394"/>
      <c r="G65" s="468"/>
      <c r="H65" s="468"/>
      <c r="I65" s="468"/>
      <c r="J65" s="425"/>
      <c r="K65" s="403"/>
    </row>
    <row r="66" spans="2:11" x14ac:dyDescent="0.25">
      <c r="B66" s="852" t="s">
        <v>694</v>
      </c>
      <c r="C66" s="841">
        <v>90458215</v>
      </c>
      <c r="D66" s="853">
        <v>74436582</v>
      </c>
      <c r="E66" s="394"/>
      <c r="F66" s="394"/>
      <c r="G66" s="468"/>
      <c r="H66" s="468"/>
      <c r="I66" s="468"/>
      <c r="J66" s="425"/>
      <c r="K66" s="403"/>
    </row>
    <row r="67" spans="2:11" x14ac:dyDescent="0.25">
      <c r="B67" s="852" t="s">
        <v>144</v>
      </c>
      <c r="C67" s="841">
        <v>22676735</v>
      </c>
      <c r="D67" s="853">
        <v>52475258</v>
      </c>
      <c r="E67" s="394"/>
      <c r="F67" s="394"/>
      <c r="G67" s="468"/>
      <c r="H67" s="468"/>
      <c r="I67" s="468"/>
      <c r="J67" s="425"/>
      <c r="K67" s="403"/>
    </row>
    <row r="68" spans="2:11" x14ac:dyDescent="0.25">
      <c r="B68" s="852" t="s">
        <v>695</v>
      </c>
      <c r="C68" s="841">
        <v>200000</v>
      </c>
      <c r="D68" s="853">
        <v>26500150</v>
      </c>
      <c r="E68" s="394"/>
      <c r="F68" s="394"/>
      <c r="G68" s="468"/>
      <c r="H68" s="468"/>
      <c r="I68" s="468"/>
      <c r="J68" s="425"/>
      <c r="K68" s="403"/>
    </row>
    <row r="69" spans="2:11" x14ac:dyDescent="0.25">
      <c r="B69" s="852" t="s">
        <v>696</v>
      </c>
      <c r="C69" s="841">
        <v>38923527</v>
      </c>
      <c r="D69" s="853">
        <v>44518665</v>
      </c>
      <c r="E69" s="394"/>
      <c r="F69" s="394"/>
      <c r="G69" s="468"/>
      <c r="H69" s="468"/>
      <c r="I69" s="468"/>
      <c r="J69" s="425"/>
      <c r="K69" s="403"/>
    </row>
    <row r="70" spans="2:11" ht="15.75" thickBot="1" x14ac:dyDescent="0.3">
      <c r="B70" s="854" t="s">
        <v>697</v>
      </c>
      <c r="C70" s="855">
        <v>2877273</v>
      </c>
      <c r="D70" s="856"/>
      <c r="E70" s="394"/>
      <c r="F70" s="394"/>
      <c r="G70" s="468"/>
      <c r="H70" s="468"/>
      <c r="I70" s="468"/>
      <c r="J70" s="425"/>
      <c r="K70" s="403"/>
    </row>
    <row r="71" spans="2:11" ht="34.5" customHeight="1" thickBot="1" x14ac:dyDescent="0.3">
      <c r="B71" s="845" t="s">
        <v>519</v>
      </c>
      <c r="C71" s="492">
        <v>4521926462</v>
      </c>
      <c r="D71" s="493">
        <v>4301182841</v>
      </c>
      <c r="E71" s="394"/>
      <c r="F71" s="394"/>
      <c r="G71" s="468"/>
      <c r="H71" s="468"/>
      <c r="I71" s="468"/>
      <c r="J71" s="425"/>
      <c r="K71" s="403"/>
    </row>
    <row r="72" spans="2:11" x14ac:dyDescent="0.25">
      <c r="B72" s="394"/>
      <c r="C72" s="444" t="s">
        <v>520</v>
      </c>
      <c r="D72" s="394"/>
      <c r="E72" s="394"/>
      <c r="F72" s="394"/>
      <c r="G72" s="468"/>
      <c r="H72" s="468"/>
      <c r="I72" s="468"/>
      <c r="J72" s="406"/>
      <c r="K72" s="406"/>
    </row>
    <row r="73" spans="2:11" ht="15.75" x14ac:dyDescent="0.25">
      <c r="B73" s="404" t="s">
        <v>521</v>
      </c>
      <c r="C73" s="394"/>
      <c r="D73" s="394"/>
      <c r="E73" s="394"/>
      <c r="F73" s="394"/>
      <c r="G73" s="394"/>
      <c r="H73" s="409"/>
      <c r="I73" s="403"/>
      <c r="J73" s="403"/>
      <c r="K73" s="403"/>
    </row>
    <row r="74" spans="2:11" ht="15.75" thickBot="1" x14ac:dyDescent="0.3">
      <c r="B74" s="423" t="s">
        <v>522</v>
      </c>
      <c r="C74" s="394"/>
      <c r="D74" s="394"/>
      <c r="E74" s="394"/>
      <c r="F74" s="394"/>
      <c r="G74" s="394"/>
      <c r="H74" s="409"/>
      <c r="I74" s="403"/>
      <c r="J74" s="403"/>
      <c r="K74" s="403"/>
    </row>
    <row r="75" spans="2:11" ht="25.5" x14ac:dyDescent="0.25">
      <c r="B75" s="476" t="s">
        <v>151</v>
      </c>
      <c r="C75" s="473" t="s">
        <v>462</v>
      </c>
      <c r="D75" s="485" t="s">
        <v>241</v>
      </c>
      <c r="E75" s="394"/>
      <c r="F75" s="394"/>
      <c r="G75" s="394"/>
      <c r="H75" s="409"/>
      <c r="I75" s="403"/>
      <c r="J75" s="394"/>
      <c r="K75" s="394"/>
    </row>
    <row r="76" spans="2:11" x14ac:dyDescent="0.25">
      <c r="B76" s="432"/>
      <c r="C76" s="400"/>
      <c r="D76" s="455"/>
      <c r="E76" s="394"/>
      <c r="F76" s="405"/>
      <c r="G76" s="405"/>
      <c r="H76" s="394"/>
      <c r="I76" s="394"/>
      <c r="J76" s="394"/>
      <c r="K76" s="394"/>
    </row>
    <row r="77" spans="2:11" x14ac:dyDescent="0.25">
      <c r="B77" s="429"/>
      <c r="C77" s="397"/>
      <c r="D77" s="454"/>
      <c r="E77" s="394"/>
      <c r="F77" s="394"/>
      <c r="G77" s="394"/>
      <c r="H77" s="394"/>
      <c r="I77" s="394"/>
      <c r="J77" s="394"/>
      <c r="K77" s="394"/>
    </row>
    <row r="78" spans="2:11" ht="15.75" thickBot="1" x14ac:dyDescent="0.3">
      <c r="B78" s="496" t="s">
        <v>464</v>
      </c>
      <c r="C78" s="497"/>
      <c r="D78" s="498"/>
      <c r="E78" s="394"/>
      <c r="F78" s="394"/>
      <c r="G78" s="394"/>
      <c r="H78" s="394"/>
      <c r="I78" s="394"/>
      <c r="J78" s="394"/>
      <c r="K78" s="394"/>
    </row>
    <row r="79" spans="2:11" ht="15.75" thickBot="1" x14ac:dyDescent="0.3">
      <c r="B79" s="423" t="s">
        <v>392</v>
      </c>
      <c r="C79" s="399"/>
      <c r="D79" s="456"/>
      <c r="E79" s="399"/>
      <c r="F79" s="394"/>
      <c r="G79" s="394"/>
      <c r="H79" s="394"/>
      <c r="I79" s="394"/>
      <c r="J79" s="399"/>
      <c r="K79" s="399"/>
    </row>
    <row r="80" spans="2:11" x14ac:dyDescent="0.25">
      <c r="B80" s="499" t="s">
        <v>523</v>
      </c>
      <c r="C80" s="500"/>
      <c r="D80" s="501"/>
      <c r="E80" s="394"/>
      <c r="F80" s="394"/>
      <c r="G80" s="394"/>
      <c r="H80" s="394"/>
      <c r="I80" s="394"/>
      <c r="J80" s="394"/>
      <c r="K80" s="394"/>
    </row>
    <row r="81" spans="2:12" x14ac:dyDescent="0.25">
      <c r="B81" s="429" t="s">
        <v>524</v>
      </c>
      <c r="C81" s="414">
        <v>186121897</v>
      </c>
      <c r="D81" s="453">
        <v>186218095</v>
      </c>
      <c r="E81" s="407"/>
      <c r="F81" s="394"/>
      <c r="G81" s="394"/>
      <c r="H81" s="394"/>
      <c r="I81" s="394"/>
      <c r="J81" s="394"/>
      <c r="K81" s="394"/>
      <c r="L81" s="394"/>
    </row>
    <row r="82" spans="2:12" ht="15.75" thickBot="1" x14ac:dyDescent="0.3">
      <c r="B82" s="482" t="s">
        <v>464</v>
      </c>
      <c r="C82" s="483">
        <v>186121897</v>
      </c>
      <c r="D82" s="486">
        <v>186218095</v>
      </c>
      <c r="E82" s="394"/>
      <c r="F82" s="394"/>
      <c r="G82" s="394"/>
      <c r="H82" s="394"/>
      <c r="I82" s="394"/>
      <c r="J82" s="394"/>
      <c r="K82" s="394"/>
      <c r="L82" s="394"/>
    </row>
    <row r="84" spans="2:12" x14ac:dyDescent="0.25">
      <c r="B84" s="394"/>
      <c r="C84" s="394"/>
      <c r="D84" s="394"/>
      <c r="E84" s="394"/>
      <c r="F84" s="399"/>
      <c r="G84" s="394"/>
      <c r="H84" s="394"/>
      <c r="I84" s="394"/>
      <c r="J84" s="394"/>
      <c r="K84" s="394"/>
      <c r="L84" s="394"/>
    </row>
    <row r="85" spans="2:12" ht="15.75" x14ac:dyDescent="0.25">
      <c r="B85" s="404" t="s">
        <v>525</v>
      </c>
      <c r="C85" s="394"/>
      <c r="D85" s="394"/>
      <c r="E85" s="394"/>
      <c r="F85" s="394"/>
      <c r="G85" s="394"/>
      <c r="H85" s="394"/>
      <c r="I85" s="394"/>
      <c r="J85" s="394"/>
      <c r="K85" s="394"/>
      <c r="L85" s="394"/>
    </row>
    <row r="86" spans="2:12" ht="15.75" thickBot="1" x14ac:dyDescent="0.3">
      <c r="B86" s="394"/>
      <c r="C86" s="394"/>
      <c r="D86" s="394"/>
      <c r="E86" s="394"/>
      <c r="F86" s="394"/>
      <c r="G86" s="394"/>
      <c r="H86" s="394"/>
      <c r="I86" s="394"/>
      <c r="J86" s="394"/>
      <c r="K86" s="394"/>
      <c r="L86" s="394"/>
    </row>
    <row r="87" spans="2:12" ht="25.5" x14ac:dyDescent="0.25">
      <c r="B87" s="503" t="s">
        <v>526</v>
      </c>
      <c r="C87" s="504"/>
      <c r="D87" s="505" t="s">
        <v>462</v>
      </c>
      <c r="E87" s="506" t="s">
        <v>463</v>
      </c>
      <c r="F87" s="394"/>
      <c r="G87" s="394"/>
      <c r="H87" s="394"/>
      <c r="I87" s="394"/>
      <c r="J87" s="394"/>
      <c r="K87" s="394"/>
      <c r="L87" s="394"/>
    </row>
    <row r="88" spans="2:12" x14ac:dyDescent="0.25">
      <c r="B88" s="435" t="s">
        <v>527</v>
      </c>
      <c r="C88" s="422"/>
      <c r="D88" s="457">
        <v>146347290</v>
      </c>
      <c r="E88" s="419">
        <v>1258413552</v>
      </c>
      <c r="F88" s="394"/>
      <c r="G88" s="403"/>
      <c r="H88" s="403"/>
      <c r="I88" s="403"/>
      <c r="J88" s="403"/>
      <c r="K88" s="403"/>
      <c r="L88" s="403"/>
    </row>
    <row r="89" spans="2:12" x14ac:dyDescent="0.25">
      <c r="B89" s="436" t="s">
        <v>528</v>
      </c>
      <c r="C89" s="399"/>
      <c r="D89" s="458">
        <v>838318229</v>
      </c>
      <c r="E89" s="419">
        <v>617244955</v>
      </c>
      <c r="F89" s="394"/>
      <c r="G89" s="394"/>
      <c r="H89" s="394"/>
      <c r="I89" s="394"/>
      <c r="J89" s="394"/>
      <c r="K89" s="394"/>
      <c r="L89" s="394"/>
    </row>
    <row r="90" spans="2:12" x14ac:dyDescent="0.25">
      <c r="B90" s="436" t="s">
        <v>529</v>
      </c>
      <c r="C90" s="399"/>
      <c r="D90" s="459">
        <v>3272544357</v>
      </c>
      <c r="E90" s="419">
        <v>703197554</v>
      </c>
      <c r="F90" s="394"/>
      <c r="G90" s="394"/>
      <c r="H90" s="394"/>
      <c r="I90" s="394"/>
      <c r="J90" s="394"/>
      <c r="K90" s="405"/>
      <c r="L90" s="405"/>
    </row>
    <row r="91" spans="2:12" x14ac:dyDescent="0.25">
      <c r="B91" s="481" t="s">
        <v>464</v>
      </c>
      <c r="C91" s="507"/>
      <c r="D91" s="495">
        <v>4257209876</v>
      </c>
      <c r="E91" s="470">
        <v>2578856061</v>
      </c>
      <c r="F91" s="394"/>
      <c r="G91" s="394"/>
      <c r="H91" s="394"/>
      <c r="I91" s="394"/>
      <c r="J91" s="394"/>
      <c r="K91" s="405"/>
      <c r="L91" s="405"/>
    </row>
    <row r="92" spans="2:12" x14ac:dyDescent="0.25">
      <c r="B92" s="481" t="s">
        <v>530</v>
      </c>
      <c r="C92" s="507"/>
      <c r="D92" s="508"/>
      <c r="E92" s="509"/>
      <c r="F92" s="394"/>
      <c r="G92" s="394"/>
      <c r="H92" s="394"/>
      <c r="I92" s="394"/>
      <c r="J92" s="394"/>
      <c r="K92" s="394"/>
      <c r="L92" s="394"/>
    </row>
    <row r="93" spans="2:12" ht="15.75" thickBot="1" x14ac:dyDescent="0.3">
      <c r="B93" s="465" t="s">
        <v>531</v>
      </c>
      <c r="C93" s="464"/>
      <c r="D93" s="466">
        <v>-21079110</v>
      </c>
      <c r="E93" s="467">
        <v>186849238</v>
      </c>
      <c r="F93" s="394"/>
      <c r="G93" s="394"/>
      <c r="H93" s="394"/>
      <c r="I93" s="394"/>
      <c r="J93" s="394"/>
      <c r="K93" s="394"/>
      <c r="L93" s="394"/>
    </row>
    <row r="94" spans="2:12" ht="15" customHeight="1" x14ac:dyDescent="0.25">
      <c r="B94" s="510" t="s">
        <v>464</v>
      </c>
      <c r="C94" s="511"/>
      <c r="D94" s="512">
        <v>-21079110</v>
      </c>
      <c r="E94" s="512">
        <v>186849238</v>
      </c>
      <c r="F94" s="394"/>
      <c r="G94" s="394"/>
      <c r="H94" s="394"/>
      <c r="I94" s="394"/>
      <c r="J94" s="394"/>
      <c r="K94" s="394"/>
      <c r="L94" s="394"/>
    </row>
    <row r="95" spans="2:12" ht="27.75" customHeight="1" x14ac:dyDescent="0.25">
      <c r="B95" s="460" t="s">
        <v>532</v>
      </c>
      <c r="C95" s="461"/>
      <c r="D95" s="462">
        <v>5291122258</v>
      </c>
      <c r="E95" s="463">
        <v>3571452530</v>
      </c>
      <c r="F95" s="406"/>
      <c r="G95" s="394"/>
      <c r="H95" s="394"/>
      <c r="I95" s="394"/>
      <c r="J95" s="394"/>
      <c r="K95" s="394"/>
      <c r="L95" s="394"/>
    </row>
    <row r="96" spans="2:12" ht="15.75" thickBot="1" x14ac:dyDescent="0.3">
      <c r="B96" s="513" t="s">
        <v>464</v>
      </c>
      <c r="C96" s="490"/>
      <c r="D96" s="514">
        <v>5291122258</v>
      </c>
      <c r="E96" s="515">
        <v>3571452530</v>
      </c>
      <c r="F96" s="394"/>
      <c r="G96" s="394"/>
      <c r="H96" s="394"/>
      <c r="I96" s="394"/>
      <c r="J96" s="394"/>
      <c r="K96" s="394"/>
      <c r="L96" s="394"/>
    </row>
  </sheetData>
  <mergeCells count="5">
    <mergeCell ref="F8:G8"/>
    <mergeCell ref="F9:G9"/>
    <mergeCell ref="F10:G10"/>
    <mergeCell ref="F11:G11"/>
    <mergeCell ref="F12:G12"/>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G52"/>
  <sheetViews>
    <sheetView topLeftCell="A28" workbookViewId="0">
      <selection activeCell="B59" sqref="B59"/>
    </sheetView>
  </sheetViews>
  <sheetFormatPr baseColWidth="10" defaultRowHeight="15" x14ac:dyDescent="0.25"/>
  <cols>
    <col min="1" max="1" width="7.28515625" customWidth="1"/>
    <col min="2" max="2" width="121.85546875" customWidth="1"/>
    <col min="3" max="3" width="21.5703125" customWidth="1"/>
    <col min="6" max="6" width="16.5703125" bestFit="1" customWidth="1"/>
    <col min="7" max="7" width="16.5703125" style="839" bestFit="1" customWidth="1"/>
    <col min="258" max="258" width="81" customWidth="1"/>
    <col min="259" max="259" width="21.5703125" customWidth="1"/>
    <col min="262" max="263" width="16.5703125" bestFit="1" customWidth="1"/>
    <col min="514" max="514" width="81" customWidth="1"/>
    <col min="515" max="515" width="21.5703125" customWidth="1"/>
    <col min="518" max="519" width="16.5703125" bestFit="1" customWidth="1"/>
    <col min="770" max="770" width="81" customWidth="1"/>
    <col min="771" max="771" width="21.5703125" customWidth="1"/>
    <col min="774" max="775" width="16.5703125" bestFit="1" customWidth="1"/>
    <col min="1026" max="1026" width="81" customWidth="1"/>
    <col min="1027" max="1027" width="21.5703125" customWidth="1"/>
    <col min="1030" max="1031" width="16.5703125" bestFit="1" customWidth="1"/>
    <col min="1282" max="1282" width="81" customWidth="1"/>
    <col min="1283" max="1283" width="21.5703125" customWidth="1"/>
    <col min="1286" max="1287" width="16.5703125" bestFit="1" customWidth="1"/>
    <col min="1538" max="1538" width="81" customWidth="1"/>
    <col min="1539" max="1539" width="21.5703125" customWidth="1"/>
    <col min="1542" max="1543" width="16.5703125" bestFit="1" customWidth="1"/>
    <col min="1794" max="1794" width="81" customWidth="1"/>
    <col min="1795" max="1795" width="21.5703125" customWidth="1"/>
    <col min="1798" max="1799" width="16.5703125" bestFit="1" customWidth="1"/>
    <col min="2050" max="2050" width="81" customWidth="1"/>
    <col min="2051" max="2051" width="21.5703125" customWidth="1"/>
    <col min="2054" max="2055" width="16.5703125" bestFit="1" customWidth="1"/>
    <col min="2306" max="2306" width="81" customWidth="1"/>
    <col min="2307" max="2307" width="21.5703125" customWidth="1"/>
    <col min="2310" max="2311" width="16.5703125" bestFit="1" customWidth="1"/>
    <col min="2562" max="2562" width="81" customWidth="1"/>
    <col min="2563" max="2563" width="21.5703125" customWidth="1"/>
    <col min="2566" max="2567" width="16.5703125" bestFit="1" customWidth="1"/>
    <col min="2818" max="2818" width="81" customWidth="1"/>
    <col min="2819" max="2819" width="21.5703125" customWidth="1"/>
    <col min="2822" max="2823" width="16.5703125" bestFit="1" customWidth="1"/>
    <col min="3074" max="3074" width="81" customWidth="1"/>
    <col min="3075" max="3075" width="21.5703125" customWidth="1"/>
    <col min="3078" max="3079" width="16.5703125" bestFit="1" customWidth="1"/>
    <col min="3330" max="3330" width="81" customWidth="1"/>
    <col min="3331" max="3331" width="21.5703125" customWidth="1"/>
    <col min="3334" max="3335" width="16.5703125" bestFit="1" customWidth="1"/>
    <col min="3586" max="3586" width="81" customWidth="1"/>
    <col min="3587" max="3587" width="21.5703125" customWidth="1"/>
    <col min="3590" max="3591" width="16.5703125" bestFit="1" customWidth="1"/>
    <col min="3842" max="3842" width="81" customWidth="1"/>
    <col min="3843" max="3843" width="21.5703125" customWidth="1"/>
    <col min="3846" max="3847" width="16.5703125" bestFit="1" customWidth="1"/>
    <col min="4098" max="4098" width="81" customWidth="1"/>
    <col min="4099" max="4099" width="21.5703125" customWidth="1"/>
    <col min="4102" max="4103" width="16.5703125" bestFit="1" customWidth="1"/>
    <col min="4354" max="4354" width="81" customWidth="1"/>
    <col min="4355" max="4355" width="21.5703125" customWidth="1"/>
    <col min="4358" max="4359" width="16.5703125" bestFit="1" customWidth="1"/>
    <col min="4610" max="4610" width="81" customWidth="1"/>
    <col min="4611" max="4611" width="21.5703125" customWidth="1"/>
    <col min="4614" max="4615" width="16.5703125" bestFit="1" customWidth="1"/>
    <col min="4866" max="4866" width="81" customWidth="1"/>
    <col min="4867" max="4867" width="21.5703125" customWidth="1"/>
    <col min="4870" max="4871" width="16.5703125" bestFit="1" customWidth="1"/>
    <col min="5122" max="5122" width="81" customWidth="1"/>
    <col min="5123" max="5123" width="21.5703125" customWidth="1"/>
    <col min="5126" max="5127" width="16.5703125" bestFit="1" customWidth="1"/>
    <col min="5378" max="5378" width="81" customWidth="1"/>
    <col min="5379" max="5379" width="21.5703125" customWidth="1"/>
    <col min="5382" max="5383" width="16.5703125" bestFit="1" customWidth="1"/>
    <col min="5634" max="5634" width="81" customWidth="1"/>
    <col min="5635" max="5635" width="21.5703125" customWidth="1"/>
    <col min="5638" max="5639" width="16.5703125" bestFit="1" customWidth="1"/>
    <col min="5890" max="5890" width="81" customWidth="1"/>
    <col min="5891" max="5891" width="21.5703125" customWidth="1"/>
    <col min="5894" max="5895" width="16.5703125" bestFit="1" customWidth="1"/>
    <col min="6146" max="6146" width="81" customWidth="1"/>
    <col min="6147" max="6147" width="21.5703125" customWidth="1"/>
    <col min="6150" max="6151" width="16.5703125" bestFit="1" customWidth="1"/>
    <col min="6402" max="6402" width="81" customWidth="1"/>
    <col min="6403" max="6403" width="21.5703125" customWidth="1"/>
    <col min="6406" max="6407" width="16.5703125" bestFit="1" customWidth="1"/>
    <col min="6658" max="6658" width="81" customWidth="1"/>
    <col min="6659" max="6659" width="21.5703125" customWidth="1"/>
    <col min="6662" max="6663" width="16.5703125" bestFit="1" customWidth="1"/>
    <col min="6914" max="6914" width="81" customWidth="1"/>
    <col min="6915" max="6915" width="21.5703125" customWidth="1"/>
    <col min="6918" max="6919" width="16.5703125" bestFit="1" customWidth="1"/>
    <col min="7170" max="7170" width="81" customWidth="1"/>
    <col min="7171" max="7171" width="21.5703125" customWidth="1"/>
    <col min="7174" max="7175" width="16.5703125" bestFit="1" customWidth="1"/>
    <col min="7426" max="7426" width="81" customWidth="1"/>
    <col min="7427" max="7427" width="21.5703125" customWidth="1"/>
    <col min="7430" max="7431" width="16.5703125" bestFit="1" customWidth="1"/>
    <col min="7682" max="7682" width="81" customWidth="1"/>
    <col min="7683" max="7683" width="21.5703125" customWidth="1"/>
    <col min="7686" max="7687" width="16.5703125" bestFit="1" customWidth="1"/>
    <col min="7938" max="7938" width="81" customWidth="1"/>
    <col min="7939" max="7939" width="21.5703125" customWidth="1"/>
    <col min="7942" max="7943" width="16.5703125" bestFit="1" customWidth="1"/>
    <col min="8194" max="8194" width="81" customWidth="1"/>
    <col min="8195" max="8195" width="21.5703125" customWidth="1"/>
    <col min="8198" max="8199" width="16.5703125" bestFit="1" customWidth="1"/>
    <col min="8450" max="8450" width="81" customWidth="1"/>
    <col min="8451" max="8451" width="21.5703125" customWidth="1"/>
    <col min="8454" max="8455" width="16.5703125" bestFit="1" customWidth="1"/>
    <col min="8706" max="8706" width="81" customWidth="1"/>
    <col min="8707" max="8707" width="21.5703125" customWidth="1"/>
    <col min="8710" max="8711" width="16.5703125" bestFit="1" customWidth="1"/>
    <col min="8962" max="8962" width="81" customWidth="1"/>
    <col min="8963" max="8963" width="21.5703125" customWidth="1"/>
    <col min="8966" max="8967" width="16.5703125" bestFit="1" customWidth="1"/>
    <col min="9218" max="9218" width="81" customWidth="1"/>
    <col min="9219" max="9219" width="21.5703125" customWidth="1"/>
    <col min="9222" max="9223" width="16.5703125" bestFit="1" customWidth="1"/>
    <col min="9474" max="9474" width="81" customWidth="1"/>
    <col min="9475" max="9475" width="21.5703125" customWidth="1"/>
    <col min="9478" max="9479" width="16.5703125" bestFit="1" customWidth="1"/>
    <col min="9730" max="9730" width="81" customWidth="1"/>
    <col min="9731" max="9731" width="21.5703125" customWidth="1"/>
    <col min="9734" max="9735" width="16.5703125" bestFit="1" customWidth="1"/>
    <col min="9986" max="9986" width="81" customWidth="1"/>
    <col min="9987" max="9987" width="21.5703125" customWidth="1"/>
    <col min="9990" max="9991" width="16.5703125" bestFit="1" customWidth="1"/>
    <col min="10242" max="10242" width="81" customWidth="1"/>
    <col min="10243" max="10243" width="21.5703125" customWidth="1"/>
    <col min="10246" max="10247" width="16.5703125" bestFit="1" customWidth="1"/>
    <col min="10498" max="10498" width="81" customWidth="1"/>
    <col min="10499" max="10499" width="21.5703125" customWidth="1"/>
    <col min="10502" max="10503" width="16.5703125" bestFit="1" customWidth="1"/>
    <col min="10754" max="10754" width="81" customWidth="1"/>
    <col min="10755" max="10755" width="21.5703125" customWidth="1"/>
    <col min="10758" max="10759" width="16.5703125" bestFit="1" customWidth="1"/>
    <col min="11010" max="11010" width="81" customWidth="1"/>
    <col min="11011" max="11011" width="21.5703125" customWidth="1"/>
    <col min="11014" max="11015" width="16.5703125" bestFit="1" customWidth="1"/>
    <col min="11266" max="11266" width="81" customWidth="1"/>
    <col min="11267" max="11267" width="21.5703125" customWidth="1"/>
    <col min="11270" max="11271" width="16.5703125" bestFit="1" customWidth="1"/>
    <col min="11522" max="11522" width="81" customWidth="1"/>
    <col min="11523" max="11523" width="21.5703125" customWidth="1"/>
    <col min="11526" max="11527" width="16.5703125" bestFit="1" customWidth="1"/>
    <col min="11778" max="11778" width="81" customWidth="1"/>
    <col min="11779" max="11779" width="21.5703125" customWidth="1"/>
    <col min="11782" max="11783" width="16.5703125" bestFit="1" customWidth="1"/>
    <col min="12034" max="12034" width="81" customWidth="1"/>
    <col min="12035" max="12035" width="21.5703125" customWidth="1"/>
    <col min="12038" max="12039" width="16.5703125" bestFit="1" customWidth="1"/>
    <col min="12290" max="12290" width="81" customWidth="1"/>
    <col min="12291" max="12291" width="21.5703125" customWidth="1"/>
    <col min="12294" max="12295" width="16.5703125" bestFit="1" customWidth="1"/>
    <col min="12546" max="12546" width="81" customWidth="1"/>
    <col min="12547" max="12547" width="21.5703125" customWidth="1"/>
    <col min="12550" max="12551" width="16.5703125" bestFit="1" customWidth="1"/>
    <col min="12802" max="12802" width="81" customWidth="1"/>
    <col min="12803" max="12803" width="21.5703125" customWidth="1"/>
    <col min="12806" max="12807" width="16.5703125" bestFit="1" customWidth="1"/>
    <col min="13058" max="13058" width="81" customWidth="1"/>
    <col min="13059" max="13059" width="21.5703125" customWidth="1"/>
    <col min="13062" max="13063" width="16.5703125" bestFit="1" customWidth="1"/>
    <col min="13314" max="13314" width="81" customWidth="1"/>
    <col min="13315" max="13315" width="21.5703125" customWidth="1"/>
    <col min="13318" max="13319" width="16.5703125" bestFit="1" customWidth="1"/>
    <col min="13570" max="13570" width="81" customWidth="1"/>
    <col min="13571" max="13571" width="21.5703125" customWidth="1"/>
    <col min="13574" max="13575" width="16.5703125" bestFit="1" customWidth="1"/>
    <col min="13826" max="13826" width="81" customWidth="1"/>
    <col min="13827" max="13827" width="21.5703125" customWidth="1"/>
    <col min="13830" max="13831" width="16.5703125" bestFit="1" customWidth="1"/>
    <col min="14082" max="14082" width="81" customWidth="1"/>
    <col min="14083" max="14083" width="21.5703125" customWidth="1"/>
    <col min="14086" max="14087" width="16.5703125" bestFit="1" customWidth="1"/>
    <col min="14338" max="14338" width="81" customWidth="1"/>
    <col min="14339" max="14339" width="21.5703125" customWidth="1"/>
    <col min="14342" max="14343" width="16.5703125" bestFit="1" customWidth="1"/>
    <col min="14594" max="14594" width="81" customWidth="1"/>
    <col min="14595" max="14595" width="21.5703125" customWidth="1"/>
    <col min="14598" max="14599" width="16.5703125" bestFit="1" customWidth="1"/>
    <col min="14850" max="14850" width="81" customWidth="1"/>
    <col min="14851" max="14851" width="21.5703125" customWidth="1"/>
    <col min="14854" max="14855" width="16.5703125" bestFit="1" customWidth="1"/>
    <col min="15106" max="15106" width="81" customWidth="1"/>
    <col min="15107" max="15107" width="21.5703125" customWidth="1"/>
    <col min="15110" max="15111" width="16.5703125" bestFit="1" customWidth="1"/>
    <col min="15362" max="15362" width="81" customWidth="1"/>
    <col min="15363" max="15363" width="21.5703125" customWidth="1"/>
    <col min="15366" max="15367" width="16.5703125" bestFit="1" customWidth="1"/>
    <col min="15618" max="15618" width="81" customWidth="1"/>
    <col min="15619" max="15619" width="21.5703125" customWidth="1"/>
    <col min="15622" max="15623" width="16.5703125" bestFit="1" customWidth="1"/>
    <col min="15874" max="15874" width="81" customWidth="1"/>
    <col min="15875" max="15875" width="21.5703125" customWidth="1"/>
    <col min="15878" max="15879" width="16.5703125" bestFit="1" customWidth="1"/>
    <col min="16130" max="16130" width="81" customWidth="1"/>
    <col min="16131" max="16131" width="21.5703125" customWidth="1"/>
    <col min="16134" max="16135" width="16.5703125" bestFit="1" customWidth="1"/>
  </cols>
  <sheetData>
    <row r="2" spans="2:2" x14ac:dyDescent="0.25">
      <c r="B2" s="617" t="s">
        <v>533</v>
      </c>
    </row>
    <row r="3" spans="2:2" ht="15.75" x14ac:dyDescent="0.25">
      <c r="B3" s="857"/>
    </row>
    <row r="4" spans="2:2" x14ac:dyDescent="0.25">
      <c r="B4" s="858" t="s">
        <v>534</v>
      </c>
    </row>
    <row r="5" spans="2:2" x14ac:dyDescent="0.25">
      <c r="B5" s="526"/>
    </row>
    <row r="6" spans="2:2" x14ac:dyDescent="0.25">
      <c r="B6" s="859" t="s">
        <v>699</v>
      </c>
    </row>
    <row r="7" spans="2:2" x14ac:dyDescent="0.25">
      <c r="B7" s="859"/>
    </row>
    <row r="8" spans="2:2" x14ac:dyDescent="0.25">
      <c r="B8" s="859"/>
    </row>
    <row r="9" spans="2:2" x14ac:dyDescent="0.25">
      <c r="B9" s="859"/>
    </row>
    <row r="10" spans="2:2" x14ac:dyDescent="0.25">
      <c r="B10" s="859"/>
    </row>
    <row r="11" spans="2:2" x14ac:dyDescent="0.25">
      <c r="B11" s="859"/>
    </row>
    <row r="12" spans="2:2" x14ac:dyDescent="0.25">
      <c r="B12" s="858"/>
    </row>
    <row r="13" spans="2:2" x14ac:dyDescent="0.25">
      <c r="B13" s="858"/>
    </row>
    <row r="14" spans="2:2" x14ac:dyDescent="0.25">
      <c r="B14" s="858"/>
    </row>
    <row r="15" spans="2:2" x14ac:dyDescent="0.25">
      <c r="B15" s="866"/>
    </row>
    <row r="16" spans="2:2" x14ac:dyDescent="0.25">
      <c r="B16" s="866"/>
    </row>
    <row r="17" spans="2:7" x14ac:dyDescent="0.25">
      <c r="B17" s="866"/>
    </row>
    <row r="18" spans="2:7" x14ac:dyDescent="0.25">
      <c r="B18" s="858" t="s">
        <v>535</v>
      </c>
    </row>
    <row r="19" spans="2:7" x14ac:dyDescent="0.25">
      <c r="B19" s="858" t="s">
        <v>536</v>
      </c>
      <c r="F19" s="839"/>
    </row>
    <row r="20" spans="2:7" x14ac:dyDescent="0.25">
      <c r="B20" s="526"/>
      <c r="F20" s="839"/>
    </row>
    <row r="21" spans="2:7" x14ac:dyDescent="0.25">
      <c r="B21" s="860" t="s">
        <v>537</v>
      </c>
      <c r="F21" s="839"/>
    </row>
    <row r="22" spans="2:7" x14ac:dyDescent="0.25">
      <c r="B22" s="526"/>
    </row>
    <row r="23" spans="2:7" ht="39.75" customHeight="1" x14ac:dyDescent="0.25">
      <c r="B23" s="861" t="s">
        <v>538</v>
      </c>
      <c r="D23" s="620"/>
      <c r="E23" s="620"/>
      <c r="F23" s="620"/>
      <c r="G23" s="862"/>
    </row>
    <row r="24" spans="2:7" x14ac:dyDescent="0.25">
      <c r="B24" s="526"/>
    </row>
    <row r="25" spans="2:7" x14ac:dyDescent="0.25">
      <c r="B25" s="617" t="s">
        <v>539</v>
      </c>
    </row>
    <row r="26" spans="2:7" ht="20.25" customHeight="1" x14ac:dyDescent="0.25">
      <c r="B26" s="863"/>
    </row>
    <row r="27" spans="2:7" ht="64.5" customHeight="1" x14ac:dyDescent="0.25">
      <c r="B27" s="861" t="s">
        <v>698</v>
      </c>
    </row>
    <row r="28" spans="2:7" ht="64.5" customHeight="1" x14ac:dyDescent="0.25">
      <c r="B28" s="897" t="s">
        <v>698</v>
      </c>
    </row>
    <row r="29" spans="2:7" x14ac:dyDescent="0.25">
      <c r="B29" s="898"/>
    </row>
    <row r="30" spans="2:7" ht="52.5" customHeight="1" x14ac:dyDescent="0.25">
      <c r="B30" s="897" t="s">
        <v>706</v>
      </c>
    </row>
    <row r="31" spans="2:7" ht="31.5" customHeight="1" x14ac:dyDescent="0.25">
      <c r="B31" s="899" t="s">
        <v>704</v>
      </c>
    </row>
    <row r="32" spans="2:7" ht="31.5" customHeight="1" x14ac:dyDescent="0.25">
      <c r="B32" s="870"/>
    </row>
    <row r="33" spans="2:2" ht="31.5" customHeight="1" x14ac:dyDescent="0.25">
      <c r="B33" s="870"/>
    </row>
    <row r="34" spans="2:2" ht="31.5" customHeight="1" x14ac:dyDescent="0.25">
      <c r="B34" s="870"/>
    </row>
    <row r="35" spans="2:2" ht="31.5" customHeight="1" x14ac:dyDescent="0.25">
      <c r="B35" s="864"/>
    </row>
    <row r="36" spans="2:2" ht="31.5" customHeight="1" x14ac:dyDescent="0.25">
      <c r="B36" s="617" t="s">
        <v>540</v>
      </c>
    </row>
    <row r="37" spans="2:2" ht="27" customHeight="1" x14ac:dyDescent="0.25">
      <c r="B37" s="616" t="s">
        <v>541</v>
      </c>
    </row>
    <row r="38" spans="2:2" x14ac:dyDescent="0.25">
      <c r="B38" s="526"/>
    </row>
    <row r="39" spans="2:2" ht="25.5" x14ac:dyDescent="0.25">
      <c r="B39" s="618" t="s">
        <v>542</v>
      </c>
    </row>
    <row r="40" spans="2:2" x14ac:dyDescent="0.25">
      <c r="B40" s="526"/>
    </row>
    <row r="41" spans="2:2" x14ac:dyDescent="0.25">
      <c r="B41" s="617" t="s">
        <v>543</v>
      </c>
    </row>
    <row r="42" spans="2:2" x14ac:dyDescent="0.25">
      <c r="B42" s="526"/>
    </row>
    <row r="43" spans="2:2" ht="25.5" x14ac:dyDescent="0.25">
      <c r="B43" s="618" t="s">
        <v>544</v>
      </c>
    </row>
    <row r="44" spans="2:2" x14ac:dyDescent="0.25">
      <c r="B44" s="526"/>
    </row>
    <row r="45" spans="2:2" x14ac:dyDescent="0.25">
      <c r="B45" s="617" t="s">
        <v>545</v>
      </c>
    </row>
    <row r="46" spans="2:2" ht="8.25" customHeight="1" x14ac:dyDescent="0.25">
      <c r="B46" s="526"/>
    </row>
    <row r="47" spans="2:2" x14ac:dyDescent="0.25">
      <c r="B47" s="618" t="s">
        <v>546</v>
      </c>
    </row>
    <row r="48" spans="2:2" x14ac:dyDescent="0.25">
      <c r="B48" s="526"/>
    </row>
    <row r="49" spans="2:2" x14ac:dyDescent="0.25">
      <c r="B49" s="865" t="s">
        <v>547</v>
      </c>
    </row>
    <row r="50" spans="2:2" ht="12.75" customHeight="1" x14ac:dyDescent="0.25">
      <c r="B50" s="526"/>
    </row>
    <row r="51" spans="2:2" x14ac:dyDescent="0.25">
      <c r="B51" s="618" t="s">
        <v>548</v>
      </c>
    </row>
    <row r="52" spans="2:2" ht="24" customHeight="1" x14ac:dyDescent="0.25">
      <c r="B52" s="799"/>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D20"/>
  <sheetViews>
    <sheetView workbookViewId="0">
      <selection activeCell="F6" sqref="F6"/>
    </sheetView>
  </sheetViews>
  <sheetFormatPr baseColWidth="10" defaultRowHeight="15" x14ac:dyDescent="0.25"/>
  <cols>
    <col min="4" max="4" width="27" customWidth="1"/>
  </cols>
  <sheetData>
    <row r="2" spans="3:4" x14ac:dyDescent="0.25">
      <c r="C2" s="531"/>
    </row>
    <row r="3" spans="3:4" ht="15.75" thickBot="1" x14ac:dyDescent="0.3">
      <c r="C3" s="530"/>
    </row>
    <row r="4" spans="3:4" ht="16.5" thickBot="1" x14ac:dyDescent="0.3">
      <c r="C4" s="910" t="s">
        <v>567</v>
      </c>
      <c r="D4" s="911"/>
    </row>
    <row r="5" spans="3:4" ht="15.75" thickBot="1" x14ac:dyDescent="0.3">
      <c r="C5" s="532" t="s">
        <v>568</v>
      </c>
      <c r="D5" s="533" t="s">
        <v>569</v>
      </c>
    </row>
    <row r="6" spans="3:4" x14ac:dyDescent="0.25">
      <c r="C6" s="534" t="s">
        <v>570</v>
      </c>
      <c r="D6" s="535"/>
    </row>
    <row r="7" spans="3:4" x14ac:dyDescent="0.25">
      <c r="C7" s="536" t="s">
        <v>106</v>
      </c>
      <c r="D7" s="535" t="s">
        <v>571</v>
      </c>
    </row>
    <row r="8" spans="3:4" x14ac:dyDescent="0.25">
      <c r="C8" s="536" t="s">
        <v>572</v>
      </c>
      <c r="D8" s="535" t="s">
        <v>573</v>
      </c>
    </row>
    <row r="9" spans="3:4" x14ac:dyDescent="0.25">
      <c r="C9" s="536" t="s">
        <v>574</v>
      </c>
      <c r="D9" s="535" t="s">
        <v>575</v>
      </c>
    </row>
    <row r="10" spans="3:4" ht="15.75" thickBot="1" x14ac:dyDescent="0.3">
      <c r="C10" s="537" t="s">
        <v>576</v>
      </c>
      <c r="D10" s="532" t="s">
        <v>592</v>
      </c>
    </row>
    <row r="11" spans="3:4" x14ac:dyDescent="0.25">
      <c r="C11" s="530"/>
    </row>
    <row r="12" spans="3:4" ht="15.75" x14ac:dyDescent="0.25">
      <c r="C12" s="538" t="s">
        <v>577</v>
      </c>
    </row>
    <row r="13" spans="3:4" x14ac:dyDescent="0.25">
      <c r="C13" s="539"/>
    </row>
    <row r="14" spans="3:4" x14ac:dyDescent="0.25">
      <c r="C14" s="540" t="s">
        <v>578</v>
      </c>
    </row>
    <row r="15" spans="3:4" ht="15.75" thickBot="1" x14ac:dyDescent="0.3">
      <c r="C15" s="529"/>
    </row>
    <row r="16" spans="3:4" ht="15.75" thickBot="1" x14ac:dyDescent="0.3">
      <c r="C16" s="541" t="s">
        <v>579</v>
      </c>
      <c r="D16" s="543" t="s">
        <v>549</v>
      </c>
    </row>
    <row r="17" spans="3:4" ht="15.75" thickBot="1" x14ac:dyDescent="0.3">
      <c r="C17" s="542" t="s">
        <v>580</v>
      </c>
      <c r="D17" s="543" t="s">
        <v>549</v>
      </c>
    </row>
    <row r="18" spans="3:4" x14ac:dyDescent="0.25">
      <c r="C18" s="542" t="s">
        <v>581</v>
      </c>
      <c r="D18" s="543" t="s">
        <v>549</v>
      </c>
    </row>
    <row r="19" spans="3:4" ht="15.75" thickBot="1" x14ac:dyDescent="0.3">
      <c r="C19" s="544" t="s">
        <v>582</v>
      </c>
      <c r="D19" s="545" t="s">
        <v>583</v>
      </c>
    </row>
    <row r="20" spans="3:4" x14ac:dyDescent="0.25">
      <c r="C20" s="546"/>
    </row>
  </sheetData>
  <mergeCells count="1">
    <mergeCell ref="C4:D4"/>
  </mergeCells>
  <pageMargins left="0.7" right="0.7" top="0.75" bottom="0.75" header="0.3" footer="0.3"/>
  <drawing r:id="rId1"/>
  <legacyDrawing r:id="rId2"/>
  <oleObjects>
    <mc:AlternateContent xmlns:mc="http://schemas.openxmlformats.org/markup-compatibility/2006">
      <mc:Choice Requires="x14">
        <oleObject progId="Excel.Sheet.12" shapeId="13313" r:id="rId3">
          <objectPr defaultSize="0" autoPict="0" r:id="rId4">
            <anchor moveWithCells="1" sizeWithCells="1">
              <from>
                <xdr:col>1</xdr:col>
                <xdr:colOff>600075</xdr:colOff>
                <xdr:row>21</xdr:row>
                <xdr:rowOff>85725</xdr:rowOff>
              </from>
              <to>
                <xdr:col>9</xdr:col>
                <xdr:colOff>152400</xdr:colOff>
                <xdr:row>45</xdr:row>
                <xdr:rowOff>85725</xdr:rowOff>
              </to>
            </anchor>
          </objectPr>
        </oleObject>
      </mc:Choice>
      <mc:Fallback>
        <oleObject progId="Excel.Sheet.12" shapeId="13313"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I26"/>
  <sheetViews>
    <sheetView topLeftCell="A19" zoomScaleNormal="100" workbookViewId="0">
      <selection activeCell="H24" sqref="H24"/>
    </sheetView>
  </sheetViews>
  <sheetFormatPr baseColWidth="10" defaultRowHeight="15" x14ac:dyDescent="0.25"/>
  <cols>
    <col min="5" max="5" width="21.42578125" customWidth="1"/>
    <col min="6" max="6" width="17.7109375" customWidth="1"/>
  </cols>
  <sheetData>
    <row r="3" spans="3:9" x14ac:dyDescent="0.25">
      <c r="C3" s="539"/>
    </row>
    <row r="5" spans="3:9" x14ac:dyDescent="0.25">
      <c r="C5" s="528"/>
    </row>
    <row r="6" spans="3:9" x14ac:dyDescent="0.25">
      <c r="C6" s="528"/>
    </row>
    <row r="7" spans="3:9" x14ac:dyDescent="0.25">
      <c r="C7" s="547"/>
      <c r="E7" s="547"/>
      <c r="F7" s="547"/>
    </row>
    <row r="8" spans="3:9" x14ac:dyDescent="0.25">
      <c r="C8" s="551" t="s">
        <v>585</v>
      </c>
      <c r="D8" s="552"/>
      <c r="E8" s="551" t="s">
        <v>586</v>
      </c>
      <c r="F8" s="540" t="s">
        <v>593</v>
      </c>
      <c r="G8" s="540"/>
    </row>
    <row r="9" spans="3:9" x14ac:dyDescent="0.25">
      <c r="C9" s="548" t="s">
        <v>588</v>
      </c>
      <c r="D9" s="552"/>
      <c r="E9" s="527" t="s">
        <v>589</v>
      </c>
      <c r="F9" s="552" t="s">
        <v>587</v>
      </c>
      <c r="G9" s="551"/>
    </row>
    <row r="10" spans="3:9" x14ac:dyDescent="0.25">
      <c r="C10" s="540"/>
      <c r="D10" s="540"/>
      <c r="E10" s="527" t="s">
        <v>590</v>
      </c>
      <c r="F10" s="540"/>
      <c r="G10" s="540"/>
      <c r="H10" s="540"/>
      <c r="I10" s="540"/>
    </row>
    <row r="11" spans="3:9" x14ac:dyDescent="0.25">
      <c r="C11" s="528"/>
    </row>
    <row r="12" spans="3:9" x14ac:dyDescent="0.25">
      <c r="C12" s="528"/>
    </row>
    <row r="13" spans="3:9" x14ac:dyDescent="0.25">
      <c r="C13" s="550" t="s">
        <v>584</v>
      </c>
    </row>
    <row r="14" spans="3:9" x14ac:dyDescent="0.25">
      <c r="C14" s="539"/>
    </row>
    <row r="16" spans="3:9" ht="17.25" customHeight="1" x14ac:dyDescent="0.25">
      <c r="C16" s="529"/>
    </row>
    <row r="17" spans="3:7" x14ac:dyDescent="0.25">
      <c r="C17" s="529"/>
    </row>
    <row r="18" spans="3:7" x14ac:dyDescent="0.25">
      <c r="C18" s="529"/>
    </row>
    <row r="19" spans="3:7" x14ac:dyDescent="0.25">
      <c r="C19" s="528"/>
    </row>
    <row r="20" spans="3:7" x14ac:dyDescent="0.25">
      <c r="C20" s="528"/>
    </row>
    <row r="21" spans="3:7" ht="21" customHeight="1" x14ac:dyDescent="0.25">
      <c r="C21" s="547"/>
      <c r="E21" s="547"/>
      <c r="F21" s="547"/>
    </row>
    <row r="22" spans="3:7" x14ac:dyDescent="0.25">
      <c r="C22" s="540"/>
      <c r="E22" s="540"/>
      <c r="G22" s="540"/>
    </row>
    <row r="23" spans="3:7" x14ac:dyDescent="0.25">
      <c r="F23" s="549"/>
    </row>
    <row r="24" spans="3:7" x14ac:dyDescent="0.25">
      <c r="C24" s="551"/>
      <c r="D24" s="552"/>
      <c r="E24" s="551"/>
      <c r="F24" s="540"/>
      <c r="G24" s="540"/>
    </row>
    <row r="25" spans="3:7" x14ac:dyDescent="0.25">
      <c r="C25" s="548"/>
      <c r="D25" s="552"/>
      <c r="E25" s="527"/>
      <c r="F25" s="552"/>
      <c r="G25" s="551"/>
    </row>
    <row r="26" spans="3:7" x14ac:dyDescent="0.25">
      <c r="C26" s="540"/>
      <c r="D26" s="540"/>
      <c r="E26" s="527"/>
      <c r="F26" s="540"/>
      <c r="G26" s="540"/>
    </row>
  </sheetData>
  <pageMargins left="0.7" right="0.7" top="0.75" bottom="0.75" header="0.3" footer="0.3"/>
  <pageSetup paperSize="9" scale="73" orientation="portrait" r:id="rId1"/>
  <drawing r:id="rId2"/>
  <legacyDrawing r:id="rId3"/>
  <oleObjects>
    <mc:AlternateContent xmlns:mc="http://schemas.openxmlformats.org/markup-compatibility/2006">
      <mc:Choice Requires="x14">
        <oleObject progId="Excel.Sheet.8" shapeId="14338" r:id="rId4">
          <objectPr defaultSize="0" autoPict="0" r:id="rId5">
            <anchor moveWithCells="1" sizeWithCells="1">
              <from>
                <xdr:col>2</xdr:col>
                <xdr:colOff>0</xdr:colOff>
                <xdr:row>3</xdr:row>
                <xdr:rowOff>0</xdr:rowOff>
              </from>
              <to>
                <xdr:col>8</xdr:col>
                <xdr:colOff>685800</xdr:colOff>
                <xdr:row>5</xdr:row>
                <xdr:rowOff>123825</xdr:rowOff>
              </to>
            </anchor>
          </objectPr>
        </oleObject>
      </mc:Choice>
      <mc:Fallback>
        <oleObject progId="Excel.Sheet.8" shapeId="14338" r:id="rId4"/>
      </mc:Fallback>
    </mc:AlternateContent>
    <mc:AlternateContent xmlns:mc="http://schemas.openxmlformats.org/markup-compatibility/2006">
      <mc:Choice Requires="x14">
        <oleObject progId="Excel.Sheet.8" shapeId="14337" r:id="rId6">
          <objectPr defaultSize="0" autoPict="0" r:id="rId7">
            <anchor moveWithCells="1" sizeWithCells="1">
              <from>
                <xdr:col>2</xdr:col>
                <xdr:colOff>0</xdr:colOff>
                <xdr:row>14</xdr:row>
                <xdr:rowOff>0</xdr:rowOff>
              </from>
              <to>
                <xdr:col>8</xdr:col>
                <xdr:colOff>581025</xdr:colOff>
                <xdr:row>21</xdr:row>
                <xdr:rowOff>104775</xdr:rowOff>
              </to>
            </anchor>
          </objectPr>
        </oleObject>
      </mc:Choice>
      <mc:Fallback>
        <oleObject progId="Excel.Sheet.8" shapeId="14337"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108"/>
  <sheetViews>
    <sheetView topLeftCell="A85" workbookViewId="0">
      <selection activeCell="E98" sqref="E97:E98"/>
    </sheetView>
  </sheetViews>
  <sheetFormatPr baseColWidth="10" defaultRowHeight="15" x14ac:dyDescent="0.25"/>
  <cols>
    <col min="2" max="2" width="40.28515625" customWidth="1"/>
    <col min="3" max="3" width="18.28515625" style="565" bestFit="1" customWidth="1"/>
    <col min="4" max="4" width="19.28515625" customWidth="1"/>
    <col min="5" max="5" width="41.5703125" customWidth="1"/>
    <col min="6" max="6" width="18" customWidth="1"/>
    <col min="7" max="7" width="16.85546875" customWidth="1"/>
  </cols>
  <sheetData>
    <row r="1" spans="2:7" x14ac:dyDescent="0.25">
      <c r="B1" s="912"/>
      <c r="C1" s="912"/>
      <c r="D1" s="912"/>
      <c r="E1" s="912"/>
      <c r="F1" s="912"/>
      <c r="G1" s="912"/>
    </row>
    <row r="2" spans="2:7" ht="15.75" x14ac:dyDescent="0.25">
      <c r="B2" s="556"/>
      <c r="C2" s="564"/>
      <c r="D2" s="556"/>
      <c r="E2" s="556"/>
      <c r="F2" s="556"/>
      <c r="G2" s="556"/>
    </row>
    <row r="3" spans="2:7" ht="15.75" x14ac:dyDescent="0.25">
      <c r="B3" s="556"/>
      <c r="C3" s="564"/>
      <c r="D3" s="556"/>
      <c r="E3" s="556"/>
      <c r="F3" s="556"/>
      <c r="G3" s="556"/>
    </row>
    <row r="4" spans="2:7" ht="18.75" x14ac:dyDescent="0.3">
      <c r="B4" s="922" t="s">
        <v>0</v>
      </c>
      <c r="C4" s="922"/>
      <c r="D4" s="922"/>
      <c r="E4" s="922"/>
      <c r="F4" s="922"/>
      <c r="G4" s="922"/>
    </row>
    <row r="5" spans="2:7" ht="15.75" x14ac:dyDescent="0.25">
      <c r="B5" s="923" t="s">
        <v>595</v>
      </c>
      <c r="C5" s="923"/>
      <c r="D5" s="923"/>
      <c r="E5" s="923"/>
      <c r="F5" s="923"/>
      <c r="G5" s="923"/>
    </row>
    <row r="6" spans="2:7" ht="15.75" x14ac:dyDescent="0.25">
      <c r="B6" s="924" t="s">
        <v>1</v>
      </c>
      <c r="C6" s="924"/>
      <c r="D6" s="924"/>
      <c r="E6" s="924"/>
      <c r="F6" s="924"/>
      <c r="G6" s="924"/>
    </row>
    <row r="7" spans="2:7" ht="16.5" thickBot="1" x14ac:dyDescent="0.3">
      <c r="B7" s="45"/>
      <c r="C7" s="566"/>
      <c r="D7" s="45"/>
      <c r="E7" s="45"/>
      <c r="F7" s="45"/>
      <c r="G7" s="45"/>
    </row>
    <row r="8" spans="2:7" ht="32.25" thickBot="1" x14ac:dyDescent="0.3">
      <c r="B8" s="39" t="s">
        <v>2</v>
      </c>
      <c r="C8" s="567" t="s">
        <v>3</v>
      </c>
      <c r="D8" s="40" t="s">
        <v>4</v>
      </c>
      <c r="E8" s="41" t="s">
        <v>5</v>
      </c>
      <c r="F8" s="589" t="s">
        <v>3</v>
      </c>
      <c r="G8" s="42" t="s">
        <v>4</v>
      </c>
    </row>
    <row r="9" spans="2:7" ht="18.75" customHeight="1" x14ac:dyDescent="0.25">
      <c r="B9" s="19" t="s">
        <v>6</v>
      </c>
      <c r="C9" s="568"/>
      <c r="D9" s="4"/>
      <c r="E9" s="5" t="s">
        <v>7</v>
      </c>
      <c r="F9" s="590"/>
      <c r="G9" s="20"/>
    </row>
    <row r="10" spans="2:7" x14ac:dyDescent="0.25">
      <c r="B10" s="21"/>
      <c r="C10" s="4"/>
      <c r="D10" s="4"/>
      <c r="E10" s="6"/>
      <c r="F10" s="107"/>
      <c r="G10" s="20"/>
    </row>
    <row r="11" spans="2:7" x14ac:dyDescent="0.25">
      <c r="B11" s="22" t="s">
        <v>8</v>
      </c>
      <c r="C11" s="4"/>
      <c r="D11" s="4"/>
      <c r="E11" s="7" t="s">
        <v>9</v>
      </c>
      <c r="F11" s="108"/>
      <c r="G11" s="23"/>
    </row>
    <row r="12" spans="2:7" x14ac:dyDescent="0.25">
      <c r="B12" s="24" t="s">
        <v>10</v>
      </c>
      <c r="C12" s="268">
        <v>500000</v>
      </c>
      <c r="D12" s="268">
        <v>386000</v>
      </c>
      <c r="E12" s="6" t="s">
        <v>11</v>
      </c>
      <c r="F12" s="108">
        <v>5650768599</v>
      </c>
      <c r="G12" s="23">
        <v>2964664035</v>
      </c>
    </row>
    <row r="13" spans="2:7" x14ac:dyDescent="0.25">
      <c r="B13" s="24" t="s">
        <v>12</v>
      </c>
      <c r="C13" s="268">
        <v>3300000</v>
      </c>
      <c r="D13" s="268">
        <v>0</v>
      </c>
      <c r="E13" s="6" t="s">
        <v>13</v>
      </c>
      <c r="F13" s="108">
        <v>401873413.62949997</v>
      </c>
      <c r="G13" s="23">
        <v>610288963</v>
      </c>
    </row>
    <row r="14" spans="2:7" x14ac:dyDescent="0.25">
      <c r="B14" s="24" t="s">
        <v>14</v>
      </c>
      <c r="C14" s="268">
        <v>7754256019.5592012</v>
      </c>
      <c r="D14" s="268">
        <v>3371474665</v>
      </c>
      <c r="E14" s="6" t="s">
        <v>15</v>
      </c>
      <c r="F14" s="108"/>
      <c r="G14" s="23"/>
    </row>
    <row r="15" spans="2:7" x14ac:dyDescent="0.25">
      <c r="B15" s="24"/>
      <c r="C15" s="8">
        <v>7758056019.5592012</v>
      </c>
      <c r="D15" s="8">
        <v>3371860665</v>
      </c>
      <c r="E15" s="6" t="s">
        <v>16</v>
      </c>
      <c r="F15" s="108">
        <v>0</v>
      </c>
      <c r="G15" s="23">
        <v>0</v>
      </c>
    </row>
    <row r="16" spans="2:7" x14ac:dyDescent="0.25">
      <c r="B16" s="925" t="s">
        <v>17</v>
      </c>
      <c r="C16" s="2"/>
      <c r="D16" s="2"/>
      <c r="E16" s="6" t="s">
        <v>18</v>
      </c>
      <c r="F16" s="108">
        <v>0</v>
      </c>
      <c r="G16" s="23">
        <v>0</v>
      </c>
    </row>
    <row r="17" spans="2:7" x14ac:dyDescent="0.25">
      <c r="B17" s="925"/>
      <c r="C17" s="2"/>
      <c r="D17" s="2"/>
      <c r="E17" s="6" t="s">
        <v>19</v>
      </c>
      <c r="F17" s="108">
        <v>0</v>
      </c>
      <c r="G17" s="23">
        <v>0</v>
      </c>
    </row>
    <row r="18" spans="2:7" x14ac:dyDescent="0.25">
      <c r="B18" s="24" t="s">
        <v>20</v>
      </c>
      <c r="C18" s="2">
        <v>0</v>
      </c>
      <c r="D18" s="2">
        <v>0</v>
      </c>
      <c r="E18" s="6"/>
      <c r="F18" s="591">
        <v>6052642012.6295004</v>
      </c>
      <c r="G18" s="581">
        <v>3574952998</v>
      </c>
    </row>
    <row r="19" spans="2:7" x14ac:dyDescent="0.25">
      <c r="B19" s="24" t="s">
        <v>21</v>
      </c>
      <c r="C19" s="268">
        <v>10026015738.3668</v>
      </c>
      <c r="D19" s="268">
        <v>6221387776</v>
      </c>
      <c r="E19" s="913" t="s">
        <v>22</v>
      </c>
      <c r="F19" s="108"/>
      <c r="G19" s="23"/>
    </row>
    <row r="20" spans="2:7" x14ac:dyDescent="0.25">
      <c r="B20" s="24" t="s">
        <v>23</v>
      </c>
      <c r="C20" s="2">
        <v>0</v>
      </c>
      <c r="D20" s="2">
        <v>0</v>
      </c>
      <c r="E20" s="913"/>
      <c r="F20" s="108"/>
      <c r="G20" s="23"/>
    </row>
    <row r="21" spans="2:7" x14ac:dyDescent="0.25">
      <c r="B21" s="24"/>
      <c r="C21" s="8">
        <v>10026015738.3668</v>
      </c>
      <c r="D21" s="8">
        <v>6221387776</v>
      </c>
      <c r="E21" s="6" t="s">
        <v>24</v>
      </c>
      <c r="F21" s="108">
        <v>18489913741.707001</v>
      </c>
      <c r="G21" s="23">
        <v>12894520658</v>
      </c>
    </row>
    <row r="22" spans="2:7" x14ac:dyDescent="0.25">
      <c r="B22" s="557" t="s">
        <v>25</v>
      </c>
      <c r="C22" s="2"/>
      <c r="D22" s="2"/>
      <c r="E22" s="6" t="s">
        <v>26</v>
      </c>
      <c r="F22" s="108">
        <v>348514821.81149995</v>
      </c>
      <c r="G22" s="23">
        <v>194355301</v>
      </c>
    </row>
    <row r="23" spans="2:7" x14ac:dyDescent="0.25">
      <c r="B23" s="24" t="s">
        <v>27</v>
      </c>
      <c r="C23" s="268">
        <v>243829495</v>
      </c>
      <c r="D23" s="268">
        <v>584988444</v>
      </c>
      <c r="E23" s="6" t="s">
        <v>28</v>
      </c>
      <c r="F23" s="108">
        <v>520492097</v>
      </c>
      <c r="G23" s="23">
        <v>867781912</v>
      </c>
    </row>
    <row r="24" spans="2:7" x14ac:dyDescent="0.25">
      <c r="B24" s="24" t="s">
        <v>29</v>
      </c>
      <c r="C24" s="268">
        <v>377183554</v>
      </c>
      <c r="D24" s="268">
        <v>904927518</v>
      </c>
      <c r="E24" s="6"/>
      <c r="F24" s="591">
        <v>19358920660.518501</v>
      </c>
      <c r="G24" s="581">
        <v>13956657871</v>
      </c>
    </row>
    <row r="25" spans="2:7" x14ac:dyDescent="0.25">
      <c r="B25" s="24" t="s">
        <v>30</v>
      </c>
      <c r="C25" s="251">
        <v>8167276521.0244007</v>
      </c>
      <c r="D25" s="251">
        <v>671328388</v>
      </c>
      <c r="E25" s="555" t="s">
        <v>31</v>
      </c>
      <c r="F25" s="108"/>
      <c r="G25" s="23"/>
    </row>
    <row r="26" spans="2:7" x14ac:dyDescent="0.25">
      <c r="B26" s="24" t="s">
        <v>32</v>
      </c>
      <c r="C26" s="268">
        <v>-27686783</v>
      </c>
      <c r="D26" s="268">
        <v>-27686783</v>
      </c>
      <c r="E26" s="6" t="s">
        <v>33</v>
      </c>
      <c r="F26" s="108">
        <v>0</v>
      </c>
      <c r="G26" s="23">
        <v>63778986</v>
      </c>
    </row>
    <row r="27" spans="2:7" x14ac:dyDescent="0.25">
      <c r="B27" s="24" t="s">
        <v>34</v>
      </c>
      <c r="C27" s="268">
        <v>12772181</v>
      </c>
      <c r="D27" s="268"/>
      <c r="E27" s="6" t="s">
        <v>35</v>
      </c>
      <c r="F27" s="108">
        <v>0</v>
      </c>
      <c r="G27" s="23">
        <v>0</v>
      </c>
    </row>
    <row r="28" spans="2:7" x14ac:dyDescent="0.25">
      <c r="B28" s="24" t="s">
        <v>36</v>
      </c>
      <c r="C28" s="268">
        <v>52080256</v>
      </c>
      <c r="D28" s="268">
        <v>14510705</v>
      </c>
      <c r="E28" s="6" t="s">
        <v>37</v>
      </c>
      <c r="F28" s="108">
        <v>0</v>
      </c>
      <c r="G28" s="23">
        <v>0</v>
      </c>
    </row>
    <row r="29" spans="2:7" x14ac:dyDescent="0.25">
      <c r="B29" s="24" t="s">
        <v>38</v>
      </c>
      <c r="C29" s="268"/>
      <c r="D29" s="268"/>
      <c r="E29" s="6" t="s">
        <v>39</v>
      </c>
      <c r="F29" s="108">
        <v>63284886</v>
      </c>
      <c r="G29" s="23">
        <v>27545254</v>
      </c>
    </row>
    <row r="30" spans="2:7" x14ac:dyDescent="0.25">
      <c r="B30" s="24" t="s">
        <v>40</v>
      </c>
      <c r="C30" s="2"/>
      <c r="D30" s="2"/>
      <c r="E30" s="6"/>
      <c r="F30" s="591">
        <v>63284886</v>
      </c>
      <c r="G30" s="581">
        <v>91324240</v>
      </c>
    </row>
    <row r="31" spans="2:7" x14ac:dyDescent="0.25">
      <c r="B31" s="24" t="s">
        <v>41</v>
      </c>
      <c r="C31" s="2"/>
      <c r="D31" s="2"/>
      <c r="E31" s="555" t="s">
        <v>42</v>
      </c>
      <c r="F31" s="592"/>
      <c r="G31" s="582"/>
    </row>
    <row r="32" spans="2:7" x14ac:dyDescent="0.25">
      <c r="B32" s="24"/>
      <c r="C32" s="8">
        <v>8825455224.0244007</v>
      </c>
      <c r="D32" s="8">
        <v>2148068272</v>
      </c>
      <c r="E32" s="6" t="s">
        <v>43</v>
      </c>
      <c r="F32" s="592">
        <v>3228757083.25</v>
      </c>
      <c r="G32" s="582">
        <v>1247724150</v>
      </c>
    </row>
    <row r="33" spans="2:7" x14ac:dyDescent="0.25">
      <c r="B33" s="557" t="s">
        <v>44</v>
      </c>
      <c r="C33" s="2"/>
      <c r="D33" s="2"/>
      <c r="E33" s="6" t="s">
        <v>45</v>
      </c>
      <c r="F33" s="108">
        <v>0</v>
      </c>
      <c r="G33" s="23">
        <v>0</v>
      </c>
    </row>
    <row r="34" spans="2:7" x14ac:dyDescent="0.25">
      <c r="B34" s="24" t="s">
        <v>46</v>
      </c>
      <c r="C34" s="268">
        <v>2618906</v>
      </c>
      <c r="D34" s="268">
        <v>2583362</v>
      </c>
      <c r="E34" s="6" t="s">
        <v>47</v>
      </c>
      <c r="F34" s="108">
        <v>0</v>
      </c>
      <c r="G34" s="23">
        <v>0</v>
      </c>
    </row>
    <row r="35" spans="2:7" x14ac:dyDescent="0.25">
      <c r="B35" s="24"/>
      <c r="C35" s="2"/>
      <c r="D35" s="2"/>
      <c r="E35" s="6"/>
      <c r="F35" s="108"/>
      <c r="G35" s="23"/>
    </row>
    <row r="36" spans="2:7" x14ac:dyDescent="0.25">
      <c r="B36" s="24"/>
      <c r="C36" s="8">
        <v>2618906</v>
      </c>
      <c r="D36" s="8">
        <v>2583362</v>
      </c>
      <c r="E36" s="6"/>
      <c r="F36" s="593">
        <v>3228757083.25</v>
      </c>
      <c r="G36" s="583">
        <v>1247724150</v>
      </c>
    </row>
    <row r="37" spans="2:7" x14ac:dyDescent="0.25">
      <c r="B37" s="25" t="s">
        <v>48</v>
      </c>
      <c r="C37" s="16">
        <v>26612145887.950401</v>
      </c>
      <c r="D37" s="16">
        <v>11743900075</v>
      </c>
      <c r="E37" s="17" t="s">
        <v>49</v>
      </c>
      <c r="F37" s="594">
        <v>28703604642.398003</v>
      </c>
      <c r="G37" s="584">
        <v>18870659259</v>
      </c>
    </row>
    <row r="38" spans="2:7" x14ac:dyDescent="0.25">
      <c r="B38" s="26"/>
      <c r="C38" s="2"/>
      <c r="D38" s="2"/>
      <c r="E38" s="9"/>
      <c r="F38" s="108"/>
      <c r="G38" s="23"/>
    </row>
    <row r="39" spans="2:7" x14ac:dyDescent="0.25">
      <c r="B39" s="19" t="s">
        <v>50</v>
      </c>
      <c r="C39" s="2"/>
      <c r="D39" s="2"/>
      <c r="E39" s="3" t="s">
        <v>51</v>
      </c>
      <c r="F39" s="108"/>
      <c r="G39" s="23"/>
    </row>
    <row r="40" spans="2:7" x14ac:dyDescent="0.25">
      <c r="B40" s="26"/>
      <c r="C40" s="2"/>
      <c r="D40" s="2"/>
      <c r="E40" s="6"/>
      <c r="F40" s="108"/>
      <c r="G40" s="23"/>
    </row>
    <row r="41" spans="2:7" x14ac:dyDescent="0.25">
      <c r="B41" s="22" t="s">
        <v>52</v>
      </c>
      <c r="C41" s="2"/>
      <c r="D41" s="2"/>
      <c r="E41" s="7" t="s">
        <v>53</v>
      </c>
      <c r="F41" s="108"/>
      <c r="G41" s="23"/>
    </row>
    <row r="42" spans="2:7" x14ac:dyDescent="0.25">
      <c r="B42" s="24" t="s">
        <v>54</v>
      </c>
      <c r="C42" s="268">
        <v>4193583972</v>
      </c>
      <c r="D42" s="268">
        <v>7686120000</v>
      </c>
      <c r="E42" s="6" t="s">
        <v>55</v>
      </c>
      <c r="F42" s="108">
        <v>0</v>
      </c>
      <c r="G42" s="23">
        <v>0</v>
      </c>
    </row>
    <row r="43" spans="2:7" x14ac:dyDescent="0.25">
      <c r="B43" s="24" t="s">
        <v>56</v>
      </c>
      <c r="C43" s="268">
        <v>3774197214.7427998</v>
      </c>
      <c r="D43" s="268">
        <v>4351155732</v>
      </c>
      <c r="E43" s="6" t="s">
        <v>57</v>
      </c>
      <c r="F43" s="108">
        <v>0</v>
      </c>
      <c r="G43" s="23">
        <v>0</v>
      </c>
    </row>
    <row r="44" spans="2:7" x14ac:dyDescent="0.25">
      <c r="B44" s="24" t="s">
        <v>58</v>
      </c>
      <c r="C44" s="268">
        <v>851000000</v>
      </c>
      <c r="D44" s="268">
        <v>369164803</v>
      </c>
      <c r="E44" s="6" t="s">
        <v>59</v>
      </c>
      <c r="F44" s="108">
        <v>0</v>
      </c>
      <c r="G44" s="23">
        <v>0</v>
      </c>
    </row>
    <row r="45" spans="2:7" x14ac:dyDescent="0.25">
      <c r="B45" s="24" t="s">
        <v>23</v>
      </c>
      <c r="C45" s="2">
        <v>0</v>
      </c>
      <c r="D45" s="2"/>
      <c r="E45" s="6" t="s">
        <v>15</v>
      </c>
      <c r="F45" s="108">
        <v>0</v>
      </c>
      <c r="G45" s="23">
        <v>0</v>
      </c>
    </row>
    <row r="46" spans="2:7" x14ac:dyDescent="0.25">
      <c r="B46" s="24"/>
      <c r="C46" s="8">
        <v>8818781186.7427998</v>
      </c>
      <c r="D46" s="8">
        <v>12406440535</v>
      </c>
      <c r="E46" s="6" t="s">
        <v>60</v>
      </c>
      <c r="F46" s="108">
        <v>0</v>
      </c>
      <c r="G46" s="23">
        <v>0</v>
      </c>
    </row>
    <row r="47" spans="2:7" x14ac:dyDescent="0.25">
      <c r="B47" s="557" t="s">
        <v>25</v>
      </c>
      <c r="C47" s="2"/>
      <c r="D47" s="2"/>
      <c r="E47" s="6" t="s">
        <v>61</v>
      </c>
      <c r="F47" s="108">
        <v>31005990</v>
      </c>
      <c r="G47" s="23">
        <v>46740650</v>
      </c>
    </row>
    <row r="48" spans="2:7" x14ac:dyDescent="0.25">
      <c r="B48" s="24" t="s">
        <v>27</v>
      </c>
      <c r="C48" s="268">
        <v>0</v>
      </c>
      <c r="D48" s="268">
        <v>0</v>
      </c>
      <c r="E48" s="6"/>
      <c r="F48" s="591">
        <v>31005990</v>
      </c>
      <c r="G48" s="581">
        <v>46740650</v>
      </c>
    </row>
    <row r="49" spans="2:7" x14ac:dyDescent="0.25">
      <c r="B49" s="24" t="s">
        <v>30</v>
      </c>
      <c r="C49" s="268">
        <v>0</v>
      </c>
      <c r="D49" s="268">
        <v>0</v>
      </c>
      <c r="E49" s="555" t="s">
        <v>62</v>
      </c>
      <c r="F49" s="108"/>
      <c r="G49" s="23"/>
    </row>
    <row r="50" spans="2:7" x14ac:dyDescent="0.25">
      <c r="B50" s="24" t="s">
        <v>63</v>
      </c>
      <c r="C50" s="268">
        <v>0</v>
      </c>
      <c r="D50" s="268">
        <v>0</v>
      </c>
      <c r="E50" s="555"/>
      <c r="F50" s="108"/>
      <c r="G50" s="23"/>
    </row>
    <row r="51" spans="2:7" x14ac:dyDescent="0.25">
      <c r="B51" s="24" t="s">
        <v>64</v>
      </c>
      <c r="C51" s="268">
        <v>204397027</v>
      </c>
      <c r="D51" s="268">
        <v>270673677</v>
      </c>
      <c r="E51" s="6" t="s">
        <v>65</v>
      </c>
      <c r="F51" s="108">
        <v>0</v>
      </c>
      <c r="G51" s="23">
        <v>0</v>
      </c>
    </row>
    <row r="52" spans="2:7" x14ac:dyDescent="0.25">
      <c r="B52" s="36" t="s">
        <v>32</v>
      </c>
      <c r="C52" s="254">
        <v>-84042</v>
      </c>
      <c r="D52" s="254">
        <v>-84042</v>
      </c>
      <c r="E52" s="6" t="s">
        <v>66</v>
      </c>
      <c r="F52" s="108">
        <v>0</v>
      </c>
      <c r="G52" s="23">
        <v>0</v>
      </c>
    </row>
    <row r="53" spans="2:7" x14ac:dyDescent="0.25">
      <c r="B53" s="24" t="s">
        <v>67</v>
      </c>
      <c r="C53" s="268">
        <v>0</v>
      </c>
      <c r="D53" s="268">
        <v>0</v>
      </c>
      <c r="E53" s="6"/>
      <c r="F53" s="108">
        <v>0</v>
      </c>
      <c r="G53" s="23">
        <v>0</v>
      </c>
    </row>
    <row r="54" spans="2:7" x14ac:dyDescent="0.25">
      <c r="B54" s="24" t="s">
        <v>68</v>
      </c>
      <c r="C54" s="268">
        <v>188495106</v>
      </c>
      <c r="D54" s="268">
        <v>264296588</v>
      </c>
      <c r="E54" s="6"/>
      <c r="F54" s="591">
        <v>0</v>
      </c>
      <c r="G54" s="581">
        <v>0</v>
      </c>
    </row>
    <row r="55" spans="2:7" x14ac:dyDescent="0.25">
      <c r="B55" s="24" t="s">
        <v>69</v>
      </c>
      <c r="C55" s="268"/>
      <c r="D55" s="268"/>
      <c r="E55" s="555" t="s">
        <v>70</v>
      </c>
      <c r="F55" s="108"/>
      <c r="G55" s="23"/>
    </row>
    <row r="56" spans="2:7" x14ac:dyDescent="0.25">
      <c r="B56" s="24" t="s">
        <v>71</v>
      </c>
      <c r="C56" s="2">
        <v>0</v>
      </c>
      <c r="D56" s="2">
        <v>0</v>
      </c>
      <c r="E56" s="6" t="s">
        <v>72</v>
      </c>
      <c r="F56" s="108">
        <v>0</v>
      </c>
      <c r="G56" s="23">
        <v>0</v>
      </c>
    </row>
    <row r="57" spans="2:7" x14ac:dyDescent="0.25">
      <c r="B57" s="24" t="s">
        <v>73</v>
      </c>
      <c r="C57" s="2"/>
      <c r="D57" s="2"/>
      <c r="E57" s="6" t="s">
        <v>74</v>
      </c>
      <c r="F57" s="108">
        <v>0</v>
      </c>
      <c r="G57" s="23"/>
    </row>
    <row r="58" spans="2:7" x14ac:dyDescent="0.25">
      <c r="B58" s="24" t="s">
        <v>75</v>
      </c>
      <c r="C58" s="2"/>
      <c r="D58" s="2"/>
      <c r="E58" s="6" t="s">
        <v>76</v>
      </c>
      <c r="F58" s="108">
        <v>0</v>
      </c>
      <c r="G58" s="23"/>
    </row>
    <row r="59" spans="2:7" x14ac:dyDescent="0.25">
      <c r="B59" s="24" t="s">
        <v>77</v>
      </c>
      <c r="C59" s="2">
        <v>0</v>
      </c>
      <c r="D59" s="2"/>
      <c r="E59" s="6"/>
      <c r="F59" s="108"/>
      <c r="G59" s="23"/>
    </row>
    <row r="60" spans="2:7" x14ac:dyDescent="0.25">
      <c r="B60" s="24"/>
      <c r="C60" s="2"/>
      <c r="D60" s="2"/>
      <c r="E60" s="580" t="s">
        <v>78</v>
      </c>
      <c r="F60" s="108"/>
      <c r="G60" s="23"/>
    </row>
    <row r="61" spans="2:7" x14ac:dyDescent="0.25">
      <c r="B61" s="24"/>
      <c r="C61" s="2"/>
      <c r="D61" s="2"/>
      <c r="E61" s="94" t="s">
        <v>79</v>
      </c>
      <c r="F61" s="108"/>
      <c r="G61" s="585"/>
    </row>
    <row r="62" spans="2:7" x14ac:dyDescent="0.25">
      <c r="B62" s="24"/>
      <c r="C62" s="2"/>
      <c r="D62" s="2"/>
      <c r="E62" s="6"/>
      <c r="F62" s="591">
        <v>0</v>
      </c>
      <c r="G62" s="586">
        <v>0</v>
      </c>
    </row>
    <row r="63" spans="2:7" x14ac:dyDescent="0.25">
      <c r="B63" s="24"/>
      <c r="C63" s="2"/>
      <c r="D63" s="2">
        <v>0</v>
      </c>
      <c r="E63" s="6"/>
      <c r="F63" s="108"/>
      <c r="G63" s="23"/>
    </row>
    <row r="64" spans="2:7" x14ac:dyDescent="0.25">
      <c r="B64" s="24"/>
      <c r="C64" s="8">
        <v>392808091</v>
      </c>
      <c r="D64" s="8">
        <v>534886223</v>
      </c>
      <c r="E64" s="10" t="s">
        <v>80</v>
      </c>
      <c r="F64" s="591">
        <v>31005990</v>
      </c>
      <c r="G64" s="581">
        <v>46740650</v>
      </c>
    </row>
    <row r="65" spans="2:7" x14ac:dyDescent="0.25">
      <c r="B65" s="22" t="s">
        <v>81</v>
      </c>
      <c r="C65" s="2"/>
      <c r="D65" s="2"/>
      <c r="E65" s="9"/>
      <c r="F65" s="108"/>
      <c r="G65" s="23"/>
    </row>
    <row r="66" spans="2:7" ht="15.75" thickBot="1" x14ac:dyDescent="0.3">
      <c r="B66" s="24" t="s">
        <v>82</v>
      </c>
      <c r="C66" s="268">
        <v>822251295</v>
      </c>
      <c r="D66" s="268">
        <v>778460438</v>
      </c>
      <c r="E66" s="6"/>
      <c r="F66" s="108"/>
      <c r="G66" s="23"/>
    </row>
    <row r="67" spans="2:7" ht="15.75" thickBot="1" x14ac:dyDescent="0.3">
      <c r="B67" s="24" t="s">
        <v>83</v>
      </c>
      <c r="C67" s="268">
        <v>-602633324</v>
      </c>
      <c r="D67" s="268">
        <v>-548092844</v>
      </c>
      <c r="E67" s="18" t="s">
        <v>84</v>
      </c>
      <c r="F67" s="595">
        <v>28734610632.398003</v>
      </c>
      <c r="G67" s="587">
        <v>18917399909</v>
      </c>
    </row>
    <row r="68" spans="2:7" x14ac:dyDescent="0.25">
      <c r="B68" s="24"/>
      <c r="C68" s="8">
        <v>219617971</v>
      </c>
      <c r="D68" s="8">
        <v>230367594</v>
      </c>
      <c r="E68" s="6"/>
      <c r="F68" s="108"/>
      <c r="G68" s="23"/>
    </row>
    <row r="69" spans="2:7" x14ac:dyDescent="0.25">
      <c r="B69" s="557" t="s">
        <v>85</v>
      </c>
      <c r="C69" s="2"/>
      <c r="D69" s="2"/>
      <c r="E69" s="11" t="s">
        <v>86</v>
      </c>
      <c r="F69" s="108"/>
      <c r="G69" s="23"/>
    </row>
    <row r="70" spans="2:7" x14ac:dyDescent="0.25">
      <c r="B70" s="24" t="s">
        <v>87</v>
      </c>
      <c r="C70" s="2">
        <v>0</v>
      </c>
      <c r="D70" s="2">
        <v>0</v>
      </c>
      <c r="E70" s="9"/>
      <c r="F70" s="108"/>
      <c r="G70" s="23"/>
    </row>
    <row r="71" spans="2:7" x14ac:dyDescent="0.25">
      <c r="B71" s="24" t="s">
        <v>88</v>
      </c>
      <c r="C71" s="2">
        <v>0</v>
      </c>
      <c r="D71" s="2">
        <v>0</v>
      </c>
      <c r="E71" s="6"/>
      <c r="F71" s="108"/>
      <c r="G71" s="23"/>
    </row>
    <row r="72" spans="2:7" x14ac:dyDescent="0.25">
      <c r="B72" s="24" t="s">
        <v>89</v>
      </c>
      <c r="C72" s="268">
        <v>782803734</v>
      </c>
      <c r="D72" s="268">
        <v>685749716</v>
      </c>
      <c r="E72" s="6" t="s">
        <v>90</v>
      </c>
      <c r="F72" s="108"/>
      <c r="G72" s="23"/>
    </row>
    <row r="73" spans="2:7" x14ac:dyDescent="0.25">
      <c r="B73" s="24" t="s">
        <v>91</v>
      </c>
      <c r="C73" s="268">
        <v>-611387522</v>
      </c>
      <c r="D73" s="268">
        <v>-522692233</v>
      </c>
      <c r="E73" s="6" t="s">
        <v>92</v>
      </c>
      <c r="F73" s="596">
        <v>7590060392</v>
      </c>
      <c r="G73" s="588">
        <v>6307557570</v>
      </c>
    </row>
    <row r="74" spans="2:7" x14ac:dyDescent="0.25">
      <c r="B74" s="24"/>
      <c r="C74" s="8">
        <v>171416212</v>
      </c>
      <c r="D74" s="8">
        <v>163057483</v>
      </c>
      <c r="E74" s="6"/>
      <c r="F74" s="108"/>
      <c r="G74" s="23"/>
    </row>
    <row r="75" spans="2:7" x14ac:dyDescent="0.25">
      <c r="B75" s="27" t="s">
        <v>93</v>
      </c>
      <c r="C75" s="2">
        <v>0</v>
      </c>
      <c r="D75" s="2">
        <v>0</v>
      </c>
      <c r="E75" s="6"/>
      <c r="F75" s="108"/>
      <c r="G75" s="23"/>
    </row>
    <row r="76" spans="2:7" x14ac:dyDescent="0.25">
      <c r="B76" s="24" t="s">
        <v>94</v>
      </c>
      <c r="C76" s="268">
        <v>109901675.26560001</v>
      </c>
      <c r="D76" s="268">
        <v>146305572</v>
      </c>
      <c r="E76" s="6"/>
      <c r="F76" s="108"/>
      <c r="G76" s="23"/>
    </row>
    <row r="77" spans="2:7" x14ac:dyDescent="0.25">
      <c r="B77" s="24"/>
      <c r="C77" s="8">
        <v>109901675.26560001</v>
      </c>
      <c r="D77" s="8">
        <v>146305572</v>
      </c>
      <c r="E77" s="6"/>
      <c r="F77" s="108"/>
      <c r="G77" s="23"/>
    </row>
    <row r="78" spans="2:7" ht="11.25" customHeight="1" x14ac:dyDescent="0.25">
      <c r="B78" s="24"/>
      <c r="C78" s="37"/>
      <c r="D78" s="37"/>
      <c r="E78" s="6"/>
      <c r="F78" s="108"/>
      <c r="G78" s="23"/>
    </row>
    <row r="79" spans="2:7" x14ac:dyDescent="0.25">
      <c r="B79" s="557" t="s">
        <v>95</v>
      </c>
      <c r="C79" s="37"/>
      <c r="D79" s="37"/>
      <c r="E79" s="6"/>
      <c r="F79" s="108"/>
      <c r="G79" s="23"/>
    </row>
    <row r="80" spans="2:7" x14ac:dyDescent="0.25">
      <c r="B80" s="24" t="s">
        <v>79</v>
      </c>
      <c r="C80" s="2"/>
      <c r="D80" s="2"/>
      <c r="E80" s="6"/>
      <c r="F80" s="108"/>
      <c r="G80" s="23"/>
    </row>
    <row r="81" spans="2:7" x14ac:dyDescent="0.25">
      <c r="B81" s="24"/>
      <c r="C81" s="2"/>
      <c r="D81" s="2"/>
      <c r="E81" s="6"/>
      <c r="F81" s="108"/>
      <c r="G81" s="23"/>
    </row>
    <row r="82" spans="2:7" x14ac:dyDescent="0.25">
      <c r="B82" s="27"/>
      <c r="C82" s="2"/>
      <c r="D82" s="2"/>
      <c r="E82" s="6"/>
      <c r="F82" s="108"/>
      <c r="G82" s="23"/>
    </row>
    <row r="83" spans="2:7" x14ac:dyDescent="0.25">
      <c r="B83" s="28" t="s">
        <v>96</v>
      </c>
      <c r="C83" s="8">
        <v>9712525136.0084</v>
      </c>
      <c r="D83" s="8">
        <v>13481057407</v>
      </c>
      <c r="E83" s="6"/>
      <c r="F83" s="108"/>
      <c r="G83" s="23"/>
    </row>
    <row r="84" spans="2:7" x14ac:dyDescent="0.25">
      <c r="B84" s="24"/>
      <c r="C84" s="2"/>
      <c r="D84" s="2"/>
      <c r="E84" s="6"/>
      <c r="F84" s="108"/>
      <c r="G84" s="23"/>
    </row>
    <row r="85" spans="2:7" x14ac:dyDescent="0.25">
      <c r="B85" s="27"/>
      <c r="C85" s="2"/>
      <c r="D85" s="2"/>
      <c r="E85" s="62"/>
      <c r="F85" s="108"/>
      <c r="G85" s="23"/>
    </row>
    <row r="86" spans="2:7" ht="15.75" thickBot="1" x14ac:dyDescent="0.3">
      <c r="B86" s="29"/>
      <c r="C86" s="2"/>
      <c r="D86" s="2"/>
      <c r="E86" s="6"/>
      <c r="F86" s="597"/>
      <c r="G86" s="23"/>
    </row>
    <row r="87" spans="2:7" ht="20.25" customHeight="1" thickBot="1" x14ac:dyDescent="0.3">
      <c r="B87" s="43" t="s">
        <v>97</v>
      </c>
      <c r="C87" s="89">
        <v>36324671023.958801</v>
      </c>
      <c r="D87" s="89">
        <v>25224957482</v>
      </c>
      <c r="E87" s="44" t="s">
        <v>98</v>
      </c>
      <c r="F87" s="90">
        <v>36324671024.398003</v>
      </c>
      <c r="G87" s="90">
        <v>25224957482</v>
      </c>
    </row>
    <row r="88" spans="2:7" ht="24.75" customHeight="1" x14ac:dyDescent="0.25">
      <c r="B88" s="46" t="s">
        <v>99</v>
      </c>
      <c r="C88" s="13"/>
      <c r="D88" s="13"/>
      <c r="E88" s="13"/>
      <c r="F88" s="13"/>
      <c r="G88" s="13"/>
    </row>
    <row r="89" spans="2:7" ht="15.75" thickBot="1" x14ac:dyDescent="0.3">
      <c r="B89" s="12"/>
      <c r="C89" s="13"/>
      <c r="D89" s="13"/>
      <c r="E89" s="14"/>
      <c r="F89" s="13"/>
      <c r="G89" s="13"/>
    </row>
    <row r="90" spans="2:7" x14ac:dyDescent="0.25">
      <c r="B90" s="916" t="s">
        <v>100</v>
      </c>
      <c r="C90" s="918" t="s">
        <v>3</v>
      </c>
      <c r="D90" s="918" t="s">
        <v>4</v>
      </c>
      <c r="E90" s="914" t="s">
        <v>100</v>
      </c>
      <c r="F90" s="920" t="s">
        <v>3</v>
      </c>
      <c r="G90" s="920" t="s">
        <v>4</v>
      </c>
    </row>
    <row r="91" spans="2:7" x14ac:dyDescent="0.25">
      <c r="B91" s="917"/>
      <c r="C91" s="919"/>
      <c r="D91" s="919"/>
      <c r="E91" s="915"/>
      <c r="F91" s="921"/>
      <c r="G91" s="921"/>
    </row>
    <row r="92" spans="2:7" ht="16.5" customHeight="1" x14ac:dyDescent="0.25">
      <c r="B92" s="34" t="s">
        <v>101</v>
      </c>
      <c r="C92" s="2">
        <v>76093842450</v>
      </c>
      <c r="D92" s="2">
        <v>72429030705</v>
      </c>
      <c r="E92" s="35" t="s">
        <v>102</v>
      </c>
      <c r="F92" s="23">
        <v>76093842450</v>
      </c>
      <c r="G92" s="23">
        <v>72429030705</v>
      </c>
    </row>
    <row r="93" spans="2:7" ht="18.75" customHeight="1" thickBot="1" x14ac:dyDescent="0.3">
      <c r="B93" s="30" t="s">
        <v>103</v>
      </c>
      <c r="C93" s="574"/>
      <c r="D93" s="31"/>
      <c r="E93" s="32" t="s">
        <v>104</v>
      </c>
      <c r="F93" s="31"/>
      <c r="G93" s="33"/>
    </row>
    <row r="94" spans="2:7" x14ac:dyDescent="0.25">
      <c r="B94" s="6"/>
      <c r="C94" s="575"/>
      <c r="D94" s="15"/>
      <c r="E94" s="6"/>
      <c r="F94" s="15"/>
      <c r="G94" s="15"/>
    </row>
    <row r="95" spans="2:7" x14ac:dyDescent="0.25">
      <c r="B95" s="6"/>
      <c r="C95" s="576"/>
      <c r="D95" s="15"/>
      <c r="E95" s="6"/>
      <c r="F95" s="15"/>
      <c r="G95" s="15"/>
    </row>
    <row r="96" spans="2:7" x14ac:dyDescent="0.25">
      <c r="B96" s="6"/>
      <c r="C96" s="575"/>
      <c r="D96" s="15"/>
      <c r="E96" s="6"/>
      <c r="F96" s="15"/>
      <c r="G96" s="15"/>
    </row>
    <row r="97" spans="2:7" x14ac:dyDescent="0.25">
      <c r="B97" s="6"/>
      <c r="C97" s="38"/>
      <c r="D97" s="15"/>
      <c r="E97" s="6"/>
      <c r="F97" s="15"/>
      <c r="G97" s="15"/>
    </row>
    <row r="98" spans="2:7" x14ac:dyDescent="0.25">
      <c r="B98" s="62"/>
      <c r="C98" s="575"/>
      <c r="D98" s="15"/>
      <c r="E98" s="6"/>
      <c r="F98" s="62"/>
      <c r="G98" s="15"/>
    </row>
    <row r="99" spans="2:7" x14ac:dyDescent="0.25">
      <c r="B99" s="62"/>
      <c r="C99"/>
      <c r="D99" s="87"/>
      <c r="E99" s="96"/>
      <c r="F99" s="53"/>
      <c r="G99" s="96"/>
    </row>
    <row r="100" spans="2:7" x14ac:dyDescent="0.25">
      <c r="B100" s="87"/>
      <c r="C100"/>
      <c r="D100" s="87"/>
      <c r="E100" s="6"/>
      <c r="F100" s="87"/>
      <c r="G100" s="96"/>
    </row>
    <row r="101" spans="2:7" x14ac:dyDescent="0.25">
      <c r="B101" s="62"/>
      <c r="C101" s="577"/>
      <c r="D101" s="62"/>
      <c r="E101" s="62"/>
      <c r="F101" s="6"/>
      <c r="G101" s="6"/>
    </row>
    <row r="102" spans="2:7" x14ac:dyDescent="0.25">
      <c r="C102" s="577"/>
    </row>
    <row r="108" spans="2:7" x14ac:dyDescent="0.25">
      <c r="C108" s="578"/>
    </row>
  </sheetData>
  <mergeCells count="12">
    <mergeCell ref="B1:G1"/>
    <mergeCell ref="E19:E20"/>
    <mergeCell ref="E90:E91"/>
    <mergeCell ref="B90:B91"/>
    <mergeCell ref="C90:C91"/>
    <mergeCell ref="D90:D91"/>
    <mergeCell ref="F90:F91"/>
    <mergeCell ref="B4:G4"/>
    <mergeCell ref="B5:G5"/>
    <mergeCell ref="B6:G6"/>
    <mergeCell ref="G90:G91"/>
    <mergeCell ref="B16:B17"/>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88"/>
  <sheetViews>
    <sheetView topLeftCell="A73" workbookViewId="0">
      <selection activeCell="D86" sqref="D86"/>
    </sheetView>
  </sheetViews>
  <sheetFormatPr baseColWidth="10" defaultRowHeight="15" x14ac:dyDescent="0.25"/>
  <cols>
    <col min="2" max="2" width="65.42578125" customWidth="1"/>
    <col min="3" max="3" width="19.5703125" customWidth="1"/>
    <col min="4" max="4" width="21" customWidth="1"/>
    <col min="6" max="6" width="13.7109375" bestFit="1" customWidth="1"/>
  </cols>
  <sheetData>
    <row r="1" spans="2:4" ht="15.75" x14ac:dyDescent="0.25">
      <c r="B1" s="926" t="s">
        <v>0</v>
      </c>
      <c r="C1" s="926"/>
      <c r="D1" s="926"/>
    </row>
    <row r="2" spans="2:4" ht="15.75" x14ac:dyDescent="0.25">
      <c r="B2" s="92"/>
      <c r="C2" s="92"/>
      <c r="D2" s="93"/>
    </row>
    <row r="3" spans="2:4" ht="15.75" x14ac:dyDescent="0.25">
      <c r="B3" s="926" t="s">
        <v>107</v>
      </c>
      <c r="C3" s="926"/>
      <c r="D3" s="926"/>
    </row>
    <row r="4" spans="2:4" ht="15.75" x14ac:dyDescent="0.25">
      <c r="B4" s="927" t="s">
        <v>596</v>
      </c>
      <c r="C4" s="927"/>
      <c r="D4" s="927"/>
    </row>
    <row r="5" spans="2:4" ht="15.75" x14ac:dyDescent="0.25">
      <c r="B5" s="927" t="s">
        <v>108</v>
      </c>
      <c r="C5" s="927"/>
      <c r="D5" s="927"/>
    </row>
    <row r="6" spans="2:4" ht="15.75" thickBot="1" x14ac:dyDescent="0.3">
      <c r="B6" s="47"/>
      <c r="C6" s="47"/>
      <c r="D6" s="59"/>
    </row>
    <row r="7" spans="2:4" x14ac:dyDescent="0.25">
      <c r="B7" s="928"/>
      <c r="C7" s="930" t="s">
        <v>3</v>
      </c>
      <c r="D7" s="932" t="s">
        <v>109</v>
      </c>
    </row>
    <row r="8" spans="2:4" x14ac:dyDescent="0.25">
      <c r="B8" s="929"/>
      <c r="C8" s="931"/>
      <c r="D8" s="933"/>
    </row>
    <row r="9" spans="2:4" x14ac:dyDescent="0.25">
      <c r="B9" s="63" t="s">
        <v>110</v>
      </c>
      <c r="C9" s="52"/>
      <c r="D9" s="64"/>
    </row>
    <row r="10" spans="2:4" x14ac:dyDescent="0.25">
      <c r="B10" s="73" t="s">
        <v>111</v>
      </c>
      <c r="C10" s="67"/>
      <c r="D10" s="65"/>
    </row>
    <row r="11" spans="2:4" x14ac:dyDescent="0.25">
      <c r="B11" s="70" t="s">
        <v>112</v>
      </c>
      <c r="C11" s="67">
        <v>0</v>
      </c>
      <c r="D11" s="67">
        <v>0</v>
      </c>
    </row>
    <row r="12" spans="2:4" x14ac:dyDescent="0.25">
      <c r="B12" s="66" t="s">
        <v>113</v>
      </c>
      <c r="C12" s="67">
        <v>908379428</v>
      </c>
      <c r="D12" s="67">
        <v>539807210</v>
      </c>
    </row>
    <row r="13" spans="2:4" x14ac:dyDescent="0.25">
      <c r="B13" s="66"/>
      <c r="C13" s="67"/>
      <c r="D13" s="67"/>
    </row>
    <row r="14" spans="2:4" x14ac:dyDescent="0.25">
      <c r="B14" s="73" t="s">
        <v>114</v>
      </c>
      <c r="C14" s="83"/>
      <c r="D14" s="67"/>
    </row>
    <row r="15" spans="2:4" x14ac:dyDescent="0.25">
      <c r="B15" s="66" t="s">
        <v>115</v>
      </c>
      <c r="C15" s="83">
        <v>0</v>
      </c>
      <c r="D15" s="67">
        <v>0</v>
      </c>
    </row>
    <row r="16" spans="2:4" x14ac:dyDescent="0.25">
      <c r="B16" s="66" t="s">
        <v>116</v>
      </c>
      <c r="C16" s="83">
        <v>0</v>
      </c>
      <c r="D16" s="67">
        <v>0</v>
      </c>
    </row>
    <row r="17" spans="2:4" x14ac:dyDescent="0.25">
      <c r="B17" s="66"/>
      <c r="C17" s="83"/>
      <c r="D17" s="67"/>
    </row>
    <row r="18" spans="2:4" x14ac:dyDescent="0.25">
      <c r="B18" s="73" t="s">
        <v>117</v>
      </c>
      <c r="C18" s="83"/>
      <c r="D18" s="67"/>
    </row>
    <row r="19" spans="2:4" x14ac:dyDescent="0.25">
      <c r="B19" s="66" t="s">
        <v>118</v>
      </c>
      <c r="C19" s="83">
        <v>0</v>
      </c>
      <c r="D19" s="67">
        <v>0</v>
      </c>
    </row>
    <row r="20" spans="2:4" x14ac:dyDescent="0.25">
      <c r="B20" s="66" t="s">
        <v>119</v>
      </c>
      <c r="C20" s="61">
        <v>0</v>
      </c>
      <c r="D20" s="74">
        <v>0</v>
      </c>
    </row>
    <row r="21" spans="2:4" x14ac:dyDescent="0.25">
      <c r="B21" s="66"/>
      <c r="C21" s="83"/>
      <c r="D21" s="67"/>
    </row>
    <row r="22" spans="2:4" x14ac:dyDescent="0.25">
      <c r="B22" s="73" t="s">
        <v>120</v>
      </c>
      <c r="C22" s="83"/>
      <c r="D22" s="67"/>
    </row>
    <row r="23" spans="2:4" x14ac:dyDescent="0.25">
      <c r="B23" s="66" t="s">
        <v>121</v>
      </c>
      <c r="C23" s="83">
        <v>0</v>
      </c>
      <c r="D23" s="67">
        <v>0</v>
      </c>
    </row>
    <row r="24" spans="2:4" x14ac:dyDescent="0.25">
      <c r="B24" s="66" t="s">
        <v>122</v>
      </c>
      <c r="C24" s="84">
        <v>0</v>
      </c>
      <c r="D24" s="74">
        <v>0</v>
      </c>
    </row>
    <row r="25" spans="2:4" x14ac:dyDescent="0.25">
      <c r="B25" s="66" t="s">
        <v>123</v>
      </c>
      <c r="C25" s="84">
        <v>4257209876</v>
      </c>
      <c r="D25" s="67">
        <v>2578856061</v>
      </c>
    </row>
    <row r="26" spans="2:4" x14ac:dyDescent="0.25">
      <c r="B26" s="66" t="s">
        <v>124</v>
      </c>
      <c r="C26" s="60">
        <v>2295450467</v>
      </c>
      <c r="D26" s="67">
        <v>395806947</v>
      </c>
    </row>
    <row r="27" spans="2:4" x14ac:dyDescent="0.25">
      <c r="B27" s="66" t="s">
        <v>125</v>
      </c>
      <c r="C27" s="83">
        <v>0</v>
      </c>
      <c r="D27" s="67">
        <v>0</v>
      </c>
    </row>
    <row r="28" spans="2:4" x14ac:dyDescent="0.25">
      <c r="B28" s="66" t="s">
        <v>126</v>
      </c>
      <c r="C28" s="60">
        <v>0</v>
      </c>
      <c r="D28" s="67"/>
    </row>
    <row r="29" spans="2:4" x14ac:dyDescent="0.25">
      <c r="B29" s="66" t="s">
        <v>127</v>
      </c>
      <c r="C29" s="60">
        <v>3629345182</v>
      </c>
      <c r="D29" s="67">
        <v>5549080796</v>
      </c>
    </row>
    <row r="30" spans="2:4" x14ac:dyDescent="0.25">
      <c r="B30" s="66"/>
      <c r="C30" s="83"/>
      <c r="D30" s="67"/>
    </row>
    <row r="31" spans="2:4" x14ac:dyDescent="0.25">
      <c r="B31" s="66" t="s">
        <v>128</v>
      </c>
      <c r="C31" s="60">
        <v>1434655802</v>
      </c>
      <c r="D31" s="86">
        <v>1874217635</v>
      </c>
    </row>
    <row r="32" spans="2:4" x14ac:dyDescent="0.25">
      <c r="B32" s="66"/>
      <c r="C32" s="50"/>
      <c r="D32" s="65"/>
    </row>
    <row r="33" spans="2:6" x14ac:dyDescent="0.25">
      <c r="B33" s="75" t="s">
        <v>129</v>
      </c>
      <c r="C33" s="76">
        <v>12525040755</v>
      </c>
      <c r="D33" s="76">
        <v>10937768649</v>
      </c>
    </row>
    <row r="34" spans="2:6" x14ac:dyDescent="0.25">
      <c r="B34" s="66"/>
      <c r="C34" s="50"/>
      <c r="D34" s="65"/>
    </row>
    <row r="35" spans="2:6" x14ac:dyDescent="0.25">
      <c r="B35" s="77" t="s">
        <v>130</v>
      </c>
      <c r="C35" s="50"/>
      <c r="D35" s="65"/>
    </row>
    <row r="36" spans="2:6" x14ac:dyDescent="0.25">
      <c r="B36" s="66" t="s">
        <v>131</v>
      </c>
      <c r="C36" s="60">
        <v>398450478</v>
      </c>
      <c r="D36" s="67">
        <v>1600792060</v>
      </c>
    </row>
    <row r="37" spans="2:6" x14ac:dyDescent="0.25">
      <c r="B37" s="66" t="s">
        <v>132</v>
      </c>
      <c r="C37" s="60">
        <v>58318782</v>
      </c>
      <c r="D37" s="67">
        <v>135551403</v>
      </c>
    </row>
    <row r="38" spans="2:6" x14ac:dyDescent="0.25">
      <c r="B38" s="66" t="s">
        <v>133</v>
      </c>
      <c r="C38" s="85">
        <v>1052476800</v>
      </c>
      <c r="D38" s="72">
        <v>64454635</v>
      </c>
    </row>
    <row r="39" spans="2:6" x14ac:dyDescent="0.25">
      <c r="B39" s="77" t="s">
        <v>134</v>
      </c>
      <c r="C39" s="56">
        <v>11015794695</v>
      </c>
      <c r="D39" s="78">
        <v>9136970551</v>
      </c>
      <c r="F39" s="111"/>
    </row>
    <row r="40" spans="2:6" x14ac:dyDescent="0.25">
      <c r="B40" s="66" t="s">
        <v>135</v>
      </c>
      <c r="C40" s="60">
        <v>0</v>
      </c>
      <c r="D40" s="65">
        <v>0</v>
      </c>
    </row>
    <row r="41" spans="2:6" x14ac:dyDescent="0.25">
      <c r="B41" s="66" t="s">
        <v>136</v>
      </c>
      <c r="C41" s="60">
        <v>41710821</v>
      </c>
      <c r="D41" s="67">
        <v>19586477</v>
      </c>
    </row>
    <row r="42" spans="2:6" x14ac:dyDescent="0.25">
      <c r="B42" s="66" t="s">
        <v>137</v>
      </c>
      <c r="C42" s="60">
        <v>0</v>
      </c>
      <c r="D42" s="67">
        <v>0</v>
      </c>
    </row>
    <row r="43" spans="2:6" x14ac:dyDescent="0.25">
      <c r="B43" s="66" t="s">
        <v>138</v>
      </c>
      <c r="C43" s="72">
        <v>0</v>
      </c>
      <c r="D43" s="72">
        <v>0</v>
      </c>
    </row>
    <row r="44" spans="2:6" x14ac:dyDescent="0.25">
      <c r="B44" s="66"/>
      <c r="C44" s="56">
        <v>41710821</v>
      </c>
      <c r="D44" s="79">
        <v>19586477</v>
      </c>
    </row>
    <row r="45" spans="2:6" x14ac:dyDescent="0.25">
      <c r="B45" s="77" t="s">
        <v>139</v>
      </c>
      <c r="C45" s="55"/>
      <c r="D45" s="65">
        <v>0</v>
      </c>
    </row>
    <row r="46" spans="2:6" x14ac:dyDescent="0.25">
      <c r="B46" s="66" t="s">
        <v>140</v>
      </c>
      <c r="C46" s="61">
        <v>3002445937</v>
      </c>
      <c r="D46" s="67">
        <v>2342388700</v>
      </c>
    </row>
    <row r="47" spans="2:6" x14ac:dyDescent="0.25">
      <c r="B47" s="66" t="s">
        <v>141</v>
      </c>
      <c r="C47" s="60">
        <v>143235769</v>
      </c>
      <c r="D47" s="67">
        <v>168956232</v>
      </c>
    </row>
    <row r="48" spans="2:6" x14ac:dyDescent="0.25">
      <c r="B48" s="66" t="s">
        <v>142</v>
      </c>
      <c r="C48" s="60">
        <v>58399593</v>
      </c>
      <c r="D48" s="67">
        <v>74401614</v>
      </c>
    </row>
    <row r="49" spans="2:4" x14ac:dyDescent="0.25">
      <c r="B49" s="66" t="s">
        <v>143</v>
      </c>
      <c r="C49" s="60">
        <v>373431109</v>
      </c>
      <c r="D49" s="67">
        <v>427061593</v>
      </c>
    </row>
    <row r="50" spans="2:4" x14ac:dyDescent="0.25">
      <c r="B50" s="66" t="s">
        <v>144</v>
      </c>
      <c r="C50" s="60">
        <v>99157278</v>
      </c>
      <c r="D50" s="67">
        <v>195274723</v>
      </c>
    </row>
    <row r="51" spans="2:4" x14ac:dyDescent="0.25">
      <c r="B51" s="70" t="s">
        <v>145</v>
      </c>
      <c r="C51" s="60">
        <v>8880826</v>
      </c>
      <c r="D51" s="67">
        <v>8174282</v>
      </c>
    </row>
    <row r="52" spans="2:4" x14ac:dyDescent="0.25">
      <c r="B52" s="66" t="s">
        <v>146</v>
      </c>
      <c r="C52" s="60">
        <v>5300952</v>
      </c>
      <c r="D52" s="67">
        <v>13658290</v>
      </c>
    </row>
    <row r="53" spans="2:4" x14ac:dyDescent="0.25">
      <c r="B53" s="66" t="s">
        <v>147</v>
      </c>
      <c r="C53" s="88">
        <v>134025957</v>
      </c>
      <c r="D53" s="67">
        <v>106700323</v>
      </c>
    </row>
    <row r="54" spans="2:4" x14ac:dyDescent="0.25">
      <c r="B54" s="94" t="s">
        <v>148</v>
      </c>
      <c r="C54" s="95">
        <v>697049041</v>
      </c>
      <c r="D54" s="72">
        <v>964567084</v>
      </c>
    </row>
    <row r="55" spans="2:4" x14ac:dyDescent="0.25">
      <c r="B55" s="66"/>
      <c r="C55" s="56">
        <v>4521926462</v>
      </c>
      <c r="D55" s="79">
        <v>4301182841</v>
      </c>
    </row>
    <row r="56" spans="2:4" x14ac:dyDescent="0.25">
      <c r="B56" s="66"/>
      <c r="C56" s="55"/>
      <c r="D56" s="65"/>
    </row>
    <row r="57" spans="2:4" ht="15.75" thickBot="1" x14ac:dyDescent="0.3">
      <c r="B57" s="75" t="s">
        <v>149</v>
      </c>
      <c r="C57" s="69">
        <v>6452157412</v>
      </c>
      <c r="D57" s="69">
        <v>4816201233</v>
      </c>
    </row>
    <row r="58" spans="2:4" x14ac:dyDescent="0.25">
      <c r="B58" s="66"/>
      <c r="C58" s="55"/>
      <c r="D58" s="65"/>
    </row>
    <row r="59" spans="2:4" x14ac:dyDescent="0.25">
      <c r="B59" s="77" t="s">
        <v>150</v>
      </c>
      <c r="C59" s="55"/>
      <c r="D59" s="65"/>
    </row>
    <row r="60" spans="2:4" x14ac:dyDescent="0.25">
      <c r="B60" s="66" t="s">
        <v>151</v>
      </c>
      <c r="C60" s="55">
        <v>0</v>
      </c>
      <c r="D60" s="65">
        <v>0</v>
      </c>
    </row>
    <row r="61" spans="2:4" x14ac:dyDescent="0.25">
      <c r="B61" s="70" t="s">
        <v>152</v>
      </c>
      <c r="C61" s="60">
        <v>186121897</v>
      </c>
      <c r="D61" s="67">
        <v>186218095</v>
      </c>
    </row>
    <row r="62" spans="2:4" x14ac:dyDescent="0.25">
      <c r="B62" s="66" t="s">
        <v>153</v>
      </c>
      <c r="C62" s="60">
        <v>0</v>
      </c>
      <c r="D62" s="67">
        <v>0</v>
      </c>
    </row>
    <row r="63" spans="2:4" x14ac:dyDescent="0.25">
      <c r="B63" s="77" t="s">
        <v>154</v>
      </c>
      <c r="C63" s="60"/>
      <c r="D63" s="67"/>
    </row>
    <row r="64" spans="2:4" x14ac:dyDescent="0.25">
      <c r="B64" s="66" t="s">
        <v>155</v>
      </c>
      <c r="C64" s="60">
        <v>0</v>
      </c>
      <c r="D64" s="67">
        <v>0</v>
      </c>
    </row>
    <row r="65" spans="2:4" x14ac:dyDescent="0.25">
      <c r="B65" s="66" t="s">
        <v>156</v>
      </c>
      <c r="C65" s="60">
        <v>120222174</v>
      </c>
      <c r="D65" s="67">
        <v>-65867268</v>
      </c>
    </row>
    <row r="66" spans="2:4" x14ac:dyDescent="0.25">
      <c r="B66" s="77" t="s">
        <v>157</v>
      </c>
      <c r="C66" s="60"/>
      <c r="D66" s="67"/>
    </row>
    <row r="67" spans="2:4" x14ac:dyDescent="0.25">
      <c r="B67" s="66" t="s">
        <v>158</v>
      </c>
      <c r="C67" s="60">
        <v>5291122258</v>
      </c>
      <c r="D67" s="67">
        <v>3571452530</v>
      </c>
    </row>
    <row r="68" spans="2:4" x14ac:dyDescent="0.25">
      <c r="B68" s="66" t="s">
        <v>156</v>
      </c>
      <c r="C68" s="60">
        <v>-141301284</v>
      </c>
      <c r="D68" s="67">
        <v>252716506</v>
      </c>
    </row>
    <row r="69" spans="2:4" x14ac:dyDescent="0.25">
      <c r="B69" s="66" t="s">
        <v>159</v>
      </c>
      <c r="C69" s="60">
        <v>0</v>
      </c>
      <c r="D69" s="67">
        <v>0</v>
      </c>
    </row>
    <row r="70" spans="2:4" x14ac:dyDescent="0.25">
      <c r="B70" s="66" t="s">
        <v>160</v>
      </c>
      <c r="C70" s="60">
        <v>0</v>
      </c>
      <c r="D70" s="65">
        <v>0</v>
      </c>
    </row>
    <row r="71" spans="2:4" x14ac:dyDescent="0.25">
      <c r="B71" s="66" t="s">
        <v>161</v>
      </c>
      <c r="C71" s="60">
        <v>0</v>
      </c>
      <c r="D71" s="65">
        <v>0</v>
      </c>
    </row>
    <row r="72" spans="2:4" x14ac:dyDescent="0.25">
      <c r="B72" s="77" t="s">
        <v>162</v>
      </c>
      <c r="C72" s="55">
        <v>0</v>
      </c>
      <c r="D72" s="65">
        <v>0</v>
      </c>
    </row>
    <row r="73" spans="2:4" x14ac:dyDescent="0.25">
      <c r="B73" s="66" t="s">
        <v>163</v>
      </c>
      <c r="C73" s="55">
        <v>0</v>
      </c>
      <c r="D73" s="65">
        <v>0</v>
      </c>
    </row>
    <row r="74" spans="2:4" x14ac:dyDescent="0.25">
      <c r="B74" s="66" t="s">
        <v>164</v>
      </c>
      <c r="C74" s="55">
        <v>0</v>
      </c>
      <c r="D74" s="65">
        <v>0</v>
      </c>
    </row>
    <row r="75" spans="2:4" x14ac:dyDescent="0.25">
      <c r="B75" s="66"/>
      <c r="C75" s="55"/>
      <c r="D75" s="65"/>
    </row>
    <row r="76" spans="2:4" ht="15.75" thickBot="1" x14ac:dyDescent="0.3">
      <c r="B76" s="75" t="s">
        <v>165</v>
      </c>
      <c r="C76" s="69">
        <v>953834147</v>
      </c>
      <c r="D76" s="69">
        <v>1245379846</v>
      </c>
    </row>
    <row r="77" spans="2:4" x14ac:dyDescent="0.25">
      <c r="B77" s="66"/>
      <c r="C77" s="55"/>
      <c r="D77" s="80"/>
    </row>
    <row r="78" spans="2:4" x14ac:dyDescent="0.25">
      <c r="B78" s="71" t="s">
        <v>166</v>
      </c>
      <c r="C78" s="57">
        <v>153166522</v>
      </c>
      <c r="D78" s="68">
        <v>162223364</v>
      </c>
    </row>
    <row r="79" spans="2:4" ht="15.75" thickBot="1" x14ac:dyDescent="0.3">
      <c r="B79" s="70" t="s">
        <v>167</v>
      </c>
      <c r="C79" s="55">
        <v>40033381</v>
      </c>
      <c r="D79" s="65">
        <v>54157824</v>
      </c>
    </row>
    <row r="80" spans="2:4" ht="15.75" thickBot="1" x14ac:dyDescent="0.3">
      <c r="B80" s="91" t="s">
        <v>168</v>
      </c>
      <c r="C80" s="89">
        <v>760634244</v>
      </c>
      <c r="D80" s="90">
        <v>1028998658</v>
      </c>
    </row>
    <row r="81" spans="2:4" x14ac:dyDescent="0.25">
      <c r="B81" s="49"/>
      <c r="C81" s="49"/>
      <c r="D81" s="58"/>
    </row>
    <row r="82" spans="2:4" x14ac:dyDescent="0.25">
      <c r="B82" s="49" t="s">
        <v>169</v>
      </c>
      <c r="C82" s="49"/>
      <c r="D82" s="49"/>
    </row>
    <row r="83" spans="2:4" x14ac:dyDescent="0.25">
      <c r="B83" s="49"/>
      <c r="C83" s="49"/>
      <c r="D83" s="58"/>
    </row>
    <row r="84" spans="2:4" x14ac:dyDescent="0.25">
      <c r="B84" s="49"/>
      <c r="C84" s="49"/>
      <c r="D84" s="49"/>
    </row>
    <row r="85" spans="2:4" x14ac:dyDescent="0.25">
      <c r="B85" s="51"/>
      <c r="C85" s="48"/>
      <c r="D85" s="54"/>
    </row>
    <row r="86" spans="2:4" x14ac:dyDescent="0.25">
      <c r="B86" s="903"/>
      <c r="D86" s="53"/>
    </row>
    <row r="87" spans="2:4" x14ac:dyDescent="0.25">
      <c r="B87" s="904"/>
      <c r="D87" s="87"/>
    </row>
    <row r="88" spans="2:4" x14ac:dyDescent="0.25">
      <c r="B88" s="62"/>
      <c r="C88" s="81"/>
      <c r="D88" s="82"/>
    </row>
  </sheetData>
  <mergeCells count="7">
    <mergeCell ref="B1:D1"/>
    <mergeCell ref="B3:D3"/>
    <mergeCell ref="B4:D4"/>
    <mergeCell ref="B5:D5"/>
    <mergeCell ref="B7:B8"/>
    <mergeCell ref="C7:C8"/>
    <mergeCell ref="D7:D8"/>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39"/>
  <sheetViews>
    <sheetView tabSelected="1" topLeftCell="A19" workbookViewId="0">
      <selection activeCell="C35" sqref="C35"/>
    </sheetView>
  </sheetViews>
  <sheetFormatPr baseColWidth="10" defaultRowHeight="15" x14ac:dyDescent="0.25"/>
  <cols>
    <col min="2" max="2" width="86.5703125" customWidth="1"/>
    <col min="3" max="3" width="18.7109375" customWidth="1"/>
    <col min="4" max="4" width="16.28515625" customWidth="1"/>
  </cols>
  <sheetData>
    <row r="1" spans="2:4" ht="20.25" x14ac:dyDescent="0.3">
      <c r="B1" s="934" t="s">
        <v>0</v>
      </c>
      <c r="C1" s="934"/>
      <c r="D1" s="934"/>
    </row>
    <row r="2" spans="2:4" ht="18" x14ac:dyDescent="0.25">
      <c r="B2" s="102"/>
      <c r="C2" s="102"/>
      <c r="D2" s="102"/>
    </row>
    <row r="3" spans="2:4" x14ac:dyDescent="0.25">
      <c r="B3" s="937" t="s">
        <v>170</v>
      </c>
      <c r="C3" s="937"/>
      <c r="D3" s="937"/>
    </row>
    <row r="4" spans="2:4" x14ac:dyDescent="0.25">
      <c r="B4" s="936" t="s">
        <v>703</v>
      </c>
      <c r="C4" s="936"/>
      <c r="D4" s="936"/>
    </row>
    <row r="5" spans="2:4" x14ac:dyDescent="0.25">
      <c r="B5" s="936" t="s">
        <v>108</v>
      </c>
      <c r="C5" s="936"/>
      <c r="D5" s="936"/>
    </row>
    <row r="6" spans="2:4" ht="15.75" thickBot="1" x14ac:dyDescent="0.3">
      <c r="B6" s="97"/>
      <c r="C6" s="97"/>
      <c r="D6" s="97"/>
    </row>
    <row r="7" spans="2:4" ht="15.75" thickBot="1" x14ac:dyDescent="0.3">
      <c r="B7" s="109" t="s">
        <v>171</v>
      </c>
      <c r="C7" s="109">
        <v>2020</v>
      </c>
      <c r="D7" s="109">
        <v>2019</v>
      </c>
    </row>
    <row r="8" spans="2:4" x14ac:dyDescent="0.25">
      <c r="B8" s="106" t="s">
        <v>172</v>
      </c>
      <c r="C8" s="110">
        <v>5672293910</v>
      </c>
      <c r="D8" s="108">
        <v>11935480226</v>
      </c>
    </row>
    <row r="9" spans="2:4" x14ac:dyDescent="0.25">
      <c r="B9" s="107" t="s">
        <v>173</v>
      </c>
      <c r="C9" s="108">
        <v>-953464704</v>
      </c>
      <c r="D9" s="108">
        <v>-2552961487</v>
      </c>
    </row>
    <row r="10" spans="2:4" x14ac:dyDescent="0.25">
      <c r="B10" s="108" t="s">
        <v>174</v>
      </c>
      <c r="C10" s="108">
        <v>0</v>
      </c>
      <c r="D10" s="108">
        <v>0</v>
      </c>
    </row>
    <row r="11" spans="2:4" x14ac:dyDescent="0.25">
      <c r="B11" s="108" t="s">
        <v>175</v>
      </c>
      <c r="C11" s="108">
        <v>-1996985505</v>
      </c>
      <c r="D11" s="108">
        <v>-1445864464</v>
      </c>
    </row>
    <row r="12" spans="2:4" x14ac:dyDescent="0.25">
      <c r="B12" s="108" t="s">
        <v>176</v>
      </c>
      <c r="C12" s="108">
        <v>384581371</v>
      </c>
      <c r="D12" s="108">
        <v>4879372825</v>
      </c>
    </row>
    <row r="13" spans="2:4" ht="15.75" thickBot="1" x14ac:dyDescent="0.3">
      <c r="B13" s="108" t="s">
        <v>177</v>
      </c>
      <c r="C13" s="108">
        <v>-247388686</v>
      </c>
      <c r="D13" s="108">
        <v>-300208680</v>
      </c>
    </row>
    <row r="14" spans="2:4" ht="15.75" thickBot="1" x14ac:dyDescent="0.3">
      <c r="B14" s="109" t="s">
        <v>178</v>
      </c>
      <c r="C14" s="1">
        <v>2859036386</v>
      </c>
      <c r="D14" s="1">
        <v>12515820439</v>
      </c>
    </row>
    <row r="15" spans="2:4" ht="15.75" thickBot="1" x14ac:dyDescent="0.3">
      <c r="B15" s="109" t="s">
        <v>179</v>
      </c>
      <c r="C15" s="109"/>
      <c r="D15" s="109"/>
    </row>
    <row r="16" spans="2:4" x14ac:dyDescent="0.25">
      <c r="B16" s="108" t="s">
        <v>180</v>
      </c>
      <c r="C16" s="108">
        <v>-3804627962.3667984</v>
      </c>
      <c r="D16" s="108">
        <v>4330516331</v>
      </c>
    </row>
    <row r="17" spans="2:7" x14ac:dyDescent="0.25">
      <c r="B17" s="108" t="s">
        <v>181</v>
      </c>
      <c r="C17" s="108">
        <v>3490605330</v>
      </c>
      <c r="D17" s="108">
        <v>-4366176244</v>
      </c>
    </row>
    <row r="18" spans="2:7" ht="15.75" thickBot="1" x14ac:dyDescent="0.3">
      <c r="B18" s="108" t="s">
        <v>182</v>
      </c>
      <c r="C18" s="108">
        <v>-43790857</v>
      </c>
      <c r="D18" s="108">
        <v>-45139995</v>
      </c>
    </row>
    <row r="19" spans="2:7" ht="15.75" thickBot="1" x14ac:dyDescent="0.3">
      <c r="B19" s="109" t="s">
        <v>183</v>
      </c>
      <c r="C19" s="1">
        <v>-357813489.3667984</v>
      </c>
      <c r="D19" s="1">
        <v>-80799908</v>
      </c>
    </row>
    <row r="20" spans="2:7" ht="15.75" thickBot="1" x14ac:dyDescent="0.3">
      <c r="B20" s="109" t="s">
        <v>184</v>
      </c>
      <c r="C20" s="1"/>
      <c r="D20" s="1"/>
    </row>
    <row r="21" spans="2:7" x14ac:dyDescent="0.25">
      <c r="B21" s="108" t="s">
        <v>185</v>
      </c>
      <c r="C21" s="108"/>
      <c r="D21" s="108">
        <v>0</v>
      </c>
    </row>
    <row r="22" spans="2:7" x14ac:dyDescent="0.25">
      <c r="B22" s="108" t="s">
        <v>186</v>
      </c>
      <c r="C22" s="108">
        <v>7576426017.25</v>
      </c>
      <c r="D22" s="108">
        <v>-7324254408</v>
      </c>
    </row>
    <row r="23" spans="2:7" x14ac:dyDescent="0.25">
      <c r="B23" s="108" t="s">
        <v>187</v>
      </c>
      <c r="C23" s="108"/>
      <c r="D23" s="108">
        <v>0</v>
      </c>
    </row>
    <row r="24" spans="2:7" ht="15.75" thickBot="1" x14ac:dyDescent="0.3">
      <c r="B24" s="108" t="s">
        <v>188</v>
      </c>
      <c r="C24" s="108">
        <v>-5670374449</v>
      </c>
      <c r="D24" s="108">
        <v>-3740905058</v>
      </c>
    </row>
    <row r="25" spans="2:7" ht="15.75" thickBot="1" x14ac:dyDescent="0.3">
      <c r="B25" s="109" t="s">
        <v>189</v>
      </c>
      <c r="C25" s="1">
        <v>1906051568.25</v>
      </c>
      <c r="D25" s="1">
        <v>-11065159466</v>
      </c>
    </row>
    <row r="26" spans="2:7" ht="15.75" thickBot="1" x14ac:dyDescent="0.3">
      <c r="B26" s="109" t="s">
        <v>190</v>
      </c>
      <c r="C26" s="1">
        <v>-21079110</v>
      </c>
      <c r="D26" s="1">
        <v>186849238</v>
      </c>
    </row>
    <row r="27" spans="2:7" x14ac:dyDescent="0.25">
      <c r="B27" s="108" t="s">
        <v>191</v>
      </c>
      <c r="C27" s="108">
        <v>4386195354.8832016</v>
      </c>
      <c r="D27" s="108">
        <v>1556708284</v>
      </c>
    </row>
    <row r="28" spans="2:7" ht="15.75" thickBot="1" x14ac:dyDescent="0.3">
      <c r="B28" s="108" t="s">
        <v>192</v>
      </c>
      <c r="C28" s="108">
        <v>3371860665</v>
      </c>
      <c r="D28" s="108">
        <v>1815152381</v>
      </c>
      <c r="G28" s="111"/>
    </row>
    <row r="29" spans="2:7" ht="15.75" thickBot="1" x14ac:dyDescent="0.3">
      <c r="B29" s="109" t="s">
        <v>193</v>
      </c>
      <c r="C29" s="1">
        <v>7758056019.8832016</v>
      </c>
      <c r="D29" s="1">
        <v>3371860665</v>
      </c>
    </row>
    <row r="30" spans="2:7" x14ac:dyDescent="0.25">
      <c r="B30" s="96"/>
      <c r="C30" s="96"/>
      <c r="D30" s="100"/>
    </row>
    <row r="31" spans="2:7" x14ac:dyDescent="0.25">
      <c r="B31" s="935" t="s">
        <v>194</v>
      </c>
      <c r="C31" s="935"/>
      <c r="D31" s="935"/>
    </row>
    <row r="32" spans="2:7" x14ac:dyDescent="0.25">
      <c r="B32" s="104"/>
      <c r="C32" s="104"/>
      <c r="D32" s="104"/>
    </row>
    <row r="33" spans="2:4" x14ac:dyDescent="0.25">
      <c r="B33" s="104"/>
      <c r="C33" s="104"/>
      <c r="D33" s="104"/>
    </row>
    <row r="34" spans="2:4" x14ac:dyDescent="0.25">
      <c r="B34" s="103"/>
      <c r="C34" s="103"/>
      <c r="D34" s="103"/>
    </row>
    <row r="35" spans="2:4" x14ac:dyDescent="0.25">
      <c r="B35" s="99"/>
      <c r="C35" s="98"/>
      <c r="D35" s="98"/>
    </row>
    <row r="36" spans="2:4" x14ac:dyDescent="0.25">
      <c r="B36" s="99" t="s">
        <v>707</v>
      </c>
      <c r="C36" s="53"/>
      <c r="D36" s="53"/>
    </row>
    <row r="37" spans="2:4" x14ac:dyDescent="0.25">
      <c r="B37" s="101" t="s">
        <v>708</v>
      </c>
      <c r="C37" s="87"/>
      <c r="D37" s="87"/>
    </row>
    <row r="38" spans="2:4" x14ac:dyDescent="0.25">
      <c r="B38" s="100" t="s">
        <v>709</v>
      </c>
      <c r="C38" s="100"/>
      <c r="D38" s="100"/>
    </row>
    <row r="39" spans="2:4" x14ac:dyDescent="0.25">
      <c r="B39" s="105"/>
      <c r="C39" s="105"/>
      <c r="D39" s="105"/>
    </row>
  </sheetData>
  <mergeCells count="5">
    <mergeCell ref="B1:D1"/>
    <mergeCell ref="B31:D31"/>
    <mergeCell ref="B4:D4"/>
    <mergeCell ref="B5:D5"/>
    <mergeCell ref="B3:D3"/>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25"/>
  <sheetViews>
    <sheetView topLeftCell="B13" workbookViewId="0">
      <selection activeCell="I20" sqref="I20"/>
    </sheetView>
  </sheetViews>
  <sheetFormatPr baseColWidth="10" defaultRowHeight="15" x14ac:dyDescent="0.25"/>
  <cols>
    <col min="2" max="2" width="25.5703125" customWidth="1"/>
    <col min="3" max="3" width="13.140625" customWidth="1"/>
    <col min="4" max="4" width="12.140625" customWidth="1"/>
    <col min="5" max="5" width="15.28515625" customWidth="1"/>
    <col min="6" max="6" width="15.7109375" customWidth="1"/>
    <col min="7" max="7" width="14.28515625" customWidth="1"/>
    <col min="8" max="8" width="11.42578125" customWidth="1"/>
    <col min="10" max="10" width="13.140625" customWidth="1"/>
    <col min="11" max="11" width="15.42578125" customWidth="1"/>
    <col min="12" max="12" width="14.85546875" customWidth="1"/>
    <col min="13" max="13" width="15.7109375" customWidth="1"/>
  </cols>
  <sheetData>
    <row r="1" spans="2:13" x14ac:dyDescent="0.25">
      <c r="B1" s="120"/>
      <c r="C1" s="120"/>
      <c r="D1" s="120"/>
      <c r="E1" s="120"/>
      <c r="F1" s="120"/>
      <c r="G1" s="120"/>
      <c r="H1" s="120"/>
      <c r="I1" s="120"/>
      <c r="J1" s="120"/>
      <c r="K1" s="120"/>
      <c r="L1" s="120"/>
      <c r="M1" s="112"/>
    </row>
    <row r="2" spans="2:13" ht="26.25" x14ac:dyDescent="0.4">
      <c r="B2" s="942" t="s">
        <v>0</v>
      </c>
      <c r="C2" s="942"/>
      <c r="D2" s="942"/>
      <c r="E2" s="942"/>
      <c r="F2" s="942"/>
      <c r="G2" s="942"/>
      <c r="H2" s="942"/>
      <c r="I2" s="942"/>
      <c r="J2" s="942"/>
      <c r="K2" s="942"/>
      <c r="L2" s="942"/>
      <c r="M2" s="112"/>
    </row>
    <row r="3" spans="2:13" ht="23.25" x14ac:dyDescent="0.35">
      <c r="B3" s="127"/>
      <c r="C3" s="127"/>
      <c r="D3" s="127"/>
      <c r="E3" s="127"/>
      <c r="F3" s="127"/>
      <c r="G3" s="127"/>
      <c r="H3" s="127"/>
      <c r="I3" s="127"/>
      <c r="J3" s="127"/>
      <c r="K3" s="127"/>
      <c r="L3" s="127"/>
      <c r="M3" s="112"/>
    </row>
    <row r="4" spans="2:13" ht="23.25" x14ac:dyDescent="0.35">
      <c r="B4" s="949" t="s">
        <v>195</v>
      </c>
      <c r="C4" s="949"/>
      <c r="D4" s="949"/>
      <c r="E4" s="949"/>
      <c r="F4" s="949"/>
      <c r="G4" s="949"/>
      <c r="H4" s="949"/>
      <c r="I4" s="949"/>
      <c r="J4" s="949"/>
      <c r="K4" s="949"/>
      <c r="L4" s="949"/>
      <c r="M4" s="112"/>
    </row>
    <row r="5" spans="2:13" ht="23.25" x14ac:dyDescent="0.35">
      <c r="B5" s="127"/>
      <c r="C5" s="127"/>
      <c r="D5" s="127"/>
      <c r="E5" s="127"/>
      <c r="F5" s="127"/>
      <c r="G5" s="127"/>
      <c r="H5" s="127"/>
      <c r="I5" s="127"/>
      <c r="J5" s="128"/>
      <c r="K5" s="128"/>
      <c r="L5" s="128"/>
      <c r="M5" s="112"/>
    </row>
    <row r="6" spans="2:13" ht="23.25" x14ac:dyDescent="0.35">
      <c r="B6" s="941" t="s">
        <v>596</v>
      </c>
      <c r="C6" s="941"/>
      <c r="D6" s="941"/>
      <c r="E6" s="941"/>
      <c r="F6" s="941"/>
      <c r="G6" s="941"/>
      <c r="H6" s="941"/>
      <c r="I6" s="941"/>
      <c r="J6" s="941"/>
      <c r="K6" s="941"/>
      <c r="L6" s="941"/>
      <c r="M6" s="112"/>
    </row>
    <row r="7" spans="2:13" ht="23.25" x14ac:dyDescent="0.35">
      <c r="B7" s="941" t="s">
        <v>108</v>
      </c>
      <c r="C7" s="941"/>
      <c r="D7" s="941"/>
      <c r="E7" s="941"/>
      <c r="F7" s="941"/>
      <c r="G7" s="941"/>
      <c r="H7" s="941"/>
      <c r="I7" s="941"/>
      <c r="J7" s="941"/>
      <c r="K7" s="941"/>
      <c r="L7" s="941"/>
      <c r="M7" s="112"/>
    </row>
    <row r="8" spans="2:13" ht="15.75" thickBot="1" x14ac:dyDescent="0.3">
      <c r="B8" s="113"/>
      <c r="C8" s="113"/>
      <c r="D8" s="113"/>
      <c r="E8" s="113"/>
      <c r="F8" s="113"/>
      <c r="G8" s="113"/>
      <c r="H8" s="113"/>
      <c r="I8" s="113"/>
      <c r="J8" s="113"/>
      <c r="K8" s="113"/>
      <c r="L8" s="113"/>
      <c r="M8" s="113"/>
    </row>
    <row r="9" spans="2:13" x14ac:dyDescent="0.25">
      <c r="B9" s="945" t="s">
        <v>196</v>
      </c>
      <c r="C9" s="943" t="s">
        <v>197</v>
      </c>
      <c r="D9" s="947"/>
      <c r="E9" s="948"/>
      <c r="F9" s="558" t="s">
        <v>198</v>
      </c>
      <c r="G9" s="558"/>
      <c r="H9" s="558"/>
      <c r="I9" s="558"/>
      <c r="J9" s="943" t="s">
        <v>199</v>
      </c>
      <c r="K9" s="948"/>
      <c r="L9" s="943" t="s">
        <v>86</v>
      </c>
      <c r="M9" s="944"/>
    </row>
    <row r="10" spans="2:13" ht="26.25" x14ac:dyDescent="0.25">
      <c r="B10" s="946"/>
      <c r="C10" s="598" t="s">
        <v>200</v>
      </c>
      <c r="D10" s="122" t="s">
        <v>201</v>
      </c>
      <c r="E10" s="598" t="s">
        <v>202</v>
      </c>
      <c r="F10" s="598" t="s">
        <v>203</v>
      </c>
      <c r="G10" s="123" t="s">
        <v>204</v>
      </c>
      <c r="H10" s="598" t="s">
        <v>205</v>
      </c>
      <c r="I10" s="598" t="s">
        <v>206</v>
      </c>
      <c r="J10" s="598" t="s">
        <v>207</v>
      </c>
      <c r="K10" s="598" t="s">
        <v>208</v>
      </c>
      <c r="L10" s="599" t="s">
        <v>3</v>
      </c>
      <c r="M10" s="600" t="s">
        <v>209</v>
      </c>
    </row>
    <row r="11" spans="2:13" x14ac:dyDescent="0.25">
      <c r="B11" s="429" t="s">
        <v>210</v>
      </c>
      <c r="C11" s="414">
        <v>0</v>
      </c>
      <c r="D11" s="414">
        <v>0</v>
      </c>
      <c r="E11" s="414">
        <v>2500000000</v>
      </c>
      <c r="F11" s="414">
        <v>309322145</v>
      </c>
      <c r="G11" s="267">
        <v>2100776240</v>
      </c>
      <c r="H11" s="414">
        <v>292328255</v>
      </c>
      <c r="I11" s="414">
        <v>76132272</v>
      </c>
      <c r="J11" s="414">
        <v>0</v>
      </c>
      <c r="K11" s="414">
        <v>1028998658</v>
      </c>
      <c r="L11" s="119">
        <v>6307557570</v>
      </c>
      <c r="M11" s="430">
        <v>4448732352</v>
      </c>
    </row>
    <row r="12" spans="2:13" x14ac:dyDescent="0.25">
      <c r="B12" s="351" t="s">
        <v>211</v>
      </c>
      <c r="C12" s="241"/>
      <c r="D12" s="243">
        <v>627998658</v>
      </c>
      <c r="E12" s="414">
        <v>2500000000</v>
      </c>
      <c r="F12" s="414">
        <v>40033381</v>
      </c>
      <c r="G12" s="243">
        <v>-2099000000</v>
      </c>
      <c r="H12" s="243">
        <v>481835197</v>
      </c>
      <c r="I12" s="243">
        <v>0</v>
      </c>
      <c r="J12" s="414">
        <v>0</v>
      </c>
      <c r="K12" s="414">
        <v>-1028998658</v>
      </c>
      <c r="L12" s="119">
        <v>521868578</v>
      </c>
      <c r="M12" s="430">
        <v>829826560</v>
      </c>
    </row>
    <row r="13" spans="2:13" x14ac:dyDescent="0.25">
      <c r="B13" s="248" t="s">
        <v>212</v>
      </c>
      <c r="C13" s="114"/>
      <c r="D13" s="397"/>
      <c r="E13" s="397"/>
      <c r="F13" s="397"/>
      <c r="G13" s="397"/>
      <c r="H13" s="397"/>
      <c r="I13" s="397"/>
      <c r="J13" s="397"/>
      <c r="K13" s="243">
        <v>0</v>
      </c>
      <c r="L13" s="119">
        <v>0</v>
      </c>
      <c r="M13" s="430">
        <v>0</v>
      </c>
    </row>
    <row r="14" spans="2:13" x14ac:dyDescent="0.25">
      <c r="B14" s="352" t="s">
        <v>168</v>
      </c>
      <c r="C14" s="397"/>
      <c r="D14" s="402"/>
      <c r="E14" s="397"/>
      <c r="F14" s="397"/>
      <c r="G14" s="397"/>
      <c r="H14" s="397"/>
      <c r="I14" s="397"/>
      <c r="J14" s="397"/>
      <c r="K14" s="414">
        <v>760634244</v>
      </c>
      <c r="L14" s="119">
        <v>760634244</v>
      </c>
      <c r="M14" s="430">
        <v>1028998658</v>
      </c>
    </row>
    <row r="15" spans="2:13" x14ac:dyDescent="0.25">
      <c r="B15" s="125" t="s">
        <v>213</v>
      </c>
      <c r="C15" s="470">
        <v>0</v>
      </c>
      <c r="D15" s="470">
        <v>627998658</v>
      </c>
      <c r="E15" s="470">
        <v>5000000000</v>
      </c>
      <c r="F15" s="470">
        <v>349355526</v>
      </c>
      <c r="G15" s="470">
        <v>1776240</v>
      </c>
      <c r="H15" s="470">
        <v>774163452</v>
      </c>
      <c r="I15" s="470">
        <v>76132272</v>
      </c>
      <c r="J15" s="470">
        <v>0</v>
      </c>
      <c r="K15" s="470">
        <v>760634244</v>
      </c>
      <c r="L15" s="470">
        <v>7590060392</v>
      </c>
      <c r="M15" s="126">
        <v>6307557570</v>
      </c>
    </row>
    <row r="16" spans="2:13" ht="15.75" thickBot="1" x14ac:dyDescent="0.3">
      <c r="B16" s="121" t="s">
        <v>214</v>
      </c>
      <c r="C16" s="249">
        <v>0</v>
      </c>
      <c r="D16" s="249">
        <v>0</v>
      </c>
      <c r="E16" s="249">
        <v>2500000000</v>
      </c>
      <c r="F16" s="249">
        <v>309322145</v>
      </c>
      <c r="G16" s="249">
        <v>2100776240</v>
      </c>
      <c r="H16" s="249">
        <v>292328255</v>
      </c>
      <c r="I16" s="249">
        <v>76132272</v>
      </c>
      <c r="J16" s="249">
        <v>0</v>
      </c>
      <c r="K16" s="249">
        <v>1028998658</v>
      </c>
      <c r="L16" s="249"/>
      <c r="M16" s="129">
        <v>6307557570</v>
      </c>
    </row>
    <row r="17" spans="2:13" x14ac:dyDescent="0.25">
      <c r="B17" s="112"/>
      <c r="C17" s="112"/>
      <c r="D17" s="112"/>
      <c r="E17" s="112"/>
      <c r="F17" s="112"/>
      <c r="G17" s="112"/>
      <c r="H17" s="112"/>
      <c r="I17" s="112"/>
      <c r="J17" s="112"/>
      <c r="K17" s="117"/>
      <c r="L17" s="112"/>
      <c r="M17" s="117"/>
    </row>
    <row r="18" spans="2:13" x14ac:dyDescent="0.25">
      <c r="B18" s="112"/>
      <c r="C18" s="112"/>
      <c r="D18" s="112"/>
      <c r="E18" s="117"/>
      <c r="F18" s="117"/>
      <c r="G18" s="117"/>
      <c r="H18" s="117"/>
      <c r="I18" s="117"/>
      <c r="J18" s="117"/>
      <c r="K18" s="117"/>
      <c r="L18" s="124"/>
      <c r="M18" s="112"/>
    </row>
    <row r="19" spans="2:13" x14ac:dyDescent="0.25">
      <c r="B19" s="112"/>
      <c r="C19" s="112"/>
      <c r="D19" s="112"/>
      <c r="E19" s="112"/>
      <c r="F19" s="112"/>
      <c r="G19" s="117"/>
      <c r="H19" s="112"/>
      <c r="I19" s="117"/>
      <c r="J19" s="112"/>
      <c r="K19" s="112"/>
      <c r="L19" s="117"/>
      <c r="M19" s="117"/>
    </row>
    <row r="20" spans="2:13" x14ac:dyDescent="0.25">
      <c r="B20" s="112"/>
      <c r="C20" s="112"/>
      <c r="D20" s="112"/>
      <c r="E20" s="117"/>
      <c r="F20" s="112"/>
      <c r="G20" s="112"/>
      <c r="H20" s="112"/>
      <c r="I20" s="117"/>
      <c r="J20" s="117"/>
      <c r="K20" s="117"/>
      <c r="L20" s="117"/>
      <c r="M20" s="112"/>
    </row>
    <row r="21" spans="2:13" x14ac:dyDescent="0.25">
      <c r="B21" s="112"/>
      <c r="C21" s="112"/>
      <c r="D21" s="112"/>
      <c r="E21" s="112"/>
      <c r="F21" s="112"/>
      <c r="G21" s="112"/>
      <c r="H21" s="112"/>
      <c r="I21" s="117"/>
      <c r="J21" s="117"/>
      <c r="K21" s="117"/>
      <c r="L21" s="117"/>
      <c r="M21" s="112"/>
    </row>
    <row r="22" spans="2:13" x14ac:dyDescent="0.25">
      <c r="B22" s="113"/>
      <c r="C22" s="116"/>
      <c r="D22" s="113"/>
      <c r="E22" s="113"/>
      <c r="F22" s="118"/>
      <c r="G22" s="118"/>
      <c r="H22" s="113"/>
      <c r="I22" s="115"/>
      <c r="J22" s="113"/>
      <c r="K22" s="113"/>
      <c r="L22" s="113"/>
      <c r="M22" s="113"/>
    </row>
    <row r="23" spans="2:13" x14ac:dyDescent="0.25">
      <c r="B23" s="940"/>
      <c r="C23" s="940"/>
      <c r="D23" s="940"/>
      <c r="E23" s="940"/>
      <c r="F23" s="940"/>
      <c r="G23" s="940"/>
      <c r="H23" s="940"/>
      <c r="I23" s="940"/>
      <c r="J23" s="939"/>
      <c r="K23" s="939"/>
      <c r="L23" s="939"/>
      <c r="M23" s="939"/>
    </row>
    <row r="24" spans="2:13" x14ac:dyDescent="0.25">
      <c r="B24" s="940"/>
      <c r="C24" s="940"/>
      <c r="D24" s="940"/>
      <c r="E24" s="940"/>
      <c r="F24" s="940"/>
      <c r="G24" s="940"/>
      <c r="H24" s="940"/>
      <c r="I24" s="940"/>
      <c r="J24" s="940"/>
      <c r="K24" s="940"/>
      <c r="L24" s="940"/>
      <c r="M24" s="940"/>
    </row>
    <row r="25" spans="2:13" x14ac:dyDescent="0.25">
      <c r="B25" s="112"/>
      <c r="C25" s="112"/>
      <c r="D25" s="112"/>
      <c r="E25" s="112"/>
      <c r="F25" s="938"/>
      <c r="G25" s="938"/>
      <c r="H25" s="938"/>
      <c r="I25" s="938"/>
      <c r="J25" s="112"/>
      <c r="K25" s="112"/>
      <c r="L25" s="112"/>
      <c r="M25" s="112"/>
    </row>
  </sheetData>
  <mergeCells count="15">
    <mergeCell ref="B6:L6"/>
    <mergeCell ref="B7:L7"/>
    <mergeCell ref="B2:L2"/>
    <mergeCell ref="L9:M9"/>
    <mergeCell ref="B9:B10"/>
    <mergeCell ref="C9:E9"/>
    <mergeCell ref="J9:K9"/>
    <mergeCell ref="B4:L4"/>
    <mergeCell ref="F25:I25"/>
    <mergeCell ref="J23:M23"/>
    <mergeCell ref="J24:M24"/>
    <mergeCell ref="B23:E23"/>
    <mergeCell ref="B24:E24"/>
    <mergeCell ref="F23:I23"/>
    <mergeCell ref="F24:I24"/>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O70"/>
  <sheetViews>
    <sheetView topLeftCell="A61" workbookViewId="0">
      <selection activeCell="F69" sqref="F69:G69"/>
    </sheetView>
  </sheetViews>
  <sheetFormatPr baseColWidth="10" defaultRowHeight="15" x14ac:dyDescent="0.25"/>
  <cols>
    <col min="4" max="4" width="19.140625" customWidth="1"/>
    <col min="5" max="5" width="21.28515625" customWidth="1"/>
    <col min="7" max="7" width="14.28515625" customWidth="1"/>
    <col min="11" max="11" width="12.7109375" bestFit="1" customWidth="1"/>
    <col min="260" max="260" width="19.140625" customWidth="1"/>
    <col min="261" max="261" width="21.28515625" customWidth="1"/>
    <col min="263" max="263" width="14.28515625" customWidth="1"/>
    <col min="267" max="267" width="12.7109375" bestFit="1" customWidth="1"/>
    <col min="516" max="516" width="19.140625" customWidth="1"/>
    <col min="517" max="517" width="21.28515625" customWidth="1"/>
    <col min="519" max="519" width="14.28515625" customWidth="1"/>
    <col min="523" max="523" width="12.7109375" bestFit="1" customWidth="1"/>
    <col min="772" max="772" width="19.140625" customWidth="1"/>
    <col min="773" max="773" width="21.28515625" customWidth="1"/>
    <col min="775" max="775" width="14.28515625" customWidth="1"/>
    <col min="779" max="779" width="12.7109375" bestFit="1" customWidth="1"/>
    <col min="1028" max="1028" width="19.140625" customWidth="1"/>
    <col min="1029" max="1029" width="21.28515625" customWidth="1"/>
    <col min="1031" max="1031" width="14.28515625" customWidth="1"/>
    <col min="1035" max="1035" width="12.7109375" bestFit="1" customWidth="1"/>
    <col min="1284" max="1284" width="19.140625" customWidth="1"/>
    <col min="1285" max="1285" width="21.28515625" customWidth="1"/>
    <col min="1287" max="1287" width="14.28515625" customWidth="1"/>
    <col min="1291" max="1291" width="12.7109375" bestFit="1" customWidth="1"/>
    <col min="1540" max="1540" width="19.140625" customWidth="1"/>
    <col min="1541" max="1541" width="21.28515625" customWidth="1"/>
    <col min="1543" max="1543" width="14.28515625" customWidth="1"/>
    <col min="1547" max="1547" width="12.7109375" bestFit="1" customWidth="1"/>
    <col min="1796" max="1796" width="19.140625" customWidth="1"/>
    <col min="1797" max="1797" width="21.28515625" customWidth="1"/>
    <col min="1799" max="1799" width="14.28515625" customWidth="1"/>
    <col min="1803" max="1803" width="12.7109375" bestFit="1" customWidth="1"/>
    <col min="2052" max="2052" width="19.140625" customWidth="1"/>
    <col min="2053" max="2053" width="21.28515625" customWidth="1"/>
    <col min="2055" max="2055" width="14.28515625" customWidth="1"/>
    <col min="2059" max="2059" width="12.7109375" bestFit="1" customWidth="1"/>
    <col min="2308" max="2308" width="19.140625" customWidth="1"/>
    <col min="2309" max="2309" width="21.28515625" customWidth="1"/>
    <col min="2311" max="2311" width="14.28515625" customWidth="1"/>
    <col min="2315" max="2315" width="12.7109375" bestFit="1" customWidth="1"/>
    <col min="2564" max="2564" width="19.140625" customWidth="1"/>
    <col min="2565" max="2565" width="21.28515625" customWidth="1"/>
    <col min="2567" max="2567" width="14.28515625" customWidth="1"/>
    <col min="2571" max="2571" width="12.7109375" bestFit="1" customWidth="1"/>
    <col min="2820" max="2820" width="19.140625" customWidth="1"/>
    <col min="2821" max="2821" width="21.28515625" customWidth="1"/>
    <col min="2823" max="2823" width="14.28515625" customWidth="1"/>
    <col min="2827" max="2827" width="12.7109375" bestFit="1" customWidth="1"/>
    <col min="3076" max="3076" width="19.140625" customWidth="1"/>
    <col min="3077" max="3077" width="21.28515625" customWidth="1"/>
    <col min="3079" max="3079" width="14.28515625" customWidth="1"/>
    <col min="3083" max="3083" width="12.7109375" bestFit="1" customWidth="1"/>
    <col min="3332" max="3332" width="19.140625" customWidth="1"/>
    <col min="3333" max="3333" width="21.28515625" customWidth="1"/>
    <col min="3335" max="3335" width="14.28515625" customWidth="1"/>
    <col min="3339" max="3339" width="12.7109375" bestFit="1" customWidth="1"/>
    <col min="3588" max="3588" width="19.140625" customWidth="1"/>
    <col min="3589" max="3589" width="21.28515625" customWidth="1"/>
    <col min="3591" max="3591" width="14.28515625" customWidth="1"/>
    <col min="3595" max="3595" width="12.7109375" bestFit="1" customWidth="1"/>
    <col min="3844" max="3844" width="19.140625" customWidth="1"/>
    <col min="3845" max="3845" width="21.28515625" customWidth="1"/>
    <col min="3847" max="3847" width="14.28515625" customWidth="1"/>
    <col min="3851" max="3851" width="12.7109375" bestFit="1" customWidth="1"/>
    <col min="4100" max="4100" width="19.140625" customWidth="1"/>
    <col min="4101" max="4101" width="21.28515625" customWidth="1"/>
    <col min="4103" max="4103" width="14.28515625" customWidth="1"/>
    <col min="4107" max="4107" width="12.7109375" bestFit="1" customWidth="1"/>
    <col min="4356" max="4356" width="19.140625" customWidth="1"/>
    <col min="4357" max="4357" width="21.28515625" customWidth="1"/>
    <col min="4359" max="4359" width="14.28515625" customWidth="1"/>
    <col min="4363" max="4363" width="12.7109375" bestFit="1" customWidth="1"/>
    <col min="4612" max="4612" width="19.140625" customWidth="1"/>
    <col min="4613" max="4613" width="21.28515625" customWidth="1"/>
    <col min="4615" max="4615" width="14.28515625" customWidth="1"/>
    <col min="4619" max="4619" width="12.7109375" bestFit="1" customWidth="1"/>
    <col min="4868" max="4868" width="19.140625" customWidth="1"/>
    <col min="4869" max="4869" width="21.28515625" customWidth="1"/>
    <col min="4871" max="4871" width="14.28515625" customWidth="1"/>
    <col min="4875" max="4875" width="12.7109375" bestFit="1" customWidth="1"/>
    <col min="5124" max="5124" width="19.140625" customWidth="1"/>
    <col min="5125" max="5125" width="21.28515625" customWidth="1"/>
    <col min="5127" max="5127" width="14.28515625" customWidth="1"/>
    <col min="5131" max="5131" width="12.7109375" bestFit="1" customWidth="1"/>
    <col min="5380" max="5380" width="19.140625" customWidth="1"/>
    <col min="5381" max="5381" width="21.28515625" customWidth="1"/>
    <col min="5383" max="5383" width="14.28515625" customWidth="1"/>
    <col min="5387" max="5387" width="12.7109375" bestFit="1" customWidth="1"/>
    <col min="5636" max="5636" width="19.140625" customWidth="1"/>
    <col min="5637" max="5637" width="21.28515625" customWidth="1"/>
    <col min="5639" max="5639" width="14.28515625" customWidth="1"/>
    <col min="5643" max="5643" width="12.7109375" bestFit="1" customWidth="1"/>
    <col min="5892" max="5892" width="19.140625" customWidth="1"/>
    <col min="5893" max="5893" width="21.28515625" customWidth="1"/>
    <col min="5895" max="5895" width="14.28515625" customWidth="1"/>
    <col min="5899" max="5899" width="12.7109375" bestFit="1" customWidth="1"/>
    <col min="6148" max="6148" width="19.140625" customWidth="1"/>
    <col min="6149" max="6149" width="21.28515625" customWidth="1"/>
    <col min="6151" max="6151" width="14.28515625" customWidth="1"/>
    <col min="6155" max="6155" width="12.7109375" bestFit="1" customWidth="1"/>
    <col min="6404" max="6404" width="19.140625" customWidth="1"/>
    <col min="6405" max="6405" width="21.28515625" customWidth="1"/>
    <col min="6407" max="6407" width="14.28515625" customWidth="1"/>
    <col min="6411" max="6411" width="12.7109375" bestFit="1" customWidth="1"/>
    <col min="6660" max="6660" width="19.140625" customWidth="1"/>
    <col min="6661" max="6661" width="21.28515625" customWidth="1"/>
    <col min="6663" max="6663" width="14.28515625" customWidth="1"/>
    <col min="6667" max="6667" width="12.7109375" bestFit="1" customWidth="1"/>
    <col min="6916" max="6916" width="19.140625" customWidth="1"/>
    <col min="6917" max="6917" width="21.28515625" customWidth="1"/>
    <col min="6919" max="6919" width="14.28515625" customWidth="1"/>
    <col min="6923" max="6923" width="12.7109375" bestFit="1" customWidth="1"/>
    <col min="7172" max="7172" width="19.140625" customWidth="1"/>
    <col min="7173" max="7173" width="21.28515625" customWidth="1"/>
    <col min="7175" max="7175" width="14.28515625" customWidth="1"/>
    <col min="7179" max="7179" width="12.7109375" bestFit="1" customWidth="1"/>
    <col min="7428" max="7428" width="19.140625" customWidth="1"/>
    <col min="7429" max="7429" width="21.28515625" customWidth="1"/>
    <col min="7431" max="7431" width="14.28515625" customWidth="1"/>
    <col min="7435" max="7435" width="12.7109375" bestFit="1" customWidth="1"/>
    <col min="7684" max="7684" width="19.140625" customWidth="1"/>
    <col min="7685" max="7685" width="21.28515625" customWidth="1"/>
    <col min="7687" max="7687" width="14.28515625" customWidth="1"/>
    <col min="7691" max="7691" width="12.7109375" bestFit="1" customWidth="1"/>
    <col min="7940" max="7940" width="19.140625" customWidth="1"/>
    <col min="7941" max="7941" width="21.28515625" customWidth="1"/>
    <col min="7943" max="7943" width="14.28515625" customWidth="1"/>
    <col min="7947" max="7947" width="12.7109375" bestFit="1" customWidth="1"/>
    <col min="8196" max="8196" width="19.140625" customWidth="1"/>
    <col min="8197" max="8197" width="21.28515625" customWidth="1"/>
    <col min="8199" max="8199" width="14.28515625" customWidth="1"/>
    <col min="8203" max="8203" width="12.7109375" bestFit="1" customWidth="1"/>
    <col min="8452" max="8452" width="19.140625" customWidth="1"/>
    <col min="8453" max="8453" width="21.28515625" customWidth="1"/>
    <col min="8455" max="8455" width="14.28515625" customWidth="1"/>
    <col min="8459" max="8459" width="12.7109375" bestFit="1" customWidth="1"/>
    <col min="8708" max="8708" width="19.140625" customWidth="1"/>
    <col min="8709" max="8709" width="21.28515625" customWidth="1"/>
    <col min="8711" max="8711" width="14.28515625" customWidth="1"/>
    <col min="8715" max="8715" width="12.7109375" bestFit="1" customWidth="1"/>
    <col min="8964" max="8964" width="19.140625" customWidth="1"/>
    <col min="8965" max="8965" width="21.28515625" customWidth="1"/>
    <col min="8967" max="8967" width="14.28515625" customWidth="1"/>
    <col min="8971" max="8971" width="12.7109375" bestFit="1" customWidth="1"/>
    <col min="9220" max="9220" width="19.140625" customWidth="1"/>
    <col min="9221" max="9221" width="21.28515625" customWidth="1"/>
    <col min="9223" max="9223" width="14.28515625" customWidth="1"/>
    <col min="9227" max="9227" width="12.7109375" bestFit="1" customWidth="1"/>
    <col min="9476" max="9476" width="19.140625" customWidth="1"/>
    <col min="9477" max="9477" width="21.28515625" customWidth="1"/>
    <col min="9479" max="9479" width="14.28515625" customWidth="1"/>
    <col min="9483" max="9483" width="12.7109375" bestFit="1" customWidth="1"/>
    <col min="9732" max="9732" width="19.140625" customWidth="1"/>
    <col min="9733" max="9733" width="21.28515625" customWidth="1"/>
    <col min="9735" max="9735" width="14.28515625" customWidth="1"/>
    <col min="9739" max="9739" width="12.7109375" bestFit="1" customWidth="1"/>
    <col min="9988" max="9988" width="19.140625" customWidth="1"/>
    <col min="9989" max="9989" width="21.28515625" customWidth="1"/>
    <col min="9991" max="9991" width="14.28515625" customWidth="1"/>
    <col min="9995" max="9995" width="12.7109375" bestFit="1" customWidth="1"/>
    <col min="10244" max="10244" width="19.140625" customWidth="1"/>
    <col min="10245" max="10245" width="21.28515625" customWidth="1"/>
    <col min="10247" max="10247" width="14.28515625" customWidth="1"/>
    <col min="10251" max="10251" width="12.7109375" bestFit="1" customWidth="1"/>
    <col min="10500" max="10500" width="19.140625" customWidth="1"/>
    <col min="10501" max="10501" width="21.28515625" customWidth="1"/>
    <col min="10503" max="10503" width="14.28515625" customWidth="1"/>
    <col min="10507" max="10507" width="12.7109375" bestFit="1" customWidth="1"/>
    <col min="10756" max="10756" width="19.140625" customWidth="1"/>
    <col min="10757" max="10757" width="21.28515625" customWidth="1"/>
    <col min="10759" max="10759" width="14.28515625" customWidth="1"/>
    <col min="10763" max="10763" width="12.7109375" bestFit="1" customWidth="1"/>
    <col min="11012" max="11012" width="19.140625" customWidth="1"/>
    <col min="11013" max="11013" width="21.28515625" customWidth="1"/>
    <col min="11015" max="11015" width="14.28515625" customWidth="1"/>
    <col min="11019" max="11019" width="12.7109375" bestFit="1" customWidth="1"/>
    <col min="11268" max="11268" width="19.140625" customWidth="1"/>
    <col min="11269" max="11269" width="21.28515625" customWidth="1"/>
    <col min="11271" max="11271" width="14.28515625" customWidth="1"/>
    <col min="11275" max="11275" width="12.7109375" bestFit="1" customWidth="1"/>
    <col min="11524" max="11524" width="19.140625" customWidth="1"/>
    <col min="11525" max="11525" width="21.28515625" customWidth="1"/>
    <col min="11527" max="11527" width="14.28515625" customWidth="1"/>
    <col min="11531" max="11531" width="12.7109375" bestFit="1" customWidth="1"/>
    <col min="11780" max="11780" width="19.140625" customWidth="1"/>
    <col min="11781" max="11781" width="21.28515625" customWidth="1"/>
    <col min="11783" max="11783" width="14.28515625" customWidth="1"/>
    <col min="11787" max="11787" width="12.7109375" bestFit="1" customWidth="1"/>
    <col min="12036" max="12036" width="19.140625" customWidth="1"/>
    <col min="12037" max="12037" width="21.28515625" customWidth="1"/>
    <col min="12039" max="12039" width="14.28515625" customWidth="1"/>
    <col min="12043" max="12043" width="12.7109375" bestFit="1" customWidth="1"/>
    <col min="12292" max="12292" width="19.140625" customWidth="1"/>
    <col min="12293" max="12293" width="21.28515625" customWidth="1"/>
    <col min="12295" max="12295" width="14.28515625" customWidth="1"/>
    <col min="12299" max="12299" width="12.7109375" bestFit="1" customWidth="1"/>
    <col min="12548" max="12548" width="19.140625" customWidth="1"/>
    <col min="12549" max="12549" width="21.28515625" customWidth="1"/>
    <col min="12551" max="12551" width="14.28515625" customWidth="1"/>
    <col min="12555" max="12555" width="12.7109375" bestFit="1" customWidth="1"/>
    <col min="12804" max="12804" width="19.140625" customWidth="1"/>
    <col min="12805" max="12805" width="21.28515625" customWidth="1"/>
    <col min="12807" max="12807" width="14.28515625" customWidth="1"/>
    <col min="12811" max="12811" width="12.7109375" bestFit="1" customWidth="1"/>
    <col min="13060" max="13060" width="19.140625" customWidth="1"/>
    <col min="13061" max="13061" width="21.28515625" customWidth="1"/>
    <col min="13063" max="13063" width="14.28515625" customWidth="1"/>
    <col min="13067" max="13067" width="12.7109375" bestFit="1" customWidth="1"/>
    <col min="13316" max="13316" width="19.140625" customWidth="1"/>
    <col min="13317" max="13317" width="21.28515625" customWidth="1"/>
    <col min="13319" max="13319" width="14.28515625" customWidth="1"/>
    <col min="13323" max="13323" width="12.7109375" bestFit="1" customWidth="1"/>
    <col min="13572" max="13572" width="19.140625" customWidth="1"/>
    <col min="13573" max="13573" width="21.28515625" customWidth="1"/>
    <col min="13575" max="13575" width="14.28515625" customWidth="1"/>
    <col min="13579" max="13579" width="12.7109375" bestFit="1" customWidth="1"/>
    <col min="13828" max="13828" width="19.140625" customWidth="1"/>
    <col min="13829" max="13829" width="21.28515625" customWidth="1"/>
    <col min="13831" max="13831" width="14.28515625" customWidth="1"/>
    <col min="13835" max="13835" width="12.7109375" bestFit="1" customWidth="1"/>
    <col min="14084" max="14084" width="19.140625" customWidth="1"/>
    <col min="14085" max="14085" width="21.28515625" customWidth="1"/>
    <col min="14087" max="14087" width="14.28515625" customWidth="1"/>
    <col min="14091" max="14091" width="12.7109375" bestFit="1" customWidth="1"/>
    <col min="14340" max="14340" width="19.140625" customWidth="1"/>
    <col min="14341" max="14341" width="21.28515625" customWidth="1"/>
    <col min="14343" max="14343" width="14.28515625" customWidth="1"/>
    <col min="14347" max="14347" width="12.7109375" bestFit="1" customWidth="1"/>
    <col min="14596" max="14596" width="19.140625" customWidth="1"/>
    <col min="14597" max="14597" width="21.28515625" customWidth="1"/>
    <col min="14599" max="14599" width="14.28515625" customWidth="1"/>
    <col min="14603" max="14603" width="12.7109375" bestFit="1" customWidth="1"/>
    <col min="14852" max="14852" width="19.140625" customWidth="1"/>
    <col min="14853" max="14853" width="21.28515625" customWidth="1"/>
    <col min="14855" max="14855" width="14.28515625" customWidth="1"/>
    <col min="14859" max="14859" width="12.7109375" bestFit="1" customWidth="1"/>
    <col min="15108" max="15108" width="19.140625" customWidth="1"/>
    <col min="15109" max="15109" width="21.28515625" customWidth="1"/>
    <col min="15111" max="15111" width="14.28515625" customWidth="1"/>
    <col min="15115" max="15115" width="12.7109375" bestFit="1" customWidth="1"/>
    <col min="15364" max="15364" width="19.140625" customWidth="1"/>
    <col min="15365" max="15365" width="21.28515625" customWidth="1"/>
    <col min="15367" max="15367" width="14.28515625" customWidth="1"/>
    <col min="15371" max="15371" width="12.7109375" bestFit="1" customWidth="1"/>
    <col min="15620" max="15620" width="19.140625" customWidth="1"/>
    <col min="15621" max="15621" width="21.28515625" customWidth="1"/>
    <col min="15623" max="15623" width="14.28515625" customWidth="1"/>
    <col min="15627" max="15627" width="12.7109375" bestFit="1" customWidth="1"/>
    <col min="15876" max="15876" width="19.140625" customWidth="1"/>
    <col min="15877" max="15877" width="21.28515625" customWidth="1"/>
    <col min="15879" max="15879" width="14.28515625" customWidth="1"/>
    <col min="15883" max="15883" width="12.7109375" bestFit="1" customWidth="1"/>
    <col min="16132" max="16132" width="19.140625" customWidth="1"/>
    <col min="16133" max="16133" width="21.28515625" customWidth="1"/>
    <col min="16135" max="16135" width="14.28515625" customWidth="1"/>
    <col min="16139" max="16139" width="12.7109375" bestFit="1" customWidth="1"/>
  </cols>
  <sheetData>
    <row r="3" spans="1:15" ht="18" x14ac:dyDescent="0.25">
      <c r="A3" s="955" t="s">
        <v>216</v>
      </c>
      <c r="B3" s="955"/>
      <c r="C3" s="955"/>
      <c r="D3" s="955"/>
      <c r="E3" s="955"/>
      <c r="F3" s="955"/>
      <c r="G3" s="955"/>
    </row>
    <row r="4" spans="1:15" ht="15.75" x14ac:dyDescent="0.25">
      <c r="A4" s="956" t="s">
        <v>597</v>
      </c>
      <c r="B4" s="956"/>
      <c r="C4" s="956"/>
      <c r="D4" s="956"/>
      <c r="E4" s="956"/>
      <c r="F4" s="956"/>
      <c r="G4" s="956"/>
    </row>
    <row r="6" spans="1:15" ht="18.75" customHeight="1" x14ac:dyDescent="0.25">
      <c r="A6" s="612" t="s">
        <v>217</v>
      </c>
      <c r="B6" s="613"/>
      <c r="C6" s="613"/>
      <c r="D6" s="613"/>
      <c r="E6" s="613"/>
      <c r="F6" s="613"/>
      <c r="G6" s="613"/>
    </row>
    <row r="7" spans="1:15" x14ac:dyDescent="0.25">
      <c r="A7" s="614"/>
      <c r="B7" s="613"/>
      <c r="C7" s="613"/>
      <c r="D7" s="613"/>
      <c r="E7" s="613"/>
      <c r="F7" s="613"/>
      <c r="G7" s="613"/>
    </row>
    <row r="8" spans="1:15" ht="54" customHeight="1" x14ac:dyDescent="0.25">
      <c r="A8" s="952" t="s">
        <v>598</v>
      </c>
      <c r="B8" s="952"/>
      <c r="C8" s="952"/>
      <c r="D8" s="952"/>
      <c r="E8" s="952"/>
      <c r="F8" s="952"/>
      <c r="G8" s="952"/>
      <c r="H8" s="957"/>
      <c r="I8" s="957"/>
      <c r="J8" s="957"/>
      <c r="K8" s="957"/>
    </row>
    <row r="9" spans="1:15" ht="15.75" x14ac:dyDescent="0.25">
      <c r="A9" s="615" t="s">
        <v>218</v>
      </c>
    </row>
    <row r="10" spans="1:15" ht="11.25" customHeight="1" x14ac:dyDescent="0.25">
      <c r="A10" s="616"/>
    </row>
    <row r="11" spans="1:15" ht="12.75" customHeight="1" x14ac:dyDescent="0.25">
      <c r="A11" s="958" t="s">
        <v>219</v>
      </c>
      <c r="B11" s="958"/>
      <c r="C11" s="958"/>
      <c r="D11" s="958"/>
      <c r="E11" s="958"/>
      <c r="F11" s="958"/>
      <c r="G11" s="958"/>
    </row>
    <row r="12" spans="1:15" hidden="1" x14ac:dyDescent="0.25">
      <c r="A12" s="616"/>
    </row>
    <row r="13" spans="1:15" ht="251.25" customHeight="1" x14ac:dyDescent="0.25">
      <c r="A13" s="950" t="s">
        <v>599</v>
      </c>
      <c r="B13" s="950"/>
      <c r="C13" s="950"/>
      <c r="D13" s="950"/>
      <c r="E13" s="950"/>
      <c r="F13" s="950"/>
      <c r="G13" s="950"/>
      <c r="I13" s="952"/>
      <c r="J13" s="952"/>
      <c r="K13" s="952"/>
      <c r="L13" s="952"/>
      <c r="M13" s="952"/>
      <c r="N13" s="952"/>
      <c r="O13" s="952"/>
    </row>
    <row r="14" spans="1:15" ht="26.25" customHeight="1" x14ac:dyDescent="0.25">
      <c r="A14" s="950" t="s">
        <v>220</v>
      </c>
      <c r="B14" s="950"/>
      <c r="C14" s="950"/>
      <c r="D14" s="950"/>
      <c r="E14" s="950"/>
      <c r="F14" s="950"/>
      <c r="G14" s="950"/>
    </row>
    <row r="16" spans="1:15" x14ac:dyDescent="0.25">
      <c r="A16" s="958" t="s">
        <v>221</v>
      </c>
      <c r="B16" s="958"/>
      <c r="C16" s="958"/>
      <c r="D16" s="958"/>
      <c r="E16" s="958"/>
      <c r="F16" s="958"/>
      <c r="G16" s="958"/>
    </row>
    <row r="17" spans="1:11" hidden="1" x14ac:dyDescent="0.25">
      <c r="A17" s="526"/>
    </row>
    <row r="18" spans="1:11" ht="37.5" customHeight="1" x14ac:dyDescent="0.25">
      <c r="A18" s="950" t="s">
        <v>222</v>
      </c>
      <c r="B18" s="951"/>
      <c r="C18" s="951"/>
      <c r="D18" s="951"/>
      <c r="E18" s="951"/>
      <c r="F18" s="951"/>
      <c r="G18" s="951"/>
    </row>
    <row r="19" spans="1:11" x14ac:dyDescent="0.25">
      <c r="A19" s="950" t="s">
        <v>223</v>
      </c>
      <c r="B19" s="950"/>
      <c r="C19" s="950"/>
      <c r="D19" s="950"/>
      <c r="E19" s="950"/>
      <c r="F19" s="950"/>
    </row>
    <row r="20" spans="1:11" ht="16.5" customHeight="1" x14ac:dyDescent="0.25">
      <c r="A20" s="615" t="s">
        <v>224</v>
      </c>
      <c r="B20" s="617"/>
      <c r="C20" s="617"/>
      <c r="D20" s="617"/>
      <c r="E20" s="617"/>
      <c r="F20" s="617"/>
    </row>
    <row r="21" spans="1:11" x14ac:dyDescent="0.25">
      <c r="A21" s="950"/>
      <c r="B21" s="950"/>
      <c r="C21" s="950"/>
      <c r="D21" s="950"/>
      <c r="E21" s="950"/>
      <c r="F21" s="950"/>
    </row>
    <row r="22" spans="1:11" x14ac:dyDescent="0.25">
      <c r="A22" s="950" t="s">
        <v>225</v>
      </c>
      <c r="B22" s="950"/>
      <c r="C22" s="950"/>
      <c r="D22" s="950"/>
      <c r="E22" s="950"/>
      <c r="F22" s="950"/>
    </row>
    <row r="23" spans="1:11" ht="8.25" hidden="1" customHeight="1" x14ac:dyDescent="0.25">
      <c r="A23" s="950"/>
      <c r="B23" s="950"/>
      <c r="C23" s="950"/>
      <c r="D23" s="950"/>
      <c r="E23" s="950"/>
      <c r="F23" s="950"/>
    </row>
    <row r="24" spans="1:11" ht="91.5" customHeight="1" x14ac:dyDescent="0.25">
      <c r="A24" s="950" t="s">
        <v>600</v>
      </c>
      <c r="B24" s="951"/>
      <c r="C24" s="951"/>
      <c r="D24" s="951"/>
      <c r="E24" s="951"/>
      <c r="F24" s="951"/>
      <c r="G24" s="951"/>
    </row>
    <row r="25" spans="1:11" ht="8.25" customHeight="1" x14ac:dyDescent="0.25">
      <c r="A25" s="526"/>
    </row>
    <row r="26" spans="1:11" x14ac:dyDescent="0.25">
      <c r="A26" s="950" t="s">
        <v>226</v>
      </c>
      <c r="B26" s="950"/>
      <c r="C26" s="950"/>
      <c r="D26" s="950"/>
      <c r="E26" s="950"/>
      <c r="F26" s="950"/>
      <c r="G26" s="618"/>
    </row>
    <row r="27" spans="1:11" ht="7.5" customHeight="1" x14ac:dyDescent="0.25">
      <c r="A27" s="526"/>
    </row>
    <row r="28" spans="1:11" ht="42.75" customHeight="1" x14ac:dyDescent="0.25">
      <c r="A28" s="952" t="s">
        <v>601</v>
      </c>
      <c r="B28" s="952"/>
      <c r="C28" s="952"/>
      <c r="D28" s="952"/>
      <c r="E28" s="952"/>
      <c r="F28" s="952"/>
      <c r="G28" s="952"/>
    </row>
    <row r="29" spans="1:11" ht="32.25" customHeight="1" x14ac:dyDescent="0.25">
      <c r="A29" s="618"/>
      <c r="B29" s="619"/>
      <c r="C29" s="620"/>
      <c r="D29" s="619"/>
      <c r="E29" s="620"/>
      <c r="F29" s="619"/>
      <c r="G29" s="620"/>
    </row>
    <row r="30" spans="1:11" ht="15.75" customHeight="1" x14ac:dyDescent="0.25">
      <c r="A30" s="621" t="s">
        <v>602</v>
      </c>
      <c r="B30" s="622"/>
      <c r="C30" s="622"/>
      <c r="D30" s="622"/>
      <c r="E30" s="622"/>
      <c r="F30" s="953" t="s">
        <v>592</v>
      </c>
      <c r="G30" s="954"/>
      <c r="K30" s="111"/>
    </row>
    <row r="31" spans="1:11" x14ac:dyDescent="0.25">
      <c r="A31" s="571" t="s">
        <v>603</v>
      </c>
      <c r="B31" s="622"/>
      <c r="C31" s="622"/>
      <c r="D31" s="622"/>
      <c r="E31" s="622"/>
      <c r="F31" s="622"/>
      <c r="G31" s="622"/>
    </row>
    <row r="32" spans="1:11" x14ac:dyDescent="0.25">
      <c r="A32" s="571" t="s">
        <v>227</v>
      </c>
      <c r="B32" s="622"/>
      <c r="C32" s="622"/>
      <c r="D32" s="622"/>
      <c r="E32" s="622"/>
      <c r="F32" s="622"/>
      <c r="G32" s="622"/>
    </row>
    <row r="33" spans="1:11" ht="20.25" customHeight="1" x14ac:dyDescent="0.25">
      <c r="A33" s="623">
        <v>5</v>
      </c>
      <c r="B33" s="622"/>
      <c r="C33" s="622"/>
      <c r="D33" s="622"/>
      <c r="E33" s="622"/>
      <c r="F33" s="622"/>
      <c r="G33" s="622"/>
      <c r="K33" s="111"/>
    </row>
    <row r="34" spans="1:11" ht="47.25" customHeight="1" x14ac:dyDescent="0.25">
      <c r="A34" s="623"/>
      <c r="B34" s="622"/>
      <c r="C34" s="622"/>
      <c r="D34" s="622"/>
      <c r="E34" s="622"/>
      <c r="F34" s="622"/>
      <c r="G34" s="622"/>
    </row>
    <row r="35" spans="1:11" ht="69.75" customHeight="1" x14ac:dyDescent="0.25">
      <c r="A35" s="950" t="s">
        <v>604</v>
      </c>
      <c r="B35" s="951"/>
      <c r="C35" s="951"/>
      <c r="D35" s="951"/>
      <c r="E35" s="951"/>
      <c r="F35" s="951"/>
      <c r="G35" s="951"/>
    </row>
    <row r="36" spans="1:11" x14ac:dyDescent="0.25">
      <c r="A36" s="526"/>
    </row>
    <row r="37" spans="1:11" x14ac:dyDescent="0.25">
      <c r="A37" s="624" t="s">
        <v>228</v>
      </c>
    </row>
    <row r="38" spans="1:11" x14ac:dyDescent="0.25">
      <c r="A38" s="526"/>
    </row>
    <row r="39" spans="1:11" ht="37.5" customHeight="1" x14ac:dyDescent="0.25">
      <c r="A39" s="950" t="s">
        <v>605</v>
      </c>
      <c r="B39" s="951"/>
      <c r="C39" s="951"/>
      <c r="D39" s="951"/>
      <c r="E39" s="951"/>
      <c r="F39" s="951"/>
      <c r="G39" s="951"/>
    </row>
    <row r="40" spans="1:11" x14ac:dyDescent="0.25">
      <c r="A40" s="526"/>
    </row>
    <row r="41" spans="1:11" x14ac:dyDescent="0.25">
      <c r="A41" s="624" t="s">
        <v>229</v>
      </c>
    </row>
    <row r="42" spans="1:11" x14ac:dyDescent="0.25">
      <c r="A42" s="526"/>
    </row>
    <row r="43" spans="1:11" ht="25.5" customHeight="1" x14ac:dyDescent="0.25">
      <c r="A43" s="950" t="s">
        <v>230</v>
      </c>
      <c r="B43" s="951"/>
      <c r="C43" s="951"/>
      <c r="D43" s="951"/>
      <c r="E43" s="951"/>
      <c r="F43" s="951"/>
      <c r="G43" s="951"/>
    </row>
    <row r="44" spans="1:11" x14ac:dyDescent="0.25">
      <c r="A44" s="625"/>
    </row>
    <row r="45" spans="1:11" x14ac:dyDescent="0.25">
      <c r="A45" s="624" t="s">
        <v>231</v>
      </c>
    </row>
    <row r="46" spans="1:11" x14ac:dyDescent="0.25">
      <c r="A46" s="526"/>
    </row>
    <row r="47" spans="1:11" ht="25.5" customHeight="1" x14ac:dyDescent="0.25">
      <c r="A47" s="950" t="s">
        <v>232</v>
      </c>
      <c r="B47" s="951"/>
      <c r="C47" s="951"/>
      <c r="D47" s="951"/>
      <c r="E47" s="951"/>
      <c r="F47" s="951"/>
      <c r="G47" s="951"/>
    </row>
    <row r="48" spans="1:11" x14ac:dyDescent="0.25">
      <c r="A48" s="526"/>
    </row>
    <row r="49" spans="1:14" x14ac:dyDescent="0.25">
      <c r="A49" s="624" t="s">
        <v>233</v>
      </c>
    </row>
    <row r="50" spans="1:14" x14ac:dyDescent="0.25">
      <c r="A50" s="526"/>
    </row>
    <row r="51" spans="1:14" ht="28.5" customHeight="1" x14ac:dyDescent="0.25">
      <c r="A51" s="950" t="s">
        <v>234</v>
      </c>
      <c r="B51" s="951"/>
      <c r="C51" s="951"/>
      <c r="D51" s="951"/>
      <c r="E51" s="951"/>
      <c r="F51" s="951"/>
      <c r="G51" s="951"/>
    </row>
    <row r="52" spans="1:14" ht="6.75" customHeight="1" x14ac:dyDescent="0.25">
      <c r="A52" s="526"/>
    </row>
    <row r="53" spans="1:14" ht="20.25" customHeight="1" x14ac:dyDescent="0.25">
      <c r="A53" s="615" t="s">
        <v>235</v>
      </c>
    </row>
    <row r="54" spans="1:14" ht="12" customHeight="1" x14ac:dyDescent="0.25">
      <c r="A54" s="526"/>
    </row>
    <row r="55" spans="1:14" ht="24.75" customHeight="1" x14ac:dyDescent="0.25">
      <c r="A55" s="950" t="s">
        <v>236</v>
      </c>
      <c r="B55" s="951"/>
      <c r="C55" s="951"/>
      <c r="D55" s="951"/>
      <c r="E55" s="951"/>
      <c r="F55" s="951"/>
      <c r="G55" s="951"/>
    </row>
    <row r="56" spans="1:14" ht="6.75" customHeight="1" x14ac:dyDescent="0.25">
      <c r="A56" s="526"/>
    </row>
    <row r="57" spans="1:14" ht="21" customHeight="1" x14ac:dyDescent="0.25">
      <c r="A57" s="615" t="s">
        <v>237</v>
      </c>
    </row>
    <row r="58" spans="1:14" ht="7.5" customHeight="1" x14ac:dyDescent="0.25">
      <c r="A58" s="526"/>
    </row>
    <row r="59" spans="1:14" x14ac:dyDescent="0.25">
      <c r="A59" s="624" t="s">
        <v>238</v>
      </c>
    </row>
    <row r="60" spans="1:14" ht="10.5" customHeight="1" x14ac:dyDescent="0.25">
      <c r="A60" s="526"/>
    </row>
    <row r="61" spans="1:14" ht="49.5" customHeight="1" x14ac:dyDescent="0.25">
      <c r="A61" s="952" t="s">
        <v>606</v>
      </c>
      <c r="B61" s="952"/>
      <c r="C61" s="952"/>
      <c r="D61" s="952"/>
      <c r="E61" s="952"/>
      <c r="F61" s="952"/>
      <c r="G61" s="952"/>
    </row>
    <row r="62" spans="1:14" ht="11.25" customHeight="1" thickBot="1" x14ac:dyDescent="0.3">
      <c r="N62" t="s">
        <v>607</v>
      </c>
    </row>
    <row r="63" spans="1:14" ht="13.5" customHeight="1" x14ac:dyDescent="0.25">
      <c r="B63" s="626" t="s">
        <v>239</v>
      </c>
      <c r="C63" s="601"/>
      <c r="D63" s="601" t="s">
        <v>240</v>
      </c>
      <c r="E63" s="627" t="s">
        <v>241</v>
      </c>
    </row>
    <row r="64" spans="1:14" x14ac:dyDescent="0.25">
      <c r="B64" s="602" t="s">
        <v>242</v>
      </c>
      <c r="C64" s="611"/>
      <c r="D64" s="628">
        <v>6891.96</v>
      </c>
      <c r="E64" s="629">
        <v>6442.33</v>
      </c>
    </row>
    <row r="65" spans="1:9" ht="15.75" thickBot="1" x14ac:dyDescent="0.3">
      <c r="B65" s="630" t="s">
        <v>243</v>
      </c>
      <c r="C65" s="631"/>
      <c r="D65" s="632">
        <v>6941.65</v>
      </c>
      <c r="E65" s="633">
        <v>6463.95</v>
      </c>
      <c r="G65" s="634"/>
    </row>
    <row r="66" spans="1:9" x14ac:dyDescent="0.25">
      <c r="B66" s="635"/>
      <c r="C66" s="635"/>
      <c r="D66" s="636"/>
      <c r="E66" s="636"/>
      <c r="G66" s="634"/>
    </row>
    <row r="69" spans="1:9" x14ac:dyDescent="0.25">
      <c r="A69" s="621"/>
      <c r="B69" s="622"/>
      <c r="C69" s="622"/>
      <c r="D69" s="622"/>
      <c r="E69" s="622"/>
      <c r="F69" s="953"/>
      <c r="G69" s="954"/>
      <c r="H69" s="622"/>
      <c r="I69" s="622"/>
    </row>
    <row r="70" spans="1:9" x14ac:dyDescent="0.25">
      <c r="A70" s="959"/>
      <c r="B70" s="959"/>
      <c r="C70" s="959"/>
      <c r="D70" s="959"/>
      <c r="E70" s="959"/>
      <c r="F70" s="959"/>
      <c r="G70" s="959"/>
      <c r="H70" s="637"/>
      <c r="I70" s="622"/>
    </row>
  </sheetData>
  <mergeCells count="27">
    <mergeCell ref="A61:G61"/>
    <mergeCell ref="F69:G69"/>
    <mergeCell ref="A70:G70"/>
    <mergeCell ref="A13:G13"/>
    <mergeCell ref="A14:G14"/>
    <mergeCell ref="A16:G16"/>
    <mergeCell ref="A18:G18"/>
    <mergeCell ref="A19:F19"/>
    <mergeCell ref="A21:F21"/>
    <mergeCell ref="A22:F22"/>
    <mergeCell ref="A23:F23"/>
    <mergeCell ref="A24:G24"/>
    <mergeCell ref="A26:F26"/>
    <mergeCell ref="A43:G43"/>
    <mergeCell ref="A47:G47"/>
    <mergeCell ref="A51:G51"/>
    <mergeCell ref="A3:G3"/>
    <mergeCell ref="A4:G4"/>
    <mergeCell ref="A8:G8"/>
    <mergeCell ref="H8:K8"/>
    <mergeCell ref="A11:G11"/>
    <mergeCell ref="A55:G55"/>
    <mergeCell ref="I13:O13"/>
    <mergeCell ref="A28:G28"/>
    <mergeCell ref="F30:G30"/>
    <mergeCell ref="A35:G35"/>
    <mergeCell ref="A39:G39"/>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134"/>
  <sheetViews>
    <sheetView topLeftCell="A124" workbookViewId="0">
      <selection activeCell="E139" sqref="E139"/>
    </sheetView>
  </sheetViews>
  <sheetFormatPr baseColWidth="10" defaultRowHeight="15" x14ac:dyDescent="0.25"/>
  <cols>
    <col min="2" max="2" width="38.7109375" customWidth="1"/>
    <col min="3" max="3" width="18" customWidth="1"/>
    <col min="4" max="4" width="17.85546875" customWidth="1"/>
    <col min="5" max="5" width="18.42578125" customWidth="1"/>
    <col min="6" max="6" width="20.85546875" customWidth="1"/>
    <col min="8" max="8" width="17.42578125" customWidth="1"/>
  </cols>
  <sheetData>
    <row r="2" spans="2:9" x14ac:dyDescent="0.25">
      <c r="B2" s="960" t="s">
        <v>244</v>
      </c>
      <c r="C2" s="960"/>
      <c r="D2" s="394"/>
      <c r="E2" s="394"/>
      <c r="F2" s="394"/>
      <c r="G2" s="394"/>
      <c r="H2" s="394"/>
      <c r="I2" s="394"/>
    </row>
    <row r="3" spans="2:9" ht="15.75" thickBot="1" x14ac:dyDescent="0.3">
      <c r="B3" s="394"/>
      <c r="C3" s="394"/>
      <c r="D3" s="394"/>
      <c r="E3" s="394"/>
      <c r="F3" s="394"/>
      <c r="G3" s="394"/>
      <c r="H3" s="394"/>
      <c r="I3" s="394"/>
    </row>
    <row r="4" spans="2:9" ht="16.5" thickBot="1" x14ac:dyDescent="0.3">
      <c r="B4" s="963" t="s">
        <v>245</v>
      </c>
      <c r="C4" s="964"/>
      <c r="D4" s="964"/>
      <c r="E4" s="964"/>
      <c r="F4" s="964"/>
      <c r="G4" s="964"/>
      <c r="H4" s="965"/>
      <c r="I4" s="394"/>
    </row>
    <row r="5" spans="2:9" ht="52.5" thickBot="1" x14ac:dyDescent="0.3">
      <c r="B5" s="562" t="s">
        <v>246</v>
      </c>
      <c r="C5" s="218" t="s">
        <v>247</v>
      </c>
      <c r="D5" s="563" t="s">
        <v>248</v>
      </c>
      <c r="E5" s="563" t="s">
        <v>249</v>
      </c>
      <c r="F5" s="563" t="s">
        <v>250</v>
      </c>
      <c r="G5" s="563" t="s">
        <v>251</v>
      </c>
      <c r="H5" s="219" t="s">
        <v>252</v>
      </c>
      <c r="I5" s="394"/>
    </row>
    <row r="6" spans="2:9" ht="15.75" thickBot="1" x14ac:dyDescent="0.3">
      <c r="B6" s="135" t="s">
        <v>2</v>
      </c>
      <c r="C6" s="136"/>
      <c r="D6" s="137"/>
      <c r="E6" s="137"/>
      <c r="F6" s="137"/>
      <c r="G6" s="137"/>
      <c r="H6" s="169"/>
      <c r="I6" s="394"/>
    </row>
    <row r="7" spans="2:9" ht="15.75" thickBot="1" x14ac:dyDescent="0.3">
      <c r="B7" s="166" t="s">
        <v>253</v>
      </c>
      <c r="C7" s="160"/>
      <c r="D7" s="161"/>
      <c r="E7" s="161"/>
      <c r="F7" s="161"/>
      <c r="G7" s="161"/>
      <c r="H7" s="170"/>
      <c r="I7" s="394"/>
    </row>
    <row r="8" spans="2:9" ht="39" customHeight="1" x14ac:dyDescent="0.25">
      <c r="B8" s="140" t="s">
        <v>254</v>
      </c>
      <c r="C8" s="141"/>
      <c r="D8" s="142"/>
      <c r="E8" s="137"/>
      <c r="F8" s="142"/>
      <c r="G8" s="137"/>
      <c r="H8" s="171"/>
      <c r="I8" s="407"/>
    </row>
    <row r="9" spans="2:9" ht="12.75" customHeight="1" thickBot="1" x14ac:dyDescent="0.3">
      <c r="B9" s="143" t="s">
        <v>255</v>
      </c>
      <c r="C9" s="132" t="s">
        <v>256</v>
      </c>
      <c r="D9" s="144">
        <v>0</v>
      </c>
      <c r="E9" s="173">
        <v>6979.36</v>
      </c>
      <c r="F9" s="133">
        <v>0</v>
      </c>
      <c r="G9" s="173">
        <v>6375.54</v>
      </c>
      <c r="H9" s="354">
        <v>0</v>
      </c>
      <c r="I9" s="156"/>
    </row>
    <row r="10" spans="2:9" x14ac:dyDescent="0.25">
      <c r="B10" s="140" t="s">
        <v>14</v>
      </c>
      <c r="C10" s="141"/>
      <c r="D10" s="142"/>
      <c r="E10" s="137"/>
      <c r="F10" s="142"/>
      <c r="G10" s="137"/>
      <c r="H10" s="168"/>
      <c r="I10" s="156"/>
    </row>
    <row r="11" spans="2:9" ht="12.75" customHeight="1" x14ac:dyDescent="0.25">
      <c r="B11" s="145" t="s">
        <v>610</v>
      </c>
      <c r="C11" s="138" t="s">
        <v>256</v>
      </c>
      <c r="D11" s="146">
        <v>1660.09</v>
      </c>
      <c r="E11" s="153">
        <v>6891.96</v>
      </c>
      <c r="F11" s="139">
        <v>11441273.876399999</v>
      </c>
      <c r="G11" s="153">
        <v>6442.33</v>
      </c>
      <c r="H11" s="168">
        <v>1192180095</v>
      </c>
      <c r="I11" s="174"/>
    </row>
    <row r="12" spans="2:9" x14ac:dyDescent="0.25">
      <c r="B12" s="145" t="s">
        <v>611</v>
      </c>
      <c r="C12" s="138" t="s">
        <v>256</v>
      </c>
      <c r="D12" s="146">
        <v>6446.97</v>
      </c>
      <c r="E12" s="153">
        <v>6891.96</v>
      </c>
      <c r="F12" s="139">
        <v>44432259.361200005</v>
      </c>
      <c r="G12" s="153">
        <v>6442.33</v>
      </c>
      <c r="H12" s="168">
        <v>17916764</v>
      </c>
      <c r="I12" s="156"/>
    </row>
    <row r="13" spans="2:9" ht="12.75" customHeight="1" x14ac:dyDescent="0.25">
      <c r="B13" s="145" t="s">
        <v>612</v>
      </c>
      <c r="C13" s="138" t="s">
        <v>256</v>
      </c>
      <c r="D13" s="146">
        <v>238.48</v>
      </c>
      <c r="E13" s="153">
        <v>6891.96</v>
      </c>
      <c r="F13" s="139">
        <v>1643594.6207999999</v>
      </c>
      <c r="G13" s="153">
        <v>6442.33</v>
      </c>
      <c r="H13" s="168">
        <v>0</v>
      </c>
      <c r="I13" s="156"/>
    </row>
    <row r="14" spans="2:9" ht="12.75" customHeight="1" x14ac:dyDescent="0.25">
      <c r="B14" s="145" t="s">
        <v>614</v>
      </c>
      <c r="C14" s="138" t="s">
        <v>256</v>
      </c>
      <c r="D14" s="146">
        <v>1161.04</v>
      </c>
      <c r="E14" s="153">
        <v>6891.96</v>
      </c>
      <c r="F14" s="139">
        <v>8001841.2384000001</v>
      </c>
      <c r="G14" s="153">
        <v>6442.33</v>
      </c>
      <c r="H14" s="168">
        <v>11574741</v>
      </c>
      <c r="I14" s="156"/>
    </row>
    <row r="15" spans="2:9" x14ac:dyDescent="0.25">
      <c r="B15" s="145" t="s">
        <v>615</v>
      </c>
      <c r="C15" s="138" t="s">
        <v>256</v>
      </c>
      <c r="D15" s="146">
        <v>7456.06</v>
      </c>
      <c r="E15" s="153">
        <v>6891.96</v>
      </c>
      <c r="F15" s="139">
        <v>51386867.277600005</v>
      </c>
      <c r="G15" s="153">
        <v>6442.33</v>
      </c>
      <c r="H15" s="168">
        <v>0</v>
      </c>
      <c r="I15" s="156"/>
    </row>
    <row r="16" spans="2:9" x14ac:dyDescent="0.25">
      <c r="B16" s="145" t="s">
        <v>616</v>
      </c>
      <c r="C16" s="138" t="s">
        <v>256</v>
      </c>
      <c r="D16" s="146">
        <v>194.11</v>
      </c>
      <c r="E16" s="153">
        <v>6891.96</v>
      </c>
      <c r="F16" s="139">
        <v>1337798.3556000001</v>
      </c>
      <c r="G16" s="153">
        <v>6442.33</v>
      </c>
      <c r="H16" s="168">
        <v>40653228</v>
      </c>
      <c r="I16" s="156"/>
    </row>
    <row r="17" spans="2:9" x14ac:dyDescent="0.25">
      <c r="B17" s="145" t="s">
        <v>257</v>
      </c>
      <c r="C17" s="138" t="s">
        <v>256</v>
      </c>
      <c r="D17" s="146">
        <v>2633.1</v>
      </c>
      <c r="E17" s="153">
        <v>6891.96</v>
      </c>
      <c r="F17" s="139">
        <v>18147219.875999998</v>
      </c>
      <c r="G17" s="153">
        <v>6442.33</v>
      </c>
      <c r="H17" s="168">
        <v>40653228</v>
      </c>
      <c r="I17" s="156"/>
    </row>
    <row r="18" spans="2:9" x14ac:dyDescent="0.25">
      <c r="B18" s="145" t="s">
        <v>258</v>
      </c>
      <c r="C18" s="138" t="s">
        <v>256</v>
      </c>
      <c r="D18" s="146">
        <v>0.16</v>
      </c>
      <c r="E18" s="153">
        <v>6891.96</v>
      </c>
      <c r="F18" s="139">
        <v>1102.7136</v>
      </c>
      <c r="G18" s="153">
        <v>6442.33</v>
      </c>
      <c r="H18" s="168">
        <v>23895246</v>
      </c>
      <c r="I18" s="156"/>
    </row>
    <row r="19" spans="2:9" x14ac:dyDescent="0.25">
      <c r="B19" s="145" t="s">
        <v>619</v>
      </c>
      <c r="C19" s="138" t="s">
        <v>256</v>
      </c>
      <c r="D19" s="146">
        <v>11664.21</v>
      </c>
      <c r="E19" s="153">
        <v>6891.96</v>
      </c>
      <c r="F19" s="139">
        <v>80389268.751599997</v>
      </c>
      <c r="G19" s="153">
        <v>6442.33</v>
      </c>
      <c r="H19" s="168">
        <v>4814997</v>
      </c>
      <c r="I19" s="156"/>
    </row>
    <row r="20" spans="2:9" x14ac:dyDescent="0.25">
      <c r="B20" s="145" t="s">
        <v>259</v>
      </c>
      <c r="C20" s="138" t="s">
        <v>256</v>
      </c>
      <c r="D20" s="146">
        <v>661023.15</v>
      </c>
      <c r="E20" s="153">
        <v>6891.96</v>
      </c>
      <c r="F20" s="139">
        <v>4555745108.8740005</v>
      </c>
      <c r="G20" s="153">
        <v>6442.33</v>
      </c>
      <c r="H20" s="168">
        <v>9507913</v>
      </c>
      <c r="I20" s="156"/>
    </row>
    <row r="21" spans="2:9" x14ac:dyDescent="0.25">
      <c r="B21" s="145" t="s">
        <v>259</v>
      </c>
      <c r="C21" s="138" t="s">
        <v>256</v>
      </c>
      <c r="D21" s="146">
        <v>52.27</v>
      </c>
      <c r="E21" s="179">
        <v>6891.96</v>
      </c>
      <c r="F21" s="139">
        <v>360242.74920000002</v>
      </c>
      <c r="G21" s="153">
        <v>6442.33</v>
      </c>
      <c r="H21" s="168">
        <v>4712436</v>
      </c>
      <c r="I21" s="156"/>
    </row>
    <row r="22" spans="2:9" x14ac:dyDescent="0.25">
      <c r="B22" s="145" t="s">
        <v>262</v>
      </c>
      <c r="C22" s="138" t="s">
        <v>256</v>
      </c>
      <c r="D22" s="146">
        <v>4464.1099999999997</v>
      </c>
      <c r="E22" s="153">
        <v>6891.96</v>
      </c>
      <c r="F22" s="139">
        <v>30766467.555599999</v>
      </c>
      <c r="G22" s="153">
        <v>6442.33</v>
      </c>
      <c r="H22" s="168">
        <v>13078188</v>
      </c>
      <c r="I22" s="156"/>
    </row>
    <row r="23" spans="2:9" x14ac:dyDescent="0.25">
      <c r="B23" s="145" t="s">
        <v>263</v>
      </c>
      <c r="C23" s="138" t="s">
        <v>256</v>
      </c>
      <c r="D23" s="146">
        <v>1019.93</v>
      </c>
      <c r="E23" s="153">
        <v>6891.96</v>
      </c>
      <c r="F23" s="139">
        <v>7029316.7627999997</v>
      </c>
      <c r="G23" s="153">
        <v>6442.33</v>
      </c>
      <c r="H23" s="168">
        <v>18479759</v>
      </c>
      <c r="I23" s="156"/>
    </row>
    <row r="24" spans="2:9" x14ac:dyDescent="0.25">
      <c r="B24" s="145" t="s">
        <v>264</v>
      </c>
      <c r="C24" s="138" t="s">
        <v>256</v>
      </c>
      <c r="D24" s="146">
        <v>5842.07</v>
      </c>
      <c r="E24" s="153">
        <v>6891.96</v>
      </c>
      <c r="F24" s="139">
        <v>40263312.757199995</v>
      </c>
      <c r="G24" s="153">
        <v>6442.33</v>
      </c>
      <c r="H24" s="168">
        <v>888397</v>
      </c>
      <c r="I24" s="156"/>
    </row>
    <row r="25" spans="2:9" x14ac:dyDescent="0.25">
      <c r="B25" s="145" t="s">
        <v>265</v>
      </c>
      <c r="C25" s="138" t="s">
        <v>256</v>
      </c>
      <c r="D25" s="146">
        <v>1470.65</v>
      </c>
      <c r="E25" s="153">
        <v>6891.96</v>
      </c>
      <c r="F25" s="139">
        <v>10135660.974000001</v>
      </c>
      <c r="G25" s="153">
        <v>6442.33</v>
      </c>
      <c r="H25" s="168">
        <v>64153753</v>
      </c>
      <c r="I25" s="156"/>
    </row>
    <row r="26" spans="2:9" x14ac:dyDescent="0.25">
      <c r="B26" s="145" t="s">
        <v>260</v>
      </c>
      <c r="C26" s="138" t="s">
        <v>256</v>
      </c>
      <c r="D26" s="146">
        <v>4380.62</v>
      </c>
      <c r="E26" s="153">
        <v>6891.96</v>
      </c>
      <c r="F26" s="139">
        <v>30191057.815200001</v>
      </c>
      <c r="G26" s="153">
        <v>6442.33</v>
      </c>
      <c r="H26" s="168">
        <v>1183526629</v>
      </c>
      <c r="I26" s="156"/>
    </row>
    <row r="27" spans="2:9" x14ac:dyDescent="0.25">
      <c r="B27" s="145" t="s">
        <v>261</v>
      </c>
      <c r="C27" s="138" t="s">
        <v>256</v>
      </c>
      <c r="D27" s="146">
        <v>0</v>
      </c>
      <c r="E27" s="153">
        <v>6891.96</v>
      </c>
      <c r="F27" s="139">
        <v>0</v>
      </c>
      <c r="G27" s="153">
        <v>6442.33</v>
      </c>
      <c r="H27" s="168">
        <v>2718212</v>
      </c>
      <c r="I27" s="156"/>
    </row>
    <row r="28" spans="2:9" x14ac:dyDescent="0.25">
      <c r="B28" s="145" t="s">
        <v>262</v>
      </c>
      <c r="C28" s="138" t="s">
        <v>256</v>
      </c>
      <c r="D28" s="146">
        <v>557.48</v>
      </c>
      <c r="E28" s="153">
        <v>6979.36</v>
      </c>
      <c r="F28" s="139">
        <v>3890853</v>
      </c>
      <c r="G28" s="153">
        <v>6442.33</v>
      </c>
      <c r="H28" s="168">
        <v>0</v>
      </c>
      <c r="I28" s="156"/>
    </row>
    <row r="29" spans="2:9" x14ac:dyDescent="0.25">
      <c r="B29" s="145" t="s">
        <v>263</v>
      </c>
      <c r="C29" s="138" t="s">
        <v>256</v>
      </c>
      <c r="D29" s="146">
        <v>4487.54</v>
      </c>
      <c r="E29" s="153">
        <v>6979.36</v>
      </c>
      <c r="F29" s="139">
        <v>31320157</v>
      </c>
      <c r="G29" s="153">
        <v>6442.33</v>
      </c>
      <c r="H29" s="168">
        <v>0</v>
      </c>
      <c r="I29" s="156"/>
    </row>
    <row r="30" spans="2:9" x14ac:dyDescent="0.25">
      <c r="B30" s="145" t="s">
        <v>264</v>
      </c>
      <c r="C30" s="138" t="s">
        <v>256</v>
      </c>
      <c r="D30" s="146">
        <v>1099.52</v>
      </c>
      <c r="E30" s="153">
        <v>6979.36</v>
      </c>
      <c r="F30" s="139">
        <v>7673945</v>
      </c>
      <c r="G30" s="153">
        <v>6442.33</v>
      </c>
      <c r="H30" s="168">
        <v>0</v>
      </c>
      <c r="I30" s="156"/>
    </row>
    <row r="31" spans="2:9" ht="15.75" thickBot="1" x14ac:dyDescent="0.3">
      <c r="B31" s="145" t="s">
        <v>265</v>
      </c>
      <c r="C31" s="138" t="s">
        <v>256</v>
      </c>
      <c r="D31" s="146">
        <v>150.58000000000001</v>
      </c>
      <c r="E31" s="153">
        <v>6979.36</v>
      </c>
      <c r="F31" s="139">
        <v>1050952</v>
      </c>
      <c r="G31" s="168"/>
      <c r="H31" s="168"/>
      <c r="I31" s="156"/>
    </row>
    <row r="32" spans="2:9" x14ac:dyDescent="0.25">
      <c r="B32" s="140" t="s">
        <v>266</v>
      </c>
      <c r="C32" s="148"/>
      <c r="D32" s="149"/>
      <c r="E32" s="150"/>
      <c r="F32" s="142"/>
      <c r="G32" s="151"/>
      <c r="H32" s="183"/>
      <c r="I32" s="156"/>
    </row>
    <row r="33" spans="2:9" x14ac:dyDescent="0.25">
      <c r="B33" s="145" t="s">
        <v>267</v>
      </c>
      <c r="C33" s="138" t="s">
        <v>256</v>
      </c>
      <c r="D33" s="146">
        <v>453748.88</v>
      </c>
      <c r="E33" s="153">
        <v>6891.96</v>
      </c>
      <c r="F33" s="139">
        <v>3127219131.0047998</v>
      </c>
      <c r="G33" s="153">
        <v>6442.33</v>
      </c>
      <c r="H33" s="168">
        <v>0</v>
      </c>
      <c r="I33" s="156"/>
    </row>
    <row r="34" spans="2:9" x14ac:dyDescent="0.25">
      <c r="B34" s="145" t="s">
        <v>268</v>
      </c>
      <c r="C34" s="138" t="s">
        <v>256</v>
      </c>
      <c r="D34" s="146">
        <v>128874.47000000003</v>
      </c>
      <c r="E34" s="153">
        <v>6891.96</v>
      </c>
      <c r="F34" s="139">
        <v>888197692.26120019</v>
      </c>
      <c r="G34" s="153">
        <v>6442.33</v>
      </c>
      <c r="H34" s="168">
        <v>0</v>
      </c>
      <c r="I34" s="156"/>
    </row>
    <row r="35" spans="2:9" ht="15.75" thickBot="1" x14ac:dyDescent="0.3">
      <c r="B35" s="145" t="s">
        <v>269</v>
      </c>
      <c r="C35" s="138" t="s">
        <v>256</v>
      </c>
      <c r="D35" s="146">
        <v>9901.48</v>
      </c>
      <c r="E35" s="153">
        <v>6891.96</v>
      </c>
      <c r="F35" s="139">
        <v>68240604.100799993</v>
      </c>
      <c r="G35" s="153">
        <v>6442.33</v>
      </c>
      <c r="H35" s="184">
        <v>0</v>
      </c>
      <c r="I35" s="156"/>
    </row>
    <row r="36" spans="2:9" x14ac:dyDescent="0.25">
      <c r="B36" s="140" t="s">
        <v>270</v>
      </c>
      <c r="C36" s="148"/>
      <c r="D36" s="149"/>
      <c r="E36" s="150"/>
      <c r="F36" s="142"/>
      <c r="G36" s="151"/>
      <c r="H36" s="183"/>
      <c r="I36" s="156"/>
    </row>
    <row r="37" spans="2:9" x14ac:dyDescent="0.25">
      <c r="B37" s="145" t="s">
        <v>271</v>
      </c>
      <c r="C37" s="163" t="s">
        <v>256</v>
      </c>
      <c r="D37" s="217">
        <v>21625.34</v>
      </c>
      <c r="E37" s="204">
        <v>6891.96</v>
      </c>
      <c r="F37" s="254">
        <v>149040978.26640001</v>
      </c>
      <c r="G37" s="153">
        <v>6442.33</v>
      </c>
      <c r="H37" s="253">
        <v>434613111</v>
      </c>
      <c r="I37" s="408"/>
    </row>
    <row r="38" spans="2:9" x14ac:dyDescent="0.25">
      <c r="B38" s="145" t="s">
        <v>272</v>
      </c>
      <c r="C38" s="147" t="s">
        <v>256</v>
      </c>
      <c r="D38" s="146">
        <v>0</v>
      </c>
      <c r="E38" s="153">
        <v>6891.96</v>
      </c>
      <c r="F38" s="254">
        <v>0</v>
      </c>
      <c r="G38" s="153">
        <v>6442.33</v>
      </c>
      <c r="H38" s="168">
        <v>0</v>
      </c>
      <c r="I38" s="156"/>
    </row>
    <row r="39" spans="2:9" x14ac:dyDescent="0.25">
      <c r="B39" s="152" t="s">
        <v>273</v>
      </c>
      <c r="C39" s="163" t="s">
        <v>256</v>
      </c>
      <c r="D39" s="146">
        <v>594885.4</v>
      </c>
      <c r="E39" s="153">
        <v>6891.96</v>
      </c>
      <c r="F39" s="254">
        <v>4099926381.3840003</v>
      </c>
      <c r="G39" s="153">
        <v>6442.33</v>
      </c>
      <c r="H39" s="168">
        <v>128846600</v>
      </c>
      <c r="I39" s="156"/>
    </row>
    <row r="40" spans="2:9" x14ac:dyDescent="0.25">
      <c r="B40" s="154" t="s">
        <v>274</v>
      </c>
      <c r="C40" s="147"/>
      <c r="D40" s="146">
        <v>0</v>
      </c>
      <c r="E40" s="153">
        <v>6891.96</v>
      </c>
      <c r="F40" s="139"/>
      <c r="G40" s="153">
        <v>6442.33</v>
      </c>
      <c r="H40" s="168">
        <v>0</v>
      </c>
      <c r="I40" s="156"/>
    </row>
    <row r="41" spans="2:9" x14ac:dyDescent="0.25">
      <c r="B41" s="152" t="s">
        <v>275</v>
      </c>
      <c r="C41" s="147" t="s">
        <v>256</v>
      </c>
      <c r="D41" s="187">
        <v>0</v>
      </c>
      <c r="E41" s="153">
        <v>6891.96</v>
      </c>
      <c r="F41" s="139">
        <v>0</v>
      </c>
      <c r="G41" s="153">
        <v>6442.33</v>
      </c>
      <c r="H41" s="168">
        <v>0</v>
      </c>
      <c r="I41" s="156"/>
    </row>
    <row r="42" spans="2:9" ht="15.75" thickBot="1" x14ac:dyDescent="0.3">
      <c r="B42" s="152" t="s">
        <v>276</v>
      </c>
      <c r="C42" s="147" t="s">
        <v>256</v>
      </c>
      <c r="D42" s="187">
        <v>20085.990000000002</v>
      </c>
      <c r="E42" s="153">
        <v>6891.96</v>
      </c>
      <c r="F42" s="139">
        <v>138431839.64040002</v>
      </c>
      <c r="G42" s="175">
        <v>6442.33</v>
      </c>
      <c r="H42" s="185">
        <v>101391516</v>
      </c>
      <c r="I42" s="174"/>
    </row>
    <row r="43" spans="2:9" ht="15.75" thickBot="1" x14ac:dyDescent="0.3">
      <c r="B43" s="159" t="s">
        <v>277</v>
      </c>
      <c r="C43" s="160"/>
      <c r="D43" s="161"/>
      <c r="E43" s="165"/>
      <c r="F43" s="161"/>
      <c r="G43" s="161"/>
      <c r="H43" s="170"/>
      <c r="I43" s="177"/>
    </row>
    <row r="44" spans="2:9" x14ac:dyDescent="0.25">
      <c r="B44" s="207" t="s">
        <v>271</v>
      </c>
      <c r="C44" s="148" t="s">
        <v>256</v>
      </c>
      <c r="D44" s="208">
        <v>0</v>
      </c>
      <c r="E44" s="149">
        <v>6891.96</v>
      </c>
      <c r="F44" s="142">
        <v>0</v>
      </c>
      <c r="G44" s="153">
        <v>6442.33</v>
      </c>
      <c r="H44" s="206">
        <v>0</v>
      </c>
      <c r="I44" s="156"/>
    </row>
    <row r="45" spans="2:9" x14ac:dyDescent="0.25">
      <c r="B45" s="154" t="s">
        <v>274</v>
      </c>
      <c r="C45" s="163"/>
      <c r="D45" s="180"/>
      <c r="E45" s="146"/>
      <c r="F45" s="139"/>
      <c r="G45" s="153">
        <v>6442.33</v>
      </c>
      <c r="H45" s="168"/>
      <c r="I45" s="177"/>
    </row>
    <row r="46" spans="2:9" x14ac:dyDescent="0.25">
      <c r="B46" s="145" t="s">
        <v>278</v>
      </c>
      <c r="C46" s="163" t="s">
        <v>256</v>
      </c>
      <c r="D46" s="180">
        <v>2200</v>
      </c>
      <c r="E46" s="146">
        <v>6891.96</v>
      </c>
      <c r="F46" s="139">
        <v>15162311</v>
      </c>
      <c r="G46" s="153">
        <v>6442.33</v>
      </c>
      <c r="H46" s="168">
        <v>3332295</v>
      </c>
      <c r="I46" s="156"/>
    </row>
    <row r="47" spans="2:9" x14ac:dyDescent="0.25">
      <c r="B47" s="145" t="s">
        <v>279</v>
      </c>
      <c r="C47" s="163" t="s">
        <v>256</v>
      </c>
      <c r="D47" s="180">
        <v>3017.25</v>
      </c>
      <c r="E47" s="146">
        <v>6891.96</v>
      </c>
      <c r="F47" s="139">
        <v>20794766.309999999</v>
      </c>
      <c r="G47" s="153">
        <v>6442.33</v>
      </c>
      <c r="H47" s="168">
        <v>30278951</v>
      </c>
      <c r="I47" s="156"/>
    </row>
    <row r="48" spans="2:9" x14ac:dyDescent="0.25">
      <c r="B48" s="145" t="s">
        <v>275</v>
      </c>
      <c r="C48" s="163" t="s">
        <v>256</v>
      </c>
      <c r="D48" s="180">
        <v>10729.11</v>
      </c>
      <c r="E48" s="146">
        <v>6891.96</v>
      </c>
      <c r="F48" s="139">
        <v>73944596.955600008</v>
      </c>
      <c r="G48" s="153">
        <v>6442.33</v>
      </c>
      <c r="H48" s="168">
        <v>112694326</v>
      </c>
      <c r="I48" s="156"/>
    </row>
    <row r="49" spans="2:9" x14ac:dyDescent="0.25">
      <c r="B49" s="154" t="s">
        <v>280</v>
      </c>
      <c r="C49" s="163"/>
      <c r="D49" s="180"/>
      <c r="E49" s="146"/>
      <c r="F49" s="139"/>
      <c r="G49" s="153">
        <v>6442.33</v>
      </c>
      <c r="H49" s="168">
        <v>0</v>
      </c>
      <c r="I49" s="156"/>
    </row>
    <row r="50" spans="2:9" ht="15.75" thickBot="1" x14ac:dyDescent="0.3">
      <c r="B50" s="209" t="s">
        <v>281</v>
      </c>
      <c r="C50" s="188" t="s">
        <v>256</v>
      </c>
      <c r="D50" s="216">
        <v>51245.43</v>
      </c>
      <c r="E50" s="175">
        <v>6891.96</v>
      </c>
      <c r="F50" s="176">
        <v>353181453.7428</v>
      </c>
      <c r="G50" s="153">
        <v>6442.33</v>
      </c>
      <c r="H50" s="203">
        <v>330139971</v>
      </c>
      <c r="I50" s="156"/>
    </row>
    <row r="51" spans="2:9" ht="15.75" thickBot="1" x14ac:dyDescent="0.3">
      <c r="B51" s="159" t="s">
        <v>282</v>
      </c>
      <c r="C51" s="160"/>
      <c r="D51" s="161"/>
      <c r="E51" s="165"/>
      <c r="F51" s="161"/>
      <c r="G51" s="161"/>
      <c r="H51" s="170"/>
      <c r="I51" s="177"/>
    </row>
    <row r="52" spans="2:9" ht="15.75" thickBot="1" x14ac:dyDescent="0.3">
      <c r="B52" s="145" t="s">
        <v>68</v>
      </c>
      <c r="C52" s="163" t="s">
        <v>256</v>
      </c>
      <c r="D52" s="204">
        <v>27350</v>
      </c>
      <c r="E52" s="175">
        <v>6891.96</v>
      </c>
      <c r="F52" s="139">
        <v>188495106</v>
      </c>
      <c r="G52" s="153">
        <v>6442.33</v>
      </c>
      <c r="H52" s="203">
        <v>264296588</v>
      </c>
      <c r="I52" s="156"/>
    </row>
    <row r="53" spans="2:9" ht="15.75" thickBot="1" x14ac:dyDescent="0.3">
      <c r="B53" s="158" t="s">
        <v>5</v>
      </c>
      <c r="C53" s="136"/>
      <c r="D53" s="137"/>
      <c r="E53" s="181"/>
      <c r="F53" s="137"/>
      <c r="G53" s="137"/>
      <c r="H53" s="169"/>
      <c r="I53" s="156"/>
    </row>
    <row r="54" spans="2:9" ht="15.75" thickBot="1" x14ac:dyDescent="0.3">
      <c r="B54" s="159" t="s">
        <v>283</v>
      </c>
      <c r="C54" s="167"/>
      <c r="D54" s="165"/>
      <c r="E54" s="165"/>
      <c r="F54" s="161"/>
      <c r="G54" s="161"/>
      <c r="H54" s="170"/>
      <c r="I54" s="156"/>
    </row>
    <row r="55" spans="2:9" ht="15.75" thickBot="1" x14ac:dyDescent="0.3">
      <c r="B55" s="162" t="s">
        <v>285</v>
      </c>
      <c r="C55" s="147" t="s">
        <v>256</v>
      </c>
      <c r="D55" s="153">
        <v>14298</v>
      </c>
      <c r="E55" s="146">
        <v>6941.65</v>
      </c>
      <c r="F55" s="245">
        <v>99251711.699999988</v>
      </c>
      <c r="G55" s="153">
        <v>6463.95</v>
      </c>
      <c r="H55" s="172">
        <v>124482749</v>
      </c>
      <c r="I55" s="156"/>
    </row>
    <row r="56" spans="2:9" x14ac:dyDescent="0.25">
      <c r="B56" s="668" t="s">
        <v>286</v>
      </c>
      <c r="C56" s="669" t="s">
        <v>256</v>
      </c>
      <c r="D56" s="670">
        <v>0</v>
      </c>
      <c r="E56" s="671">
        <v>6941.65</v>
      </c>
      <c r="F56" s="192">
        <v>0</v>
      </c>
      <c r="G56" s="672">
        <v>6463.95</v>
      </c>
      <c r="H56" s="673">
        <v>5509440543</v>
      </c>
      <c r="I56" s="156"/>
    </row>
    <row r="57" spans="2:9" x14ac:dyDescent="0.25">
      <c r="B57" s="186" t="s">
        <v>287</v>
      </c>
      <c r="C57" s="212" t="s">
        <v>256</v>
      </c>
      <c r="D57" s="187">
        <v>1735892.58</v>
      </c>
      <c r="E57" s="214">
        <v>6941.65</v>
      </c>
      <c r="F57" s="164">
        <v>12049958727.957001</v>
      </c>
      <c r="G57" s="187">
        <v>6463.95</v>
      </c>
      <c r="H57" s="205">
        <v>5509440543</v>
      </c>
      <c r="I57" s="156"/>
    </row>
    <row r="58" spans="2:9" x14ac:dyDescent="0.25">
      <c r="B58" s="186" t="s">
        <v>288</v>
      </c>
      <c r="C58" s="212" t="s">
        <v>256</v>
      </c>
      <c r="D58" s="187">
        <v>50206.31</v>
      </c>
      <c r="E58" s="214">
        <v>6941.65</v>
      </c>
      <c r="F58" s="164">
        <v>348514821.81149995</v>
      </c>
      <c r="G58" s="187">
        <v>6463.95</v>
      </c>
      <c r="H58" s="205">
        <v>194355301</v>
      </c>
      <c r="I58" s="156"/>
    </row>
    <row r="59" spans="2:9" x14ac:dyDescent="0.25">
      <c r="B59" s="186" t="s">
        <v>284</v>
      </c>
      <c r="C59" s="212" t="s">
        <v>256</v>
      </c>
      <c r="D59" s="187">
        <v>0</v>
      </c>
      <c r="E59" s="214">
        <v>6941.65</v>
      </c>
      <c r="F59" s="164">
        <v>0</v>
      </c>
      <c r="G59" s="187">
        <v>6463.95</v>
      </c>
      <c r="H59" s="205">
        <v>2062000</v>
      </c>
      <c r="I59" s="156"/>
    </row>
    <row r="60" spans="2:9" x14ac:dyDescent="0.25">
      <c r="B60" s="186" t="s">
        <v>289</v>
      </c>
      <c r="C60" s="212" t="s">
        <v>256</v>
      </c>
      <c r="D60" s="187">
        <v>319</v>
      </c>
      <c r="E60" s="214">
        <v>6941.65</v>
      </c>
      <c r="F60" s="164">
        <v>2214386.35</v>
      </c>
      <c r="G60" s="187">
        <v>6463.95</v>
      </c>
      <c r="H60" s="205">
        <v>0</v>
      </c>
      <c r="I60" s="174"/>
    </row>
    <row r="61" spans="2:9" x14ac:dyDescent="0.25">
      <c r="B61" s="186" t="s">
        <v>290</v>
      </c>
      <c r="C61" s="212" t="s">
        <v>256</v>
      </c>
      <c r="D61" s="187">
        <v>0</v>
      </c>
      <c r="E61" s="214">
        <v>6941.65</v>
      </c>
      <c r="F61" s="164"/>
      <c r="G61" s="187">
        <v>6463.95</v>
      </c>
      <c r="H61" s="205">
        <v>0</v>
      </c>
      <c r="I61" s="156"/>
    </row>
    <row r="62" spans="2:9" x14ac:dyDescent="0.25">
      <c r="B62" s="186" t="s">
        <v>291</v>
      </c>
      <c r="C62" s="212" t="s">
        <v>256</v>
      </c>
      <c r="D62" s="187"/>
      <c r="E62" s="214">
        <v>6941.65</v>
      </c>
      <c r="F62" s="164">
        <v>0</v>
      </c>
      <c r="G62" s="187">
        <v>6463.95</v>
      </c>
      <c r="H62" s="205">
        <v>14807361</v>
      </c>
      <c r="I62" s="174"/>
    </row>
    <row r="63" spans="2:9" x14ac:dyDescent="0.25">
      <c r="B63" s="186" t="s">
        <v>292</v>
      </c>
      <c r="C63" s="212" t="s">
        <v>256</v>
      </c>
      <c r="D63" s="187">
        <v>-8699.77</v>
      </c>
      <c r="E63" s="214">
        <v>6941.65</v>
      </c>
      <c r="F63" s="164">
        <v>-60390764.420500003</v>
      </c>
      <c r="G63" s="187">
        <v>6463.95</v>
      </c>
      <c r="H63" s="205">
        <v>14807361</v>
      </c>
      <c r="I63" s="156"/>
    </row>
    <row r="64" spans="2:9" x14ac:dyDescent="0.25">
      <c r="B64" s="186" t="s">
        <v>293</v>
      </c>
      <c r="C64" s="212" t="s">
        <v>256</v>
      </c>
      <c r="D64" s="187">
        <v>420144.85000000003</v>
      </c>
      <c r="E64" s="214">
        <v>6941.65</v>
      </c>
      <c r="F64" s="164">
        <v>2916498580.0025001</v>
      </c>
      <c r="G64" s="187">
        <v>6463.95</v>
      </c>
      <c r="H64" s="205">
        <v>2288337588</v>
      </c>
      <c r="I64" s="156"/>
    </row>
    <row r="65" spans="2:9" ht="15.75" thickBot="1" x14ac:dyDescent="0.3">
      <c r="B65" s="674" t="s">
        <v>294</v>
      </c>
      <c r="C65" s="213" t="s">
        <v>256</v>
      </c>
      <c r="D65" s="210">
        <v>0</v>
      </c>
      <c r="E65" s="215">
        <v>6941.65</v>
      </c>
      <c r="F65" s="190">
        <v>0</v>
      </c>
      <c r="G65" s="210">
        <v>6463.95</v>
      </c>
      <c r="H65" s="675">
        <v>0</v>
      </c>
      <c r="I65" s="177"/>
    </row>
    <row r="66" spans="2:9" ht="15.75" hidden="1" customHeight="1" thickBot="1" x14ac:dyDescent="0.3">
      <c r="B66" s="186" t="s">
        <v>294</v>
      </c>
      <c r="C66" s="213" t="s">
        <v>256</v>
      </c>
      <c r="D66" s="210">
        <v>0</v>
      </c>
      <c r="E66" s="215">
        <v>6990.35</v>
      </c>
      <c r="F66" s="164">
        <v>0</v>
      </c>
      <c r="G66" s="210">
        <v>6463.95</v>
      </c>
      <c r="H66" s="205">
        <v>0</v>
      </c>
      <c r="I66" s="177"/>
    </row>
    <row r="67" spans="2:9" x14ac:dyDescent="0.25">
      <c r="B67" s="966" t="s">
        <v>295</v>
      </c>
      <c r="C67" s="191"/>
      <c r="D67" s="164"/>
      <c r="E67" s="193"/>
      <c r="F67" s="192"/>
      <c r="G67" s="192"/>
      <c r="H67" s="194"/>
      <c r="I67" s="394"/>
    </row>
    <row r="68" spans="2:9" ht="15.75" thickBot="1" x14ac:dyDescent="0.3">
      <c r="B68" s="967"/>
      <c r="C68" s="195"/>
      <c r="D68" s="190"/>
      <c r="E68" s="189"/>
      <c r="F68" s="190"/>
      <c r="G68" s="190"/>
      <c r="H68" s="196"/>
      <c r="I68" s="178"/>
    </row>
    <row r="69" spans="2:9" ht="15.75" thickBot="1" x14ac:dyDescent="0.3">
      <c r="B69" s="211" t="s">
        <v>285</v>
      </c>
      <c r="C69" s="197" t="s">
        <v>256</v>
      </c>
      <c r="D69" s="198"/>
      <c r="E69" s="199">
        <v>6941.65</v>
      </c>
      <c r="F69" s="200">
        <v>0</v>
      </c>
      <c r="G69" s="201">
        <v>6463.95</v>
      </c>
      <c r="H69" s="202">
        <v>0</v>
      </c>
      <c r="I69" s="413"/>
    </row>
    <row r="70" spans="2:9" ht="9.75" customHeight="1" x14ac:dyDescent="0.25">
      <c r="B70" s="561"/>
      <c r="C70" s="399"/>
      <c r="D70" s="399"/>
      <c r="E70" s="399"/>
      <c r="F70" s="399"/>
      <c r="G70" s="399"/>
      <c r="H70" s="157"/>
      <c r="I70" s="399"/>
    </row>
    <row r="71" spans="2:9" x14ac:dyDescent="0.25">
      <c r="B71" s="962" t="s">
        <v>296</v>
      </c>
      <c r="C71" s="962"/>
      <c r="D71" s="962"/>
      <c r="E71" s="399"/>
      <c r="F71" s="399"/>
      <c r="G71" s="399"/>
      <c r="H71" s="157"/>
      <c r="I71" s="399"/>
    </row>
    <row r="72" spans="2:9" x14ac:dyDescent="0.25">
      <c r="B72" s="394"/>
      <c r="C72" s="394"/>
      <c r="D72" s="394"/>
      <c r="E72" s="394"/>
      <c r="F72" s="394"/>
      <c r="G72" s="394"/>
      <c r="H72" s="394"/>
      <c r="I72" s="394"/>
    </row>
    <row r="73" spans="2:9" ht="15.75" thickBot="1" x14ac:dyDescent="0.3">
      <c r="B73" s="394"/>
      <c r="C73" s="394"/>
      <c r="D73" s="394"/>
      <c r="E73" s="394"/>
      <c r="F73" s="394"/>
      <c r="G73" s="394"/>
      <c r="H73" s="394"/>
      <c r="I73" s="394"/>
    </row>
    <row r="74" spans="2:9" ht="15" customHeight="1" x14ac:dyDescent="0.25">
      <c r="B74" s="970" t="s">
        <v>239</v>
      </c>
      <c r="C74" s="972" t="s">
        <v>297</v>
      </c>
      <c r="D74" s="972" t="s">
        <v>298</v>
      </c>
      <c r="E74" s="972" t="s">
        <v>299</v>
      </c>
      <c r="F74" s="968" t="s">
        <v>300</v>
      </c>
      <c r="G74" s="394"/>
      <c r="H74" s="394"/>
      <c r="I74" s="394"/>
    </row>
    <row r="75" spans="2:9" x14ac:dyDescent="0.25">
      <c r="B75" s="971"/>
      <c r="C75" s="973"/>
      <c r="D75" s="973"/>
      <c r="E75" s="973"/>
      <c r="F75" s="969"/>
      <c r="G75" s="394"/>
      <c r="H75" s="394"/>
      <c r="I75" s="394"/>
    </row>
    <row r="76" spans="2:9" ht="26.25" x14ac:dyDescent="0.25">
      <c r="B76" s="134" t="s">
        <v>301</v>
      </c>
      <c r="C76" s="232">
        <v>6891.96</v>
      </c>
      <c r="D76" s="233">
        <v>503455976</v>
      </c>
      <c r="E76" s="182">
        <v>6442.33</v>
      </c>
      <c r="F76" s="553">
        <v>682805292</v>
      </c>
      <c r="G76" s="394"/>
      <c r="H76" s="394"/>
      <c r="I76" s="394"/>
    </row>
    <row r="77" spans="2:9" ht="15" customHeight="1" x14ac:dyDescent="0.25">
      <c r="B77" s="134" t="s">
        <v>302</v>
      </c>
      <c r="C77" s="232">
        <v>6941.65</v>
      </c>
      <c r="D77" s="233">
        <v>388689648</v>
      </c>
      <c r="E77" s="182">
        <v>6463.95</v>
      </c>
      <c r="F77" s="553">
        <v>1117860154</v>
      </c>
      <c r="G77" s="394"/>
      <c r="H77" s="394"/>
      <c r="I77" s="394"/>
    </row>
    <row r="78" spans="2:9" ht="26.25" x14ac:dyDescent="0.25">
      <c r="B78" s="134" t="s">
        <v>303</v>
      </c>
      <c r="C78" s="232">
        <v>6891.96</v>
      </c>
      <c r="D78" s="233">
        <v>383233802</v>
      </c>
      <c r="E78" s="182">
        <v>6442.33</v>
      </c>
      <c r="F78" s="553">
        <v>748672560</v>
      </c>
      <c r="G78" s="394"/>
      <c r="H78" s="394"/>
      <c r="I78" s="394"/>
    </row>
    <row r="79" spans="2:9" ht="26.25" customHeight="1" thickBot="1" x14ac:dyDescent="0.3">
      <c r="B79" s="155" t="s">
        <v>304</v>
      </c>
      <c r="C79" s="232">
        <v>6941.65</v>
      </c>
      <c r="D79" s="234">
        <v>529990932</v>
      </c>
      <c r="E79" s="182">
        <v>6463.95</v>
      </c>
      <c r="F79" s="554">
        <v>865143646</v>
      </c>
      <c r="G79" s="394"/>
      <c r="H79" s="394"/>
      <c r="I79" s="394"/>
    </row>
    <row r="80" spans="2:9" ht="24" customHeight="1" thickBot="1" x14ac:dyDescent="0.3">
      <c r="B80" s="220" t="s">
        <v>305</v>
      </c>
      <c r="C80" s="221"/>
      <c r="D80" s="222">
        <v>-21079110</v>
      </c>
      <c r="E80" s="221"/>
      <c r="F80" s="222">
        <v>186849238</v>
      </c>
      <c r="G80" s="394"/>
      <c r="H80" s="394"/>
      <c r="I80" s="394"/>
    </row>
    <row r="81" spans="2:9" x14ac:dyDescent="0.25">
      <c r="B81" s="130"/>
      <c r="C81" s="394"/>
      <c r="D81" s="394"/>
      <c r="E81" s="394"/>
      <c r="F81" s="394"/>
      <c r="G81" s="394"/>
      <c r="H81" s="394"/>
      <c r="I81" s="394"/>
    </row>
    <row r="83" spans="2:9" x14ac:dyDescent="0.25">
      <c r="B83" s="394"/>
      <c r="C83" s="394"/>
      <c r="D83" s="394"/>
      <c r="E83" s="394"/>
      <c r="F83" s="394"/>
      <c r="G83" s="394"/>
      <c r="H83" s="394"/>
      <c r="I83" s="394"/>
    </row>
    <row r="84" spans="2:9" x14ac:dyDescent="0.25">
      <c r="B84" s="131" t="s">
        <v>306</v>
      </c>
      <c r="C84" s="394"/>
      <c r="D84" s="394"/>
      <c r="E84" s="394"/>
      <c r="F84" s="394"/>
      <c r="G84" s="394"/>
      <c r="H84" s="394"/>
      <c r="I84" s="394"/>
    </row>
    <row r="85" spans="2:9" x14ac:dyDescent="0.25">
      <c r="B85" s="423" t="s">
        <v>307</v>
      </c>
      <c r="C85" s="394"/>
      <c r="D85" s="394"/>
      <c r="E85" s="394"/>
      <c r="F85" s="394"/>
      <c r="G85" s="394"/>
      <c r="H85" s="394"/>
      <c r="I85" s="394"/>
    </row>
    <row r="86" spans="2:9" ht="15.75" thickBot="1" x14ac:dyDescent="0.3">
      <c r="B86" s="423"/>
      <c r="C86" s="394"/>
      <c r="D86" s="394"/>
      <c r="E86" s="394"/>
      <c r="F86" s="394"/>
      <c r="G86" s="394"/>
      <c r="H86" s="394"/>
      <c r="I86" s="394"/>
    </row>
    <row r="87" spans="2:9" x14ac:dyDescent="0.25">
      <c r="B87" s="223"/>
      <c r="C87" s="224"/>
      <c r="D87" s="224"/>
      <c r="E87" s="522" t="s">
        <v>308</v>
      </c>
      <c r="F87" s="523"/>
      <c r="G87" s="394"/>
      <c r="H87" s="394"/>
      <c r="I87" s="394"/>
    </row>
    <row r="88" spans="2:9" x14ac:dyDescent="0.25">
      <c r="B88" s="524" t="s">
        <v>309</v>
      </c>
      <c r="C88" s="525"/>
      <c r="D88" s="225" t="s">
        <v>310</v>
      </c>
      <c r="E88" s="226" t="s">
        <v>311</v>
      </c>
      <c r="F88" s="227" t="s">
        <v>312</v>
      </c>
      <c r="G88" s="394"/>
      <c r="H88" s="394"/>
      <c r="I88" s="394"/>
    </row>
    <row r="89" spans="2:9" x14ac:dyDescent="0.25">
      <c r="B89" s="520" t="s">
        <v>255</v>
      </c>
      <c r="C89" s="518"/>
      <c r="D89" s="521">
        <v>0</v>
      </c>
      <c r="E89" s="519">
        <v>3300000</v>
      </c>
      <c r="F89" s="519">
        <v>0</v>
      </c>
      <c r="G89" s="394"/>
      <c r="H89" s="394"/>
      <c r="I89" s="394"/>
    </row>
    <row r="90" spans="2:9" x14ac:dyDescent="0.25">
      <c r="B90" s="520" t="s">
        <v>313</v>
      </c>
      <c r="C90" s="518"/>
      <c r="D90" s="521">
        <v>0</v>
      </c>
      <c r="E90" s="519">
        <v>0</v>
      </c>
      <c r="F90" s="247">
        <v>0</v>
      </c>
      <c r="G90" s="405"/>
      <c r="H90" s="394"/>
      <c r="I90" s="394"/>
    </row>
    <row r="91" spans="2:9" ht="19.5" customHeight="1" x14ac:dyDescent="0.25">
      <c r="B91" s="520" t="s">
        <v>314</v>
      </c>
      <c r="C91" s="518"/>
      <c r="D91" s="521">
        <v>0</v>
      </c>
      <c r="E91" s="519">
        <v>0</v>
      </c>
      <c r="F91" s="247">
        <v>0</v>
      </c>
      <c r="G91" s="405"/>
    </row>
    <row r="92" spans="2:9" x14ac:dyDescent="0.25">
      <c r="B92" s="520" t="s">
        <v>315</v>
      </c>
      <c r="C92" s="518"/>
      <c r="D92" s="521">
        <v>0</v>
      </c>
      <c r="E92" s="519">
        <v>500000</v>
      </c>
      <c r="F92" s="247">
        <v>386000</v>
      </c>
      <c r="G92" s="405"/>
    </row>
    <row r="93" spans="2:9" x14ac:dyDescent="0.25">
      <c r="B93" s="520" t="s">
        <v>316</v>
      </c>
      <c r="C93" s="518"/>
      <c r="D93" s="521">
        <v>0</v>
      </c>
      <c r="E93" s="519">
        <v>1807110</v>
      </c>
      <c r="F93" s="235">
        <v>6800799</v>
      </c>
      <c r="G93" s="405"/>
    </row>
    <row r="94" spans="2:9" x14ac:dyDescent="0.25">
      <c r="B94" s="520" t="s">
        <v>608</v>
      </c>
      <c r="C94" s="157"/>
      <c r="D94" s="521">
        <v>0</v>
      </c>
      <c r="E94" s="519">
        <v>4405208</v>
      </c>
      <c r="F94" s="236">
        <v>650052733</v>
      </c>
      <c r="G94" s="405"/>
    </row>
    <row r="95" spans="2:9" x14ac:dyDescent="0.25">
      <c r="B95" s="520" t="s">
        <v>317</v>
      </c>
      <c r="C95" s="518"/>
      <c r="D95" s="521">
        <v>0</v>
      </c>
      <c r="E95" s="519">
        <v>6292447</v>
      </c>
      <c r="F95" s="236">
        <v>255208</v>
      </c>
      <c r="G95" s="405"/>
    </row>
    <row r="96" spans="2:9" x14ac:dyDescent="0.25">
      <c r="B96" s="520" t="s">
        <v>318</v>
      </c>
      <c r="C96" s="518"/>
      <c r="D96" s="521">
        <v>0</v>
      </c>
      <c r="E96" s="519">
        <v>24064878</v>
      </c>
      <c r="F96" s="236">
        <v>4867271</v>
      </c>
      <c r="G96" s="405"/>
    </row>
    <row r="97" spans="2:9" x14ac:dyDescent="0.25">
      <c r="B97" s="520" t="s">
        <v>319</v>
      </c>
      <c r="C97" s="518"/>
      <c r="D97" s="521">
        <v>0</v>
      </c>
      <c r="E97" s="268">
        <v>8414</v>
      </c>
      <c r="F97" s="237">
        <v>6762057</v>
      </c>
      <c r="G97" s="405"/>
    </row>
    <row r="98" spans="2:9" x14ac:dyDescent="0.25">
      <c r="B98" s="520" t="s">
        <v>320</v>
      </c>
      <c r="C98" s="157"/>
      <c r="D98" s="521">
        <v>0</v>
      </c>
      <c r="E98" s="268">
        <v>36710959</v>
      </c>
      <c r="F98" s="235">
        <v>0</v>
      </c>
      <c r="G98" s="405"/>
    </row>
    <row r="99" spans="2:9" x14ac:dyDescent="0.25">
      <c r="B99" s="520" t="s">
        <v>609</v>
      </c>
      <c r="C99" s="157"/>
      <c r="D99" s="521">
        <v>0</v>
      </c>
      <c r="E99" s="268">
        <v>7051064</v>
      </c>
      <c r="F99" s="235">
        <v>88153485</v>
      </c>
      <c r="G99" s="405"/>
    </row>
    <row r="100" spans="2:9" x14ac:dyDescent="0.25">
      <c r="B100" s="520" t="s">
        <v>321</v>
      </c>
      <c r="C100" s="157"/>
      <c r="D100" s="521">
        <v>0</v>
      </c>
      <c r="E100" s="268">
        <v>7000000</v>
      </c>
      <c r="F100" s="236">
        <v>4261391</v>
      </c>
      <c r="G100" s="405"/>
    </row>
    <row r="101" spans="2:9" x14ac:dyDescent="0.25">
      <c r="B101" s="520" t="s">
        <v>322</v>
      </c>
      <c r="C101" s="157"/>
      <c r="D101" s="521">
        <v>0</v>
      </c>
      <c r="E101" s="268">
        <v>3031391</v>
      </c>
      <c r="F101" s="236">
        <v>6292447</v>
      </c>
      <c r="G101" s="405"/>
    </row>
    <row r="102" spans="2:9" x14ac:dyDescent="0.25">
      <c r="B102" s="520" t="s">
        <v>323</v>
      </c>
      <c r="C102" s="157"/>
      <c r="D102" s="521">
        <v>0</v>
      </c>
      <c r="E102" s="268">
        <v>10699328</v>
      </c>
      <c r="F102" s="236">
        <v>215062</v>
      </c>
      <c r="G102" s="405"/>
    </row>
    <row r="103" spans="2:9" x14ac:dyDescent="0.25">
      <c r="B103" s="520" t="s">
        <v>324</v>
      </c>
      <c r="C103" s="157"/>
      <c r="D103" s="521">
        <v>0</v>
      </c>
      <c r="E103" s="268">
        <v>810332361</v>
      </c>
      <c r="F103" s="236">
        <v>11078477</v>
      </c>
      <c r="G103" s="405"/>
    </row>
    <row r="104" spans="2:9" x14ac:dyDescent="0.25">
      <c r="B104" s="520" t="s">
        <v>325</v>
      </c>
      <c r="C104" s="157"/>
      <c r="D104" s="521">
        <v>0</v>
      </c>
      <c r="E104" s="268">
        <v>1940627622</v>
      </c>
      <c r="F104" s="236">
        <v>1807110</v>
      </c>
      <c r="G104" s="405"/>
    </row>
    <row r="105" spans="2:9" x14ac:dyDescent="0.25">
      <c r="B105" s="520" t="s">
        <v>326</v>
      </c>
      <c r="C105" s="157"/>
      <c r="D105" s="521">
        <v>0</v>
      </c>
      <c r="E105" s="268">
        <v>5000000</v>
      </c>
      <c r="F105" s="236">
        <v>2828237</v>
      </c>
      <c r="G105" s="405"/>
    </row>
    <row r="106" spans="2:9" x14ac:dyDescent="0.25">
      <c r="B106" s="520" t="s">
        <v>621</v>
      </c>
      <c r="C106" s="157"/>
      <c r="D106" s="521">
        <v>0</v>
      </c>
      <c r="E106" s="268">
        <v>5952232</v>
      </c>
      <c r="F106" s="236">
        <v>0</v>
      </c>
      <c r="G106" s="405"/>
    </row>
    <row r="107" spans="2:9" x14ac:dyDescent="0.25">
      <c r="B107" s="520" t="s">
        <v>622</v>
      </c>
      <c r="C107" s="157"/>
      <c r="D107" s="521">
        <v>0</v>
      </c>
      <c r="E107" s="268">
        <v>616</v>
      </c>
      <c r="F107" s="236">
        <v>0</v>
      </c>
      <c r="G107" s="405"/>
    </row>
    <row r="108" spans="2:9" x14ac:dyDescent="0.25">
      <c r="B108" s="520" t="s">
        <v>610</v>
      </c>
      <c r="C108" s="157"/>
      <c r="D108" s="521">
        <v>1660.09</v>
      </c>
      <c r="E108" s="268">
        <v>11441273.876399999</v>
      </c>
      <c r="F108" s="236">
        <v>1192180131.4394</v>
      </c>
      <c r="G108" s="405"/>
    </row>
    <row r="109" spans="2:9" x14ac:dyDescent="0.25">
      <c r="B109" s="520" t="s">
        <v>611</v>
      </c>
      <c r="C109" s="157"/>
      <c r="D109" s="521">
        <v>6446.97</v>
      </c>
      <c r="E109" s="268">
        <v>44432259.361200005</v>
      </c>
      <c r="F109" s="236">
        <v>17916763.963</v>
      </c>
      <c r="G109" s="405"/>
      <c r="H109" s="394"/>
      <c r="I109" s="394"/>
    </row>
    <row r="110" spans="2:9" x14ac:dyDescent="0.25">
      <c r="B110" s="520" t="s">
        <v>612</v>
      </c>
      <c r="C110" s="157"/>
      <c r="D110" s="521">
        <v>238.48</v>
      </c>
      <c r="E110" s="268">
        <v>1643594.6207999999</v>
      </c>
      <c r="F110" s="236">
        <v>0</v>
      </c>
      <c r="G110" s="405"/>
      <c r="H110" s="394"/>
      <c r="I110" s="394"/>
    </row>
    <row r="111" spans="2:9" x14ac:dyDescent="0.25">
      <c r="B111" s="520" t="s">
        <v>613</v>
      </c>
      <c r="C111" s="157"/>
      <c r="D111" s="521">
        <v>1161.04</v>
      </c>
      <c r="E111" s="268">
        <v>8001841.2384000001</v>
      </c>
      <c r="F111" s="236">
        <v>11574741.041100001</v>
      </c>
      <c r="G111" s="405"/>
      <c r="H111" s="394"/>
      <c r="I111" s="394"/>
    </row>
    <row r="112" spans="2:9" x14ac:dyDescent="0.25">
      <c r="B112" s="520" t="s">
        <v>614</v>
      </c>
      <c r="C112" s="157"/>
      <c r="D112" s="521">
        <v>7456.06</v>
      </c>
      <c r="E112" s="268">
        <v>51386867.277600005</v>
      </c>
      <c r="F112" s="236">
        <v>0</v>
      </c>
      <c r="G112" s="405"/>
      <c r="H112" s="394"/>
      <c r="I112" s="394"/>
    </row>
    <row r="113" spans="2:9" x14ac:dyDescent="0.25">
      <c r="B113" s="520" t="s">
        <v>615</v>
      </c>
      <c r="C113" s="157"/>
      <c r="D113" s="521">
        <v>194.11</v>
      </c>
      <c r="E113" s="268">
        <v>1337798.3556000001</v>
      </c>
      <c r="F113" s="236">
        <v>0</v>
      </c>
      <c r="G113" s="405"/>
      <c r="H113" s="394"/>
      <c r="I113" s="394"/>
    </row>
    <row r="114" spans="2:9" x14ac:dyDescent="0.25">
      <c r="B114" s="520" t="s">
        <v>616</v>
      </c>
      <c r="C114" s="157"/>
      <c r="D114" s="521">
        <v>2633.1</v>
      </c>
      <c r="E114" s="268">
        <v>18147219.875999998</v>
      </c>
      <c r="F114" s="235">
        <v>40653228.2689</v>
      </c>
      <c r="G114" s="405"/>
      <c r="H114" s="394"/>
      <c r="I114" s="394"/>
    </row>
    <row r="115" spans="2:9" x14ac:dyDescent="0.25">
      <c r="B115" s="520" t="s">
        <v>617</v>
      </c>
      <c r="C115" s="157"/>
      <c r="D115" s="521">
        <v>0.16</v>
      </c>
      <c r="E115" s="268">
        <v>1102.7136</v>
      </c>
      <c r="F115" s="235">
        <v>23895246.202999998</v>
      </c>
      <c r="G115" s="405"/>
      <c r="H115" s="394"/>
      <c r="I115" s="394"/>
    </row>
    <row r="116" spans="2:9" x14ac:dyDescent="0.25">
      <c r="B116" s="520" t="s">
        <v>618</v>
      </c>
      <c r="C116" s="157"/>
      <c r="D116" s="521">
        <v>11664.21</v>
      </c>
      <c r="E116" s="268">
        <v>80389268.751599997</v>
      </c>
      <c r="F116" s="236">
        <v>4814997.4419999998</v>
      </c>
      <c r="G116" s="405"/>
      <c r="H116" s="394"/>
      <c r="I116" s="394"/>
    </row>
    <row r="117" spans="2:9" x14ac:dyDescent="0.25">
      <c r="B117" s="520" t="s">
        <v>619</v>
      </c>
      <c r="C117" s="157"/>
      <c r="D117" s="521">
        <v>661023.15</v>
      </c>
      <c r="E117" s="268">
        <v>4555745108.8740005</v>
      </c>
      <c r="F117" s="236">
        <v>9507925.7304999996</v>
      </c>
      <c r="G117" s="405"/>
      <c r="H117" s="394"/>
      <c r="I117" s="394"/>
    </row>
    <row r="118" spans="2:9" x14ac:dyDescent="0.25">
      <c r="B118" s="520" t="s">
        <v>259</v>
      </c>
      <c r="C118" s="157"/>
      <c r="D118" s="521">
        <v>52.27</v>
      </c>
      <c r="E118" s="268">
        <v>360242.74920000002</v>
      </c>
      <c r="F118" s="236">
        <v>4712435.5483999997</v>
      </c>
      <c r="G118" s="405"/>
      <c r="H118" s="394"/>
      <c r="I118" s="394"/>
    </row>
    <row r="119" spans="2:9" x14ac:dyDescent="0.25">
      <c r="B119" s="520" t="s">
        <v>259</v>
      </c>
      <c r="C119" s="157"/>
      <c r="D119" s="521">
        <v>4464.1099999999997</v>
      </c>
      <c r="E119" s="268">
        <v>30766467.555599999</v>
      </c>
      <c r="F119" s="236">
        <v>13078187.5932</v>
      </c>
      <c r="G119" s="405"/>
      <c r="H119" s="394"/>
      <c r="I119" s="394"/>
    </row>
    <row r="120" spans="2:9" x14ac:dyDescent="0.25">
      <c r="B120" s="520" t="s">
        <v>262</v>
      </c>
      <c r="C120" s="157"/>
      <c r="D120" s="521">
        <v>1019.93</v>
      </c>
      <c r="E120" s="268">
        <v>7029316.7627999997</v>
      </c>
      <c r="F120" s="236">
        <v>18479759.181699999</v>
      </c>
      <c r="G120" s="405"/>
      <c r="H120" s="394"/>
      <c r="I120" s="394"/>
    </row>
    <row r="121" spans="2:9" x14ac:dyDescent="0.25">
      <c r="B121" s="520" t="s">
        <v>263</v>
      </c>
      <c r="C121" s="157"/>
      <c r="D121" s="521">
        <v>5842.07</v>
      </c>
      <c r="E121" s="268">
        <v>40263312.757199995</v>
      </c>
      <c r="F121" s="236">
        <v>888397.30700000003</v>
      </c>
      <c r="G121" s="405"/>
      <c r="H121" s="394"/>
      <c r="I121" s="394"/>
    </row>
    <row r="122" spans="2:9" x14ac:dyDescent="0.25">
      <c r="B122" s="520" t="s">
        <v>264</v>
      </c>
      <c r="C122" s="157"/>
      <c r="D122" s="521">
        <v>1470.65</v>
      </c>
      <c r="E122" s="268">
        <v>10135660.974000001</v>
      </c>
      <c r="F122" s="236">
        <v>64153752.912799999</v>
      </c>
      <c r="G122" s="405"/>
      <c r="H122" s="394"/>
      <c r="I122" s="394"/>
    </row>
    <row r="123" spans="2:9" x14ac:dyDescent="0.25">
      <c r="B123" s="520" t="s">
        <v>265</v>
      </c>
      <c r="C123" s="157"/>
      <c r="D123" s="521">
        <v>4380.62</v>
      </c>
      <c r="E123" s="268">
        <v>30191053.815200001</v>
      </c>
      <c r="F123" s="236">
        <v>1183526608.9368</v>
      </c>
      <c r="G123" s="405"/>
      <c r="H123" s="394"/>
      <c r="I123" s="394"/>
    </row>
    <row r="124" spans="2:9" x14ac:dyDescent="0.25">
      <c r="B124" s="520" t="s">
        <v>327</v>
      </c>
      <c r="C124" s="157"/>
      <c r="D124" s="521">
        <v>0</v>
      </c>
      <c r="E124" s="268">
        <v>0</v>
      </c>
      <c r="F124" s="236">
        <v>2718212.2969</v>
      </c>
      <c r="G124" s="405"/>
      <c r="H124" s="394"/>
      <c r="I124" s="394"/>
    </row>
    <row r="125" spans="2:9" ht="15.75" thickBot="1" x14ac:dyDescent="0.3">
      <c r="B125" s="228"/>
      <c r="C125" s="229" t="s">
        <v>328</v>
      </c>
      <c r="D125" s="238">
        <v>709707.02</v>
      </c>
      <c r="E125" s="230">
        <v>7758056019.5592003</v>
      </c>
      <c r="F125" s="231">
        <v>3371860664.8646994</v>
      </c>
      <c r="G125" s="394"/>
      <c r="H125" s="394"/>
      <c r="I125" s="342">
        <v>-47499559.743999481</v>
      </c>
    </row>
    <row r="126" spans="2:9" x14ac:dyDescent="0.25">
      <c r="B126" s="394"/>
      <c r="C126" s="394"/>
      <c r="D126" s="394"/>
      <c r="E126" s="394"/>
      <c r="F126" s="394"/>
      <c r="G126" s="394"/>
    </row>
    <row r="128" spans="2:9" x14ac:dyDescent="0.25">
      <c r="B128" s="621"/>
      <c r="C128" s="622"/>
      <c r="D128" s="622"/>
      <c r="E128" s="953"/>
      <c r="F128" s="954"/>
      <c r="G128" s="953"/>
      <c r="H128" s="954"/>
    </row>
    <row r="129" spans="2:8" x14ac:dyDescent="0.25">
      <c r="B129" s="959"/>
      <c r="C129" s="959"/>
      <c r="D129" s="959"/>
      <c r="E129" s="959"/>
      <c r="F129" s="959"/>
      <c r="G129" s="959"/>
      <c r="H129" s="959"/>
    </row>
    <row r="130" spans="2:8" x14ac:dyDescent="0.25">
      <c r="B130" s="905" t="s">
        <v>710</v>
      </c>
      <c r="C130" s="622"/>
      <c r="D130" s="622"/>
      <c r="E130" s="622"/>
      <c r="F130" s="622"/>
      <c r="G130" s="622"/>
      <c r="H130" s="622"/>
    </row>
    <row r="131" spans="2:8" x14ac:dyDescent="0.25">
      <c r="B131" s="623">
        <v>7</v>
      </c>
      <c r="C131" s="622"/>
      <c r="D131" s="622"/>
      <c r="E131" s="622"/>
      <c r="F131" s="622"/>
      <c r="G131" s="622"/>
      <c r="H131" s="622"/>
    </row>
    <row r="132" spans="2:8" ht="15" hidden="1" customHeight="1" x14ac:dyDescent="0.25">
      <c r="B132" s="560" t="s">
        <v>346</v>
      </c>
      <c r="C132" s="394"/>
      <c r="D132" s="394" t="s">
        <v>105</v>
      </c>
      <c r="E132" s="394"/>
      <c r="F132" s="939" t="s">
        <v>215</v>
      </c>
      <c r="G132" s="939"/>
    </row>
    <row r="133" spans="2:8" ht="15" hidden="1" customHeight="1" x14ac:dyDescent="0.25">
      <c r="B133" s="560" t="s">
        <v>106</v>
      </c>
      <c r="C133" s="394"/>
      <c r="D133" s="252" t="s">
        <v>347</v>
      </c>
      <c r="E133" s="560"/>
      <c r="F133" s="961" t="s">
        <v>348</v>
      </c>
      <c r="G133" s="961"/>
    </row>
    <row r="134" spans="2:8" ht="15" hidden="1" customHeight="1" x14ac:dyDescent="0.25">
      <c r="B134" s="394"/>
      <c r="C134" s="394"/>
      <c r="D134" s="559" t="s">
        <v>349</v>
      </c>
      <c r="E134" s="394"/>
      <c r="F134" s="394"/>
      <c r="G134" s="394"/>
    </row>
  </sheetData>
  <mergeCells count="14">
    <mergeCell ref="G128:H128"/>
    <mergeCell ref="B129:H129"/>
    <mergeCell ref="E128:F128"/>
    <mergeCell ref="B2:C2"/>
    <mergeCell ref="F133:G133"/>
    <mergeCell ref="B71:D71"/>
    <mergeCell ref="F132:G132"/>
    <mergeCell ref="B4:H4"/>
    <mergeCell ref="B67:B68"/>
    <mergeCell ref="F74:F75"/>
    <mergeCell ref="B74:B75"/>
    <mergeCell ref="C74:C75"/>
    <mergeCell ref="D74:D75"/>
    <mergeCell ref="E74:E75"/>
  </mergeCells>
  <pageMargins left="0.7" right="0.7" top="0.75" bottom="0.75" header="0.3" footer="0.3"/>
  <legacyDrawing r:id="rId1"/>
</worksheet>
</file>

<file path=_xmlsignatures/_rels/origin.sigs.rels><?xml version="1.0" encoding="UTF-8" standalone="yes"?>
<Relationships xmlns="http://schemas.openxmlformats.org/package/2006/relationships"><Relationship Id="rId13" Type="http://schemas.openxmlformats.org/package/2006/relationships/digital-signature/signature" Target="sig13.xml"/><Relationship Id="rId18" Type="http://schemas.openxmlformats.org/package/2006/relationships/digital-signature/signature" Target="sig18.xml"/><Relationship Id="rId26" Type="http://schemas.openxmlformats.org/package/2006/relationships/digital-signature/signature" Target="sig26.xml"/><Relationship Id="rId39" Type="http://schemas.openxmlformats.org/package/2006/relationships/digital-signature/signature" Target="sig39.xml"/><Relationship Id="rId21" Type="http://schemas.openxmlformats.org/package/2006/relationships/digital-signature/signature" Target="sig21.xml"/><Relationship Id="rId34" Type="http://schemas.openxmlformats.org/package/2006/relationships/digital-signature/signature" Target="sig34.xml"/><Relationship Id="rId42" Type="http://schemas.openxmlformats.org/package/2006/relationships/digital-signature/signature" Target="sig42.xml"/><Relationship Id="rId7" Type="http://schemas.openxmlformats.org/package/2006/relationships/digital-signature/signature" Target="sig7.xml"/><Relationship Id="rId2" Type="http://schemas.openxmlformats.org/package/2006/relationships/digital-signature/signature" Target="sig2.xml"/><Relationship Id="rId16" Type="http://schemas.openxmlformats.org/package/2006/relationships/digital-signature/signature" Target="sig16.xml"/><Relationship Id="rId20" Type="http://schemas.openxmlformats.org/package/2006/relationships/digital-signature/signature" Target="sig20.xml"/><Relationship Id="rId29" Type="http://schemas.openxmlformats.org/package/2006/relationships/digital-signature/signature" Target="sig29.xml"/><Relationship Id="rId41" Type="http://schemas.openxmlformats.org/package/2006/relationships/digital-signature/signature" Target="sig41.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24" Type="http://schemas.openxmlformats.org/package/2006/relationships/digital-signature/signature" Target="sig24.xml"/><Relationship Id="rId32" Type="http://schemas.openxmlformats.org/package/2006/relationships/digital-signature/signature" Target="sig32.xml"/><Relationship Id="rId37" Type="http://schemas.openxmlformats.org/package/2006/relationships/digital-signature/signature" Target="sig37.xml"/><Relationship Id="rId40" Type="http://schemas.openxmlformats.org/package/2006/relationships/digital-signature/signature" Target="sig40.xml"/><Relationship Id="rId5" Type="http://schemas.openxmlformats.org/package/2006/relationships/digital-signature/signature" Target="sig5.xml"/><Relationship Id="rId15" Type="http://schemas.openxmlformats.org/package/2006/relationships/digital-signature/signature" Target="sig15.xml"/><Relationship Id="rId23" Type="http://schemas.openxmlformats.org/package/2006/relationships/digital-signature/signature" Target="sig23.xml"/><Relationship Id="rId28" Type="http://schemas.openxmlformats.org/package/2006/relationships/digital-signature/signature" Target="sig28.xml"/><Relationship Id="rId36" Type="http://schemas.openxmlformats.org/package/2006/relationships/digital-signature/signature" Target="sig36.xml"/><Relationship Id="rId10" Type="http://schemas.openxmlformats.org/package/2006/relationships/digital-signature/signature" Target="sig10.xml"/><Relationship Id="rId19" Type="http://schemas.openxmlformats.org/package/2006/relationships/digital-signature/signature" Target="sig19.xml"/><Relationship Id="rId31" Type="http://schemas.openxmlformats.org/package/2006/relationships/digital-signature/signature" Target="sig31.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 Id="rId22" Type="http://schemas.openxmlformats.org/package/2006/relationships/digital-signature/signature" Target="sig22.xml"/><Relationship Id="rId27" Type="http://schemas.openxmlformats.org/package/2006/relationships/digital-signature/signature" Target="sig27.xml"/><Relationship Id="rId30" Type="http://schemas.openxmlformats.org/package/2006/relationships/digital-signature/signature" Target="sig30.xml"/><Relationship Id="rId35" Type="http://schemas.openxmlformats.org/package/2006/relationships/digital-signature/signature" Target="sig35.xml"/><Relationship Id="rId43" Type="http://schemas.openxmlformats.org/package/2006/relationships/digital-signature/signature" Target="sig43.xml"/><Relationship Id="rId8" Type="http://schemas.openxmlformats.org/package/2006/relationships/digital-signature/signature" Target="sig8.xml"/><Relationship Id="rId3" Type="http://schemas.openxmlformats.org/package/2006/relationships/digital-signature/signature" Target="sig3.xml"/><Relationship Id="rId12" Type="http://schemas.openxmlformats.org/package/2006/relationships/digital-signature/signature" Target="sig12.xml"/><Relationship Id="rId17" Type="http://schemas.openxmlformats.org/package/2006/relationships/digital-signature/signature" Target="sig17.xml"/><Relationship Id="rId25" Type="http://schemas.openxmlformats.org/package/2006/relationships/digital-signature/signature" Target="sig25.xml"/><Relationship Id="rId33" Type="http://schemas.openxmlformats.org/package/2006/relationships/digital-signature/signature" Target="sig33.xml"/><Relationship Id="rId38" Type="http://schemas.openxmlformats.org/package/2006/relationships/digital-signature/signature" Target="sig38.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qzUI42Qzehlxisw2co0drfTZQQWaLJg4NV19sgDeElo=</DigestValue>
    </Reference>
    <Reference Type="http://www.w3.org/2000/09/xmldsig#Object" URI="#idOfficeObject">
      <DigestMethod Algorithm="http://www.w3.org/2001/04/xmlenc#sha256"/>
      <DigestValue>NLCV38kB0kD8TORnRshAYftE/nYpVCLPzk3cwF4DA+8=</DigestValue>
    </Reference>
    <Reference Type="http://uri.etsi.org/01903#SignedProperties" URI="#idSignedProperties">
      <Transforms>
        <Transform Algorithm="http://www.w3.org/TR/2001/REC-xml-c14n-20010315"/>
      </Transforms>
      <DigestMethod Algorithm="http://www.w3.org/2001/04/xmlenc#sha256"/>
      <DigestValue>lB6nDwTXNVNMOP9j6BhdqkaEMQcC+BREPSBtjYgZ8Ao=</DigestValue>
    </Reference>
    <Reference Type="http://www.w3.org/2000/09/xmldsig#Object" URI="#idValidSigLnImg">
      <DigestMethod Algorithm="http://www.w3.org/2001/04/xmlenc#sha256"/>
      <DigestValue>lxDEd+KtxWv4MPw3+UROzZZhjX3Sr/wTMy8BPibpMqs=</DigestValue>
    </Reference>
    <Reference Type="http://www.w3.org/2000/09/xmldsig#Object" URI="#idInvalidSigLnImg">
      <DigestMethod Algorithm="http://www.w3.org/2001/04/xmlenc#sha256"/>
      <DigestValue>NPoRt+nJPac7xZn0faQBFQPPRt5wtOaNJF5z/cywWis=</DigestValue>
    </Reference>
  </SignedInfo>
  <SignatureValue>aDuGCBqUi6BqwwMJgoKvZ09K0F3r1G9q3F+hGvoXImMxTYxA8esMJTrdzMCaZqGCMTCMjJ44Ti8x
LflO+hQbtZmvZeyKtuNrnCQSivfmsKHiKtj+yuK5gAEDZOamvmc55qn8I2EzcNtOz+xOEfwISRR5
ZdbJwoH/73m5eGyBVN06U9V0mihmVluVefSLglpeGv/L5Ic1HgQh3U6zu/h1DlXxn9n6JZT8+uDz
jSrgA6X2b/VbDXQtEixYzZlo4klSHYLm2EVww5mYMXfIaOu/1cOv5YxTSprMR1IFiM9jbhH/3Erj
SmIUHE/QP55KEd3S/EOtH+MS6sDyvhL8XNurCA==</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2021-04-30T17:31:51Z</mdssi:Value>
        </mdssi:SignatureTime>
      </SignatureProperty>
    </SignatureProperties>
  </Object>
  <Object Id="idOfficeObject">
    <SignatureProperties>
      <SignatureProperty Id="idOfficeV1Details" Target="#idPackageSignature">
        <SignatureInfoV1 xmlns="http://schemas.microsoft.com/office/2006/digsig">
          <SetupID>{7A81F037-5A1A-4738-9B6B-BC88BB7DDDF4}</SetupID>
          <SignatureText>Dr. Diego Christian Borja Terán </SignatureText>
          <SignatureImage/>
          <SignatureComments/>
          <WindowsVersion>10.0</WindowsVersion>
          <OfficeVersion>16.0.13901/22</OfficeVersion>
          <ApplicationVersion>16.0.13901</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2021-04-30T17:31:51Z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AAAAAASAAAADAAAAAEAAAAeAAAAGAAAAL0AAAAEAAAA9wAAABEAAAAlAAAADAAAAAEAAABUAAAAiAAAAL4AAAAEAAAA9QAAABAAAAABAAAAAGD5QUxo90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dwkAAADAOb4DAAAAAGDqtwNg6rcDuLzOVgAAAADGvM5WAAAAAAAAAAAAAAAAAAAAAAAAAAAov7cDAAAAAAAAAAAAAAAAAAAAAAAAAAAAAAAAAAAAAAAAAAAAAAAAAAAAAAAAAAAAAAAAAAAAAAAAAAAAAAAA+OJ1A480Dz0AAHl37ON1AygRa3dg6rcDC6pBVgAAAAA4Emt3//8AAAAAAAAbE2t3GxNrdxzkdQMg5HUDuLzOVgAAAAAAAAAAAAAAAAAAAACxhk13CQAAAAcAAABU5HUDVOR1AwACAAD8////AQAAAAAAAAAAAAAAAAAAAAAAAAAAAAAAUGHHD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QDHvJVdnjPUxZYLpUDChIKsRwidAP+U2t3AAAAAP5Ta3cAAAAAAAAAACAAAAAgZN0FrNH1VTgidAO5uNpWAAC3AwAAAAAgAAAAACd0A1hHZRJMInQDQWObVSAAAAABAAAADwAAAEueLDzNR5tVHCR0AznxVXZsInQDBgAAAAAAVXbAt+kV4P///wAAAAAAAAAAAAAAAJABAAAAAAABAAAAAGEAcgBpAGEAbAAAAAAAAAAAAAAAAAAAAAAAAAAAAAAABgAAAAAAAACxhk13AAAAAAYAAADQI3QD0CN0AwACAAD8////AQAAAAAAAAAAAAAAAAAAAFBhxw/gxFR1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Me8lV2eL8/FhAAAABxJgojAAAAAAAAAAC8AgAAAAAAAAECAiJTAHkAcwB0AGUAbQAAAAAAAAAAAAAAAAAAAAAAAAAAAAAAAAD6zxYfMCJ0Aycw8lMBAAAA8CJ0AyANAIQAAAAAN54sPDwidAPwI3QDOfFVdkAidAMHAAAAAABVdgQkdAPw////AAAAAAAAAAAAAAAAkAEAAAAAAAEAAAAAcwBlAGcAbwBlACAAdQBpAAAAAAAAAAAAAAAAAAAAAAAAAAAAsYZNdwAAAAAJAAAApCN0A6QjdAMAAgAA/P///wEAAAAAAAAAAAAAAAAAAAAAAAAAAAAAAFBhxw9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P8AAAASAAAADAAAAAEAAAAeAAAAGAAAACIAAAAEAAAAcgAAABEAAAAlAAAADAAAAAEAAABUAAAAqAAAACMAAAAEAAAAcAAAABAAAAABAAAAAGD5QUxo90EjAAAABAAAAA8AAABMAAAAAAAAAAAAAAAAAAAA//////////9sAAAARgBpAHIAbQBhACAAbgBvACAAdgDhAGwAaQBkAGEAOEM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G93CQAAAMA5vgMAAAAAYOq3A2DqtwO4vM5WAAAAAMa8zlYAAAAAAAAAAAAAAAAAAAAAAAAAACi/twMAAAAAAAAAAAAAAAAAAAAAAAAAAAAAAAAAAAAAAAAAAAAAAAAAAAAAAAAAAAAAAAAAAAAAAAAAAAAAAAD44nUDjzQPPQAAeXfs43UDKBFrd2DqtwMLqkFWAAAAADgSa3f//wAAAAAAABsTa3cbE2t3HOR1AyDkdQO4vM5WAAAAAAAAAAAAAAAAAAAAALGGTXcJAAAABwAAAFTkdQNU5HUDAAIAAPz///8BAAAAAAAAAAAAAAAAAAAAAAAAAAAAAABQYccP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dAMe8lV2eM9TFlgulQMKEgqxHCJ0A/5Ta3cAAAAA/lNrdwAAAAAAAAAAIAAAACBk3QWs0fVVOCJ0A7m42lYAALcDAAAAACAAAAAAJ3QDWEdlEkwidANBY5tVIAAAAAEAAAAPAAAAS54sPM1Hm1UcJHQDOfFVdmwidAMGAAAAAABVdsC36RXg////AAAAAAAAAAAAAAAAkAEAAAAAAAEAAAAAYQByAGkAYQBsAAAAAAAAAAAAAAAAAAAAAAAAAAAAAAAGAAAAAAAAALGGTXcAAAAABgAAANAjdAPQI3QDAAIAAPz///8BAAAAAAAAAAAAAAAAAAAAUGHHD+DEVHVkdgAIAAAAACUAAAAMAAAAAwAAABgAAAAMAAAAAAAAABIAAAAMAAAAAQAAABYAAAAMAAAACAAAAFQAAABUAAAACgAAACcAAAAeAAAASgAAAAEAAAAAYPlBTGj3QQoAAABLAAAAAQAAAEwAAAAEAAAACQAAACcAAAAgAAAASwAAAFAAAABYAHLs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x7yVXZ4vz8WEAAAAHEmCiMAAAAAAAAAALwCAAAAAAAAAQICIlMAeQBzAHQAZQBtAAAAAAAAAAAAAAAAAAAAAAAAAAAAAAAAAPrPFh8wInQDJzDyUwEAAADwInQDIA0AhAAAAAA3niw8PCJ0A/AjdAM58VV2QCJ0AwcAAAAAAFV2BCR0A/D///8AAAAAAAAAAAAAAACQAQAAAAAAAQAAAABzAGUAZwBvAGUAIAB1AGkAAAAAAAAAAAAAAAAAAAAAAAAAAACxhk13AAAAAAkAAACkI3QDpCN0AwACAAD8////AQAAAAAAAAAAAAAAAAAAAAAAAAAAAAAAUGHHD2R2AAgAAAAAJQAAAAwAAAAEAAAAGAAAAAwAAAAAAAAAEgAAAAwAAAABAAAAHgAAABgAAAApAAAAMwAAAPMAAABIAAAAJQAAAAwAAAAEAAAAVAAAAAgBAAAqAAAAMwAAAPEAAABHAAAAAQAAAABg+UFMaPdBKgAAADMAAAAfAAAATAAAAAAAAAAAAAAAAAAAAP//////////jAAAAEQAcgAuACAARABpAGUAZwBvACAAQwBoAHIAaQBzAHQAaQBhAG4AIABCAG8AcgBqAGEAIABUAGUALgAuAC4AbWE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DHDQ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XCyo38JIWch3gxGeht3bhn/hw//tLlWGYyJYEIwx+e0=</DigestValue>
    </Reference>
    <Reference Type="http://www.w3.org/2000/09/xmldsig#Object" URI="#idOfficeObject">
      <DigestMethod Algorithm="http://www.w3.org/2001/04/xmlenc#sha256"/>
      <DigestValue>VPAz2kJ00O2aC47mS55gfzmuSv5bzD3hQBgACo5ia18=</DigestValue>
    </Reference>
    <Reference Type="http://uri.etsi.org/01903#SignedProperties" URI="#idSignedProperties">
      <Transforms>
        <Transform Algorithm="http://www.w3.org/TR/2001/REC-xml-c14n-20010315"/>
      </Transforms>
      <DigestMethod Algorithm="http://www.w3.org/2001/04/xmlenc#sha256"/>
      <DigestValue>kSEPlGPoaIq3ibo59OLk02TZK3xt3QhGI1/4t2CtjYs=</DigestValue>
    </Reference>
    <Reference Type="http://www.w3.org/2000/09/xmldsig#Object" URI="#idValidSigLnImg">
      <DigestMethod Algorithm="http://www.w3.org/2001/04/xmlenc#sha256"/>
      <DigestValue>lxDEd+KtxWv4MPw3+UROzZZhjX3Sr/wTMy8BPibpMqs=</DigestValue>
    </Reference>
    <Reference Type="http://www.w3.org/2000/09/xmldsig#Object" URI="#idInvalidSigLnImg">
      <DigestMethod Algorithm="http://www.w3.org/2001/04/xmlenc#sha256"/>
      <DigestValue>lEXyQGUGBzotSO+VKqO2rppg6AdVy7pYcEs7/++LsBc=</DigestValue>
    </Reference>
  </SignedInfo>
  <SignatureValue>wXwXxY42J2ht+XZaJKL0H/CAaShz2oB1+hIuLycVgIjpamwKdZBvu7D/anl7QNoxXXcTBJY3Jt2a
UJqKOCbLpb0azC3ZMEFztlYNPH17QKYH2eV2kQoTTAXxd7pXiq/N1SjKTfYpgwG+6mQhqLb4elSb
e3tTyJU6gS7AP4u1hyZFwKFXsr90jfdd8SZ0iDTZlNY34UBVoSIAgA6xoBWmq0+FnvM1GoNCibq7
G+kcDLKhYZZdTDXCB3vEkU3KZ1c77kPnm13qxpv+tJ0Q40xqxLT8er2TNuM+p2PxgkpLjQgdN4aj
xJY6+/LoxFfa+OKsBhrXijM42V2pEO2WOGWsTQ==</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2021-04-30T17:33:58Z</mdssi:Value>
        </mdssi:SignatureTime>
      </SignatureProperty>
    </SignatureProperties>
  </Object>
  <Object Id="idOfficeObject">
    <SignatureProperties>
      <SignatureProperty Id="idOfficeV1Details" Target="#idPackageSignature">
        <SignatureInfoV1 xmlns="http://schemas.microsoft.com/office/2006/digsig">
          <SetupID>{76AADBB4-AA35-478A-A1A7-DD7B83576AE7}</SetupID>
          <SignatureText>Dr. Diego Christian Borja Terán</SignatureText>
          <SignatureImage/>
          <SignatureComments/>
          <WindowsVersion>10.0</WindowsVersion>
          <OfficeVersion>16.0.13901/22</OfficeVersion>
          <ApplicationVersion>16.0.13901</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2021-04-30T17:33:58Z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AAAAAASAAAADAAAAAEAAAAeAAAAGAAAAL0AAAAEAAAA9wAAABEAAAAlAAAADAAAAAEAAABUAAAAiAAAAL4AAAAEAAAA9QAAABAAAAABAAAAAGD5QUxo90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dwkAAADAOb4DAAAAAGDqtwNg6rcDuLzOVgAAAADGvM5WAAAAAAAAAAAAAAAAAAAAAAAAAAAov7cDAAAAAAAAAAAAAAAAAAAAAAAAAAAAAAAAAAAAAAAAAAAAAAAAAAAAAAAAAAAAAAAAAAAAAAAAAAAAAAAA+OJ1A480Dz0AAHl37ON1AygRa3dg6rcDC6pBVgAAAAA4Emt3//8AAAAAAAAbE2t3GxNrdxzkdQMg5HUDuLzOVgAAAAAAAAAAAAAAAAAAAACxhk13CQAAAAcAAABU5HUDVOR1AwACAAD8////AQAAAAAAAAAAAAAAAAAAAAAAAAAAAAAAUGHHD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QDHvJVdnjPUxZYLpUDChIKsRwidAP+U2t3AAAAAP5Ta3cAAAAAAAAAACAAAAAgZN0FrNH1VTgidAO5uNpWAAC3AwAAAAAgAAAAACd0A1hHZRJMInQDQWObVSAAAAABAAAADwAAAEueLDzNR5tVHCR0AznxVXZsInQDBgAAAAAAVXbAt+kV4P///wAAAAAAAAAAAAAAAJABAAAAAAABAAAAAGEAcgBpAGEAbAAAAAAAAAAAAAAAAAAAAAAAAAAAAAAABgAAAAAAAACxhk13AAAAAAYAAADQI3QD0CN0AwACAAD8////AQAAAAAAAAAAAAAAAAAAAFBhxw/gxFR1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Me8lV2eL8/FhAAAABxJgojAAAAAAAAAAC8AgAAAAAAAAECAiJTAHkAcwB0AGUAbQAAAAAAAAAAAAAAAAAAAAAAAAAAAAAAAAD6zxYfMCJ0Aycw8lMBAAAA8CJ0AyANAIQAAAAAN54sPDwidAPwI3QDOfFVdkAidAMHAAAAAABVdgQkdAPw////AAAAAAAAAAAAAAAAkAEAAAAAAAEAAAAAcwBlAGcAbwBlACAAdQBpAAAAAAAAAAAAAAAAAAAAAAAAAAAAsYZNdwAAAAAJAAAApCN0A6QjdAMAAgAA/P///wEAAAAAAAAAAAAAAAAAAAAAAAAAAAAAAFBhxw9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P8AAAASAAAADAAAAAEAAAAeAAAAGAAAACIAAAAEAAAAcgAAABEAAAAlAAAADAAAAAEAAABUAAAAqAAAACMAAAAEAAAAcAAAABAAAAABAAAAAGD5QUxo90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G93CQAAAMA5vgMAAAAAYOq3A2DqtwO4vM5WAAAAAMa8zlYAAAAAAAAAAAAAAAAAAAAAAAAAACi/twMAAAAAAAAAAAAAAAAAAAAAAAAAAAAAAAAAAAAAAAAAAAAAAAAAAAAAAAAAAAAAAAAAAAAAAAAAAAAAAAD44nUDjzQPPQAAeXfs43UDKBFrd2DqtwMLqkFWAAAAADgSa3f//wAAAAAAABsTa3cbE2t3HOR1AyDkdQO4vM5WAAAAAAAAAAAAAAAAAAAAALGGTXcJAAAABwAAAFTkdQNU5HUDAAIAAPz///8BAAAAAAAAAAAAAAAAAAAAAAAAAAAAAABQYccP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dAMe8lV2eM9TFlgulQMKEgqxHCJ0A/5Ta3cAAAAA/lNrdwAAAAAAAAAAIAAAACBk3QWs0fVVOCJ0A7m42lYAALcDAAAAACAAAAAAJ3QDWEdlEkwidANBY5tVIAAAAAEAAAAPAAAAS54sPM1Hm1UcJHQDOfFVdmwidAMGAAAAAABVdsC36RXg////AAAAAAAAAAAAAAAAkAEAAAAAAAEAAAAAYQByAGkAYQBsAAAAAAAAAAAAAAAAAAAAAAAAAAAAAAAGAAAAAAAAALGGTXcAAAAABgAAANAjdAPQI3QDAAIAAPz///8BAAAAAAAAAAAAAAAAAAAAUGHHD+DEVHVkdgAIAAAAACUAAAAMAAAAAwAAABgAAAAMAAAAAAAAABIAAAAMAAAAAQAAABYAAAAMAAAACAAAAFQAAABUAAAACgAAACcAAAAeAAAASgAAAAEAAAAAYPlBTGj3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x7yVXZ4vz8WEAAAAHEmCiMAAAAAAAAAALwCAAAAAAAAAQICIlMAeQBzAHQAZQBtAAAAAAAAAAAAAAAAAAAAAAAAAAAAAAAAAPrPFh8wInQDJzDyUwEAAADwInQDIA0AhAAAAAA3niw8PCJ0A/AjdAM58VV2QCJ0AwcAAAAAAFV2BCR0A/D///8AAAAAAAAAAAAAAACQAQAAAAAAAQAAAABzAGUAZwBvAGUAIAB1AGkAAAAAAAAAAAAAAAAAAAAAAAAAAACxhk13AAAAAAkAAACkI3QDpCN0AwACAAD8////AQAAAAAAAAAAAAAAAAAAAAAAAAAAAAAAUGHHD2R2AAgAAAAAJQAAAAwAAAAEAAAAGAAAAAwAAAAAAAAAEgAAAAwAAAABAAAAHgAAABgAAAApAAAAMwAAAPMAAABIAAAAJQAAAAwAAAAEAAAAVAAAAAgBAAAqAAAAMwAAAPEAAABHAAAAAQAAAABg+UFMaPd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/5FkrONkBQdJUu3CT+eLkfEjjhIHMyoAqsa41m67HqY=</DigestValue>
    </Reference>
    <Reference Type="http://www.w3.org/2000/09/xmldsig#Object" URI="#idOfficeObject">
      <DigestMethod Algorithm="http://www.w3.org/2001/04/xmlenc#sha256"/>
      <DigestValue>YrkvFto5Dk0mKb8OO4qA3QQKMHq2bFxNf9oZUqfrXKc=</DigestValue>
    </Reference>
    <Reference Type="http://uri.etsi.org/01903#SignedProperties" URI="#idSignedProperties">
      <Transforms>
        <Transform Algorithm="http://www.w3.org/TR/2001/REC-xml-c14n-20010315"/>
      </Transforms>
      <DigestMethod Algorithm="http://www.w3.org/2001/04/xmlenc#sha256"/>
      <DigestValue>FdMLc36FV0PEIPMWpZr26omV3JlKZWewjv4V5RjqnGo=</DigestValue>
    </Reference>
    <Reference Type="http://www.w3.org/2000/09/xmldsig#Object" URI="#idValidSigLnImg">
      <DigestMethod Algorithm="http://www.w3.org/2001/04/xmlenc#sha256"/>
      <DigestValue>EWLwXCsuLCPJ+p6wSoeqURfA45HZDkRw6lk+rt+fLOU=</DigestValue>
    </Reference>
    <Reference Type="http://www.w3.org/2000/09/xmldsig#Object" URI="#idInvalidSigLnImg">
      <DigestMethod Algorithm="http://www.w3.org/2001/04/xmlenc#sha256"/>
      <DigestValue>Z1W5ggVvfrQlTM6Wj9+e/HUi4XMyiPs1WeGgq4mCyDg=</DigestValue>
    </Reference>
  </SignedInfo>
  <SignatureValue>WuCie9+SBJNp3pwshu3spmEz75JUshoElT3ur95J0IIRNtpe8G5ymuwsVWgb3ZRNuNvv2M7ad+qT
oHoXgQdAAqJmdP0xeNE6hngEEEdGSrgTSsgcwaNwY504Eln+Qid209E5vR1FPbMR/kvnW9gx8eyv
xzdJtEzgALYI0B8FQUJjL9cq8Kq0+/NGHvgbgfZZ1jCum/JixGYs1kyJwTpyZKykiIvwjpeygYbU
1WbLhip/yGf9oQtTTCtIM0CcCOmmELq5uJE/w3yTUy6F1zLQ1QNql7yN/vQkOpSYuZbrEy+qAc3N
kCETqeRpyebXT2WgGJgpEU2e94jAyILN0m5Gnw==</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2021-04-30T17:34:11Z</mdssi:Value>
        </mdssi:SignatureTime>
      </SignatureProperty>
    </SignatureProperties>
  </Object>
  <Object Id="idOfficeObject">
    <SignatureProperties>
      <SignatureProperty Id="idOfficeV1Details" Target="#idPackageSignature">
        <SignatureInfoV1 xmlns="http://schemas.microsoft.com/office/2006/digsig">
          <SetupID>{66EA3F6B-B498-473C-8B55-6588A2645012}</SetupID>
          <SignatureText>Dr. Diego Christian Borja Terán</SignatureText>
          <SignatureImage/>
          <SignatureComments/>
          <WindowsVersion>10.0</WindowsVersion>
          <OfficeVersion>16.0.13901/22</OfficeVersion>
          <ApplicationVersion>16.0.13901</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2021-04-30T17:34:11Z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AAAAAASAAAADAAAAAEAAAAeAAAAGAAAAL0AAAAEAAAA9wAAABEAAAAlAAAADAAAAAEAAABUAAAAiAAAAL4AAAAEAAAA9QAAABAAAAABAAAAAGD5QUxo90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dwkAAADAOb4DAAAAAGDqtwNg6rcDuLzOVgAAAADGvM5WAAAAAAAAAAAAAAAAAAAAAAAAAAAov7cDAAAAAAAAAAAAAAAAAAAAAAAAAAAAAAAAAAAAAAAAAAAAAAAAAAAAAAAAAAAAAAAAAAAAAAAAAAAAAAAA+OJ1A480Dz0AAHl37ON1AygRa3dg6rcDC6pBVgAAAAA4Emt3//8AAAAAAAAbE2t3GxNrdxzkdQMg5HUDuLzOVgAAAAAAAAAAAAAAAAAAAACxhk13CQAAAAcAAABU5HUDVOR1AwACAAD8////AQAAAAAAAAAAAAAAAAAAAAAAAAAAAAAAUGHHD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QDHvJVdnjPUxZYLpUDChIKsRwidAP+U2t3AAAAAP5Ta3cAAAAAAAAAACAAAAAgZN0FrNH1VTgidAO5uNpWAAC3AwAAAAAgAAAAACd0A1hHZRJMInQDQWObVSAAAAABAAAADwAAAEueLDzNR5tVHCR0AznxVXZsInQDBgAAAAAAVXbAt+kV4P///wAAAAAAAAAAAAAAAJABAAAAAAABAAAAAGEAcgBpAGEAbAAAAAAAAAAAAAAAAAAAAAAAAAAAAAAABgAAAAAAAACxhk13AAAAAAYAAADQI3QD0CN0AwACAAD8////AQAAAAAAAAAAAAAAAAAAAFBhxw/gxFR1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Me8lV2eL8/FhAAAABxJgojAAAAAAAAAAC8AgAAAAAAAAECAiJTAHkAcwB0AGUAbQAAAAAAAAAAAAAAAAAAAAAAAAAAAAAAAAD6zxYfMCJ0Aycw8lMBAAAA8CJ0AyANAIQAAAAAN54sPDwidAPwI3QDOfFVdkAidAMHAAAAAABVdgQkdAPw////AAAAAAAAAAAAAAAAkAEAAAAAAAEAAAAAcwBlAGcAbwBlACAAdQBpAAAAAAAAAAAAAAAAAAAAAAAAAAAAsYZNdwAAAAAJAAAApCN0A6QjdAMAAgAA/P///wEAAAAAAAAAAAAAAAAAAAAAAAAAAAAAAFBhxw9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JtV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P8AAAASAAAADAAAAAEAAAAeAAAAGAAAACIAAAAEAAAAcgAAABEAAAAlAAAADAAAAAEAAABUAAAAqAAAACMAAAAEAAAAcAAAABAAAAABAAAAAGD5QUxo90EjAAAABAAAAA8AAABMAAAAAAAAAAAAAAAAAAAA//////////9sAAAARgBpAHIAbQBhACAAbgBvACAAdgDhAGwAaQBkAGEAV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G93CQAAAMA5vgMAAAAAYOq3A2DqtwO4vM5WAAAAAMa8zlYAAAAAAAAAAAAAAAAAAAAAAAAAACi/twMAAAAAAAAAAAAAAAAAAAAAAAAAAAAAAAAAAAAAAAAAAAAAAAAAAAAAAAAAAAAAAAAAAAAAAAAAAAAAAAD44nUDjzQPPQAAeXfs43UDKBFrd2DqtwMLqkFWAAAAADgSa3f//wAAAAAAABsTa3cbE2t3HOR1AyDkdQO4vM5WAAAAAAAAAAAAAAAAAAAAALGGTXcJAAAABwAAAFTkdQNU5HUDAAIAAPz///8BAAAAAAAAAAAAAAAAAAAAAAAAAAAAAABQYccP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dAMe8lV2eM9TFlgulQMKEgqxHCJ0A/5Ta3cAAAAA/lNrdwAAAAAAAAAAIAAAACBk3QWs0fVVOCJ0A7m42lYAALcDAAAAACAAAAAAJ3QDWEdlEkwidANBY5tVIAAAAAEAAAAPAAAAS54sPM1Hm1UcJHQDOfFVdmwidAMGAAAAAABVdsC36RXg////AAAAAAAAAAAAAAAAkAEAAAAAAAEAAAAAYQByAGkAYQBsAAAAAAAAAAAAAAAAAAAAAAAAAAAAAAAGAAAAAAAAALGGTXcAAAAABgAAANAjdAPQI3QDAAIAAPz///8BAAAAAAAAAAAAAAAAAAAAUGHHD+DEVHVkdgAIAAAAACUAAAAMAAAAAwAAABgAAAAMAAAAAAAAABIAAAAMAAAAAQAAABYAAAAMAAAACAAAAFQAAABUAAAACgAAACcAAAAeAAAASgAAAAEAAAAAYPlBTGj3QQoAAABLAAAAAQAAAEwAAAAEAAAACQAAACcAAAAgAAAASwAAAFAAAABYAGg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x7yVXZ4vz8WEAAAAHEmCiMAAAAAAAAAALwCAAAAAAAAAQICIlMAeQBzAHQAZQBtAAAAAAAAAAAAAAAAAAAAAAAAAAAAAAAAAPrPFh8wInQDJzDyUwEAAADwInQDIA0AhAAAAAA3niw8PCJ0A/AjdAM58VV2QCJ0AwcAAAAAAFV2BCR0A/D///8AAAAAAAAAAAAAAACQAQAAAAAAAQAAAABzAGUAZwBvAGUAIAB1AGkAAAAAAAAAAAAAAAAAAAAAAAAAAACxhk13AAAAAAkAAACkI3QDpCN0AwACAAD8////AQAAAAAAAAAAAAAAAAAAAAAAAAAAAAAAUGHHD2R2AAgAAAAAJQAAAAwAAAAEAAAAGAAAAAwAAAAAAAAAEgAAAAwAAAABAAAAHgAAABgAAAApAAAAMwAAAPMAAABIAAAAJQAAAAwAAAAEAAAAVAAAAAgBAAAqAAAAMwAAAPEAAABHAAAAAQAAAABg+UFMaPdBKgAAADMAAAAfAAAATAAAAAAAAAAAAAAAAAAAAP//////////jAAAAEQAcgAuACAARABpAGUAZwBvACAAQwBoAHIAaQBzAHQAaQBhAG4AIABCAG8AcgBqAGEAIABUAGUALgAuAC4Acw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1syj1u3khGivPQzWlxq+aICuHRfxtUtdi5ma7c1wdEA=</DigestValue>
    </Reference>
    <Reference Type="http://www.w3.org/2000/09/xmldsig#Object" URI="#idOfficeObject">
      <DigestMethod Algorithm="http://www.w3.org/2001/04/xmlenc#sha256"/>
      <DigestValue>GKerRyAzyRlQei95cBrpD4QnPlkhGfJTctinzY36UwU=</DigestValue>
    </Reference>
    <Reference Type="http://uri.etsi.org/01903#SignedProperties" URI="#idSignedProperties">
      <Transforms>
        <Transform Algorithm="http://www.w3.org/TR/2001/REC-xml-c14n-20010315"/>
      </Transforms>
      <DigestMethod Algorithm="http://www.w3.org/2001/04/xmlenc#sha256"/>
      <DigestValue>L2lHBSiZcDtd+YA6HRWSx4aqTJN2FfK8PHUWX2KN9KM=</DigestValue>
    </Reference>
    <Reference Type="http://www.w3.org/2000/09/xmldsig#Object" URI="#idValidSigLnImg">
      <DigestMethod Algorithm="http://www.w3.org/2001/04/xmlenc#sha256"/>
      <DigestValue>lxDEd+KtxWv4MPw3+UROzZZhjX3Sr/wTMy8BPibpMqs=</DigestValue>
    </Reference>
    <Reference Type="http://www.w3.org/2000/09/xmldsig#Object" URI="#idInvalidSigLnImg">
      <DigestMethod Algorithm="http://www.w3.org/2001/04/xmlenc#sha256"/>
      <DigestValue>Z1W5ggVvfrQlTM6Wj9+e/HUi4XMyiPs1WeGgq4mCyDg=</DigestValue>
    </Reference>
  </SignedInfo>
  <SignatureValue>MBYCRDwV2+RissWRqDp6b6Pk/pcxYhJOsk/sCx9EkF0OeqmdtrOzXNVxXVM/Dio+34i5OuwY2xWn
TjjF3GHSRblnBWMRtVcm8H0L71coCPaWU8eif5MvBsKCBc4Qz0kEI+MozHMHKihnw8UTHRJ7YE6c
3iZH3sfsNhRWteY+qdMIOMAtqH30pKnsLnbBHQJYjqs+F3EiV3ZgiBBRnVZmH3S0om/P4t89mghE
+6eQ3sKnSQrQGkzeyJbetPtY1H1SvQUM7mnu5EaOPZ7tnwLbxvzS5/Z4QIY4pNwixpBbb/rTn05X
5e3W9UMB6bbCY12fy80u/tcoUZgsz4q6Q5FEbA==</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2021-04-30T17:34:24Z</mdssi:Value>
        </mdssi:SignatureTime>
      </SignatureProperty>
    </SignatureProperties>
  </Object>
  <Object Id="idOfficeObject">
    <SignatureProperties>
      <SignatureProperty Id="idOfficeV1Details" Target="#idPackageSignature">
        <SignatureInfoV1 xmlns="http://schemas.microsoft.com/office/2006/digsig">
          <SetupID>{AE0409EB-A8D0-49F5-BDFB-A560CF8A5B55}</SetupID>
          <SignatureText>Dr. Diego Christian Borja Terán</SignatureText>
          <SignatureImage/>
          <SignatureComments/>
          <WindowsVersion>10.0</WindowsVersion>
          <OfficeVersion>16.0.13901/22</OfficeVersion>
          <ApplicationVersion>16.0.13901</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2021-04-30T17:34:24Z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AAAAAASAAAADAAAAAEAAAAeAAAAGAAAAL0AAAAEAAAA9wAAABEAAAAlAAAADAAAAAEAAABUAAAAiAAAAL4AAAAEAAAA9QAAABAAAAABAAAAAGD5QUxo90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dwkAAADAOb4DAAAAAGDqtwNg6rcDuLzOVgAAAADGvM5WAAAAAAAAAAAAAAAAAAAAAAAAAAAov7cDAAAAAAAAAAAAAAAAAAAAAAAAAAAAAAAAAAAAAAAAAAAAAAAAAAAAAAAAAAAAAAAAAAAAAAAAAAAAAAAA+OJ1A480Dz0AAHl37ON1AygRa3dg6rcDC6pBVgAAAAA4Emt3//8AAAAAAAAbE2t3GxNrdxzkdQMg5HUDuLzOVgAAAAAAAAAAAAAAAAAAAACxhk13CQAAAAcAAABU5HUDVOR1AwACAAD8////AQAAAAAAAAAAAAAAAAAAAAAAAAAAAAAAUGHHD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QDHvJVdnjPUxZYLpUDChIKsRwidAP+U2t3AAAAAP5Ta3cAAAAAAAAAACAAAAAgZN0FrNH1VTgidAO5uNpWAAC3AwAAAAAgAAAAACd0A1hHZRJMInQDQWObVSAAAAABAAAADwAAAEueLDzNR5tVHCR0AznxVXZsInQDBgAAAAAAVXbAt+kV4P///wAAAAAAAAAAAAAAAJABAAAAAAABAAAAAGEAcgBpAGEAbAAAAAAAAAAAAAAAAAAAAAAAAAAAAAAABgAAAAAAAACxhk13AAAAAAYAAADQI3QD0CN0AwACAAD8////AQAAAAAAAAAAAAAAAAAAAFBhxw/gxFR1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Me8lV2eL8/FhAAAABxJgojAAAAAAAAAAC8AgAAAAAAAAECAiJTAHkAcwB0AGUAbQAAAAAAAAAAAAAAAAAAAAAAAAAAAAAAAAD6zxYfMCJ0Aycw8lMBAAAA8CJ0AyANAIQAAAAAN54sPDwidAPwI3QDOfFVdkAidAMHAAAAAABVdgQkdAPw////AAAAAAAAAAAAAAAAkAEAAAAAAAEAAAAAcwBlAGcAbwBlACAAdQBpAAAAAAAAAAAAAAAAAAAAAAAAAAAAsYZNdwAAAAAJAAAApCN0A6QjdAMAAgAA/P///wEAAAAAAAAAAAAAAAAAAAAAAAAAAAAAAFBhxw9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P8AAAASAAAADAAAAAEAAAAeAAAAGAAAACIAAAAEAAAAcgAAABEAAAAlAAAADAAAAAEAAABUAAAAqAAAACMAAAAEAAAAcAAAABAAAAABAAAAAGD5QUxo90EjAAAABAAAAA8AAABMAAAAAAAAAAAAAAAAAAAA//////////9sAAAARgBpAHIAbQBhACAAbgBvACAAdgDhAGwAaQBkAGEAV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G93CQAAAMA5vgMAAAAAYOq3A2DqtwO4vM5WAAAAAMa8zlYAAAAAAAAAAAAAAAAAAAAAAAAAACi/twMAAAAAAAAAAAAAAAAAAAAAAAAAAAAAAAAAAAAAAAAAAAAAAAAAAAAAAAAAAAAAAAAAAAAAAAAAAAAAAAD44nUDjzQPPQAAeXfs43UDKBFrd2DqtwMLqkFWAAAAADgSa3f//wAAAAAAABsTa3cbE2t3HOR1AyDkdQO4vM5WAAAAAAAAAAAAAAAAAAAAALGGTXcJAAAABwAAAFTkdQNU5HUDAAIAAPz///8BAAAAAAAAAAAAAAAAAAAAAAAAAAAAAABQYccP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dAMe8lV2eM9TFlgulQMKEgqxHCJ0A/5Ta3cAAAAA/lNrdwAAAAAAAAAAIAAAACBk3QWs0fVVOCJ0A7m42lYAALcDAAAAACAAAAAAJ3QDWEdlEkwidANBY5tVIAAAAAEAAAAPAAAAS54sPM1Hm1UcJHQDOfFVdmwidAMGAAAAAABVdsC36RXg////AAAAAAAAAAAAAAAAkAEAAAAAAAEAAAAAYQByAGkAYQBsAAAAAAAAAAAAAAAAAAAAAAAAAAAAAAAGAAAAAAAAALGGTXcAAAAABgAAANAjdAPQI3QDAAIAAPz///8BAAAAAAAAAAAAAAAAAAAAUGHHD+DEVHVkdgAIAAAAACUAAAAMAAAAAwAAABgAAAAMAAAAAAAAABIAAAAMAAAAAQAAABYAAAAMAAAACAAAAFQAAABUAAAACgAAACcAAAAeAAAASgAAAAEAAAAAYPlBTGj3QQoAAABLAAAAAQAAAEwAAAAEAAAACQAAACcAAAAgAAAASwAAAFAAAABYAGg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x7yVXZ4vz8WEAAAAHEmCiMAAAAAAAAAALwCAAAAAAAAAQICIlMAeQBzAHQAZQBtAAAAAAAAAAAAAAAAAAAAAAAAAAAAAAAAAPrPFh8wInQDJzDyUwEAAADwInQDIA0AhAAAAAA3niw8PCJ0A/AjdAM58VV2QCJ0AwcAAAAAAFV2BCR0A/D///8AAAAAAAAAAAAAAACQAQAAAAAAAQAAAABzAGUAZwBvAGUAIAB1AGkAAAAAAAAAAAAAAAAAAAAAAAAAAACxhk13AAAAAAkAAACkI3QDpCN0AwACAAD8////AQAAAAAAAAAAAAAAAAAAAAAAAAAAAAAAUGHHD2R2AAgAAAAAJQAAAAwAAAAEAAAAGAAAAAwAAAAAAAAAEgAAAAwAAAABAAAAHgAAABgAAAApAAAAMwAAAPMAAABIAAAAJQAAAAwAAAAEAAAAVAAAAAgBAAAqAAAAMwAAAPEAAABHAAAAAQAAAABg+UFMaPdBKgAAADMAAAAfAAAATAAAAAAAAAAAAAAAAAAAAP//////////jAAAAEQAcgAuACAARABpAGUAZwBvACAAQwBoAHIAaQBzAHQAaQBhAG4AIABCAG8AcgBqAGEAIABUAGUALgAuAC4Acw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eJ4Kd+YPxq1Rc32FYKDUJeug9Xkk+El6J9EAtO07z6w=</DigestValue>
    </Reference>
    <Reference Type="http://www.w3.org/2000/09/xmldsig#Object" URI="#idOfficeObject">
      <DigestMethod Algorithm="http://www.w3.org/2001/04/xmlenc#sha256"/>
      <DigestValue>ar60wc6SDmblCK8Kdgby7fchP7msNXsHKzAxYDm2Qi0=</DigestValue>
    </Reference>
    <Reference Type="http://uri.etsi.org/01903#SignedProperties" URI="#idSignedProperties">
      <Transforms>
        <Transform Algorithm="http://www.w3.org/TR/2001/REC-xml-c14n-20010315"/>
      </Transforms>
      <DigestMethod Algorithm="http://www.w3.org/2001/04/xmlenc#sha256"/>
      <DigestValue>k3kaN1pJlg7rcurw2s7RHv+Ntp6E4KITa7Mtjxb+srA=</DigestValue>
    </Reference>
    <Reference Type="http://www.w3.org/2000/09/xmldsig#Object" URI="#idValidSigLnImg">
      <DigestMethod Algorithm="http://www.w3.org/2001/04/xmlenc#sha256"/>
      <DigestValue>ilL5Hzd/GZyrCWvaR4pJT1NeDjyp6SLeZpo6ki7TjNQ=</DigestValue>
    </Reference>
    <Reference Type="http://www.w3.org/2000/09/xmldsig#Object" URI="#idInvalidSigLnImg">
      <DigestMethod Algorithm="http://www.w3.org/2001/04/xmlenc#sha256"/>
      <DigestValue>lEXyQGUGBzotSO+VKqO2rppg6AdVy7pYcEs7/++LsBc=</DigestValue>
    </Reference>
  </SignedInfo>
  <SignatureValue>lDWcOypCgqERE69lC4b7nIXNNP9Za7vjbwzSuZ5wSrVUEgLEr3pnEXT8Brct/SiTr4lVkeAnmheN
SCYxLeiaZvEnv5SG+cx6+8TvIjUezYgDqJymBsCcxSbD5oVzLKzudIamgXe16fwfn7/LPiZGXa3+
BwtFmctYlbzKmo+eysjop8nviqP2qe1CEr0ZYlCVRzlLOUA7a1mSGNIYCkYNxBBAVC4+8VP/jRt1
cOQxZ0U5RhCmKaqBI7flklq3n5GUIken0FDMCImbH9ywRqqZr0Krvj0F1bukGHhOWF1sgayLTKo8
QzC6g7sanEW+RP6TaPWgzZuuZ4DHO11YGR9LJw==</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2021-04-30T17:34:37Z</mdssi:Value>
        </mdssi:SignatureTime>
      </SignatureProperty>
    </SignatureProperties>
  </Object>
  <Object Id="idOfficeObject">
    <SignatureProperties>
      <SignatureProperty Id="idOfficeV1Details" Target="#idPackageSignature">
        <SignatureInfoV1 xmlns="http://schemas.microsoft.com/office/2006/digsig">
          <SetupID>{242BFCA8-B845-488F-A6C9-5177AC7D57A3}</SetupID>
          <SignatureText>Dr. Diego Christian Borja Terán</SignatureText>
          <SignatureImage/>
          <SignatureComments/>
          <WindowsVersion>10.0</WindowsVersion>
          <OfficeVersion>16.0.13901/22</OfficeVersion>
          <ApplicationVersion>16.0.13901</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2021-04-30T17:34:37Z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AAAAAASAAAADAAAAAEAAAAeAAAAGAAAAL0AAAAEAAAA9wAAABEAAAAlAAAADAAAAAEAAABUAAAAiAAAAL4AAAAEAAAA9QAAABAAAAABAAAAAGD5QUxo90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dwkAAADAOb4DAAAAAGDqtwNg6rcDuLzOVgAAAADGvM5WAAAAAAAAAAAAAAAAAAAAAAAAAAAov7cDAAAAAAAAAAAAAAAAAAAAAAAAAAAAAAAAAAAAAAAAAAAAAAAAAAAAAAAAAAAAAAAAAAAAAAAAAAAAAAAA+OJ1A480Dz0AAHl37ON1AygRa3dg6rcDC6pBVgAAAAA4Emt3//8AAAAAAAAbE2t3GxNrdxzkdQMg5HUDuLzOVgAAAAAAAAAAAAAAAAAAAACxhk13CQAAAAcAAABU5HUDVOR1AwACAAD8////AQAAAAAAAAAAAAAAAAAAAAAAAAAAAAAAUGHHD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QDHvJVdnjPUxZYLpUDChIKsRwidAP+U2t3AAAAAP5Ta3cAAAAAAAAAACAAAAAgZN0FrNH1VTgidAO5uNpWAAC3AwAAAAAgAAAAACd0A1hHZRJMInQDQWObVSAAAAABAAAADwAAAEueLDzNR5tVHCR0AznxVXZsInQDBgAAAAAAVXbAt+kV4P///wAAAAAAAAAAAAAAAJABAAAAAAABAAAAAGEAcgBpAGEAbAAAAAAAAAAAAAAAAAAAAAAAAAAAAAAABgAAAAAAAACxhk13AAAAAAYAAADQI3QD0CN0AwACAAD8////AQAAAAAAAAAAAAAAAAAAAFBhxw/gxFR1ZHYACAAAAAAlAAAADAAAAAMAAAAYAAAADAAAAAAAAAASAAAADAAAAAEAAAAWAAAADAAAAAgAAABUAAAAVAAAAAoAAAAnAAAAHgAAAEoAAAABAAAAAGD5QUxo90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Me8lV2eL8/FhAAAABxJgojAAAAAAAAAAC8AgAAAAAAAAECAiJTAHkAcwB0AGUAbQAAAAAAAAAAAAAAAAAAAAAAAAAAAAAAAAD6zxYfMCJ0Aycw8lMBAAAA8CJ0AyANAIQAAAAAN54sPDwidAPwI3QDOfFVdkAidAMHAAAAAABVdgQkdAPw////AAAAAAAAAAAAAAAAkAEAAAAAAAEAAAAAcwBlAGcAbwBlACAAdQBpAAAAAAAAAAAAAAAAAAAAAAAAAAAAsYZNdwAAAAAJAAAApCN0A6QjdAMAAgAA/P///wEAAAAAAAAAAAAAAAAAAAAAAAAAAAAAAFBhxw9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Hg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dw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P8AAAASAAAADAAAAAEAAAAeAAAAGAAAACIAAAAEAAAAcgAAABEAAAAlAAAADAAAAAEAAABUAAAAqAAAACMAAAAEAAAAcAAAABAAAAABAAAAAGD5QUxo90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G93CQAAAMA5vgMAAAAAYOq3A2DqtwO4vM5WAAAAAMa8zlYAAAAAAAAAAAAAAAAAAAAAAAAAACi/twMAAAAAAAAAAAAAAAAAAAAAAAAAAAAAAAAAAAAAAAAAAAAAAAAAAAAAAAAAAAAAAAAAAAAAAAAAAAAAAAD44nUDjzQPPQAAeXfs43UDKBFrd2DqtwMLqkFWAAAAADgSa3f//wAAAAAAABsTa3cbE2t3HOR1AyDkdQO4vM5WAAAAAAAAAAAAAAAAAAAAALGGTXcJAAAABwAAAFTkdQNU5HUDAAIAAPz///8BAAAAAAAAAAAAAAAAAAAAAAAAAAAAAABQYccP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dAMe8lV2eM9TFlgulQMKEgqxHCJ0A/5Ta3cAAAAA/lNrdwAAAAAAAAAAIAAAACBk3QWs0fVVOCJ0A7m42lYAALcDAAAAACAAAAAAJ3QDWEdlEkwidANBY5tVIAAAAAEAAAAPAAAAS54sPM1Hm1UcJHQDOfFVdmwidAMGAAAAAABVdsC36RXg////AAAAAAAAAAAAAAAAkAEAAAAAAAEAAAAAYQByAGkAYQBsAAAAAAAAAAAAAAAAAAAAAAAAAAAAAAAGAAAAAAAAALGGTXcAAAAABgAAANAjdAPQI3QDAAIAAPz///8BAAAAAAAAAAAAAAAAAAAAUGHHD+DEVHVkdgAIAAAAACUAAAAMAAAAAwAAABgAAAAMAAAAAAAAABIAAAAMAAAAAQAAABYAAAAMAAAACAAAAFQAAABUAAAACgAAACcAAAAeAAAASgAAAAEAAAAAYPlBTGj3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x7yVXZ4vz8WEAAAAHEmCiMAAAAAAAAAALwCAAAAAAAAAQICIlMAeQBzAHQAZQBtAAAAAAAAAAAAAAAAAAAAAAAAAAAAAAAAAPrPFh8wInQDJzDyUwEAAADwInQDIA0AhAAAAAA3niw8PCJ0A/AjdAM58VV2QCJ0AwcAAAAAAFV2BCR0A/D///8AAAAAAAAAAAAAAACQAQAAAAAAAQAAAABzAGUAZwBvAGUAIAB1AGkAAAAAAAAAAAAAAAAAAAAAAAAAAACxhk13AAAAAAkAAACkI3QDpCN0AwACAAD8////AQAAAAAAAAAAAAAAAAAAAAAAAAAAAAAAUGHHD2R2AAgAAAAAJQAAAAwAAAAEAAAAGAAAAAwAAAAAAAAAEgAAAAwAAAABAAAAHgAAABgAAAApAAAAMwAAAPMAAABIAAAAJQAAAAwAAAAEAAAAVAAAAAgBAAAqAAAAMwAAAPEAAABHAAAAAQAAAABg+UFMaPd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yKZdp5DEfmwXAfKSl0boDr26z2WpvV+0ICj5uegK3s8=</DigestValue>
    </Reference>
    <Reference Type="http://www.w3.org/2000/09/xmldsig#Object" URI="#idOfficeObject">
      <DigestMethod Algorithm="http://www.w3.org/2001/04/xmlenc#sha256"/>
      <DigestValue>Q8qpYiF0jh+eb19a/yWC/MJJnRyzAm0jIKwDprbtTUA=</DigestValue>
    </Reference>
    <Reference Type="http://uri.etsi.org/01903#SignedProperties" URI="#idSignedProperties">
      <Transforms>
        <Transform Algorithm="http://www.w3.org/TR/2001/REC-xml-c14n-20010315"/>
      </Transforms>
      <DigestMethod Algorithm="http://www.w3.org/2001/04/xmlenc#sha256"/>
      <DigestValue>3LhoFWjKVfvGGR8X2L38XjQ2NyIP3vSz9tZKuPPLtyA=</DigestValue>
    </Reference>
    <Reference Type="http://www.w3.org/2000/09/xmldsig#Object" URI="#idValidSigLnImg">
      <DigestMethod Algorithm="http://www.w3.org/2001/04/xmlenc#sha256"/>
      <DigestValue>lxDEd+KtxWv4MPw3+UROzZZhjX3Sr/wTMy8BPibpMqs=</DigestValue>
    </Reference>
    <Reference Type="http://www.w3.org/2000/09/xmldsig#Object" URI="#idInvalidSigLnImg">
      <DigestMethod Algorithm="http://www.w3.org/2001/04/xmlenc#sha256"/>
      <DigestValue>Z1W5ggVvfrQlTM6Wj9+e/HUi4XMyiPs1WeGgq4mCyDg=</DigestValue>
    </Reference>
  </SignedInfo>
  <SignatureValue>l8nOuVdxtgErqCnhuZa+FOy2/UmemMdTNT2SvEgKamwk7Pu96LGAHyAvtUM7mxBqzorBYjWKK9xE
Um0czPEQBe04EVsCUAhgBUfJXkUo8egE5KMygJBJC2sIvbo677MV3BU1oOj+jJxQGNswAVWKYtz3
EElg8ycosC7dG0XVFZMc0V/hvGJa+LiWm8c36WtQApvD+svpgVH8Aj8gkQQHhCu89BhNvTn+vNlQ
KRhKsp8R/eF2X8ksD/8JRsj8hsfxyDH9BB5Grm8YGWbWYDRCFZRGLbD6X/0chqVw+L+0aNKciJkC
tUN8XQLtt6jZ+A14HBGZyikYfrpgGyVRAje8DA==</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2021-04-30T17:34:52Z</mdssi:Value>
        </mdssi:SignatureTime>
      </SignatureProperty>
    </SignatureProperties>
  </Object>
  <Object Id="idOfficeObject">
    <SignatureProperties>
      <SignatureProperty Id="idOfficeV1Details" Target="#idPackageSignature">
        <SignatureInfoV1 xmlns="http://schemas.microsoft.com/office/2006/digsig">
          <SetupID>{B7F373A3-5A6E-4C84-8E1B-9CD75C646886}</SetupID>
          <SignatureText>Dr. Diego Christian Borja Terán</SignatureText>
          <SignatureImage/>
          <SignatureComments/>
          <WindowsVersion>10.0</WindowsVersion>
          <OfficeVersion>16.0.13901/22</OfficeVersion>
          <ApplicationVersion>16.0.13901</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2021-04-30T17:34:52Z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AAAAAASAAAADAAAAAEAAAAeAAAAGAAAAL0AAAAEAAAA9wAAABEAAAAlAAAADAAAAAEAAABUAAAAiAAAAL4AAAAEAAAA9QAAABAAAAABAAAAAGD5QUxo90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dwkAAADAOb4DAAAAAGDqtwNg6rcDuLzOVgAAAADGvM5WAAAAAAAAAAAAAAAAAAAAAAAAAAAov7cDAAAAAAAAAAAAAAAAAAAAAAAAAAAAAAAAAAAAAAAAAAAAAAAAAAAAAAAAAAAAAAAAAAAAAAAAAAAAAAAA+OJ1A480Dz0AAHl37ON1AygRa3dg6rcDC6pBVgAAAAA4Emt3//8AAAAAAAAbE2t3GxNrdxzkdQMg5HUDuLzOVgAAAAAAAAAAAAAAAAAAAACxhk13CQAAAAcAAABU5HUDVOR1AwACAAD8////AQAAAAAAAAAAAAAAAAAAAAAAAAAAAAAAUGHHD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QDHvJVdnjPUxZYLpUDChIKsRwidAP+U2t3AAAAAP5Ta3cAAAAAAAAAACAAAAAgZN0FrNH1VTgidAO5uNpWAAC3AwAAAAAgAAAAACd0A1hHZRJMInQDQWObVSAAAAABAAAADwAAAEueLDzNR5tVHCR0AznxVXZsInQDBgAAAAAAVXbAt+kV4P///wAAAAAAAAAAAAAAAJABAAAAAAABAAAAAGEAcgBpAGEAbAAAAAAAAAAAAAAAAAAAAAAAAAAAAAAABgAAAAAAAACxhk13AAAAAAYAAADQI3QD0CN0AwACAAD8////AQAAAAAAAAAAAAAAAAAAAFBhxw/gxFR1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Me8lV2eL8/FhAAAABxJgojAAAAAAAAAAC8AgAAAAAAAAECAiJTAHkAcwB0AGUAbQAAAAAAAAAAAAAAAAAAAAAAAAAAAAAAAAD6zxYfMCJ0Aycw8lMBAAAA8CJ0AyANAIQAAAAAN54sPDwidAPwI3QDOfFVdkAidAMHAAAAAABVdgQkdAPw////AAAAAAAAAAAAAAAAkAEAAAAAAAEAAAAAcwBlAGcAbwBlACAAdQBpAAAAAAAAAAAAAAAAAAAAAAAAAAAAsYZNdwAAAAAJAAAApCN0A6QjdAMAAgAA/P///wEAAAAAAAAAAAAAAAAAAAAAAAAAAAAAAFBhxw9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P8AAAASAAAADAAAAAEAAAAeAAAAGAAAACIAAAAEAAAAcgAAABEAAAAlAAAADAAAAAEAAABUAAAAqAAAACMAAAAEAAAAcAAAABAAAAABAAAAAGD5QUxo90EjAAAABAAAAA8AAABMAAAAAAAAAAAAAAAAAAAA//////////9sAAAARgBpAHIAbQBhACAAbgBvACAAdgDhAGwAaQBkAGEAV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G93CQAAAMA5vgMAAAAAYOq3A2DqtwO4vM5WAAAAAMa8zlYAAAAAAAAAAAAAAAAAAAAAAAAAACi/twMAAAAAAAAAAAAAAAAAAAAAAAAAAAAAAAAAAAAAAAAAAAAAAAAAAAAAAAAAAAAAAAAAAAAAAAAAAAAAAAD44nUDjzQPPQAAeXfs43UDKBFrd2DqtwMLqkFWAAAAADgSa3f//wAAAAAAABsTa3cbE2t3HOR1AyDkdQO4vM5WAAAAAAAAAAAAAAAAAAAAALGGTXcJAAAABwAAAFTkdQNU5HUDAAIAAPz///8BAAAAAAAAAAAAAAAAAAAAAAAAAAAAAABQYccP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dAMe8lV2eM9TFlgulQMKEgqxHCJ0A/5Ta3cAAAAA/lNrdwAAAAAAAAAAIAAAACBk3QWs0fVVOCJ0A7m42lYAALcDAAAAACAAAAAAJ3QDWEdlEkwidANBY5tVIAAAAAEAAAAPAAAAS54sPM1Hm1UcJHQDOfFVdmwidAMGAAAAAABVdsC36RXg////AAAAAAAAAAAAAAAAkAEAAAAAAAEAAAAAYQByAGkAYQBsAAAAAAAAAAAAAAAAAAAAAAAAAAAAAAAGAAAAAAAAALGGTXcAAAAABgAAANAjdAPQI3QDAAIAAPz///8BAAAAAAAAAAAAAAAAAAAAUGHHD+DEVHVkdgAIAAAAACUAAAAMAAAAAwAAABgAAAAMAAAAAAAAABIAAAAMAAAAAQAAABYAAAAMAAAACAAAAFQAAABUAAAACgAAACcAAAAeAAAASgAAAAEAAAAAYPlBTGj3QQoAAABLAAAAAQAAAEwAAAAEAAAACQAAACcAAAAgAAAASwAAAFAAAABYAGg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x7yVXZ4vz8WEAAAAHEmCiMAAAAAAAAAALwCAAAAAAAAAQICIlMAeQBzAHQAZQBtAAAAAAAAAAAAAAAAAAAAAAAAAAAAAAAAAPrPFh8wInQDJzDyUwEAAADwInQDIA0AhAAAAAA3niw8PCJ0A/AjdAM58VV2QCJ0AwcAAAAAAFV2BCR0A/D///8AAAAAAAAAAAAAAACQAQAAAAAAAQAAAABzAGUAZwBvAGUAIAB1AGkAAAAAAAAAAAAAAAAAAAAAAAAAAACxhk13AAAAAAkAAACkI3QDpCN0AwACAAD8////AQAAAAAAAAAAAAAAAAAAAAAAAAAAAAAAUGHHD2R2AAgAAAAAJQAAAAwAAAAEAAAAGAAAAAwAAAAAAAAAEgAAAAwAAAABAAAAHgAAABgAAAApAAAAMwAAAPMAAABIAAAAJQAAAAwAAAAEAAAAVAAAAAgBAAAqAAAAMwAAAPEAAABHAAAAAQAAAABg+UFMaPdBKgAAADMAAAAfAAAATAAAAAAAAAAAAAAAAAAAAP//////////jAAAAEQAcgAuACAARABpAGUAZwBvACAAQwBoAHIAaQBzAHQAaQBhAG4AIABCAG8AcgBqAGEAIABUAGUALgAuAC4Acw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hW8/s+aEQ8/5+JbiWswu2++ogemIRW3+eQOKTA8ro/A=</DigestValue>
    </Reference>
    <Reference Type="http://www.w3.org/2000/09/xmldsig#Object" URI="#idOfficeObject">
      <DigestMethod Algorithm="http://www.w3.org/2001/04/xmlenc#sha256"/>
      <DigestValue>5g/AIxlrY10hc2XuTg6W7vryR4XbZMsZW0DSZYz/Scg=</DigestValue>
    </Reference>
    <Reference Type="http://uri.etsi.org/01903#SignedProperties" URI="#idSignedProperties">
      <Transforms>
        <Transform Algorithm="http://www.w3.org/TR/2001/REC-xml-c14n-20010315"/>
      </Transforms>
      <DigestMethod Algorithm="http://www.w3.org/2001/04/xmlenc#sha256"/>
      <DigestValue>fmA7nYPwB6gh0a5o6xSWlTaZ2aYh37wU3tS+5OOI4gE=</DigestValue>
    </Reference>
    <Reference Type="http://www.w3.org/2000/09/xmldsig#Object" URI="#idValidSigLnImg">
      <DigestMethod Algorithm="http://www.w3.org/2001/04/xmlenc#sha256"/>
      <DigestValue>VVD9pmqAudKCg3l7qYqW05Dw3QIR5mLypUvZXaOzqAs=</DigestValue>
    </Reference>
    <Reference Type="http://www.w3.org/2000/09/xmldsig#Object" URI="#idInvalidSigLnImg">
      <DigestMethod Algorithm="http://www.w3.org/2001/04/xmlenc#sha256"/>
      <DigestValue>oXZ+rVm1MctJlM9LZ/835OSkwjOeE7mQuhP58SasOLs=</DigestValue>
    </Reference>
  </SignedInfo>
  <SignatureValue>GYb1mvcwaQZUGmHwYI8zpVHgtMKFKg79PVhzDkjrY4OPQ7rTfiC4kqDNcUOXzKHJCFf0DUOqIC8N
sW+G+FAGA7E6znl1KRT5W5WKHdHDg96859DNbxT7uiVuICOYKK1MDUhNzaud7Orq2A85/XYRJxYt
kazXwrPNiYumGqpnBFCAxlwFM3slNSNkR1OfUbFRhkLY5v4Vp7DJQJUOCW7/zLN/3WJFV002jw0B
THlrtw9yETBjdA8GDNTFL8qKvH+RNgmtZe/eeanhT9gh56iMGmTDytH5vB1pVE4lVmao1/1SrZIf
93tfxir2Gz3YiXAYbKgKEgfOvabRpWQ11z+f7A==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2021-04-30T18:08:58Z</mdssi:Value>
        </mdssi:SignatureTime>
      </SignatureProperty>
    </SignatureProperties>
  </Object>
  <Object Id="idOfficeObject">
    <SignatureProperties>
      <SignatureProperty Id="idOfficeV1Details" Target="#idPackageSignature">
        <SignatureInfoV1 xmlns="http://schemas.microsoft.com/office/2006/digsig">
          <SetupID>{61A11D72-CE3C-43D5-A0D1-DD906D37A2A1}</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2021-04-30T18:08:58Z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y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HnZgv9cBHqZWaEh7GwBSAAAASAAAAJJ9VmgugpF3AAAAAAAAGnboyc8BkR6XdwAAAACSfVZosR6XdyTKzwHY9tcBkn1WaAAAAADY9tcBdAuPAQAAAAAAAAAAAAAAAAAAAAAEAAAAGMvPARjLzwEAAgAAFMrPAQAAC3bsyc8BFBMDdhAAAAAay88BCQAAAJlvC3ZOsToTVAZ9fgkAAAAkEwN2GMvPAQACAAAYy88BAAAAAAAAAAAAAAAAAAAAAAAAAAAeplZoIK0edhjKzwEUosZ1tC/max6mVmhAys8BImoLdgAAAAAAAgAAGMvPAQkAAAAYy88BZHYACAAAAAAlAAAADAAAAAEAAAAYAAAADAAAAAAAAAISAAAADAAAAAEAAAAeAAAAGAAAAL0AAAAEAAAA9wAAABEAAAAlAAAADAAAAAEAAABUAAAAiAAAAL4AAAAEAAAA9QAAABAAAAABAAAA0XbJQasKyU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Z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9Qd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R52YL/XAR6mVmhIexsAUgAAAEgAAACSfVZoLoKRdwAAAAAAABp26MnPAZEel3cAAAAAkn1WaLEel3ckys8B2PbXAZJ9VmgAAAAA2PbXAXQLjwEAAAAAAAAAAAAAAAAAAAAABAAAABjLzwEYy88BAAIAABTKzwEAAAt27MnPARQTA3YQAAAAGsvPAQkAAACZbwt2TrE6E1QGfX4JAAAAJBMDdhjLzwEAAgAAGMvPAQAAAAAAAAAAAAAAAAAAAAAAAAAAHqZWaCCtHnYYys8BFKLGdbQv5mseplZoQMrPASJqC3YAAAAAAAIAABjLzwEJAAAAGMvPAWR2AAgAAAAAJQAAAAwAAAABAAAAGAAAAAwAAAD/AAACEgAAAAwAAAABAAAAHgAAABgAAAAiAAAABAAAAHIAAAARAAAAJQAAAAwAAAABAAAAVAAAAKgAAAAjAAAABAAAAHAAAAAQAAAAAQAAANF2yUGrCslBIwAAAAQAAAAPAAAATAAAAAAAAAAAAAAAAAAAAP//////////bAAAAEYAaQByAG0AYQAgAG4AbwAgAHYA4QBsAGkAZABhAGw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yQvCYW1KZMr6QQuHwY3sLTUWpx1kO2dVRzB+VmEcTAA=</DigestValue>
    </Reference>
    <Reference Type="http://www.w3.org/2000/09/xmldsig#Object" URI="#idOfficeObject">
      <DigestMethod Algorithm="http://www.w3.org/2001/04/xmlenc#sha256"/>
      <DigestValue>fi85Z5M8rXgQoMPHAk1+8QxZIXGbrSceTmbQVBeAGyk=</DigestValue>
    </Reference>
    <Reference Type="http://uri.etsi.org/01903#SignedProperties" URI="#idSignedProperties">
      <Transforms>
        <Transform Algorithm="http://www.w3.org/TR/2001/REC-xml-c14n-20010315"/>
      </Transforms>
      <DigestMethod Algorithm="http://www.w3.org/2001/04/xmlenc#sha256"/>
      <DigestValue>LDY6M7fIdmDn3ejauZLtUc4w6cPsDA700UhyAe5I0Ik=</DigestValue>
    </Reference>
    <Reference Type="http://www.w3.org/2000/09/xmldsig#Object" URI="#idValidSigLnImg">
      <DigestMethod Algorithm="http://www.w3.org/2001/04/xmlenc#sha256"/>
      <DigestValue>VVD9pmqAudKCg3l7qYqW05Dw3QIR5mLypUvZXaOzqAs=</DigestValue>
    </Reference>
    <Reference Type="http://www.w3.org/2000/09/xmldsig#Object" URI="#idInvalidSigLnImg">
      <DigestMethod Algorithm="http://www.w3.org/2001/04/xmlenc#sha256"/>
      <DigestValue>UmbbloQITNw+9jPkJ6VIyIPa2+3whdbeevMGRmgxIMU=</DigestValue>
    </Reference>
  </SignedInfo>
  <SignatureValue>nW0Lrv6HWQFqDaKspe0rz7qPnmOjUF9hcThMNYZ16VZWgxpPXSjQ49FDFkfwK//dbSBIGLJLKi5p
7PivaQTejhHVtTaMODITnEIXc1G/UmJGN5pjOLLw4Q5S6cc/ML/o3KaeOstKJs65F9+qRtmXUnYr
fytJFXSgT8k8Q2q75XGAR5+n0lEyez1itwRE2mOb/1SswZ4FlZCtBjVIlE86v6lsXxAmupiRbEkn
W3yt+/D4NEbsWIyE1JK2sTsJ4PC+xs0B6xxnmE5vNY0SavvMOo4S8gmMqEyEtD31ox8zhQ1fdC/J
v4gU9olZiknZtRYyfhrZLDGnaqiB7NoGm7FRuw==</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2021-04-30T18:09:23Z</mdssi:Value>
        </mdssi:SignatureTime>
      </SignatureProperty>
    </SignatureProperties>
  </Object>
  <Object Id="idOfficeObject">
    <SignatureProperties>
      <SignatureProperty Id="idOfficeV1Details" Target="#idPackageSignature">
        <SignatureInfoV1 xmlns="http://schemas.microsoft.com/office/2006/digsig">
          <SetupID>{F5A525CE-A300-4CAD-9EC9-081ABCAA1438}</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2021-04-30T18:09:23Z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y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HnZgv9cBHqZWaEh7GwBSAAAASAAAAJJ9VmgugpF3AAAAAAAAGnboyc8BkR6XdwAAAACSfVZosR6XdyTKzwHY9tcBkn1WaAAAAADY9tcBdAuPAQAAAAAAAAAAAAAAAAAAAAAEAAAAGMvPARjLzwEAAgAAFMrPAQAAC3bsyc8BFBMDdhAAAAAay88BCQAAAJlvC3ZOsToTVAZ9fgkAAAAkEwN2GMvPAQACAAAYy88BAAAAAAAAAAAAAAAAAAAAAAAAAAAeplZoIK0edhjKzwEUosZ1tC/max6mVmhAys8BImoLdgAAAAAAAgAAGMvPAQkAAAAYy88BZHYACAAAAAAlAAAADAAAAAEAAAAYAAAADAAAAAAAAAISAAAADAAAAAEAAAAeAAAAGAAAAL0AAAAEAAAA9wAAABEAAAAlAAAADAAAAAEAAABUAAAAiAAAAL4AAAAEAAAA9QAAABAAAAABAAAA0XbJQasKyU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Z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HMVPSGy5uFiE4GypVJ0KnHjN9AAABOQAAAACcz+7S6ffb7fnC0t1haH0hMm8aLXIuT8ggOIwoRKslP58cK08AAAEx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R52YL/XAR6mVmhIexsAUgAAAEgAAACSfVZoLoKRdwAAAAAAABp26MnPAZEel3cAAAAAkn1WaLEel3ckys8B2PbXAZJ9VmgAAAAA2PbXAXQLjwEAAAAAAAAAAAAAAAAAAAAABAAAABjLzwEYy88BAAIAABTKzwEAAAt27MnPARQTA3YQAAAAGsvPAQkAAACZbwt2TrE6E1QGfX4JAAAAJBMDdhjLzwEAAgAAGMvPAQAAAAAAAAAAAAAAAAAAAAAAAAAAHqZWaCCtHnYYys8BFKLGdbQv5mseplZoQMrPASJqC3YAAAAAAAIAABjLzwEJAAAAGMvPAW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1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H6OAw4VUilFO1b0VjmWu7E8KSuIkG9lRTaYl2wByw6I=</DigestValue>
    </Reference>
    <Reference Type="http://www.w3.org/2000/09/xmldsig#Object" URI="#idOfficeObject">
      <DigestMethod Algorithm="http://www.w3.org/2001/04/xmlenc#sha256"/>
      <DigestValue>XChsH94YvV2w9BFzQkD9KjNze6ydaFhNSPvRQDyZS8g=</DigestValue>
    </Reference>
    <Reference Type="http://uri.etsi.org/01903#SignedProperties" URI="#idSignedProperties">
      <Transforms>
        <Transform Algorithm="http://www.w3.org/TR/2001/REC-xml-c14n-20010315"/>
      </Transforms>
      <DigestMethod Algorithm="http://www.w3.org/2001/04/xmlenc#sha256"/>
      <DigestValue>wsW1GEcN+zZVZajVye5nr1UFmk6N1bsl5h3D+ExONcw=</DigestValue>
    </Reference>
    <Reference Type="http://www.w3.org/2000/09/xmldsig#Object" URI="#idValidSigLnImg">
      <DigestMethod Algorithm="http://www.w3.org/2001/04/xmlenc#sha256"/>
      <DigestValue>TAR8fu586Df7EYVVpShUYsGVOWKDvE32QLk3DelJPKs=</DigestValue>
    </Reference>
    <Reference Type="http://www.w3.org/2000/09/xmldsig#Object" URI="#idInvalidSigLnImg">
      <DigestMethod Algorithm="http://www.w3.org/2001/04/xmlenc#sha256"/>
      <DigestValue>W/r5sho/5smogpJcC+uoKFExd//U31TBXfVZXGj3T1Q=</DigestValue>
    </Reference>
  </SignedInfo>
  <SignatureValue>ba9q30qvu7Zv8AjOJoG1+wquN89exTy0XCL2suyloxgwQ0ZuEzkPHnoAjOGVlw32oGKPFBNt29N3
vjCBA0tfhzwO0jSR5j6a+Aoi5pSl9DnNZvGGHq4fitjIKsZWIh8ydRMIkWCOqegI+fZEsGFHPvoE
N4kZ0k8VF69i9F8S+Ya592a4G46rI2lnQVI0ngx8sya8nopbvY2xNIXomB7WAKrz4OWMv9UKx+Av
vg+nCpp66QoJ5bWIa2gOrsPbREkjqOzqiV1VLwDGj6ggMmylTUHdo+bePuDahy2gAWGe/qTNFMR8
zrWFL2qVWXXmiTK4mLu8qZQV+iYQrC9ozNhprw==</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2021-04-30T18:09:34Z</mdssi:Value>
        </mdssi:SignatureTime>
      </SignatureProperty>
    </SignatureProperties>
  </Object>
  <Object Id="idOfficeObject">
    <SignatureProperties>
      <SignatureProperty Id="idOfficeV1Details" Target="#idPackageSignature">
        <SignatureInfoV1 xmlns="http://schemas.microsoft.com/office/2006/digsig">
          <SetupID>{BA30DBF3-F1A5-415F-B7C3-858D9271CF36}</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2021-04-30T18:09:34Z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y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HnZgv9cBHqZWaEh7GwBSAAAASAAAAJJ9VmgugpF3AAAAAAAAGnboyc8BkR6XdwAAAACSfVZosR6XdyTKzwHY9tcBkn1WaAAAAADY9tcBdAuPAQAAAAAAAAAAAAAAAAAAAAAEAAAAGMvPARjLzwEAAgAAFMrPAQAAC3bsyc8BFBMDdhAAAAAay88BCQAAAJlvC3ZOsToTVAZ9fgkAAAAkEwN2GMvPAQACAAAYy88BAAAAAAAAAAAAAAAAAAAAAAAAAAAeplZoIK0edhjKzwEUosZ1tC/max6mVmhAys8BImoLdgAAAAAAAgAAGMvPAQkAAAAYy88BZHYACAAAAAAlAAAADAAAAAEAAAAYAAAADAAAAAAAAAISAAAADAAAAAEAAAAeAAAAGAAAAL0AAAAEAAAA9wAAABEAAAAlAAAADAAAAAEAAABUAAAAiAAAAL4AAAAEAAAA9QAAABAAAAABAAAA0XbJQasKyU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C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Z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R52YL/XAR6mVmhIexsAUgAAAEgAAACSfVZoLoKRdwAAAAAAABp26MnPAZEel3cAAAAAkn1WaLEel3ckys8B2PbXAZJ9VmgAAAAA2PbXAXQLjwEAAAAAAAAAAAAAAAAAAAAABAAAABjLzwEYy88BAAIAABTKzwEAAAt27MnPARQTA3YQAAAAGsvPAQkAAACZbwt2TrE6E1QGfX4JAAAAJBMDdhjLzwEAAgAAGMvPAQAAAAAAAAAAAAAAAAAAAAAAAAAAHqZWaCCtHnYYys8BFKLGdbQv5mseplZoQMrPASJqC3YAAAAAAAIAABjLzwEJAAAAGMvPAWR2AAgAAAAAJQAAAAwAAAABAAAAGAAAAAwAAAD/AAACEgAAAAwAAAABAAAAHgAAABgAAAAiAAAABAAAAHIAAAARAAAAJQAAAAwAAAABAAAAVAAAAKgAAAAjAAAABAAAAHAAAAAQAAAAAQAAANF2yUGrCslBIwAAAAQAAAAPAAAATAAAAAAAAAAAAAAAAAAAAP//////////bAAAAEYAaQByAG0AYQAgAG4AbwAgAHYA4QBsAGkAZABhAGw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1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g0fcYRmjjcFgu9n72g+O43/v8SKq7cxBykRdroJzRJA=</DigestValue>
    </Reference>
    <Reference Type="http://www.w3.org/2000/09/xmldsig#Object" URI="#idOfficeObject">
      <DigestMethod Algorithm="http://www.w3.org/2001/04/xmlenc#sha256"/>
      <DigestValue>7aKnyxm5zcAeeWNnd30BZip3tyMuJAsCF7p1E9vHYQ8=</DigestValue>
    </Reference>
    <Reference Type="http://uri.etsi.org/01903#SignedProperties" URI="#idSignedProperties">
      <Transforms>
        <Transform Algorithm="http://www.w3.org/TR/2001/REC-xml-c14n-20010315"/>
      </Transforms>
      <DigestMethod Algorithm="http://www.w3.org/2001/04/xmlenc#sha256"/>
      <DigestValue>r+AS5mRcGcd77IWMG3YcZq6sT1sj4/K0bJ/ECouf0+0=</DigestValue>
    </Reference>
    <Reference Type="http://www.w3.org/2000/09/xmldsig#Object" URI="#idValidSigLnImg">
      <DigestMethod Algorithm="http://www.w3.org/2001/04/xmlenc#sha256"/>
      <DigestValue>Ufia9F9H347ytuvD39u0zXU59sE0yiSmEu4M8XLcRDY=</DigestValue>
    </Reference>
    <Reference Type="http://www.w3.org/2000/09/xmldsig#Object" URI="#idInvalidSigLnImg">
      <DigestMethod Algorithm="http://www.w3.org/2001/04/xmlenc#sha256"/>
      <DigestValue>UmbbloQITNw+9jPkJ6VIyIPa2+3whdbeevMGRmgxIMU=</DigestValue>
    </Reference>
  </SignedInfo>
  <SignatureValue>gA3joW90xMrsypI7QDovJctdgfLDP10g1ii8Yi46K0iPfK7JGGdT3TxIOzrv+mgHs8XFzduGI2SX
1nCDwIBhXB7bR95ubKEmT1rcL20QmIZV4AuMnlmaissm+YhM2zg0UXs/OATP1wq9fd+TlpU6Ypij
Vx+WRb3Uh0XAhArN1a8IZGL5Rolpx4zQxJC0PvWjXhcsbEVcvcn86njKZa+sPmfAcLrvq7AF5/OB
xay+fIlKNOPbAMO+xd1u96FY9d7k2zpmADJ+XZQM78DqAMpgW4ebHSpYfmInkh/cqBtHb6Xf/J3P
lRu2RXCOpzOrQr1ToRj//vUDma4CGgNBilwhhQ==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2021-04-30T18:09:44Z</mdssi:Value>
        </mdssi:SignatureTime>
      </SignatureProperty>
    </SignatureProperties>
  </Object>
  <Object Id="idOfficeObject">
    <SignatureProperties>
      <SignatureProperty Id="idOfficeV1Details" Target="#idPackageSignature">
        <SignatureInfoV1 xmlns="http://schemas.microsoft.com/office/2006/digsig">
          <SetupID>{85BE5F36-1B7B-40F5-A478-6DC632EEFA27}</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2021-04-30T18:09:44Z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y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HnZgv9cBHqZWaEh7GwBSAAAASAAAAJJ9VmgugpF3AAAAAAAAGnboyc8BkR6XdwAAAACSfVZosR6XdyTKzwHY9tcBkn1WaAAAAADY9tcBdAuPAQAAAAAAAAAAAAAAAAAAAAAEAAAAGMvPARjLzwEAAgAAFMrPAQAAC3bsyc8BFBMDdhAAAAAay88BCQAAAJlvC3ZOsToTVAZ9fgkAAAAkEwN2GMvPAQACAAAYy88BAAAAAAAAAAAAAAAAAAAAAAAAAAAeplZoIK0edhjKzwEUosZ1tC/max6mVmhAys8BImoLdgAAAAAAAgAAGMvPAQkAAAAYy88BZHYACAAAAAAlAAAADAAAAAEAAAAYAAAADAAAAAAAAAISAAAADAAAAAEAAAAeAAAAGAAAAL0AAAAEAAAA9wAAABEAAAAlAAAADAAAAAEAAABUAAAAiAAAAL4AAAAEAAAA9QAAABAAAAABAAAA0XbJQasKyU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C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8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Z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HMVPSGy5uFiE4GypVJ0KnHjN9AAABOQAAAACcz+7S6ffb7fnC0t1haH0hMm8aLXIuT8ggOIwoRKslP58cK08AAAEx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R52YL/XAR6mVmhIexsAUgAAAEgAAACSfVZoLoKRdwAAAAAAABp26MnPAZEel3cAAAAAkn1WaLEel3ckys8B2PbXAZJ9VmgAAAAA2PbXAXQLjwEAAAAAAAAAAAAAAAAAAAAABAAAABjLzwEYy88BAAIAABTKzwEAAAt27MnPARQTA3YQAAAAGsvPAQkAAACZbwt2TrE6E1QGfX4JAAAAJBMDdhjLzwEAAgAAGMvPAQAAAAAAAAAAAAAAAAAAAAAAAAAAHqZWaCCtHnYYys8BFKLGdbQv5mseplZoQMrPASJqC3YAAAAAAAIAABjLzwEJAAAAGMvPAW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1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TNiQJLbzfJ658J9wxliAZS8oj/mbzBAzj8nGwOBHr40=</DigestValue>
    </Reference>
    <Reference Type="http://www.w3.org/2000/09/xmldsig#Object" URI="#idOfficeObject">
      <DigestMethod Algorithm="http://www.w3.org/2001/04/xmlenc#sha256"/>
      <DigestValue>LySmEmZU7iZD2bhmCfiMfy9tnChy0jW04mT/6z/6nS8=</DigestValue>
    </Reference>
    <Reference Type="http://uri.etsi.org/01903#SignedProperties" URI="#idSignedProperties">
      <Transforms>
        <Transform Algorithm="http://www.w3.org/TR/2001/REC-xml-c14n-20010315"/>
      </Transforms>
      <DigestMethod Algorithm="http://www.w3.org/2001/04/xmlenc#sha256"/>
      <DigestValue>KbBEHMAc4u+OUrc00eudWdwNhNwufdbwW7NPeMNgrKo=</DigestValue>
    </Reference>
    <Reference Type="http://www.w3.org/2000/09/xmldsig#Object" URI="#idValidSigLnImg">
      <DigestMethod Algorithm="http://www.w3.org/2001/04/xmlenc#sha256"/>
      <DigestValue>VVD9pmqAudKCg3l7qYqW05Dw3QIR5mLypUvZXaOzqAs=</DigestValue>
    </Reference>
    <Reference Type="http://www.w3.org/2000/09/xmldsig#Object" URI="#idInvalidSigLnImg">
      <DigestMethod Algorithm="http://www.w3.org/2001/04/xmlenc#sha256"/>
      <DigestValue>yeamxKRgqnpimGh+d827pAuGJvi987EB9QaJE8iG5eQ=</DigestValue>
    </Reference>
  </SignedInfo>
  <SignatureValue>dzO1HvHOohu9bZOjHoXA/77njbUPInPybeXehU6vXBr7dq9rgCaVu7NWH0EVOGtk4jXkS6mV/xqJ
O4cvgnWOiLtgbj/EvXq1wZ6vT8VtbYJHT3q2nqxTAoK/TPSmCC1RZBBS2VMo/ZPA9uxJ31Bcx4eX
AAKyajxfk+Y46xjCl2mJu5fv3/n9IoXgcXGvdlpvO5gdNOlQrjnhunlNgPdivJD9x9bzaj2EZE8I
Jic0VGvcQ46J9uFYFDsL3cdiiQyHtEmDxJ5rjL1awg4yRQbIO162h4BIbZbeNAUnB1k2uwLN5vmd
DHphprRUv5OvK/hbrhCp938YuZAYl5ikIS6xyQ==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2021-04-30T18:09:54Z</mdssi:Value>
        </mdssi:SignatureTime>
      </SignatureProperty>
    </SignatureProperties>
  </Object>
  <Object Id="idOfficeObject">
    <SignatureProperties>
      <SignatureProperty Id="idOfficeV1Details" Target="#idPackageSignature">
        <SignatureInfoV1 xmlns="http://schemas.microsoft.com/office/2006/digsig">
          <SetupID>{FCA98967-72F7-42DC-87F2-2C5901E4C87E}</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2021-04-30T18:09:54Z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y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HnZgv9cBHqZWaEh7GwBSAAAASAAAAJJ9VmgugpF3AAAAAAAAGnboyc8BkR6XdwAAAACSfVZosR6XdyTKzwHY9tcBkn1WaAAAAADY9tcBdAuPAQAAAAAAAAAAAAAAAAAAAAAEAAAAGMvPARjLzwEAAgAAFMrPAQAAC3bsyc8BFBMDdhAAAAAay88BCQAAAJlvC3ZOsToTVAZ9fgkAAAAkEwN2GMvPAQACAAAYy88BAAAAAAAAAAAAAAAAAAAAAAAAAAAeplZoIK0edhjKzwEUosZ1tC/max6mVmhAys8BImoLdgAAAAAAAgAAGMvPAQkAAAAYy88BZHYACAAAAAAlAAAADAAAAAEAAAAYAAAADAAAAAAAAAISAAAADAAAAAEAAAAeAAAAGAAAAL0AAAAEAAAA9wAAABEAAAAlAAAADAAAAAEAAABUAAAAiAAAAL4AAAAEAAAA9QAAABAAAAABAAAA0XbJQasKyU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Z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bGQAAAAcKDQcKDQcJDQ4WMShFrjFU1TJV1gECBAIDBAECBQoRKyZBowsTMZsZAAAAfqbJd6PIeqDCQFZ4JTd0Lk/HMVPSGy5uFiE4GypVJ0KnHjN9AAAByR0AAACcz+7S6ffb7fnC0t1haH0hMm8aLXIuT8ggOIwoRKslP58cK08AAAHJHQAAAMHg9P///////////+bm5k9SXjw/SzBRzTFU0y1NwSAyVzFGXwEBApsZCA8mnM/u69/SvI9jt4tgjIR9FBosDBEjMVTUMlXWMVPRKUSeDxk4AAAAnBkAAADT6ff///////+Tk5MjK0krSbkvUcsuT8YVJFoTIFIrSbgtTcEQHEeIGQAAAJzP7vT6/bTa8kRleixHhy1Nwi5PxiQtTnBwcJKSki81SRwtZAgOI4gZAAAAweD02+35gsLqZ5q6Jz1jNEJyOUZ4qamp+/v7////wdPeVnCJAQECiBk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R52YL/XAR6mVmhIexsAUgAAAEgAAACSfVZoLoKRdwAAAAAAABp26MnPAZEel3cAAAAAkn1WaLEel3ckys8B2PbXAZJ9VmgAAAAA2PbXAXQLjwEAAAAAAAAAAAAAAAAAAAAABAAAABjLzwEYy88BAAIAABTKzwEAAAt27MnPARQTA3YQAAAAGsvPAQkAAACZbwt2TrE6E1QGfX4JAAAAJBMDdhjLzwEAAgAAGMvPAQAAAAAAAAAAAAAAAAAAAAAAAAAAHqZWaCCtHnYYys8BFKLGdbQv5mseplZoQMrPASJqC3YAAAAAAAIAABjLzwEJAAAAGMvPAWR2AAgAAAAAJQAAAAwAAAABAAAAGAAAAAwAAAD/AAACEgAAAAwAAAABAAAAHgAAABgAAAAiAAAABAAAAHIAAAARAAAAJQAAAAwAAAABAAAAVAAAAKgAAAAjAAAABAAAAHAAAAAQAAAAAQAAANF2yUGrCslBIwAAAAQAAAAPAAAATAAAAAAAAAAAAAAAAAAAAP//////////bAAAAEYAaQByAG0AYQAgAG4AbwAgAHYA4QBsAGkAZABhAGw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G4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1FZ2Z5Aum7D920rfKOnWqtzyTK2TXAxoWAQXgYp53hY=</DigestValue>
    </Reference>
    <Reference Type="http://www.w3.org/2000/09/xmldsig#Object" URI="#idOfficeObject">
      <DigestMethod Algorithm="http://www.w3.org/2001/04/xmlenc#sha256"/>
      <DigestValue>Ah5CoNaEAQXVb+z90o4Oxs3OIKlVr6bs5KS326TWAJo=</DigestValue>
    </Reference>
    <Reference Type="http://uri.etsi.org/01903#SignedProperties" URI="#idSignedProperties">
      <Transforms>
        <Transform Algorithm="http://www.w3.org/TR/2001/REC-xml-c14n-20010315"/>
      </Transforms>
      <DigestMethod Algorithm="http://www.w3.org/2001/04/xmlenc#sha256"/>
      <DigestValue>OD0scu/AVcPUJchgid42arvjRe0e9Pt+mlZlDxhmugA=</DigestValue>
    </Reference>
    <Reference Type="http://www.w3.org/2000/09/xmldsig#Object" URI="#idValidSigLnImg">
      <DigestMethod Algorithm="http://www.w3.org/2001/04/xmlenc#sha256"/>
      <DigestValue>fcqk+GpvCF9g+VI6wh9YRwgNYh7ja+paTy/kGm+tfgw=</DigestValue>
    </Reference>
    <Reference Type="http://www.w3.org/2000/09/xmldsig#Object" URI="#idInvalidSigLnImg">
      <DigestMethod Algorithm="http://www.w3.org/2001/04/xmlenc#sha256"/>
      <DigestValue>6+uvt9j6nz5k2kRrAKgVissrgYdoQtsLSAjYP6Hl4zI=</DigestValue>
    </Reference>
  </SignedInfo>
  <SignatureValue>f30BsMkJEUerGW7vTW/P+Xyuwae8R+S5zx4Fk+2Uzvak8kmGSYr1c7sk/1Mf4OLEUy70sMhvFY+O
SK1eUWV32WOvCjQqYNN34hxLP/CJA4cgimNdJGyZ5NFMCptFonu2FnfxrcGPtzNrdrjSTzSRhBXQ
OCMhtNyhbkoN4lZbFGM/ERGJgApEhXBAlm0CdFs6heA7K4CMAiM54FSkIANqUEe/0MkAAk2nvcQF
8Fnxrrn5SoDBgMkjCR2iLjnzkfm4YGVpwyo0bDKBG9AxkanHYsfbxjNCnxTLfU3W0O9LP1gQXnLO
D5QvUR9T03eYWsH1YDThmkgB5TD3mPGEciq6kA==</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2021-04-30T17:32:36Z</mdssi:Value>
        </mdssi:SignatureTime>
      </SignatureProperty>
    </SignatureProperties>
  </Object>
  <Object Id="idOfficeObject">
    <SignatureProperties>
      <SignatureProperty Id="idOfficeV1Details" Target="#idPackageSignature">
        <SignatureInfoV1 xmlns="http://schemas.microsoft.com/office/2006/digsig">
          <SetupID>{15F1CF59-EC1C-43DB-B8BD-9EE0A432BEE0}</SetupID>
          <SignatureText>Dr. Diego Christian Borja Terán</SignatureText>
          <SignatureImage/>
          <SignatureComments/>
          <WindowsVersion>10.0</WindowsVersion>
          <OfficeVersion>16.0.13901/22</OfficeVersion>
          <ApplicationVersion>16.0.13901</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2021-04-30T17:32:36Z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AAAAAASAAAADAAAAAEAAAAeAAAAGAAAAL0AAAAEAAAA9wAAABEAAAAlAAAADAAAAAEAAABUAAAAiAAAAL4AAAAEAAAA9QAAABAAAAABAAAAAGD5QUxo90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dwkAAADAOb4DAAAAAGDqtwNg6rcDuLzOVgAAAADGvM5WAAAAAAAAAAAAAAAAAAAAAAAAAAAov7cDAAAAAAAAAAAAAAAAAAAAAAAAAAAAAAAAAAAAAAAAAAAAAAAAAAAAAAAAAAAAAAAAAAAAAAAAAAAAAAAA+OJ1A480Dz0AAHl37ON1AygRa3dg6rcDC6pBVgAAAAA4Emt3//8AAAAAAAAbE2t3GxNrdxzkdQMg5HUDuLzOVgAAAAAAAAAAAAAAAAAAAACxhk13CQAAAAcAAABU5HUDVOR1AwACAAD8////AQAAAAAAAAAAAAAAAAAAAAAAAAAAAAAAUGHHD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QDHvJVdnjPUxZYLpUDChIKsRwidAP+U2t3AAAAAP5Ta3cAAAAAAAAAACAAAAAgZN0FrNH1VTgidAO5uNpWAAC3AwAAAAAgAAAAACd0A1hHZRJMInQDQWObVSAAAAABAAAADwAAAEueLDzNR5tVHCR0AznxVXZsInQDBgAAAAAAVXbAt+kV4P///wAAAAAAAAAAAAAAAJABAAAAAAABAAAAAGEAcgBpAGEAbAAAAAAAAAAAAAAAAAAAAAAAAAAAAAAABgAAAAAAAACxhk13AAAAAAYAAADQI3QD0CN0AwACAAD8////AQAAAAAAAAAAAAAAAAAAAFBhxw/gxFR1ZHYACAAAAAAlAAAADAAAAAMAAAAYAAAADAAAAAAAAAASAAAADAAAAAEAAAAWAAAADAAAAAgAAABUAAAAVAAAAAoAAAAnAAAAHgAAAEoAAAABAAAAAGD5QUxo90EKAAAASwAAAAEAAABMAAAABAAAAAkAAAAnAAAAIAAAAEsAAABQAAAAWAB1A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Me8lV2eL8/FhAAAABxJgojAAAAAAAAAAC8AgAAAAAAAAECAiJTAHkAcwB0AGUAbQAAAAAAAAAAAAAAAAAAAAAAAAAAAAAAAAD6zxYfMCJ0Aycw8lMBAAAA8CJ0AyANAIQAAAAAN54sPDwidAPwI3QDOfFVdkAidAMHAAAAAABVdgQkdAPw////AAAAAAAAAAAAAAAAkAEAAAAAAAEAAAAAcwBlAGcAbwBlACAAdQBpAAAAAAAAAAAAAAAAAAAAAAAAAAAAsYZNdwAAAAAJAAAApCN0A6QjdAMAAgAA/P///wEAAAAAAAAAAAAAAAAAAAAAAAAAAAAAAFBhxw9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P8AAAASAAAADAAAAAEAAAAeAAAAGAAAACIAAAAEAAAAcgAAABEAAAAlAAAADAAAAAEAAABUAAAAqAAAACMAAAAEAAAAcAAAABAAAAABAAAAAGD5QUxo90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G93CQAAAMA5vgMAAAAAYOq3A2DqtwO4vM5WAAAAAMa8zlYAAAAAAAAAAAAAAAAAAAAAAAAAACi/twMAAAAAAAAAAAAAAAAAAAAAAAAAAAAAAAAAAAAAAAAAAAAAAAAAAAAAAAAAAAAAAAAAAAAAAAAAAAAAAAD44nUDjzQPPQAAeXfs43UDKBFrd2DqtwMLqkFWAAAAADgSa3f//wAAAAAAABsTa3cbE2t3HOR1AyDkdQO4vM5WAAAAAAAAAAAAAAAAAAAAALGGTXcJAAAABwAAAFTkdQNU5HUDAAIAAPz///8BAAAAAAAAAAAAAAAAAAAAAAAAAAAAAABQYccP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dAMe8lV2eM9TFlgulQMKEgqxHCJ0A/5Ta3cAAAAA/lNrdwAAAAAAAAAAIAAAACBk3QWs0fVVOCJ0A7m42lYAALcDAAAAACAAAAAAJ3QDWEdlEkwidANBY5tVIAAAAAEAAAAPAAAAS54sPM1Hm1UcJHQDOfFVdmwidAMGAAAAAABVdsC36RXg////AAAAAAAAAAAAAAAAkAEAAAAAAAEAAAAAYQByAGkAYQBsAAAAAAAAAAAAAAAAAAAAAAAAAAAAAAAGAAAAAAAAALGGTXcAAAAABgAAANAjdAPQI3QDAAIAAPz///8BAAAAAAAAAAAAAAAAAAAAUGHHD+DEVHVkdgAIAAAAACUAAAAMAAAAAwAAABgAAAAMAAAAAAAAABIAAAAMAAAAAQAAABYAAAAMAAAACAAAAFQAAABUAAAACgAAACcAAAAeAAAASgAAAAEAAAAAYPlBTGj3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x7yVXZ4vz8WEAAAAHEmCiMAAAAAAAAAALwCAAAAAAAAAQICIlMAeQBzAHQAZQBtAAAAAAAAAAAAAAAAAAAAAAAAAAAAAAAAAPrPFh8wInQDJzDyUwEAAADwInQDIA0AhAAAAAA3niw8PCJ0A/AjdAM58VV2QCJ0AwcAAAAAAFV2BCR0A/D///8AAAAAAAAAAAAAAACQAQAAAAAAAQAAAABzAGUAZwBvAGUAIAB1AGkAAAAAAAAAAAAAAAAAAAAAAAAAAACxhk13AAAAAAkAAACkI3QDpCN0AwACAAD8////AQAAAAAAAAAAAAAAAAAAAAAAAAAAAAAAUGHHD2R2AAgAAAAAJQAAAAwAAAAEAAAAGAAAAAwAAAAAAAAAEgAAAAwAAAABAAAAHgAAABgAAAApAAAAMwAAAPMAAABIAAAAJQAAAAwAAAAEAAAAVAAAAAgBAAAqAAAAMwAAAPEAAABHAAAAAQAAAABg+UFMaPd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U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2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LEsDWKSIs1KG59ue/y2aLyewfXB6RMIGA0JP6vpIODw=</DigestValue>
    </Reference>
    <Reference Type="http://www.w3.org/2000/09/xmldsig#Object" URI="#idOfficeObject">
      <DigestMethod Algorithm="http://www.w3.org/2001/04/xmlenc#sha256"/>
      <DigestValue>vJ5J8CVamfBKvpHgz8p/gkfKv3RKJYy7//ysO8o78eU=</DigestValue>
    </Reference>
    <Reference Type="http://uri.etsi.org/01903#SignedProperties" URI="#idSignedProperties">
      <Transforms>
        <Transform Algorithm="http://www.w3.org/TR/2001/REC-xml-c14n-20010315"/>
      </Transforms>
      <DigestMethod Algorithm="http://www.w3.org/2001/04/xmlenc#sha256"/>
      <DigestValue>pWly31nHW1pArWO12MfNNCuhqkv+i+hUiDy6mt9NjMY=</DigestValue>
    </Reference>
    <Reference Type="http://www.w3.org/2000/09/xmldsig#Object" URI="#idValidSigLnImg">
      <DigestMethod Algorithm="http://www.w3.org/2001/04/xmlenc#sha256"/>
      <DigestValue>mN2thfCydNyNaJv1PP0JbgFnOfLGl08rXi13Re1LsOE=</DigestValue>
    </Reference>
    <Reference Type="http://www.w3.org/2000/09/xmldsig#Object" URI="#idInvalidSigLnImg">
      <DigestMethod Algorithm="http://www.w3.org/2001/04/xmlenc#sha256"/>
      <DigestValue>UmbbloQITNw+9jPkJ6VIyIPa2+3whdbeevMGRmgxIMU=</DigestValue>
    </Reference>
  </SignedInfo>
  <SignatureValue>VNCQAPLAO8e/BqDkcFiHmSNjo2S4aMlC8lBFd7Su90LGF6IAk4ewwLRmxetvyYSXUUut7j9pQZIa
p09TnV/LGoHZqJfa31K77vQ0Con+9obEdIrCVqJKtzpFhWzXZChLr0hDJnIQDdWNcKoB7f2tqzZv
ZA5OPc1Pc2+KLBTvYVVLDCp1046YyDC7/OzAzXmLSAtZMxiHF/zub9UeViGM+gyKaXdnWkP31fQM
7SLP/lBr2tLkueCAEtiKT2K+uINj6hxaU+8FE6x5HD42aznzwCIfhyFJLtMHN21QUxAG2eSsk4nT
tf4JumjYASZQ8UoCRLMm27Of7Eu8DLE1Y/Wjng==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2021-04-30T18:10:04Z</mdssi:Value>
        </mdssi:SignatureTime>
      </SignatureProperty>
    </SignatureProperties>
  </Object>
  <Object Id="idOfficeObject">
    <SignatureProperties>
      <SignatureProperty Id="idOfficeV1Details" Target="#idPackageSignature">
        <SignatureInfoV1 xmlns="http://schemas.microsoft.com/office/2006/digsig">
          <SetupID>{79F3A854-8A40-431C-8B9F-2EBC88466A82}</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2021-04-30T18:10:04Z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y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HnZgv9cBHqZWaEh7GwBSAAAASAAAAJJ9VmgugpF3AAAAAAAAGnboyc8BkR6XdwAAAACSfVZosR6XdyTKzwHY9tcBkn1WaAAAAADY9tcBdAuPAQAAAAAAAAAAAAAAAAAAAAAEAAAAGMvPARjLzwEAAgAAFMrPAQAAC3bsyc8BFBMDdhAAAAAay88BCQAAAJlvC3ZOsToTVAZ9fgkAAAAkEwN2GMvPAQACAAAYy88BAAAAAAAAAAAAAAAAAAAAAAAAAAAeplZoIK0edhjKzwEUosZ1tC/max6mVmhAys8BImoLdgAAAAAAAgAAGMvPAQkAAAAYy88BZHYACAAAAAAlAAAADAAAAAEAAAAYAAAADAAAAAAAAAISAAAADAAAAAEAAAAeAAAAGAAAAL0AAAAEAAAA9wAAABEAAAAlAAAADAAAAAEAAABUAAAAiAAAAL4AAAAEAAAA9QAAABAAAAABAAAA0XbJQasKyU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8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Z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HMVPSGy5uFiE4GypVJ0KnHjN9AAABOQAAAACcz+7S6ffb7fnC0t1haH0hMm8aLXIuT8ggOIwoRKslP58cK08AAAEx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R52YL/XAR6mVmhIexsAUgAAAEgAAACSfVZoLoKRdwAAAAAAABp26MnPAZEel3cAAAAAkn1WaLEel3ckys8B2PbXAZJ9VmgAAAAA2PbXAXQLjwEAAAAAAAAAAAAAAAAAAAAABAAAABjLzwEYy88BAAIAABTKzwEAAAt27MnPARQTA3YQAAAAGsvPAQkAAACZbwt2TrE6E1QGfX4JAAAAJBMDdhjLzwEAAgAAGMvPAQAAAAAAAAAAAAAAAAAAAAAAAAAAHqZWaCCtHnYYys8BFKLGdbQv5mseplZoQMrPASJqC3YAAAAAAAIAABjLzwEJAAAAGMvPAW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gXmPpEZ653zszlU4yf5utE0pwpef8QK8gn1aAcw4jgk=</DigestValue>
    </Reference>
    <Reference Type="http://www.w3.org/2000/09/xmldsig#Object" URI="#idOfficeObject">
      <DigestMethod Algorithm="http://www.w3.org/2001/04/xmlenc#sha256"/>
      <DigestValue>HQUwQVYmXZpZYDb/YrBMhS2NEb2+R7Qag9a+8Q/wjLI=</DigestValue>
    </Reference>
    <Reference Type="http://uri.etsi.org/01903#SignedProperties" URI="#idSignedProperties">
      <Transforms>
        <Transform Algorithm="http://www.w3.org/TR/2001/REC-xml-c14n-20010315"/>
      </Transforms>
      <DigestMethod Algorithm="http://www.w3.org/2001/04/xmlenc#sha256"/>
      <DigestValue>TUv9r4t1surpuPYM4XPCnbHII2fr9grPpkdGGlK3gX0=</DigestValue>
    </Reference>
    <Reference Type="http://www.w3.org/2000/09/xmldsig#Object" URI="#idValidSigLnImg">
      <DigestMethod Algorithm="http://www.w3.org/2001/04/xmlenc#sha256"/>
      <DigestValue>VVD9pmqAudKCg3l7qYqW05Dw3QIR5mLypUvZXaOzqAs=</DigestValue>
    </Reference>
    <Reference Type="http://www.w3.org/2000/09/xmldsig#Object" URI="#idInvalidSigLnImg">
      <DigestMethod Algorithm="http://www.w3.org/2001/04/xmlenc#sha256"/>
      <DigestValue>JF0dGiP/59FfuEsAAJnN/NngDV9G71c6v5W7wdIKkKE=</DigestValue>
    </Reference>
  </SignedInfo>
  <SignatureValue>ecyTQDQxbW2/rlpvbvb7+Z8a6G5NEAGAd3nqEfPbWFqUdT6kZZHql52C/jvKbx4zuZXykP1MOlEn
sHVz/qN3rf1v/ZbtLNnPvCfx+lDczJvRZ0m70j3Gf/ErV5fEGXN7/Dh6yBUjh/6SrDy7r4HvjP51
4+S+IjFX66exKnaRwBdVtnXK3pJzgJZq0katwV4W+5N6hv5RWdgRShoLOFsFJZjk8VIL7duUlSxM
uNq8Z2cIlQVmgsbADiiwwH8kwgHkvilEPTFHCTPfRf7/nHIuCLXUkq9mK8AN1cOI6RJiAsuvYMS+
WPHY3yPR4cq5wpnoSMzL53HCsf68dTrOt7vmGg==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2021-04-30T18:10:14Z</mdssi:Value>
        </mdssi:SignatureTime>
      </SignatureProperty>
    </SignatureProperties>
  </Object>
  <Object Id="idOfficeObject">
    <SignatureProperties>
      <SignatureProperty Id="idOfficeV1Details" Target="#idPackageSignature">
        <SignatureInfoV1 xmlns="http://schemas.microsoft.com/office/2006/digsig">
          <SetupID>{27735B2F-127F-4B9F-93B2-D2BD12EA3015}</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2021-04-30T18:10:14Z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y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HnZgv9cBHqZWaEh7GwBSAAAASAAAAJJ9VmgugpF3AAAAAAAAGnboyc8BkR6XdwAAAACSfVZosR6XdyTKzwHY9tcBkn1WaAAAAADY9tcBdAuPAQAAAAAAAAAAAAAAAAAAAAAEAAAAGMvPARjLzwEAAgAAFMrPAQAAC3bsyc8BFBMDdhAAAAAay88BCQAAAJlvC3ZOsToTVAZ9fgkAAAAkEwN2GMvPAQACAAAYy88BAAAAAAAAAAAAAAAAAAAAAAAAAAAeplZoIK0edhjKzwEUosZ1tC/max6mVmhAys8BImoLdgAAAAAAAgAAGMvPAQkAAAAYy88BZHYACAAAAAAlAAAADAAAAAEAAAAYAAAADAAAAAAAAAISAAAADAAAAAEAAAAeAAAAGAAAAL0AAAAEAAAA9wAAABEAAAAlAAAADAAAAAEAAABUAAAAiAAAAL4AAAAEAAAA9QAAABAAAAABAAAA0XbJQasKyU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Z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R52YL/XAR6mVmhIexsAUgAAAEgAAACSfVZoLoKRdwAAAAAAABp26MnPAZEel3cAAAAAkn1WaLEel3ckys8B2PbXAZJ9VmgAAAAA2PbXAXQLjwEAAAAAAAAAAAAAAAAAAAAABAAAABjLzwEYy88BAAIAABTKzwEAAAt27MnPARQTA3YQAAAAGsvPAQkAAACZbwt2TrE6E1QGfX4JAAAAJBMDdhjLzwEAAgAAGMvPAQAAAAAAAAAAAAAAAAAAAAAAAAAAHqZWaCCtHnYYys8BFKLGdbQv5mseplZoQMrPASJqC3YAAAAAAAIAABjLzwEJAAAAGMvPAW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bKTlQ+VrVrquiuY5HZmh+xNkmdbHu1h0sO/fhB8k7io=</DigestValue>
    </Reference>
    <Reference Type="http://www.w3.org/2000/09/xmldsig#Object" URI="#idOfficeObject">
      <DigestMethod Algorithm="http://www.w3.org/2001/04/xmlenc#sha256"/>
      <DigestValue>tOiuvxuucaa/7mVAuRzlG4Uz3dYO1xhycxF1XAZvxBU=</DigestValue>
    </Reference>
    <Reference Type="http://uri.etsi.org/01903#SignedProperties" URI="#idSignedProperties">
      <Transforms>
        <Transform Algorithm="http://www.w3.org/TR/2001/REC-xml-c14n-20010315"/>
      </Transforms>
      <DigestMethod Algorithm="http://www.w3.org/2001/04/xmlenc#sha256"/>
      <DigestValue>/nOwsMLeSqq3mzVy8uT+wEMpK78XaNS8CQpKgKG3a44=</DigestValue>
    </Reference>
    <Reference Type="http://www.w3.org/2000/09/xmldsig#Object" URI="#idValidSigLnImg">
      <DigestMethod Algorithm="http://www.w3.org/2001/04/xmlenc#sha256"/>
      <DigestValue>VVD9pmqAudKCg3l7qYqW05Dw3QIR5mLypUvZXaOzqAs=</DigestValue>
    </Reference>
    <Reference Type="http://www.w3.org/2000/09/xmldsig#Object" URI="#idInvalidSigLnImg">
      <DigestMethod Algorithm="http://www.w3.org/2001/04/xmlenc#sha256"/>
      <DigestValue>W/r5sho/5smogpJcC+uoKFExd//U31TBXfVZXGj3T1Q=</DigestValue>
    </Reference>
  </SignedInfo>
  <SignatureValue>fT7xNU76p+3hwltcuoUWEBmhRCF2g7uHMwiNk0kUzSG5AXQ6PWWSLyYU5ruJM9FLtiVDN14QQOCf
APgZ55qekC+lB+zi6FDQKVmdqYcIeWg+zuGdhx3zgpZiuAo5bkWW+50c9ilTR0MJ86l9LVNZ/91E
JzlAeC2yKlgFfsIavP8vSUMgPzKyDC8O3o53oZXhPy/JeBAJ5kOpE6z5wZyq994FJ/0KKpWTCuen
WbMciYtouUA07iXAHBnXJch7wn3XilECwEMWISf7g5xKDXGNRDcwnYkalIUrQe29U2fj53y2WPPy
38vg33f0fXeBMixsXXxhH4wu0n9Y8VZz98kzCQ==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2021-04-30T18:10:24Z</mdssi:Value>
        </mdssi:SignatureTime>
      </SignatureProperty>
    </SignatureProperties>
  </Object>
  <Object Id="idOfficeObject">
    <SignatureProperties>
      <SignatureProperty Id="idOfficeV1Details" Target="#idPackageSignature">
        <SignatureInfoV1 xmlns="http://schemas.microsoft.com/office/2006/digsig">
          <SetupID>{150DF0C8-4A77-42E2-8968-6B0169BFA306}</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2021-04-30T18:10:24Z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y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HnZgv9cBHqZWaEh7GwBSAAAASAAAAJJ9VmgugpF3AAAAAAAAGnboyc8BkR6XdwAAAACSfVZosR6XdyTKzwHY9tcBkn1WaAAAAADY9tcBdAuPAQAAAAAAAAAAAAAAAAAAAAAEAAAAGMvPARjLzwEAAgAAFMrPAQAAC3bsyc8BFBMDdhAAAAAay88BCQAAAJlvC3ZOsToTVAZ9fgkAAAAkEwN2GMvPAQACAAAYy88BAAAAAAAAAAAAAAAAAAAAAAAAAAAeplZoIK0edhjKzwEUosZ1tC/max6mVmhAys8BImoLdgAAAAAAAgAAGMvPAQkAAAAYy88BZHYACAAAAAAlAAAADAAAAAEAAAAYAAAADAAAAAAAAAISAAAADAAAAAEAAAAeAAAAGAAAAL0AAAAEAAAA9wAAABEAAAAlAAAADAAAAAEAAABUAAAAiAAAAL4AAAAEAAAA9QAAABAAAAABAAAA0XbJQasKyU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Z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R52YL/XAR6mVmhIexsAUgAAAEgAAACSfVZoLoKRdwAAAAAAABp26MnPAZEel3cAAAAAkn1WaLEel3ckys8B2PbXAZJ9VmgAAAAA2PbXAXQLjwEAAAAAAAAAAAAAAAAAAAAABAAAABjLzwEYy88BAAIAABTKzwEAAAt27MnPARQTA3YQAAAAGsvPAQkAAACZbwt2TrE6E1QGfX4JAAAAJBMDdhjLzwEAAgAAGMvPAQAAAAAAAAAAAAAAAAAAAAAAAAAAHqZWaCCtHnYYys8BFKLGdbQv5mseplZoQMrPASJqC3YAAAAAAAIAABjLzwEJAAAAGMvPAWR2AAgAAAAAJQAAAAwAAAABAAAAGAAAAAwAAAD/AAACEgAAAAwAAAABAAAAHgAAABgAAAAiAAAABAAAAHIAAAARAAAAJQAAAAwAAAABAAAAVAAAAKgAAAAjAAAABAAAAHAAAAAQAAAAAQAAANF2yUGrCslBIwAAAAQAAAAPAAAATAAAAAAAAAAAAAAAAAAAAP//////////bAAAAEYAaQByAG0AYQAgAG4AbwAgAHYA4QBsAGkAZABhAGw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tykq1rU7WzH/f7xCjPm843b5n0eZu+aZ4N7e9ptr81o=</DigestValue>
    </Reference>
    <Reference Type="http://www.w3.org/2000/09/xmldsig#Object" URI="#idOfficeObject">
      <DigestMethod Algorithm="http://www.w3.org/2001/04/xmlenc#sha256"/>
      <DigestValue>5u2JfNFwCnGCYSSuy5tFpmaOK79mVWG6TIR3Lx3JCsQ=</DigestValue>
    </Reference>
    <Reference Type="http://uri.etsi.org/01903#SignedProperties" URI="#idSignedProperties">
      <Transforms>
        <Transform Algorithm="http://www.w3.org/TR/2001/REC-xml-c14n-20010315"/>
      </Transforms>
      <DigestMethod Algorithm="http://www.w3.org/2001/04/xmlenc#sha256"/>
      <DigestValue>qzhTt81/WuOBFWP3Pos/SkFyirRSGXqCmCTW4VOuI8U=</DigestValue>
    </Reference>
    <Reference Type="http://www.w3.org/2000/09/xmldsig#Object" URI="#idValidSigLnImg">
      <DigestMethod Algorithm="http://www.w3.org/2001/04/xmlenc#sha256"/>
      <DigestValue>VVD9pmqAudKCg3l7qYqW05Dw3QIR5mLypUvZXaOzqAs=</DigestValue>
    </Reference>
    <Reference Type="http://www.w3.org/2000/09/xmldsig#Object" URI="#idInvalidSigLnImg">
      <DigestMethod Algorithm="http://www.w3.org/2001/04/xmlenc#sha256"/>
      <DigestValue>Hgr/crcdPUvtydPCiUJOXC7LZTaAA+5a4eBYN7LbQYo=</DigestValue>
    </Reference>
  </SignedInfo>
  <SignatureValue>lthEuB09ipzv5l9pzT28QEInLSPrvzhrd/0ThTEJoNb+TTflEZn2QV/SM1VKYn4teaI5qscHyJ+t
rWwMchvwV0h7s1dWe4HOkWwOehrkLjC4cHo1zTgx1VgYVvjRhpbH4ltBvxSKwKt7HqXkw29Fk1Uq
RJLR2EWsDbGHTemHL5VrV81Os+NvBRDKTCOqBhnsiulY+5oWNfTX32ZBX43Hsd38L9/8bxeKxEpR
eL3YTPNKxQxxbzjMSf4sFz5CI8ig3K4UwVKBsdblwbcw6IxKpAUnyD9wy+MWvNwpO5wtVq4nCbla
8vrIuydSAVfA+6BYAR0aCxtuBWlaOysTVnGEnQ==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2021-04-30T18:10:34Z</mdssi:Value>
        </mdssi:SignatureTime>
      </SignatureProperty>
    </SignatureProperties>
  </Object>
  <Object Id="idOfficeObject">
    <SignatureProperties>
      <SignatureProperty Id="idOfficeV1Details" Target="#idPackageSignature">
        <SignatureInfoV1 xmlns="http://schemas.microsoft.com/office/2006/digsig">
          <SetupID>{37DA2500-B13A-40A3-9AF9-F2D85D0E900E}</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2021-04-30T18:10:34Z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y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HnZgv9cBHqZWaEh7GwBSAAAASAAAAJJ9VmgugpF3AAAAAAAAGnboyc8BkR6XdwAAAACSfVZosR6XdyTKzwHY9tcBkn1WaAAAAADY9tcBdAuPAQAAAAAAAAAAAAAAAAAAAAAEAAAAGMvPARjLzwEAAgAAFMrPAQAAC3bsyc8BFBMDdhAAAAAay88BCQAAAJlvC3ZOsToTVAZ9fgkAAAAkEwN2GMvPAQACAAAYy88BAAAAAAAAAAAAAAAAAAAAAAAAAAAeplZoIK0edhjKzwEUosZ1tC/max6mVmhAys8BImoLdgAAAAAAAgAAGMvPAQkAAAAYy88BZHYACAAAAAAlAAAADAAAAAEAAAAYAAAADAAAAAAAAAISAAAADAAAAAEAAAAeAAAAGAAAAL0AAAAEAAAA9wAAABEAAAAlAAAADAAAAAEAAABUAAAAiAAAAL4AAAAEAAAA9QAAABAAAAABAAAA0XbJQasKyU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Z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HMVPSGy5uFiE4GypVJ0KnHjN9AAABOQAAAACcz+7S6ffb7fnC0t1haH0hMm8aLXIuT8ggOIwoRKslP58cK08AAAExAAAAAMHg9P///////////+bm5k9SXjw/SzBRzTFU0y1NwSAyVzFGXwEBAh0eCA8mnM/u69/SvI9jt4tgjIR9FBosDBEjMVTUMlXWMVPRKUSeDxk4AAAAHh4AAADT6ff///////+Tk5MjK0krSbkvUcsuT8YVJFoTIFIrSbgtTcEQHEeIGQAAAJzP7vT6/bTa8kRleixHhy1Nwi5PxiQtTnBwcJKSki81SRwtZAgOI4gZAAAAweD02+35gsLqZ5q6Jz1jNEJyOUZ4qamp+/v7////wdPeVnCJAQEChxk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R52YL/XAR6mVmhIexsAUgAAAEgAAACSfVZoLoKRdwAAAAAAABp26MnPAZEel3cAAAAAkn1WaLEel3ckys8B2PbXAZJ9VmgAAAAA2PbXAXQLjwEAAAAAAAAAAAAAAAAAAAAABAAAABjLzwEYy88BAAIAABTKzwEAAAt27MnPARQTA3YQAAAAGsvPAQkAAACZbwt2TrE6E1QGfX4JAAAAJBMDdhjLzwEAAgAAGMvPAQAAAAAAAAAAAAAAAAAAAAAAAAAAHqZWaCCtHnYYys8BFKLGdbQv5mseplZoQMrPASJqC3YAAAAAAAIAABjLzwEJAAAAGMvPAWR2AAgAAAAAJQAAAAwAAAABAAAAGAAAAAwAAAD/AAACEgAAAAwAAAABAAAAHgAAABgAAAAiAAAABAAAAHIAAAARAAAAJQAAAAwAAAABAAAAVAAAAKgAAAAjAAAABAAAAHAAAAAQAAAAAQAAANF2yUGrCslBIwAAAAQAAAAPAAAATAAAAAAAAAAAAAAAAAAAAP//////////bAAAAEYAaQByAG0AYQAgAG4AbwAgAHYA4QBsAGkAZABhAHQ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Bv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AfiyIOtZ8mUxdm+11iFskZqXPEXxEk3vVFTA7i5eemI=</DigestValue>
    </Reference>
    <Reference Type="http://www.w3.org/2000/09/xmldsig#Object" URI="#idOfficeObject">
      <DigestMethod Algorithm="http://www.w3.org/2001/04/xmlenc#sha256"/>
      <DigestValue>EW2dc3zn0K5E4hNC60SND9Q49JKpbGAXGKp4rlTysHs=</DigestValue>
    </Reference>
    <Reference Type="http://uri.etsi.org/01903#SignedProperties" URI="#idSignedProperties">
      <Transforms>
        <Transform Algorithm="http://www.w3.org/TR/2001/REC-xml-c14n-20010315"/>
      </Transforms>
      <DigestMethod Algorithm="http://www.w3.org/2001/04/xmlenc#sha256"/>
      <DigestValue>ChBC3+ITzmZMJz/A/ZOjQ0SHwaa+x6K0Xnbers+K93U=</DigestValue>
    </Reference>
    <Reference Type="http://www.w3.org/2000/09/xmldsig#Object" URI="#idValidSigLnImg">
      <DigestMethod Algorithm="http://www.w3.org/2001/04/xmlenc#sha256"/>
      <DigestValue>VVD9pmqAudKCg3l7qYqW05Dw3QIR5mLypUvZXaOzqAs=</DigestValue>
    </Reference>
    <Reference Type="http://www.w3.org/2000/09/xmldsig#Object" URI="#idInvalidSigLnImg">
      <DigestMethod Algorithm="http://www.w3.org/2001/04/xmlenc#sha256"/>
      <DigestValue>7Hqvb/MeKSS564yZTzDuYTFzt1w/2NtEfmpwmmM/u7A=</DigestValue>
    </Reference>
  </SignedInfo>
  <SignatureValue>He5nDytAnr8xOuDLuny6U5+hF2sFiqUAnwG4q7JBfqa9C5Lzcb7NVL9GqYR07K/3kFLbwPlC/umO
OLzNQcJVRrZzmJktPIME96Ut1TUxw4h+s0t2zBdye6vYLJXgO5ipyhOqXo8QNZ+IsMEmIBnMbSJU
SeFsMI4UZfYm+c1hwzr82ChA8NRPcw6bxi6bioQGMbGU3KtCNkn1Z+gToMagyuIypgpYE7xU6cPD
qm22eJWTBwhUAYtQ0Q2iuFHM2ELXUWnHI6a23WUq0K5adnmDr0sKaFrtzff3nw17Eu7OMnuFfBQ+
gitLcLruZcxPwDdouN07s3nXPE5XI9ufpWeb1g==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2021-04-30T18:10:47Z</mdssi:Value>
        </mdssi:SignatureTime>
      </SignatureProperty>
    </SignatureProperties>
  </Object>
  <Object Id="idOfficeObject">
    <SignatureProperties>
      <SignatureProperty Id="idOfficeV1Details" Target="#idPackageSignature">
        <SignatureInfoV1 xmlns="http://schemas.microsoft.com/office/2006/digsig">
          <SetupID>{2820A3BC-EEB4-4FDB-BC3F-F702C724A88F}</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2021-04-30T18:10:47Z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y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HnZgv9cBHqZWaEh7GwBSAAAASAAAAJJ9VmgugpF3AAAAAAAAGnboyc8BkR6XdwAAAACSfVZosR6XdyTKzwHY9tcBkn1WaAAAAADY9tcBdAuPAQAAAAAAAAAAAAAAAAAAAAAEAAAAGMvPARjLzwEAAgAAFMrPAQAAC3bsyc8BFBMDdhAAAAAay88BCQAAAJlvC3ZOsToTVAZ9fgkAAAAkEwN2GMvPAQACAAAYy88BAAAAAAAAAAAAAAAAAAAAAAAAAAAeplZoIK0edhjKzwEUosZ1tC/max6mVmhAys8BImoLdgAAAAAAAgAAGMvPAQkAAAAYy88BZHYACAAAAAAlAAAADAAAAAEAAAAYAAAADAAAAAAAAAISAAAADAAAAAEAAAAeAAAAGAAAAL0AAAAEAAAA9wAAABEAAAAlAAAADAAAAAEAAABUAAAAiAAAAL4AAAAEAAAA9QAAABAAAAABAAAA0XbJQasKyU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Z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HMVPSGy5uFiE4GypVJ0KnHjN9AAABOQAAAACcz+7S6ffb7fnC0t1haH0hMm8aLXIuT8ggOIwoRKslP58cK08AAAEx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R52YL/XAR6mVmhIexsAUgAAAEgAAACSfVZoLoKRdwAAAAAAABp26MnPAZEel3cAAAAAkn1WaLEel3ckys8B2PbXAZJ9VmgAAAAA2PbXAXQLjwEAAAAAAAAAAAAAAAAAAAAABAAAABjLzwEYy88BAAIAABTKzwEAAAt27MnPARQTA3YQAAAAGsvPAQkAAACZbwt2TrE6E1QGfX4JAAAAJBMDdhjLzwEAAgAAGMvPAQAAAAAAAAAAAAAAAAAAAAAAAAAAHqZWaCCtHnYYys8BFKLGdbQv5mseplZoQMrPASJqC3YAAAAAAAIAABjLzwEJAAAAGMvPAW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9Er4pU5v+usCv5A4yOUUaXCEKLk7kvMe7jTP9pMNfjI=</DigestValue>
    </Reference>
    <Reference Type="http://www.w3.org/2000/09/xmldsig#Object" URI="#idOfficeObject">
      <DigestMethod Algorithm="http://www.w3.org/2001/04/xmlenc#sha256"/>
      <DigestValue>Dkwf71dXO+lgQ7j+12rIGPoxHWUekRwYLv8SrSaHeH8=</DigestValue>
    </Reference>
    <Reference Type="http://uri.etsi.org/01903#SignedProperties" URI="#idSignedProperties">
      <Transforms>
        <Transform Algorithm="http://www.w3.org/TR/2001/REC-xml-c14n-20010315"/>
      </Transforms>
      <DigestMethod Algorithm="http://www.w3.org/2001/04/xmlenc#sha256"/>
      <DigestValue>vMczO6mAVKUlm+bXyt4V3V0zIv/zzv7nZOphWktoALM=</DigestValue>
    </Reference>
    <Reference Type="http://www.w3.org/2000/09/xmldsig#Object" URI="#idValidSigLnImg">
      <DigestMethod Algorithm="http://www.w3.org/2001/04/xmlenc#sha256"/>
      <DigestValue>VVD9pmqAudKCg3l7qYqW05Dw3QIR5mLypUvZXaOzqAs=</DigestValue>
    </Reference>
    <Reference Type="http://www.w3.org/2000/09/xmldsig#Object" URI="#idInvalidSigLnImg">
      <DigestMethod Algorithm="http://www.w3.org/2001/04/xmlenc#sha256"/>
      <DigestValue>7Hqvb/MeKSS564yZTzDuYTFzt1w/2NtEfmpwmmM/u7A=</DigestValue>
    </Reference>
  </SignedInfo>
  <SignatureValue>WWE3HiQD+rR0hOiyUiBDVvT5aHkKYUTz7WI7h21NLA5qCcWxDgaQIyS+krjKZmhN74przFL1QzuW
xVZtD7GoVPvsYe2HsbwQGLvCS2Vv1Jh8o0EEkR5WV04vFzPWDcMbDscWsksmZfu3P7Si6ko+vvzy
iqqYoW1VltuXSpIaSuRMtPYLrCtMmG2aCsUcBl/nhkWjB1ZUhWyUdlknPXbKu/Q7Is50owSXyFmn
42qNVOT3jiwMJCTD2rJIdQ2yWDAMGczXM/PM1Jdxh+xfAXbPceA+ZE4VUh4cPkgoT8w6d1TJAO53
ZDGpxhwNoiVNUp5FWLodSk3siESmEe6SpMjIqA==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2021-04-30T18:11:09Z</mdssi:Value>
        </mdssi:SignatureTime>
      </SignatureProperty>
    </SignatureProperties>
  </Object>
  <Object Id="idOfficeObject">
    <SignatureProperties>
      <SignatureProperty Id="idOfficeV1Details" Target="#idPackageSignature">
        <SignatureInfoV1 xmlns="http://schemas.microsoft.com/office/2006/digsig">
          <SetupID>{AB867DD1-68EB-4D92-AA2C-12FDAD8E28AB}</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2021-04-30T18:11:09Z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y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HnZgv9cBHqZWaEh7GwBSAAAASAAAAJJ9VmgugpF3AAAAAAAAGnboyc8BkR6XdwAAAACSfVZosR6XdyTKzwHY9tcBkn1WaAAAAADY9tcBdAuPAQAAAAAAAAAAAAAAAAAAAAAEAAAAGMvPARjLzwEAAgAAFMrPAQAAC3bsyc8BFBMDdhAAAAAay88BCQAAAJlvC3ZOsToTVAZ9fgkAAAAkEwN2GMvPAQACAAAYy88BAAAAAAAAAAAAAAAAAAAAAAAAAAAeplZoIK0edhjKzwEUosZ1tC/max6mVmhAys8BImoLdgAAAAAAAgAAGMvPAQkAAAAYy88BZHYACAAAAAAlAAAADAAAAAEAAAAYAAAADAAAAAAAAAISAAAADAAAAAEAAAAeAAAAGAAAAL0AAAAEAAAA9wAAABEAAAAlAAAADAAAAAEAAABUAAAAiAAAAL4AAAAEAAAA9QAAABAAAAABAAAA0XbJQasKyU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Z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HMVPSGy5uFiE4GypVJ0KnHjN9AAABOQAAAACcz+7S6ffb7fnC0t1haH0hMm8aLXIuT8ggOIwoRKslP58cK08AAAEx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R52YL/XAR6mVmhIexsAUgAAAEgAAACSfVZoLoKRdwAAAAAAABp26MnPAZEel3cAAAAAkn1WaLEel3ckys8B2PbXAZJ9VmgAAAAA2PbXAXQLjwEAAAAAAAAAAAAAAAAAAAAABAAAABjLzwEYy88BAAIAABTKzwEAAAt27MnPARQTA3YQAAAAGsvPAQkAAACZbwt2TrE6E1QGfX4JAAAAJBMDdhjLzwEAAgAAGMvPAQAAAAAAAAAAAAAAAAAAAAAAAAAAHqZWaCCtHnYYys8BFKLGdbQv5mseplZoQMrPASJqC3YAAAAAAAIAABjLzwEJAAAAGMvPAW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Gphp6bEn4Vm8otzoRwQtwH3Fh9BcQ/ByJzqy/VV9Gv8=</DigestValue>
    </Reference>
    <Reference Type="http://www.w3.org/2000/09/xmldsig#Object" URI="#idOfficeObject">
      <DigestMethod Algorithm="http://www.w3.org/2001/04/xmlenc#sha256"/>
      <DigestValue>PgR5LwsMICu2HIeQCU3BWnaPlSrJ8SHVTVMScS2C2Ko=</DigestValue>
    </Reference>
    <Reference Type="http://uri.etsi.org/01903#SignedProperties" URI="#idSignedProperties">
      <Transforms>
        <Transform Algorithm="http://www.w3.org/TR/2001/REC-xml-c14n-20010315"/>
      </Transforms>
      <DigestMethod Algorithm="http://www.w3.org/2001/04/xmlenc#sha256"/>
      <DigestValue>uUXNmS71BVokr4+r1jEsEoQYcjGBByvs5jR0g0fxM48=</DigestValue>
    </Reference>
    <Reference Type="http://www.w3.org/2000/09/xmldsig#Object" URI="#idValidSigLnImg">
      <DigestMethod Algorithm="http://www.w3.org/2001/04/xmlenc#sha256"/>
      <DigestValue>mN2thfCydNyNaJv1PP0JbgFnOfLGl08rXi13Re1LsOE=</DigestValue>
    </Reference>
    <Reference Type="http://www.w3.org/2000/09/xmldsig#Object" URI="#idInvalidSigLnImg">
      <DigestMethod Algorithm="http://www.w3.org/2001/04/xmlenc#sha256"/>
      <DigestValue>6t8oN0B48l80IY2taqLzuksba9b2q7fx+mJazZlrKPc=</DigestValue>
    </Reference>
  </SignedInfo>
  <SignatureValue>KhpgociVI1aXTEOxSjsIDSn2m3IWsRo0SRlU5sW2SpmRYoP4PwO4ts07ArArZpHPI325F/IZaAFc
IGpiHCyppHLPsM7p5P6YDcXCuUheLxF8F8ACGvn5WOlKMqM69kz1eD1QWtHEvoCmue1vv3vba4ji
kgceC1EzeWMJu/JkvuCROh90oPUAh4yMN8tHss94Exdm3wv8mLD9gFkYknrQIHJJm3fyjfVdnGNR
PDL47IvuGRA9ziBWpzVxi8VjjVfDbjDFkuNRY4DeAinjbc+zvlOZgXm1gmFp6r5YigDWVd9w9OmE
UDzmjEc+qlSwK1h6yPCtjhNB1I3DTgIN3EQVOg==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2021-04-30T18:11:20Z</mdssi:Value>
        </mdssi:SignatureTime>
      </SignatureProperty>
    </SignatureProperties>
  </Object>
  <Object Id="idOfficeObject">
    <SignatureProperties>
      <SignatureProperty Id="idOfficeV1Details" Target="#idPackageSignature">
        <SignatureInfoV1 xmlns="http://schemas.microsoft.com/office/2006/digsig">
          <SetupID>{ACA80136-CFCF-457E-938E-AFB4A94D9708}</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2021-04-30T18:11:20Z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y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HnZgv9cBHqZWaEh7GwBSAAAASAAAAJJ9VmgugpF3AAAAAAAAGnboyc8BkR6XdwAAAACSfVZosR6XdyTKzwHY9tcBkn1WaAAAAADY9tcBdAuPAQAAAAAAAAAAAAAAAAAAAAAEAAAAGMvPARjLzwEAAgAAFMrPAQAAC3bsyc8BFBMDdhAAAAAay88BCQAAAJlvC3ZOsToTVAZ9fgkAAAAkEwN2GMvPAQACAAAYy88BAAAAAAAAAAAAAAAAAAAAAAAAAAAeplZoIK0edhjKzwEUosZ1tC/max6mVmhAys8BImoLdgAAAAAAAgAAGMvPAQkAAAAYy88BZHYACAAAAAAlAAAADAAAAAEAAAAYAAAADAAAAAAAAAISAAAADAAAAAEAAAAeAAAAGAAAAL0AAAAEAAAA9wAAABEAAAAlAAAADAAAAAEAAABUAAAAiAAAAL4AAAAEAAAA9QAAABAAAAABAAAA0XbJQasKyU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8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Z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HMVPSGy5uFiE4GypVJ0KnHjN9AAABOQAAAACcz+7S6ffb7fnC0t1haH0hMm8aLXIuT8ggOIwoRKslP58cK08AAAEx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R52YL/XAR6mVmhIexsAUgAAAEgAAACSfVZoLoKRdwAAAAAAABp26MnPAZEel3cAAAAAkn1WaLEel3ckys8B2PbXAZJ9VmgAAAAA2PbXAXQLjwEAAAAAAAAAAAAAAAAAAAAABAAAABjLzwEYy88BAAIAABTKzwEAAAt27MnPARQTA3YQAAAAGsvPAQkAAACZbwt2TrE6E1QGfX4JAAAAJBMDdhjLzwEAAgAAGMvPAQAAAAAAAAAAAAAAAAAAAAAAAAAAHqZWaCCtHnYYys8BFKLGdbQv5mseplZoQMrPASJqC3YAAAAAAAIAABjLzwEJAAAAGMvPAWR2AAgAAAAAJQAAAAwAAAABAAAAGAAAAAwAAAD/AAACEgAAAAwAAAABAAAAHgAAABgAAAAiAAAABAAAAHIAAAARAAAAJQAAAAwAAAABAAAAVAAAAKgAAAAjAAAABAAAAHAAAAAQAAAAAQAAANF2yUGrCslBIwAAAAQAAAAPAAAATAAAAAAAAAAAAAAAAAAAAP//////////bAAAAEYAaQByAG0AYQAgAG4AbwAgAHYA4QBsAGkAZABhAGw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G4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YuhVbQjuJcvASWWQqwy/RQZy5Ei/bkmzVAOfiWMrwXc=</DigestValue>
    </Reference>
    <Reference Type="http://www.w3.org/2000/09/xmldsig#Object" URI="#idOfficeObject">
      <DigestMethod Algorithm="http://www.w3.org/2001/04/xmlenc#sha256"/>
      <DigestValue>HeMBHixFD2B3oI6GCzNMq7Zu+IfWr9cSLPcjMyBzh10=</DigestValue>
    </Reference>
    <Reference Type="http://uri.etsi.org/01903#SignedProperties" URI="#idSignedProperties">
      <Transforms>
        <Transform Algorithm="http://www.w3.org/TR/2001/REC-xml-c14n-20010315"/>
      </Transforms>
      <DigestMethod Algorithm="http://www.w3.org/2001/04/xmlenc#sha256"/>
      <DigestValue>lGx6/ja+lYYNpLCrJM5VhQq0RUmDeTF7VhTILPy6u1A=</DigestValue>
    </Reference>
    <Reference Type="http://www.w3.org/2000/09/xmldsig#Object" URI="#idValidSigLnImg">
      <DigestMethod Algorithm="http://www.w3.org/2001/04/xmlenc#sha256"/>
      <DigestValue>VVD9pmqAudKCg3l7qYqW05Dw3QIR5mLypUvZXaOzqAs=</DigestValue>
    </Reference>
    <Reference Type="http://www.w3.org/2000/09/xmldsig#Object" URI="#idInvalidSigLnImg">
      <DigestMethod Algorithm="http://www.w3.org/2001/04/xmlenc#sha256"/>
      <DigestValue>UxeN+tI0qhA+6SgGDYX5Hqv8+sheJluXqF/70M0jkAI=</DigestValue>
    </Reference>
  </SignedInfo>
  <SignatureValue>i6F5WHHCMkwfO2Ny52oqjd18l0WCFYfdPypJRX6N1CLAlDDUbXAgta76KbvP3+9bQkYwPQBAHpOd
fTswERSLkaNvV9ETSWO8LhVMs13Eu98TR2VbVwZoXl88ZAkmynHCA5ftmea7z7moq9ehf8GK14DL
5GYzGAO7Q5M+eG6pRINklsIv6MVcIUZ6yTYpDgIPn3eMRGpxA+iJYO9XRfeCNIuKAL6U3Au5IPWa
oVJJkqcJrl+ps2jRyxd64r2LvVkgADT2sU/+7wNv4an+PRpRvkQpecx0NpJXtJlJefZplA4w5DLk
blhN08rrrHkgo8dTocs1OmLu17plvJ60w7ha4w==</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2021-04-30T18:11:31Z</mdssi:Value>
        </mdssi:SignatureTime>
      </SignatureProperty>
    </SignatureProperties>
  </Object>
  <Object Id="idOfficeObject">
    <SignatureProperties>
      <SignatureProperty Id="idOfficeV1Details" Target="#idPackageSignature">
        <SignatureInfoV1 xmlns="http://schemas.microsoft.com/office/2006/digsig">
          <SetupID>{4BF3205E-198E-4C71-A3BC-A67F1A50AAB6}</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2021-04-30T18:11:31Z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y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HnZgv9cBHqZWaEh7GwBSAAAASAAAAJJ9VmgugpF3AAAAAAAAGnboyc8BkR6XdwAAAACSfVZosR6XdyTKzwHY9tcBkn1WaAAAAADY9tcBdAuPAQAAAAAAAAAAAAAAAAAAAAAEAAAAGMvPARjLzwEAAgAAFMrPAQAAC3bsyc8BFBMDdhAAAAAay88BCQAAAJlvC3ZOsToTVAZ9fgkAAAAkEwN2GMvPAQACAAAYy88BAAAAAAAAAAAAAAAAAAAAAAAAAAAeplZoIK0edhjKzwEUosZ1tC/max6mVmhAys8BImoLdgAAAAAAAgAAGMvPAQkAAAAYy88BZHYACAAAAAAlAAAADAAAAAEAAAAYAAAADAAAAAAAAAISAAAADAAAAAEAAAAeAAAAGAAAAL0AAAAEAAAA9wAAABEAAAAlAAAADAAAAAEAAABUAAAAiAAAAL4AAAAEAAAA9QAAABAAAAABAAAA0XbJQasKyU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Z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HMVPSGy5uFiE4GypVJ0KnHjN9AAABOQAAAACcz+7S6ffb7fnC0t1haH0hMm8aLXIuT8ggOIwoRKslP58cK08AAAExAAAAAMHg9P///////////+bm5k9SXjw/SzBRzTFU0y1NwSAyVzFGXwEBAgIeCA8mnM/u69/SvI9jt4tgjIR9FBosDBEjMVTUMlXWMVPRKUSeDxk4AAAABB4AAADT6ff///////+Tk5MjK0krSbkvUcsuT8YVJFoTIFIrSbgtTcEQHEeIGQAAAJzP7vT6/bTa8kRleixHhy1Nwi5PxiQtTnBwcJKSki81SRwtZAgOI4gZAAAAweD02+35gsLqZ5q6Jz1jNEJyOUZ4qamp+/v7////wdPeVnCJAQEChxkAAACv1/Ho8/ubzu6CwuqMudS3u769vb3////////////L5fZymsABAgPcHQAAAK/X8fz9/uLx+snk9uTy+vz9/v///////////////8vl9nKawAECA9wdAAAAotHvtdryxOL1xOL1tdry0+r32+350+r3tdryxOL1pdPvc5rAAQID3B0AAABpj7ZnjrZqj7Zqj7ZnjrZtkbdukrdtkbdnjrZqj7ZojrZ3rdUCAwTcH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R52YL/XAR6mVmhIexsAUgAAAEgAAACSfVZoLoKRdwAAAAAAABp26MnPAZEel3cAAAAAkn1WaLEel3ckys8B2PbXAZJ9VmgAAAAA2PbXAXQLjwEAAAAAAAAAAAAAAAAAAAAABAAAABjLzwEYy88BAAIAABTKzwEAAAt27MnPARQTA3YQAAAAGsvPAQkAAACZbwt2TrE6E1QGfX4JAAAAJBMDdhjLzwEAAgAAGMvPAQAAAAAAAAAAAAAAAAAAAAAAAAAAHqZWaCCtHnYYys8BFKLGdbQv5mseplZoQMrPASJqC3YAAAAAAAIAABjLzwEJAAAAGMvPAW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SLWYDLJsIMEC3uSElsvch9/laZeo/TdEWIV1HorviJA=</DigestValue>
    </Reference>
    <Reference Type="http://www.w3.org/2000/09/xmldsig#Object" URI="#idOfficeObject">
      <DigestMethod Algorithm="http://www.w3.org/2001/04/xmlenc#sha256"/>
      <DigestValue>FMSsJ62fyn38+DMyC15mi0uKA0y2XZmRXXAAfqqZke4=</DigestValue>
    </Reference>
    <Reference Type="http://uri.etsi.org/01903#SignedProperties" URI="#idSignedProperties">
      <Transforms>
        <Transform Algorithm="http://www.w3.org/TR/2001/REC-xml-c14n-20010315"/>
      </Transforms>
      <DigestMethod Algorithm="http://www.w3.org/2001/04/xmlenc#sha256"/>
      <DigestValue>BTErj2NaZFpwvmd3xQsvVrM4Baz5kNgOHalDW4G5bxU=</DigestValue>
    </Reference>
    <Reference Type="http://www.w3.org/2000/09/xmldsig#Object" URI="#idValidSigLnImg">
      <DigestMethod Algorithm="http://www.w3.org/2001/04/xmlenc#sha256"/>
      <DigestValue>Ufia9F9H347ytuvD39u0zXU59sE0yiSmEu4M8XLcRDY=</DigestValue>
    </Reference>
    <Reference Type="http://www.w3.org/2000/09/xmldsig#Object" URI="#idInvalidSigLnImg">
      <DigestMethod Algorithm="http://www.w3.org/2001/04/xmlenc#sha256"/>
      <DigestValue>sFjmfs2pKIyUhmf0kgDEM7y8NEOiuIUneVXHRzqHGRc=</DigestValue>
    </Reference>
  </SignedInfo>
  <SignatureValue>fOpmazn7V4y1xHOGiPadzeat8rzp+NU8k4/k+HfOJD3Jw05NcIkJBXQEC5UwH8EJwUOY80q4eSgw
QD5OL3/dxy4Ns2XwAO1tTG+pO9ZPAnOAR3hSHfileCniugKOb5x5x3nUTszOtq5nxLKvE0XbiSxV
AMwstk85EiwoWW0JXNsIf3UJRgINGSLJtSVm14cVxqDZePux1x3JpxjZWsbmlwc3PQHa4WbRpXf3
VY3nPWP8gdo3MwUcHVkf5h0rAp/ObBxVBc6JeLU4MjP/fJl54pxu6Fb1eiejdRfbPK6/4TJOEYqp
SipEU+mZD6H2ziL0dJyhrQFEMXdqELA56Ssrow==</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2021-04-30T18:11:41Z</mdssi:Value>
        </mdssi:SignatureTime>
      </SignatureProperty>
    </SignatureProperties>
  </Object>
  <Object Id="idOfficeObject">
    <SignatureProperties>
      <SignatureProperty Id="idOfficeV1Details" Target="#idPackageSignature">
        <SignatureInfoV1 xmlns="http://schemas.microsoft.com/office/2006/digsig">
          <SetupID>{3EB054CB-1C09-40DB-B3B9-E69667E3D9DE}</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2021-04-30T18:11:41Z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y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HnZgv9cBHqZWaEh7GwBSAAAASAAAAJJ9VmgugpF3AAAAAAAAGnboyc8BkR6XdwAAAACSfVZosR6XdyTKzwHY9tcBkn1WaAAAAADY9tcBdAuPAQAAAAAAAAAAAAAAAAAAAAAEAAAAGMvPARjLzwEAAgAAFMrPAQAAC3bsyc8BFBMDdhAAAAAay88BCQAAAJlvC3ZOsToTVAZ9fgkAAAAkEwN2GMvPAQACAAAYy88BAAAAAAAAAAAAAAAAAAAAAAAAAAAeplZoIK0edhjKzwEUosZ1tC/max6mVmhAys8BImoLdgAAAAAAAgAAGMvPAQkAAAAYy88BZHYACAAAAAAlAAAADAAAAAEAAAAYAAAADAAAAAAAAAISAAAADAAAAAEAAAAeAAAAGAAAAL0AAAAEAAAA9wAAABEAAAAlAAAADAAAAAEAAABUAAAAiAAAAL4AAAAEAAAA9QAAABAAAAABAAAA0XbJQasKyU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C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8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Z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R52YL/XAR6mVmhIexsAUgAAAEgAAACSfVZoLoKRdwAAAAAAABp26MnPAZEel3cAAAAAkn1WaLEel3ckys8B2PbXAZJ9VmgAAAAA2PbXAXQLjwEAAAAAAAAAAAAAAAAAAAAABAAAABjLzwEYy88BAAIAABTKzwEAAAt27MnPARQTA3YQAAAAGsvPAQkAAACZbwt2TrE6E1QGfX4JAAAAJBMDdhjLzwEAAgAAGMvPAQAAAAAAAAAAAAAAAAAAAAAAAAAAHqZWaCCtHnYYys8BFKLGdbQv5mseplZoQMrPASJqC3YAAAAAAAIAABjLzwEJAAAAGMvPAWR2AAgAAAAAJQAAAAwAAAABAAAAGAAAAAwAAAD/AAACEgAAAAwAAAABAAAAHgAAABgAAAAiAAAABAAAAHIAAAARAAAAJQAAAAwAAAABAAAAVAAAAKgAAAAjAAAABAAAAHAAAAAQAAAAAQAAANF2yUGrCslBIwAAAAQAAAAPAAAATAAAAAAAAAAAAAAAAAAAAP//////////bAAAAEYAaQByAG0AYQAgAG4AbwAgAHYA4QBsAGkAZABhAHQ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TdwAA1wH466MPQJGPDxAAAACwt6QPuMajD4gBAAAAAAAAwLekD2QAAABbAYgBQJGPD/TvzwHiWpN3AgAAAPjrow8AANcBSPHPAV6fk3cAANcBAgAAAPjrow/WiToTAADXAfDrow+Gn5N3MLyxBgQAAACU8c8BlPHPAQACAAAAAM8BXG4LdmzwzwEUEwN2EAAAAJbxzwEHAAAAmW8LdnzwzwFUBn1+BwAAACQTA3aU8c8BAAIAAJTxzwEAAAAAAAAAAAAAAAAAAAAAAAAAAKAIuxL366MPjPDPAaDPlHc0FuZrvPDPASJqC3YAAAAAAAIAAJTxzwEHAAAAlPHPA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M8BqAAAAAEAAAAAAAAAAAAAAAMAAAAAAAAAAgAAAAAA1wEkkNcB4MuLDwAAAAAA1qodAwAAALQqOmdg0KodAAAAAADWqh3jhQhnAwAAAOyFCGcBAAAA6NRiHWjNOWeOaABnxckJxQAAAABMKsN1BAAAAKxTzwGsU88BAAIAAAAAzwFcbgt2hFLPARQTA3YQAAAArlPPAQYAAACZbwt2kAEAAFQGfX4GAAAAJBMDdqxTzwEAAgAArFPPAQAAAAAAAAAAAAAAAAAAAAAAAAAAAAAAAAAAAAAAAAAAAAAAABy05mvUUs8BImoLdgAAAAAAAgAArFPPAQYAAACsU88BZHYACAAAAAAlAAAADAAAAAMAAAAYAAAADAAAAAAAAAISAAAADAAAAAEAAAAWAAAADAAAAAgAAABUAAAAVAAAAAoAAAAnAAAAHgAAAEoAAAABAAAA0XbJQasKyUEKAAAASwAAAAEAAABMAAAABAAAAAkAAAAnAAAAIAAAAEsAAABQAAAAWABv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WcBAGwAAAAAAAAA7ZMUZyBRzwEtlxRnKykBZ/CuEhN0khRn4E6zBvCuEhMQQfwSFQAAAPCuEhOgkhRnmODeAfCuEhMbAAAAFQAAAEhSzwEQQfwSAAAAAAAAAAAAAAAACAAAAEwqw3UEAAAA5FLPAeRSzwEAAgAAAADPAVxuC3a8Uc8BFBMDdhAAAADmUs8BCQAAAJlvC3aQAQAAVAZ9fgkAAAAkEwN25FLPAQACAADkUs8BAAAAAAAAAAAAAAAAAAAAAAAAAAAAAAAAAAAAAAAAAAAAAAAA5LfmawxSzwEiagt2AAAAAAACAADkUs8BCQAAAORSzwF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G4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IAQAACgAAAGAAAADlAAAAbAAAAAEAAADRdslBqwrJQQoAAABgAAAAKgAAAEwAAAAAAAAAAAAAAAAAAAD//////////6AAAABDAG8AbgB0AGEAZABvAHIAYQAgAFIAZQBnAC4AIABDADcANQA3ACAALQAgAEIAYQBrAGUAcgAgAFQAaQBsAGwAeQAgAFAAYQByAGEAZwB1AGEAeQAHAAAABwAAAAcAAAAEAAAABgAAAAcAAAAHAAAABAAAAAYAAAADAAAABwAAAAYAAAAHAAAAAwAAAAMAAAAHAAAABgAAAAYAAAAGAAAAAwAAAAQAAAADAAAABwAAAAYAAAAGAAAABgAAAAQAAAAD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OhwYFvJtC5Bi4dIMC41lJhuv94oNH6xMHnF+uLksK2w=</DigestValue>
    </Reference>
    <Reference Type="http://www.w3.org/2000/09/xmldsig#Object" URI="#idOfficeObject">
      <DigestMethod Algorithm="http://www.w3.org/2001/04/xmlenc#sha256"/>
      <DigestValue>xNN/Gg2iQZwUzvvbIHX3lisI+nI2/QDyu0H3MiiRCik=</DigestValue>
    </Reference>
    <Reference Type="http://uri.etsi.org/01903#SignedProperties" URI="#idSignedProperties">
      <Transforms>
        <Transform Algorithm="http://www.w3.org/TR/2001/REC-xml-c14n-20010315"/>
      </Transforms>
      <DigestMethod Algorithm="http://www.w3.org/2001/04/xmlenc#sha256"/>
      <DigestValue>amZVR/+ACP4U/IifOHqulPzVfzuoPy6ehhTXeVS9Gnw=</DigestValue>
    </Reference>
    <Reference Type="http://www.w3.org/2000/09/xmldsig#Object" URI="#idValidSigLnImg">
      <DigestMethod Algorithm="http://www.w3.org/2001/04/xmlenc#sha256"/>
      <DigestValue>UN8r8K7Ozz2NowFR8+f4AtdQPeV9FJaM3XU/ZWgGDrs=</DigestValue>
    </Reference>
    <Reference Type="http://www.w3.org/2000/09/xmldsig#Object" URI="#idInvalidSigLnImg">
      <DigestMethod Algorithm="http://www.w3.org/2001/04/xmlenc#sha256"/>
      <DigestValue>cZBhWtAP5IMBq4qFTy1Ky6URVyN6f+7BQ/bIlE484hg=</DigestValue>
    </Reference>
  </SignedInfo>
  <SignatureValue>NPxaBaH4aK0U2gpBTdqnS1crHqj6FXVcxSrlwiZmYvKhvBOzZBN9SfOVQ/0U1LZJcKMU9GEImio/
elbL6rZZOE4mbKYt1tCbFm5x6RNBq3AJetiBkSmGpgoI4ehg1pPnn5KZsvej4T2U4ADIJ44Jm06c
8D7b8CFHXUo+qm4fm2iEggXweoP8GqkjqGcfcPuckQZkkMU8ch1n1ZMjPjY0K3vYBAqkm97YXjEt
k3c82BY7l0fkAB60d+LUwPHhqVETG6J+ZkVDfSyz6prQWma24S4ELO8XNdsFXlxLeLIOIVTGQjQw
82Mddj9TbGRF+FiNukiLfaOEqTwm/3e9fywI8w==</SignatureValue>
  <KeyInfo>
    <X509Data>
      <X509Certificate>MIIH0jCCBbqgAwIBAgIQWYoAM0HQLGJgixjZNV+UOjANBgkqhkiG9w0BAQsFADBPMRcwFQYDVQQFEw5SVUMgODAwODAwOTktMDELMAkGA1UEBhMCUFkxETAPBgNVBAoMCFZJVCBTLkEuMRQwEgYDVQQDEwtDQS1WSVQgUy5BLjAeFw0yMTA0MjkyMDM2NDFaFw0yMzA0MjkyMDM2NDFaMIGpMRgwFgYDVQQqDA9FU1RFRkFOSUEgTUFSSUExFzAVBgNVBAQMDkNBUkVBR0EgQ0FDQUNFMRIwEAYDVQQFEwlDSTMyMzM4NzUxJzAlBgNVBAMMHkVTVEVGQU5JQSBNQVJJQSBDQVJFQUdBIENBQ0FDRTERMA8GA1UECwwIRklSTUEgRjIxFzAVBgNVBAoMDlBFUlNPTkEgRklTSUNBMQswCQYDVQQGEwJQWTCCASIwDQYJKoZIhvcNAQEBBQADggEPADCCAQoCggEBAKj2nDYpQu+8b5pgXJ0tAMcSNnKFOEf0u8klS1ECPqjsqJkpp4wYQISx9N23chBwuPGF4Yfhqlc68khyEEWD/BKY9Y8JZ7GmFv+G9/c+m8YzHUXo4FINJGlG4Mvnf0ZptFJ2pdPjNipL/eMimzWvr+8dY1JWTbr0sIcf/3Vdr2ayT/L/0AweOsWENua5NlaVFMRSDuecPt+pxmG1a1cRFahxH9J+Du8oLhNup4anUA+0wwVEUhYaX/rbj/iO1nTfwY5eh7G98aW7ssMu9RPDEjKcwqNbYfN9xGwUAXlr77vb1JqwWIZ8sWGjfn/jPofQ1Ej3cWap7Ny71600IuJTy3UCAwEAAaOCA00wggNJMAwGA1UdEwEB/wQCMAAwDgYDVR0PAQH/BAQDAgXgMCwGA1UdJQEB/wQiMCAGCCsGAQUFBwMEBggrBgEFBQcDAgYKKwYBBAGCNxQCAjAdBgNVHQ4EFgQUK9tAYaziDcwIbbq1Rbd6YUatabA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jBgNVHREEHDAagRhFU1RFRkkuQ0FSRUFHQU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DJNkWJgA0M1yslTQlFH/kh277Ry4yiE2SOHtv8t1Z3lilIXPqqT3sB/oZUHYWfSV9gTrUi/JP37iDEB2T+ejfB8Jchpyc1hyJfqV73PaNpBC4xnYlu9KI7ySdFuCaIxslh6h9iOIzZKG5hFyKDCakGkUpCk2I9rtlqtz5sErubmqEH3S2wquwfnITjClSMQHkoU/atjekT9zxE3uJFF1eBlPuehl8XubpYVnA/OjETmH8JYoul2f+guVLC5so1J00D23SQZpx8vk+BJgIc49Pvt7igA/BBf2V9uphC4+mtRxBpuzDZCzzl2FEsDj4ZkKrzjmxfVWyYtbONVW5sJrQGWad/9Gmsg/Y522kQgumESTv/p0VSwS1bIX5t7JO17xzDOWvskVAwV5qQSwvU3tVe45D/Peej0fUptDQdoEipaYW6sB5rYqKnInrt/+HueuuBnx3zGaBVhG/i1xw+Nw41r1UzcnFSZiD8FxukbJ+QKacciAuQygdvbOCwsMqhmnm06HGWQTinvGbAn1/6ZOXmQavGBNcBhc/hjeE8U2mR1Oauebc/RaQfYwRfEJTlfuldhH+Vl8jlR5kplZ6yH0H8k7LkVk8cSqp6pUsVZNk4W+FTOL1hSOm6wWUF2rIqLxvZm+rvlAsTIM7n6Z8yoeiz1ZjtozasUIv2kOfXbF0W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2021-04-30T18:41:15Z</mdssi:Value>
        </mdssi:SignatureTime>
      </SignatureProperty>
    </SignatureProperties>
  </Object>
  <Object Id="idOfficeObject">
    <SignatureProperties>
      <SignatureProperty Id="idOfficeV1Details" Target="#idPackageSignature">
        <SignatureInfoV1 xmlns="http://schemas.microsoft.com/office/2006/digsig">
          <SetupID>{6EFA27BF-E65B-489B-AAE1-B9EB142879EE}</SetupID>
          <SignatureText>Abog. Estefania Careaga</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2021-04-30T18:41:15Z</xd:SigningTime>
          <xd:SigningCertificate>
            <xd:Cert>
              <xd:CertDigest>
                <DigestMethod Algorithm="http://www.w3.org/2001/04/xmlenc#sha256"/>
                <DigestValue>Qz6q3AFKnNmizjUkukGVUjTB/+QUoyJMQRpby7HOvyQ=</DigestValue>
              </xd:CertDigest>
              <xd:IssuerSerial>
                <X509IssuerName>CN=CA-VIT S.A., O=VIT S.A., C=PY, SERIALNUMBER=RUC 80080099-0</X509IssuerName>
                <X509SerialNumber>119017832652339798936387373323085911098</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Síndico</xd:ClaimedRole>
            </xd:ClaimedRoles>
          </xd:SignerRole>
        </xd:SignedSignatureProperties>
      </xd:SignedProperties>
    </xd:QualifyingProperties>
  </Object>
  <Object Id="idValidSigLnImg">AQAAAGwAAAAAAAAAAAAAAIIBAAC/AAAAAAAAAAAAAAASFwAAdgsAACBFTUYAAAEAFBwAAKo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wBAAAGAAAAcQEAABoAAAAcAQAABgAAAFY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AAAAAISAAAADAAAAAEAAAAeAAAAGAAAABwBAAAGAAAAcgEAABsAAAAlAAAADAAAAAEAAABUAAAAiAAAAB0BAAAGAAAAcAEAABoAAAABAAAAqyp0QcdxdEEdAQAABgAAAAoAAABMAAAAAAAAAAAAAAAAAAAA//////////9gAAAAMwAwAC8AMAA0AC8AMgAwADIAMQAJAAAACQAAAAYAAAAJAAAACQAAAAYAAAAJAAAACQAAAAkAAAAJAAAASwAAAEAAAAAwAAAABQAAACAAAAABAAAAAQAAABAAAAAAAAAAAAAAAIMBAADAAAAAAAAAAAAAAACDAQAAwAAAAFIAAABwAQAAAgAAABQAAAAJAAAAAAAAAAAAAAC8AgAAAAAAAAECAiJTAHkAcwB0AGUAbQAAAAAAAAAAAAAAAAAAAAAAAAAAAAAAAAAAAAAAAAAAAAAAAAAAAAAAAAAAAAAAAAAAAAAAAAAAAAANjxpGAAAAgD+92/9/AAAJAAAAAQAAAIiui9n/fwAAAAAAAAAAAACHpF2O/38AAHAKeIy6AQAAAAAAAAAAAAAAAAAAAAAAAAAAAAAAAAAAY66Ylo/lAAAAAAAAAAAAAP////+6AQAAAAAAAAAAAACQ40KOugEAAKANjxoAAAAAcECgmLoBAAAHAAAAAAAAAECaQ466AQAA3AyPGkYAAAAwDY8aRgAAAFG2ZNn/fwAAEQAAAAAAAABSleO/AAAAABEAAAAAAAAAAElVmLoBAACQ40KOugEAAJugaNn/fwAAgAyPGkYAAAAwDY8aRgAAAAAAAAAAAAAAA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wCKCoboBAAAQ6MqN/38AAHBVO466AQAAiK6L2f9/AAAAAAAAAAAAAAGnAo7/fwAAAgAAAAAAAAACAAAAAAAAAAAAAAAAAAAAAAAAAAAAAABDqZiWj+UAACBhO466AQAAoNcdoroBAAAAAAAAAAAAAJDjQo66AQAA2BKPGgAAAADg////AAAAAAYAAAAAAAAAAwAAAAAAAAD8EY8aRgAAAFASjxpGAAAAUbZk2f9/AAAAAAAAAAAAAEBak9kAAAAAAAAAAAAAAAD/oNKN/38AAJDjQo66AQAAm6Bo2f9/AACgEY8aRgAAAFASjxpGAAAAAAAAAAAAAAAAAAAAZHYACAAAAAAlAAAADAAAAAMAAAAYAAAADAAAAAAAAAISAAAADAAAAAEAAAAWAAAADAAAAAgAAABUAAAAVAAAAA8AAABHAAAAIwAAAGoAAAABAAAAqyp0QcdxdEEPAAAAawAAAAEAAABMAAAABAAAAA4AAABHAAAAJQAAAGsAAABQAAAAWAAAABUAAAAWAAAADAAAAAAAAAAlAAAADAAAAAIAAAAnAAAAGAAAAAQAAAAAAAAA////AAAAAAAlAAAADAAAAAQAAABMAAAAZAAAADMAAAAnAAAAcQEAAGoAAAAzAAAAJwAAAD8BAABEAAAAIQDwAAAAAAAAAAAAAACAPwAAAAAAAAAAAACAPwAAAAAAAAAAAAAAAAAAAAAAAAAAAAAAAAAAAAAAAAAAJQAAAAwAAAAAAACAKAAAAAwAAAAEAAAAJwAAABgAAAAEAAAAAAAAAP///wAAAAAAJQAAAAwAAAAEAAAATAAAAGQAAAAzAAAAJwAAAHEBAABlAAAAMwAAACcAAAA/AQAAPwAAACEA8AAAAAAAAAAAAAAAgD8AAAAAAAAAAAAAgD8AAAAAAAAAAAAAAAAAAAAAAAAAAAAAAAAAAAAAAAAAACUAAAAMAAAAAAAAgCgAAAAMAAAABAAAACcAAAAYAAAABAAAAAAAAAD///8AAAAAACUAAAAMAAAABAAAAEwAAABkAAAAMwAAAEYAAAA1AQAAZQAAADMAAABGAAAAAwEAACAAAAAhAPAAAAAAAAAAAAAAAIA/AAAAAAAAAAAAAIA/AAAAAAAAAAAAAAAAAAAAAAAAAAAAAAAAAAAAAAAAAAAlAAAADAAAAAAAAIAoAAAADAAAAAQAAABSAAAAcAEAAAQAAADo////AAAAAAAAAAAAAAAAkAEAAAAAAAEAAAAAcwBlAGcAbwBlACAAdQBpAAAAAAAAAAAAAAAAAAAAAAAAAAAAAAAAAAAAAAAAAAAAAAAAAAAAAAAAAAAAAAAAAAAAAAAgAAAAAAAAAAgAAAAAAAAAAAB3jLoBAACIrovZ/38AAAAAAAAAAAAAx7Pp2/9/AAAAAGaMugEAAAIAAAD/fwAAAAAAAAAAAAAAAAAAAAAAAOOpmJaP5QAAAQAAAAAAAACg9gOeAgAAAAAAAAAAAAAAkONCjroBAAA4Eo8aAAAAAOj///8AAAAACQAAAAAAAAAEAAAAAAAAAFwRjxpGAAAAsBGPGkYAAABRtmTZ/38AAAAAAAAAAAAAQFqT2QAAAAAAAAAAAAAAADARjxpGAAAAkONCjroBAACboGjZ/38AAAARjxpGAAAAsBGPGkYAAABQEamhugEAAAAAAABkdgAIAAAAACUAAAAMAAAABAAAABgAAAAMAAAAAAAAAhIAAAAMAAAAAQAAAB4AAAAYAAAAMwAAAEYAAAA2AQAAZgAAACUAAAAMAAAABAAAAFQAAADYAAAANAAAAEYAAAA0AQAAZQAAAAEAAACrKnRBx3F0QTQAAABGAAAAFwAAAEwAAAAAAAAAAAAAAAAAAAD//////////3wAAABBAGIAbwBnAC4AIABFAHMAdABlAGYAYQBuAGkAYQAgAEMAYQByAGUAYQBnAGEAYQAPAAAADgAAAA4AAAAOAAAABQAAAAcAAAAMAAAACgAAAAgAAAANAAAACAAAAAwAAAAOAAAABgAAAAwAAAAHAAAADwAAAAwAAAAIAAAADQAAAAwAAAAOAAAADAAAAEsAAABAAAAAMAAAAAUAAAAgAAAAAQAAAAEAAAAQAAAAAAAAAAAAAACDAQAAwAAAAAAAAAAAAAAAgwEAAMAAAAAlAAAADAAAAAIAAAAnAAAAGAAAAAUAAAAAAAAA////AAAAAAAlAAAADAAAAAUAAABMAAAAZAAAAAAAAAByAAAAggEAALoAAAAAAAAAcgAAAIMBAABJAAAAIQDwAAAAAAAAAAAAAACAPwAAAAAAAAAAAACAPwAAAAAAAAAAAAAAAAAAAAAAAAAAAAAAAAAAAAAAAAAAJQAAAAwAAAAAAACAKAAAAAwAAAAFAAAAJwAAABgAAAAFAAAAAAAAAP///wAAAAAAJQAAAAwAAAAFAAAATAAAAGQAAAAOAAAAcgAAAHQBAACGAAAADgAAAHIAAABnAQAAFQAAACEA8AAAAAAAAAAAAAAAgD8AAAAAAAAAAAAAgD8AAAAAAAAAAAAAAAAAAAAAAAAAAAAAAAAAAAAAAAAAACUAAAAMAAAAAAAAgCgAAAAMAAAABQAAACUAAAAMAAAAAQAAABgAAAAMAAAAAAAAAhIAAAAMAAAAAQAAAB4AAAAYAAAADgAAAHIAAAB1AQAAhwAAACUAAAAMAAAAAQAAAFQAAADcAAAADwAAAHIAAAC5AAAAhgAAAAEAAACrKnRBx3F0QQ8AAAByAAAAGAAAAEwAAAAAAAAAAAAAAAAAAAD//////////3wAAABBAGIAbwBnAC4AIABFAHMAdABlAGYAYQBuAGkAYQAgAEMAYQByAGUAYQBnAGEAIAAKAAAACQAAAAkAAAAJAAAAAwAAAAQAAAAIAAAABwAAAAUAAAAIAAAABQAAAAgAAAAJAAAABAAAAAgAAAAEAAAACgAAAAgAAAAGAAAACAAAAAgAAAAJAAAACAAAAAQAAABLAAAAQAAAADAAAAAFAAAAIAAAAAEAAAABAAAAEAAAAAAAAAAAAAAAgwEAAMAAAAAAAAAAAAAAAIMBAADAAAAAJQAAAAwAAAACAAAAJwAAABgAAAAFAAAAAAAAAP///wAAAAAAJQAAAAwAAAAFAAAATAAAAGQAAAAOAAAAjAAAAHQBAACgAAAADgAAAIwAAABnAQAAFQAAACEA8AAAAAAAAAAAAAAAgD8AAAAAAAAAAAAAgD8AAAAAAAAAAAAAAAAAAAAAAAAAAAAAAAAAAAAAAAAAACUAAAAMAAAAAAAAgCgAAAAMAAAABQAAACUAAAAMAAAAAQAAABgAAAAMAAAAAAAAAhIAAAAMAAAAAQAAAB4AAAAYAAAADgAAAIwAAAB1AQAAoQAAACUAAAAMAAAAAQAAAFQAAAB8AAAADwAAAIwAAABFAAAAoAAAAAEAAACrKnRBx3F0QQ8AAACMAAAACAAAAEwAAAAAAAAAAAAAAAAAAAD//////////1wAAABTAGkAbgBkAGkAYwBvACAACQAAAAQAAAAJAAAACQAAAAQAAAAHAAAACQAAAAQAAABLAAAAQAAAADAAAAAFAAAAIAAAAAEAAAABAAAAEAAAAAAAAAAAAAAAgwEAAMAAAAAAAAAAAAAAAIMBAADAAAAAJQAAAAwAAAACAAAAJwAAABgAAAAFAAAAAAAAAP///wAAAAAAJQAAAAwAAAAFAAAATAAAAGQAAAAOAAAApgAAAHQBAAC6AAAADgAAAKYAAABnAQAAFQAAACEA8AAAAAAAAAAAAAAAgD8AAAAAAAAAAAAAgD8AAAAAAAAAAAAAAAAAAAAAAAAAAAAAAAAAAAAAAAAAACUAAAAMAAAAAAAAgCgAAAAMAAAABQAAACUAAAAMAAAAAQAAABgAAAAMAAAAAAAAAhIAAAAMAAAAAQAAABYAAAAMAAAAAAAAAFQAAABQAQAADwAAAKYAAABzAQAAugAAAAEAAACrKnRBx3F0QQ8AAACmAAAAKwAAAEwAAAAEAAAADgAAAKYAAAB1AQAAuwAAAKQAAABGAGkAcgBtAGEAZABvACAAcABvAHIAOgAgAEUAUwBUAEUARgBBAE4ASQBBACAATQBBAFIASQBBACAAQwBBAFIARQBBAEcAQQAgAEMAQQBDAEEAQwBFAAAACAAAAAQAAAAGAAAADgAAAAgAAAAJAAAACQAAAAQAAAAJAAAACQAAAAYAAAADAAAABAAAAAgAAAAJAAAACAAAAAgAAAAIAAAACgAAAAwAAAAEAAAACgAAAAQAAAAOAAAACgAAAAoAAAAEAAAACgAAAAQAAAAKAAAACgAAAAoAAAAIAAAACgAAAAsAAAAKAAAABAAAAAoAAAAKAAAACgAAAAoAAAAKAAAACAAAABYAAAAMAAAAAAAAACUAAAAMAAAAAgAAAA4AAAAUAAAAAAAAABAAAAAUAAAA</Object>
  <Object Id="idInvalidSigLnImg">AQAAAGwAAAAAAAAAAAAAAIIBAAC/AAAAAAAAAAAAAAASFwAAdgsAACBFTUYAAAEA+CEAALA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A4AAAAFAAAAJQAAABwAAAAOAAAABQAAABgAAAAYAAAAIQDwAAAAAAAAAAAAAACAPwAAAAAAAAAAAACAPwAAAAAAAAAAAAAAAAAAAAAAAAAAAAAAAAAAAAAAAAAAJQAAAAwAAAAAAACAKAAAAAwAAAABAAAAUAAAACQFAAAQAAAABgAAACMAAAAZAAAAEA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DQAAAAGAAAAoAAAABoAAAA0AAAABgAAAG0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P8AAAISAAAADAAAAAEAAAAeAAAAGAAAADQAAAAGAAAAoQAAABsAAAAlAAAADAAAAAEAAABUAAAAqAAAADUAAAAGAAAAnwAAABoAAAABAAAAqyp0QcdxdEE1AAAABgAAAA8AAABMAAAAAAAAAAAAAAAAAAAA//////////9sAAAARgBpAHIAbQBhACAAbgBvACAAdgDhAGwAaQBkAGEAAAAIAAAABAAAAAYAAAAOAAAACAAAAAQAAAAJAAAACQAAAAQAAAAIAAAACAAAAAQAAAAEAAAACQAAAAgAAABLAAAAQAAAADAAAAAFAAAAIAAAAAEAAAABAAAAEAAAAAAAAAAAAAAAgwEAAMAAAAAAAAAAAAAAAIMBAADAAAAAUgAAAHABAAACAAAAFAAAAAkAAAAAAAAAAAAAALwCAAAAAAAAAQICIlMAeQBzAHQAZQBtAAAAAAAAAAAAAAAAAAAAAAAAAAAAAAAAAAAAAAAAAAAAAAAAAAAAAAAAAAAAAAAAAAAAAAAAAAAAAA2PGkYAAACAP73b/38AAAkAAAABAAAAiK6L2f9/AAAAAAAAAAAAAIekXY7/fwAAcAp4jLoBAAAAAAAAAAAAAAAAAAAAAAAAAAAAAAAAAABjrpiWj+UAAAAAAAAAAAAA/////7oBAAAAAAAAAAAAAJDjQo66AQAAoA2PGgAAAABwQKCYugEAAAcAAAAAAAAAQJpDjroBAADcDI8aRgAAADANjxpGAAAAUbZk2f9/AAARAAAAAAAAAFKV478AAAAAEQAAAAAAAAAASVWYugEAAJDjQo66AQAAm6Bo2f9/AACADI8aRgAAADANjxpG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AIoKhugEAABDoyo3/fwAAcFU7jroBAACIrovZ/38AAAAAAAAAAAAAAacCjv9/AAACAAAAAAAAAAIAAAAAAAAAAAAAAAAAAAAAAAAAAAAAAEOpmJaP5QAAIGE7jroBAACg1x2iugEAAAAAAAAAAAAAkONCjroBAADYEo8aAAAAAOD///8AAAAABgAAAAAAAAADAAAAAAAAAPwRjxpGAAAAUBKPGkYAAABRtmTZ/38AAAAAAAAAAAAAQFqT2QAAAAAAAAAAAAAAAP+g0o3/fwAAkONCjroBAACboGjZ/38AAKARjxpGAAAAUBKPGkYAAAAAAAAAAAAAAAAAAABkdgAIAAAAACUAAAAMAAAAAwAAABgAAAAMAAAAAAAAAhIAAAAMAAAAAQAAABYAAAAMAAAACAAAAFQAAABUAAAADwAAAEcAAAAjAAAAagAAAAEAAACrKnRBx3F0QQ8AAABrAAAAAQAAAEwAAAAEAAAADgAAAEcAAAAlAAAAawAAAFAAAABYAAAAFQAAABYAAAAMAAAAAAAAACUAAAAMAAAAAgAAACcAAAAYAAAABAAAAAAAAAD///8AAAAAACUAAAAMAAAABAAAAEwAAABkAAAAMwAAACcAAABxAQAAagAAADMAAAAnAAAAPwEAAEQAAAAhAPAAAAAAAAAAAAAAAIA/AAAAAAAAAAAAAIA/AAAAAAAAAAAAAAAAAAAAAAAAAAAAAAAAAAAAAAAAAAAlAAAADAAAAAAAAIAoAAAADAAAAAQAAAAnAAAAGAAAAAQAAAAAAAAA////AAAAAAAlAAAADAAAAAQAAABMAAAAZAAAADMAAAAnAAAAcQEAAGUAAAAzAAAAJwAAAD8BAAA/AAAAIQDwAAAAAAAAAAAAAACAPwAAAAAAAAAAAACAPwAAAAAAAAAAAAAAAAAAAAAAAAAAAAAAAAAAAAAAAAAAJQAAAAwAAAAAAACAKAAAAAwAAAAEAAAAJwAAABgAAAAEAAAAAAAAAP///wAAAAAAJQAAAAwAAAAEAAAATAAAAGQAAAAzAAAARgAAADUBAABlAAAAMwAAAEYAAAADAQAAIAAAACEA8AAAAAAAAAAAAAAAgD8AAAAAAAAAAAAAgD8AAAAAAAAAAAAAAAAAAAAAAAAAAAAAAAAAAAAAAAAAACUAAAAMAAAAAAAAgCgAAAAMAAAABAAAAFIAAABwAQAABAAAAOj///8AAAAAAAAAAAAAAACQAQAAAAAAAQAAAABzAGUAZwBvAGUAIAB1AGkAAAAAAAAAAAAAAAAAAAAAAAAAAAAAAAAAAAAAAAAAAAAAAAAAAAAAAAAAAAAAAAAAAAAAACAAAAAAAAAACAAAAAAAAAAAAHeMugEAAIiui9n/fwAAAAAAAAAAAADHs+nb/38AAAAAZoy6AQAAAgAAAP9/AAAAAAAAAAAAAAAAAAAAAAAA46mYlo/lAAABAAAAAAAAAKD2A54CAAAAAAAAAAAAAACQ40KOugEAADgSjxoAAAAA6P///wAAAAAJAAAAAAAAAAQAAAAAAAAAXBGPGkYAAACwEY8aRgAAAFG2ZNn/fwAAAAAAAAAAAABAWpPZAAAAAAAAAAAAAAAAMBGPGkYAAACQ40KOugEAAJugaNn/fwAAABGPGkYAAACwEY8aRgAAAFARqaG6AQAAAAAAAGR2AAgAAAAAJQAAAAwAAAAEAAAAGAAAAAwAAAAAAAACEgAAAAwAAAABAAAAHgAAABgAAAAzAAAARgAAADYBAABmAAAAJQAAAAwAAAAEAAAAVAAAANgAAAA0AAAARgAAADQBAABlAAAAAQAAAKsqdEHHcXRBNAAAAEYAAAAXAAAATAAAAAAAAAAAAAAAAAAAAP//////////fAAAAEEAYgBvAGcALgAgAEUAcwB0AGUAZgBhAG4AaQBhACAAQwBhAHIAZQBhAGcAYQAAAA8AAAAOAAAADgAAAA4AAAAFAAAABwAAAAwAAAAKAAAACAAAAA0AAAAIAAAADAAAAA4AAAAGAAAADAAAAAcAAAAPAAAADAAAAAgAAAANAAAADAAAAA4AAAAMAAAASwAAAEAAAAAwAAAABQAAACAAAAABAAAAAQAAABAAAAAAAAAAAAAAAIMBAADAAAAAAAAAAAAAAACDAQAAwAAAACUAAAAMAAAAAgAAACcAAAAYAAAABQAAAAAAAAD///8AAAAAACUAAAAMAAAABQAAAEwAAABkAAAAAAAAAHIAAACCAQAAugAAAAAAAAByAAAAgwEAAEkAAAAhAPAAAAAAAAAAAAAAAIA/AAAAAAAAAAAAAIA/AAAAAAAAAAAAAAAAAAAAAAAAAAAAAAAAAAAAAAAAAAAlAAAADAAAAAAAAIAoAAAADAAAAAUAAAAnAAAAGAAAAAUAAAAAAAAA////AAAAAAAlAAAADAAAAAUAAABMAAAAZAAAAA4AAAByAAAAdAEAAIYAAAAOAAAAcgAAAGcBAAAVAAAAIQDwAAAAAAAAAAAAAACAPwAAAAAAAAAAAACAPwAAAAAAAAAAAAAAAAAAAAAAAAAAAAAAAAAAAAAAAAAAJQAAAAwAAAAAAACAKAAAAAwAAAAFAAAAJQAAAAwAAAABAAAAGAAAAAwAAAAAAAACEgAAAAwAAAABAAAAHgAAABgAAAAOAAAAcgAAAHUBAACHAAAAJQAAAAwAAAABAAAAVAAAANwAAAAPAAAAcgAAALkAAACGAAAAAQAAAKsqdEHHcXRBDwAAAHIAAAAYAAAATAAAAAAAAAAAAAAAAAAAAP//////////fAAAAEEAYgBvAGcALgAgAEUAcwB0AGUAZgBhAG4AaQBhACAAQwBhAHIAZQBhAGcAYQAgAAoAAAAJAAAACQAAAAkAAAADAAAABAAAAAgAAAAHAAAABQAAAAgAAAAFAAAACAAAAAkAAAAEAAAACAAAAAQAAAAKAAAACAAAAAYAAAAIAAAACAAAAAkAAAAIAAAABAAAAEsAAABAAAAAMAAAAAUAAAAgAAAAAQAAAAEAAAAQAAAAAAAAAAAAAACDAQAAwAAAAAAAAAAAAAAAgwEAAMAAAAAlAAAADAAAAAIAAAAnAAAAGAAAAAUAAAAAAAAA////AAAAAAAlAAAADAAAAAUAAABMAAAAZAAAAA4AAACMAAAAdAEAAKAAAAAOAAAAjAAAAGcBAAAVAAAAIQDwAAAAAAAAAAAAAACAPwAAAAAAAAAAAACAPwAAAAAAAAAAAAAAAAAAAAAAAAAAAAAAAAAAAAAAAAAAJQAAAAwAAAAAAACAKAAAAAwAAAAFAAAAJQAAAAwAAAABAAAAGAAAAAwAAAAAAAACEgAAAAwAAAABAAAAHgAAABgAAAAOAAAAjAAAAHUBAAChAAAAJQAAAAwAAAABAAAAVAAAAHwAAAAPAAAAjAAAAEUAAACgAAAAAQAAAKsqdEHHcXRBDwAAAIwAAAAIAAAATAAAAAAAAAAAAAAAAAAAAP//////////XAAAAFMAaQBuAGQAaQBjAG8AIAAJAAAABAAAAAkAAAAJAAAABAAAAAcAAAAJAAAABAAAAEsAAABAAAAAMAAAAAUAAAAgAAAAAQAAAAEAAAAQAAAAAAAAAAAAAACDAQAAwAAAAAAAAAAAAAAAgwEAAMAAAAAlAAAADAAAAAIAAAAnAAAAGAAAAAUAAAAAAAAA////AAAAAAAlAAAADAAAAAUAAABMAAAAZAAAAA4AAACmAAAAdAEAALoAAAAOAAAApgAAAGcBAAAVAAAAIQDwAAAAAAAAAAAAAACAPwAAAAAAAAAAAACAPwAAAAAAAAAAAAAAAAAAAAAAAAAAAAAAAAAAAAAAAAAAJQAAAAwAAAAAAACAKAAAAAwAAAAFAAAAJQAAAAwAAAABAAAAGAAAAAwAAAAAAAACEgAAAAwAAAABAAAAFgAAAAwAAAAAAAAAVAAAAFABAAAPAAAApgAAAHMBAAC6AAAAAQAAAKsqdEHHcXRBDwAAAKYAAAArAAAATAAAAAQAAAAOAAAApgAAAHUBAAC7AAAApAAAAEYAaQByAG0AYQBkAG8AIABwAG8AcgA6ACAARQBTAFQARQBGAEEATgBJAEEAIABNAEEAUgBJAEEAIABDAEEAUgBFAEEARwBBACAAQwBBAEMAQQBDAEUAdEEIAAAABAAAAAYAAAAOAAAACAAAAAkAAAAJAAAABAAAAAkAAAAJAAAABgAAAAMAAAAEAAAACAAAAAkAAAAIAAAACAAAAAgAAAAKAAAADAAAAAQAAAAKAAAABAAAAA4AAAAKAAAACgAAAAQAAAAKAAAABAAAAAoAAAAKAAAACgAAAAgAAAAKAAAACwAAAAoAAAAEAAAACgAAAAoAAAAKAAAACgAAAAoAAAAI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qb1yBapLNRm67q0zB9GXUuS2RAXOoSXRlOQ+tx4eo6U=</DigestValue>
    </Reference>
    <Reference Type="http://www.w3.org/2000/09/xmldsig#Object" URI="#idOfficeObject">
      <DigestMethod Algorithm="http://www.w3.org/2001/04/xmlenc#sha256"/>
      <DigestValue>VAvChx+UY9De1S5dseXwvFw0jrl9D2zkKdchInV2Rxk=</DigestValue>
    </Reference>
    <Reference Type="http://uri.etsi.org/01903#SignedProperties" URI="#idSignedProperties">
      <Transforms>
        <Transform Algorithm="http://www.w3.org/TR/2001/REC-xml-c14n-20010315"/>
      </Transforms>
      <DigestMethod Algorithm="http://www.w3.org/2001/04/xmlenc#sha256"/>
      <DigestValue>fYAU5xT2L8Mi2Pms47LONzPNkYVGezSjgLEQ7+WxGR8=</DigestValue>
    </Reference>
    <Reference Type="http://www.w3.org/2000/09/xmldsig#Object" URI="#idValidSigLnImg">
      <DigestMethod Algorithm="http://www.w3.org/2001/04/xmlenc#sha256"/>
      <DigestValue>ilL5Hzd/GZyrCWvaR4pJT1NeDjyp6SLeZpo6ki7TjNQ=</DigestValue>
    </Reference>
    <Reference Type="http://www.w3.org/2000/09/xmldsig#Object" URI="#idInvalidSigLnImg">
      <DigestMethod Algorithm="http://www.w3.org/2001/04/xmlenc#sha256"/>
      <DigestValue>PX1ZMmD0mgWNMyX2T7oqzEtAv7i8yLTW5Cafsi75TUs=</DigestValue>
    </Reference>
  </SignedInfo>
  <SignatureValue>AQ0Gz/vGlEdHxeP+Y8S3XpI6hfXW3K/dPXX6RNMOHuAFyyRRb6VPW8GIIXX6BwzjcwCXe3RL6eyG
+lkiWXPftqHvxhJBscUS1dCOwrB6Y1G7ZDL1zJEycWk51sBWNMJh1NolkGXYHV8fjM7gtVj9HNpO
vUSXznzhm29sHdbyy+kkw1AP6jagQJHj3ZdAcE7TsJ4Blu3NxZJ6zqLI5Etj1W5VIpbRU26YKMtH
Mz+1Iif1Lmvre3pAyJhgYON/kV4ExsIIxM1STwiPH8Dr9ndc/t6ceLgQ5qJ8Ha6kfUFz3e18mmCC
G1pv6hRgpcpSTKfrys6Iu8yQeyLAQ99NWrIfKg==</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2021-04-30T17:32:48Z</mdssi:Value>
        </mdssi:SignatureTime>
      </SignatureProperty>
    </SignatureProperties>
  </Object>
  <Object Id="idOfficeObject">
    <SignatureProperties>
      <SignatureProperty Id="idOfficeV1Details" Target="#idPackageSignature">
        <SignatureInfoV1 xmlns="http://schemas.microsoft.com/office/2006/digsig">
          <SetupID>{D283AA6B-BBDA-4689-AEE0-89747FC8ED28}</SetupID>
          <SignatureText>Dr. Diego Christian Borja Terán</SignatureText>
          <SignatureImage/>
          <SignatureComments/>
          <WindowsVersion>10.0</WindowsVersion>
          <OfficeVersion>16.0.13901/22</OfficeVersion>
          <ApplicationVersion>16.0.13901</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2021-04-30T17:32:48Z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AAAAAASAAAADAAAAAEAAAAeAAAAGAAAAL0AAAAEAAAA9wAAABEAAAAlAAAADAAAAAEAAABUAAAAiAAAAL4AAAAEAAAA9QAAABAAAAABAAAAAGD5QUxo90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dwkAAADAOb4DAAAAAGDqtwNg6rcDuLzOVgAAAADGvM5WAAAAAAAAAAAAAAAAAAAAAAAAAAAov7cDAAAAAAAAAAAAAAAAAAAAAAAAAAAAAAAAAAAAAAAAAAAAAAAAAAAAAAAAAAAAAAAAAAAAAAAAAAAAAAAA+OJ1A480Dz0AAHl37ON1AygRa3dg6rcDC6pBVgAAAAA4Emt3//8AAAAAAAAbE2t3GxNrdxzkdQMg5HUDuLzOVgAAAAAAAAAAAAAAAAAAAACxhk13CQAAAAcAAABU5HUDVOR1AwACAAD8////AQAAAAAAAAAAAAAAAAAAAAAAAAAAAAAAUGHHD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QDHvJVdnjPUxZYLpUDChIKsRwidAP+U2t3AAAAAP5Ta3cAAAAAAAAAACAAAAAgZN0FrNH1VTgidAO5uNpWAAC3AwAAAAAgAAAAACd0A1hHZRJMInQDQWObVSAAAAABAAAADwAAAEueLDzNR5tVHCR0AznxVXZsInQDBgAAAAAAVXbAt+kV4P///wAAAAAAAAAAAAAAAJABAAAAAAABAAAAAGEAcgBpAGEAbAAAAAAAAAAAAAAAAAAAAAAAAAAAAAAABgAAAAAAAACxhk13AAAAAAYAAADQI3QD0CN0AwACAAD8////AQAAAAAAAAAAAAAAAAAAAFBhxw/gxFR1ZHYACAAAAAAlAAAADAAAAAMAAAAYAAAADAAAAAAAAAASAAAADAAAAAEAAAAWAAAADAAAAAgAAABUAAAAVAAAAAoAAAAnAAAAHgAAAEoAAAABAAAAAGD5QUxo90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Me8lV2eL8/FhAAAABxJgojAAAAAAAAAAC8AgAAAAAAAAECAiJTAHkAcwB0AGUAbQAAAAAAAAAAAAAAAAAAAAAAAAAAAAAAAAD6zxYfMCJ0Aycw8lMBAAAA8CJ0AyANAIQAAAAAN54sPDwidAPwI3QDOfFVdkAidAMHAAAAAABVdgQkdAPw////AAAAAAAAAAAAAAAAkAEAAAAAAAEAAAAAcwBlAGcAbwBlACAAdQBpAAAAAAAAAAAAAAAAAAAAAAAAAAAAsYZNdwAAAAAJAAAApCN0A6QjdAMAAgAA/P///wEAAAAAAAAAAAAAAAAAAAAAAAAAAAAAAFBhxw9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Hg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dw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P8AAAASAAAADAAAAAEAAAAeAAAAGAAAACIAAAAEAAAAcgAAABEAAAAlAAAADAAAAAEAAABUAAAAqAAAACMAAAAEAAAAcAAAABAAAAABAAAAAGD5QUxo90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G93CQAAAMA5vgMAAAAAYOq3A2DqtwO4vM5WAAAAAMa8zlYAAAAAAAAAAAAAAAAAAAAAAAAAACi/twMAAAAAAAAAAAAAAAAAAAAAAAAAAAAAAAAAAAAAAAAAAAAAAAAAAAAAAAAAAAAAAAAAAAAAAAAAAAAAAAD44nUDjzQPPQAAeXfs43UDKBFrd2DqtwMLqkFWAAAAADgSa3f//wAAAAAAABsTa3cbE2t3HOR1AyDkdQO4vM5WAAAAAAAAAAAAAAAAAAAAALGGTXcJAAAABwAAAFTkdQNU5HUDAAIAAPz///8BAAAAAAAAAAAAAAAAAAAAAAAAAAAAAABQYccP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dAMe8lV2eM9TFlgulQMKEgqxHCJ0A/5Ta3cAAAAA/lNrdwAAAAAAAAAAIAAAACBk3QWs0fVVOCJ0A7m42lYAALcDAAAAACAAAAAAJ3QDWEdlEkwidANBY5tVIAAAAAEAAAAPAAAAS54sPM1Hm1UcJHQDOfFVdmwidAMGAAAAAABVdsC36RXg////AAAAAAAAAAAAAAAAkAEAAAAAAAEAAAAAYQByAGkAYQBsAAAAAAAAAAAAAAAAAAAAAAAAAAAAAAAGAAAAAAAAALGGTXcAAAAABgAAANAjdAPQI3QDAAIAAPz///8BAAAAAAAAAAAAAAAAAAAAUGHHD+DEVHVkdgAIAAAAACUAAAAMAAAAAwAAABgAAAAMAAAAAAAAABIAAAAMAAAAAQAAABYAAAAMAAAACAAAAFQAAABUAAAACgAAACcAAAAeAAAASgAAAAEAAAAAYPlBTGj3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x7yVXZ4vz8WEAAAAHEmCiMAAAAAAAAAALwCAAAAAAAAAQICIlMAeQBzAHQAZQBtAAAAAAAAAAAAAAAAAAAAAAAAAAAAAAAAAPrPFh8wInQDJzDyUwEAAADwInQDIA0AhAAAAAA3niw8PCJ0A/AjdAM58VV2QCJ0AwcAAAAAAFV2BCR0A/D///8AAAAAAAAAAAAAAACQAQAAAAAAAQAAAABzAGUAZwBvAGUAIAB1AGkAAAAAAAAAAAAAAAAAAAAAAAAAAACxhk13AAAAAAkAAACkI3QDpCN0AwACAAD8////AQAAAAAAAAAAAAAAAAAAAAAAAAAAAAAAUGHHD2R2AAgAAAAAJQAAAAwAAAAEAAAAGAAAAAwAAAAAAAAAEgAAAAwAAAABAAAAHgAAABgAAAApAAAAMwAAAPMAAABIAAAAJQAAAAwAAAAEAAAAVAAAAAgBAAAqAAAAMwAAAPEAAABHAAAAAQAAAABg+UFMaPd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AA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3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TxJpct7XNRG9ak8T1BB+p/cpYFuT6/l/1t8YeDaAO5g=</DigestValue>
    </Reference>
    <Reference Type="http://www.w3.org/2000/09/xmldsig#Object" URI="#idOfficeObject">
      <DigestMethod Algorithm="http://www.w3.org/2001/04/xmlenc#sha256"/>
      <DigestValue>Tk3omqwzqWWU0f4eaUwxehnoupmuJmCKV6BG1Lk5M3o=</DigestValue>
    </Reference>
    <Reference Type="http://uri.etsi.org/01903#SignedProperties" URI="#idSignedProperties">
      <Transforms>
        <Transform Algorithm="http://www.w3.org/TR/2001/REC-xml-c14n-20010315"/>
      </Transforms>
      <DigestMethod Algorithm="http://www.w3.org/2001/04/xmlenc#sha256"/>
      <DigestValue>xpZCZ8WDeUgQEtUJfYaXtaqP9lLLzEP9HARP6rglk9I=</DigestValue>
    </Reference>
    <Reference Type="http://www.w3.org/2000/09/xmldsig#Object" URI="#idValidSigLnImg">
      <DigestMethod Algorithm="http://www.w3.org/2001/04/xmlenc#sha256"/>
      <DigestValue>KARc3uG4z/su5T0mYUIhu85525ExTbpKGfdua1HCeVU=</DigestValue>
    </Reference>
    <Reference Type="http://www.w3.org/2000/09/xmldsig#Object" URI="#idInvalidSigLnImg">
      <DigestMethod Algorithm="http://www.w3.org/2001/04/xmlenc#sha256"/>
      <DigestValue>mu4UOz/z6C89ignMxjXwTa5mRqTUw09UAuS5qNqOJ5Y=</DigestValue>
    </Reference>
  </SignedInfo>
  <SignatureValue>eywIx3LuluF8sconmRmh9jD+4hl9E5+snEW4FDEIArUx6VK8prk0RNx1Em6HxpELHfTAxI6RJWZY
uBplIqXH92QmMrURlmRXjeyzPKeOlStrE4naHTyisHqjglvkf68+vpPuTXYajS4Gz/4pjlq385ZK
wpVnVdutGybrhhQdqqVgj2UYbY5IZ8CP8ndrWR/bOJaM08VQrk6jtZUJEK8L3waVEB2xDovsg+Aw
f8Zw5xIwpJvWnmx/ggGuZsOrYlKC79TrN1izSGVgivMyw0GOn4N2Q+H7RKGCZSFJucj8tMtvgD2t
Q2KOY1JCcGGFhmhvPOdJQ/M1uXwT8pAC30zMQQ==</SignatureValue>
  <KeyInfo>
    <X509Data>
      <X509Certificate>MIIH0jCCBbqgAwIBAgIQWYoAM0HQLGJgixjZNV+UOjANBgkqhkiG9w0BAQsFADBPMRcwFQYDVQQFEw5SVUMgODAwODAwOTktMDELMAkGA1UEBhMCUFkxETAPBgNVBAoMCFZJVCBTLkEuMRQwEgYDVQQDEwtDQS1WSVQgUy5BLjAeFw0yMTA0MjkyMDM2NDFaFw0yMzA0MjkyMDM2NDFaMIGpMRgwFgYDVQQqDA9FU1RFRkFOSUEgTUFSSUExFzAVBgNVBAQMDkNBUkVBR0EgQ0FDQUNFMRIwEAYDVQQFEwlDSTMyMzM4NzUxJzAlBgNVBAMMHkVTVEVGQU5JQSBNQVJJQSBDQVJFQUdBIENBQ0FDRTERMA8GA1UECwwIRklSTUEgRjIxFzAVBgNVBAoMDlBFUlNPTkEgRklTSUNBMQswCQYDVQQGEwJQWTCCASIwDQYJKoZIhvcNAQEBBQADggEPADCCAQoCggEBAKj2nDYpQu+8b5pgXJ0tAMcSNnKFOEf0u8klS1ECPqjsqJkpp4wYQISx9N23chBwuPGF4Yfhqlc68khyEEWD/BKY9Y8JZ7GmFv+G9/c+m8YzHUXo4FINJGlG4Mvnf0ZptFJ2pdPjNipL/eMimzWvr+8dY1JWTbr0sIcf/3Vdr2ayT/L/0AweOsWENua5NlaVFMRSDuecPt+pxmG1a1cRFahxH9J+Du8oLhNup4anUA+0wwVEUhYaX/rbj/iO1nTfwY5eh7G98aW7ssMu9RPDEjKcwqNbYfN9xGwUAXlr77vb1JqwWIZ8sWGjfn/jPofQ1Ej3cWap7Ny71600IuJTy3UCAwEAAaOCA00wggNJMAwGA1UdEwEB/wQCMAAwDgYDVR0PAQH/BAQDAgXgMCwGA1UdJQEB/wQiMCAGCCsGAQUFBwMEBggrBgEFBQcDAgYKKwYBBAGCNxQCAjAdBgNVHQ4EFgQUK9tAYaziDcwIbbq1Rbd6YUatabA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jBgNVHREEHDAagRhFU1RFRkkuQ0FSRUFHQU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DJNkWJgA0M1yslTQlFH/kh277Ry4yiE2SOHtv8t1Z3lilIXPqqT3sB/oZUHYWfSV9gTrUi/JP37iDEB2T+ejfB8Jchpyc1hyJfqV73PaNpBC4xnYlu9KI7ySdFuCaIxslh6h9iOIzZKG5hFyKDCakGkUpCk2I9rtlqtz5sErubmqEH3S2wquwfnITjClSMQHkoU/atjekT9zxE3uJFF1eBlPuehl8XubpYVnA/OjETmH8JYoul2f+guVLC5so1J00D23SQZpx8vk+BJgIc49Pvt7igA/BBf2V9uphC4+mtRxBpuzDZCzzl2FEsDj4ZkKrzjmxfVWyYtbONVW5sJrQGWad/9Gmsg/Y522kQgumESTv/p0VSwS1bIX5t7JO17xzDOWvskVAwV5qQSwvU3tVe45D/Peej0fUptDQdoEipaYW6sB5rYqKnInrt/+HueuuBnx3zGaBVhG/i1xw+Nw41r1UzcnFSZiD8FxukbJ+QKacciAuQygdvbOCwsMqhmnm06HGWQTinvGbAn1/6ZOXmQavGBNcBhc/hjeE8U2mR1Oauebc/RaQfYwRfEJTlfuldhH+Vl8jlR5kplZ6yH0H8k7LkVk8cSqp6pUsVZNk4W+FTOL1hSOm6wWUF2rIqLxvZm+rvlAsTIM7n6Z8yoeiz1ZjtozasUIv2kOfXbF0W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2021-04-30T18:42:37Z</mdssi:Value>
        </mdssi:SignatureTime>
      </SignatureProperty>
    </SignatureProperties>
  </Object>
  <Object Id="idOfficeObject">
    <SignatureProperties>
      <SignatureProperty Id="idOfficeV1Details" Target="#idPackageSignature">
        <SignatureInfoV1 xmlns="http://schemas.microsoft.com/office/2006/digsig">
          <SetupID>{C7BD8BEF-03CD-496F-9FAF-2F048495634D}</SetupID>
          <SignatureText>Abog. Estefanía Careaga</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2021-04-30T18:42:37Z</xd:SigningTime>
          <xd:SigningCertificate>
            <xd:Cert>
              <xd:CertDigest>
                <DigestMethod Algorithm="http://www.w3.org/2001/04/xmlenc#sha256"/>
                <DigestValue>Qz6q3AFKnNmizjUkukGVUjTB/+QUoyJMQRpby7HOvyQ=</DigestValue>
              </xd:CertDigest>
              <xd:IssuerSerial>
                <X509IssuerName>CN=CA-VIT S.A., O=VIT S.A., C=PY, SERIALNUMBER=RUC 80080099-0</X509IssuerName>
                <X509SerialNumber>119017832652339798936387373323085911098</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Sindico</xd:ClaimedRole>
            </xd:ClaimedRoles>
          </xd:SignerRole>
        </xd:SignedSignatureProperties>
      </xd:SignedProperties>
    </xd:QualifyingProperties>
  </Object>
  <Object Id="idValidSigLnImg">AQAAAGwAAAAAAAAAAAAAAIIBAAC/AAAAAAAAAAAAAAASFwAAdgsAACBFTUYAAAEAFBwAAKo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wBAAAGAAAAcQEAABoAAAAcAQAABgAAAFY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AAAAAISAAAADAAAAAEAAAAeAAAAGAAAABwBAAAGAAAAcgEAABsAAAAlAAAADAAAAAEAAABUAAAAiAAAAB0BAAAGAAAAcAEAABoAAAABAAAAqyp0QcdxdEEdAQAABgAAAAoAAABMAAAAAAAAAAAAAAAAAAAA//////////9gAAAAMwAwAC8AMAA0AC8AMgAwADIAMQAJAAAACQAAAAYAAAAJAAAACQAAAAYAAAAJAAAACQAAAAkAAAAJAAAASwAAAEAAAAAwAAAABQAAACAAAAABAAAAAQAAABAAAAAAAAAAAAAAAIMBAADAAAAAAAAAAAAAAACDAQAAwAAAAFIAAABwAQAAAgAAABQAAAAJAAAAAAAAAAAAAAC8AgAAAAAAAAECAiJTAHkAcwB0AGUAbQAAAAAAAAAAAAAAAAAAAAAAAAAAAAAAAAAAAAAAAAAAAAAAAAAAAAAAAAAAAAAAAAAAAAAAAAAAAAANjxpGAAAAgD+92/9/AAAJAAAAAQAAAIiui9n/fwAAAAAAAAAAAACHpF2O/38AAHAKeIy6AQAAAAAAAAAAAAAAAAAAAAAAAAAAAAAAAAAAY66Ylo/lAAAAAAAAAAAAAP////+6AQAAAAAAAAAAAACQ40KOugEAAKANjxoAAAAAcECgmLoBAAAHAAAAAAAAAECaQ466AQAA3AyPGkYAAAAwDY8aRgAAAFG2ZNn/fwAAEQAAAAAAAABSleO/AAAAABEAAAAAAAAAAElVmLoBAACQ40KOugEAAJugaNn/fwAAgAyPGkYAAAAwDY8aRgAAAAAAAAAAAAAAA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wCKCoboBAAAQ6MqN/38AAHBVO466AQAAiK6L2f9/AAAAAAAAAAAAAAGnAo7/fwAAAgAAAAAAAAACAAAAAAAAAAAAAAAAAAAAAAAAAAAAAABDqZiWj+UAACBhO466AQAAoNcdoroBAAAAAAAAAAAAAJDjQo66AQAA2BKPGgAAAADg////AAAAAAYAAAAAAAAAAwAAAAAAAAD8EY8aRgAAAFASjxpGAAAAUbZk2f9/AAAAAAAAAAAAAEBak9kAAAAAAAAAAAAAAAD/oNKN/38AAJDjQo66AQAAm6Bo2f9/AACgEY8aRgAAAFASjxpGAAAAAAAAAAAAAAAAAAAAZHYACAAAAAAlAAAADAAAAAMAAAAYAAAADAAAAAAAAAISAAAADAAAAAEAAAAWAAAADAAAAAgAAABUAAAAVAAAAA8AAABHAAAAIwAAAGoAAAABAAAAqyp0QcdxdEEPAAAAawAAAAEAAABMAAAABAAAAA4AAABHAAAAJQAAAGsAAABQAAAAWAAAABUAAAAWAAAADAAAAAAAAAAlAAAADAAAAAIAAAAnAAAAGAAAAAQAAAAAAAAA////AAAAAAAlAAAADAAAAAQAAABMAAAAZAAAADMAAAAnAAAAcQEAAGoAAAAzAAAAJwAAAD8BAABEAAAAIQDwAAAAAAAAAAAAAACAPwAAAAAAAAAAAACAPwAAAAAAAAAAAAAAAAAAAAAAAAAAAAAAAAAAAAAAAAAAJQAAAAwAAAAAAACAKAAAAAwAAAAEAAAAJwAAABgAAAAEAAAAAAAAAP///wAAAAAAJQAAAAwAAAAEAAAATAAAAGQAAAAzAAAAJwAAAHEBAABlAAAAMwAAACcAAAA/AQAAPwAAACEA8AAAAAAAAAAAAAAAgD8AAAAAAAAAAAAAgD8AAAAAAAAAAAAAAAAAAAAAAAAAAAAAAAAAAAAAAAAAACUAAAAMAAAAAAAAgCgAAAAMAAAABAAAACcAAAAYAAAABAAAAAAAAAD///8AAAAAACUAAAAMAAAABAAAAEwAAABkAAAAMwAAAEYAAAA1AQAAZQAAADMAAABGAAAAAwEAACAAAAAhAPAAAAAAAAAAAAAAAIA/AAAAAAAAAAAAAIA/AAAAAAAAAAAAAAAAAAAAAAAAAAAAAAAAAAAAAAAAAAAlAAAADAAAAAAAAIAoAAAADAAAAAQAAABSAAAAcAEAAAQAAADo////AAAAAAAAAAAAAAAAkAEAAAAAAAEAAAAAcwBlAGcAbwBlACAAdQBpAAAAAAAAAAAAAAAAAAAAAAAAAAAAAAAAAAAAAAAAAAAAAAAAAAAAAAAAAAAAAAAAAAAAAAAgAAAAAAAAAAgAAAAAAAAAAAB3jLoBAACIrovZ/38AAAAAAAAAAAAAx7Pp2/9/AAAAAGaMugEAAAIAAAD/fwAAAAAAAAAAAAAAAAAAAAAAAOOpmJaP5QAAAQAAAAAAAACg9gOeAgAAAAAAAAAAAAAAkONCjroBAAA4Eo8aAAAAAOj///8AAAAACQAAAAAAAAAEAAAAAAAAAFwRjxpGAAAAsBGPGkYAAABRtmTZ/38AAAAAAAAAAAAAQFqT2QAAAAAAAAAAAAAAADARjxpGAAAAkONCjroBAACboGjZ/38AAAARjxpGAAAAsBGPGkYAAABQEamhugEAAAAAAABkdgAIAAAAACUAAAAMAAAABAAAABgAAAAMAAAAAAAAAhIAAAAMAAAAAQAAAB4AAAAYAAAAMwAAAEYAAAA2AQAAZgAAACUAAAAMAAAABAAAAFQAAADYAAAANAAAAEYAAAA0AQAAZQAAAAEAAACrKnRBx3F0QTQAAABGAAAAFwAAAEwAAAAAAAAAAAAAAAAAAAD//////////3wAAABBAGIAbwBnAC4AIABFAHMAdABlAGYAYQBuAO0AYQAgAEMAYQByAGUAYQBnAGEAYQAPAAAADgAAAA4AAAAOAAAABQAAAAcAAAAMAAAACgAAAAgAAAANAAAACAAAAAwAAAAOAAAABgAAAAwAAAAHAAAADwAAAAwAAAAIAAAADQAAAAwAAAAOAAAADAAAAEsAAABAAAAAMAAAAAUAAAAgAAAAAQAAAAEAAAAQAAAAAAAAAAAAAACDAQAAwAAAAAAAAAAAAAAAgwEAAMAAAAAlAAAADAAAAAIAAAAnAAAAGAAAAAUAAAAAAAAA////AAAAAAAlAAAADAAAAAUAAABMAAAAZAAAAAAAAAByAAAAggEAALoAAAAAAAAAcgAAAIMBAABJAAAAIQDwAAAAAAAAAAAAAACAPwAAAAAAAAAAAACAPwAAAAAAAAAAAAAAAAAAAAAAAAAAAAAAAAAAAAAAAAAAJQAAAAwAAAAAAACAKAAAAAwAAAAFAAAAJwAAABgAAAAFAAAAAAAAAP///wAAAAAAJQAAAAwAAAAFAAAATAAAAGQAAAAOAAAAcgAAAHQBAACGAAAADgAAAHIAAABnAQAAFQAAACEA8AAAAAAAAAAAAAAAgD8AAAAAAAAAAAAAgD8AAAAAAAAAAAAAAAAAAAAAAAAAAAAAAAAAAAAAAAAAACUAAAAMAAAAAAAAgCgAAAAMAAAABQAAACUAAAAMAAAAAQAAABgAAAAMAAAAAAAAAhIAAAAMAAAAAQAAAB4AAAAYAAAADgAAAHIAAAB1AQAAhwAAACUAAAAMAAAAAQAAAFQAAADcAAAADwAAAHIAAAC5AAAAhgAAAAEAAACrKnRBx3F0QQ8AAAByAAAAGAAAAEwAAAAAAAAAAAAAAAAAAAD//////////3wAAABBAGIAbwBnAC4AIABFAHMAdABlAGYAYQBuAGkAYQAgAEMAYQByAGUAYQBnAGEAIAAKAAAACQAAAAkAAAAJAAAAAwAAAAQAAAAIAAAABwAAAAUAAAAIAAAABQAAAAgAAAAJAAAABAAAAAgAAAAEAAAACgAAAAgAAAAGAAAACAAAAAgAAAAJAAAACAAAAAQAAABLAAAAQAAAADAAAAAFAAAAIAAAAAEAAAABAAAAEAAAAAAAAAAAAAAAgwEAAMAAAAAAAAAAAAAAAIMBAADAAAAAJQAAAAwAAAACAAAAJwAAABgAAAAFAAAAAAAAAP///wAAAAAAJQAAAAwAAAAFAAAATAAAAGQAAAAOAAAAjAAAAHQBAACgAAAADgAAAIwAAABnAQAAFQAAACEA8AAAAAAAAAAAAAAAgD8AAAAAAAAAAAAAgD8AAAAAAAAAAAAAAAAAAAAAAAAAAAAAAAAAAAAAAAAAACUAAAAMAAAAAAAAgCgAAAAMAAAABQAAACUAAAAMAAAAAQAAABgAAAAMAAAAAAAAAhIAAAAMAAAAAQAAAB4AAAAYAAAADgAAAIwAAAB1AQAAoQAAACUAAAAMAAAAAQAAAFQAAAB8AAAADwAAAIwAAABFAAAAoAAAAAEAAACrKnRBx3F0QQ8AAACMAAAACAAAAEwAAAAAAAAAAAAAAAAAAAD//////////1wAAABTAGkAbgBkAGkAYwBvACAACQAAAAQAAAAJAAAACQAAAAQAAAAHAAAACQAAAAQAAABLAAAAQAAAADAAAAAFAAAAIAAAAAEAAAABAAAAEAAAAAAAAAAAAAAAgwEAAMAAAAAAAAAAAAAAAIMBAADAAAAAJQAAAAwAAAACAAAAJwAAABgAAAAFAAAAAAAAAP///wAAAAAAJQAAAAwAAAAFAAAATAAAAGQAAAAOAAAApgAAAHQBAAC6AAAADgAAAKYAAABnAQAAFQAAACEA8AAAAAAAAAAAAAAAgD8AAAAAAAAAAAAAgD8AAAAAAAAAAAAAAAAAAAAAAAAAAAAAAAAAAAAAAAAAACUAAAAMAAAAAAAAgCgAAAAMAAAABQAAACUAAAAMAAAAAQAAABgAAAAMAAAAAAAAAhIAAAAMAAAAAQAAABYAAAAMAAAAAAAAAFQAAABQAQAADwAAAKYAAABzAQAAugAAAAEAAACrKnRBx3F0QQ8AAACmAAAAKwAAAEwAAAAEAAAADgAAAKYAAAB1AQAAuwAAAKQAAABGAGkAcgBtAGEAZABvACAAcABvAHIAOgAgAEUAUwBUAEUARgBBAE4ASQBBACAATQBBAFIASQBBACAAQwBBAFIARQBBAEcAQQAgAEMAQQBDAEEAQwBFAAAACAAAAAQAAAAGAAAADgAAAAgAAAAJAAAACQAAAAQAAAAJAAAACQAAAAYAAAADAAAABAAAAAgAAAAJAAAACAAAAAgAAAAIAAAACgAAAAwAAAAEAAAACgAAAAQAAAAOAAAACgAAAAoAAAAEAAAACgAAAAQAAAAKAAAACgAAAAoAAAAIAAAACgAAAAsAAAAKAAAABAAAAAoAAAAKAAAACgAAAAoAAAAKAAAACAAAABYAAAAMAAAAAAAAACUAAAAMAAAAAgAAAA4AAAAUAAAAAAAAABAAAAAUAAAA</Object>
  <Object Id="idInvalidSigLnImg">AQAAAGwAAAAAAAAAAAAAAIIBAAC/AAAAAAAAAAAAAAASFwAAdgsAACBFTUYAAAEA+CEAALA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A4AAAAFAAAAJQAAABwAAAAOAAAABQAAABgAAAAYAAAAIQDwAAAAAAAAAAAAAACAPwAAAAAAAAAAAACAPwAAAAAAAAAAAAAAAAAAAAAAAAAAAAAAAAAAAAAAAAAAJQAAAAwAAAAAAACAKAAAAAwAAAABAAAAUAAAACQFAAAQAAAABgAAACMAAAAZAAAAEA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DQAAAAGAAAAoAAAABoAAAA0AAAABgAAAG0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P8AAAISAAAADAAAAAEAAAAeAAAAGAAAADQAAAAGAAAAoQAAABsAAAAlAAAADAAAAAEAAABUAAAAqAAAADUAAAAGAAAAnwAAABoAAAABAAAAqyp0QcdxdEE1AAAABgAAAA8AAABMAAAAAAAAAAAAAAAAAAAA//////////9sAAAARgBpAHIAbQBhACAAbgBvACAAdgDhAGwAaQBkAGEAAAAIAAAABAAAAAYAAAAOAAAACAAAAAQAAAAJAAAACQAAAAQAAAAIAAAACAAAAAQAAAAEAAAACQAAAAgAAABLAAAAQAAAADAAAAAFAAAAIAAAAAEAAAABAAAAEAAAAAAAAAAAAAAAgwEAAMAAAAAAAAAAAAAAAIMBAADAAAAAUgAAAHABAAACAAAAFAAAAAkAAAAAAAAAAAAAALwCAAAAAAAAAQICIlMAeQBzAHQAZQBtAAAAAAAAAAAAAAAAAAAAAAAAAAAAAAAAAAAAAAAAAAAAAAAAAAAAAAAAAAAAAAAAAAAAAAAAAAAAAA2PGkYAAACAP73b/38AAAkAAAABAAAAiK6L2f9/AAAAAAAAAAAAAIekXY7/fwAAcAp4jLoBAAAAAAAAAAAAAAAAAAAAAAAAAAAAAAAAAABjrpiWj+UAAAAAAAAAAAAA/////7oBAAAAAAAAAAAAAJDjQo66AQAAoA2PGgAAAABwQKCYugEAAAcAAAAAAAAAQJpDjroBAADcDI8aRgAAADANjxpGAAAAUbZk2f9/AAARAAAAAAAAAFKV478AAAAAEQAAAAAAAAAASVWYugEAAJDjQo66AQAAm6Bo2f9/AACADI8aRgAAADANjxpG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AIoKhugEAABDoyo3/fwAAcFU7jroBAACIrovZ/38AAAAAAAAAAAAAAacCjv9/AAACAAAAAAAAAAIAAAAAAAAAAAAAAAAAAAAAAAAAAAAAAEOpmJaP5QAAIGE7jroBAACg1x2iugEAAAAAAAAAAAAAkONCjroBAADYEo8aAAAAAOD///8AAAAABgAAAAAAAAADAAAAAAAAAPwRjxpGAAAAUBKPGkYAAABRtmTZ/38AAAAAAAAAAAAAQFqT2QAAAAAAAAAAAAAAAP+g0o3/fwAAkONCjroBAACboGjZ/38AAKARjxpGAAAAUBKPGkYAAAAAAAAAAAAAAAAAAABkdgAIAAAAACUAAAAMAAAAAwAAABgAAAAMAAAAAAAAAhIAAAAMAAAAAQAAABYAAAAMAAAACAAAAFQAAABUAAAADwAAAEcAAAAjAAAAagAAAAEAAACrKnRBx3F0QQ8AAABrAAAAAQAAAEwAAAAEAAAADgAAAEcAAAAlAAAAawAAAFAAAABYAAAAFQAAABYAAAAMAAAAAAAAACUAAAAMAAAAAgAAACcAAAAYAAAABAAAAAAAAAD///8AAAAAACUAAAAMAAAABAAAAEwAAABkAAAAMwAAACcAAABxAQAAagAAADMAAAAnAAAAPwEAAEQAAAAhAPAAAAAAAAAAAAAAAIA/AAAAAAAAAAAAAIA/AAAAAAAAAAAAAAAAAAAAAAAAAAAAAAAAAAAAAAAAAAAlAAAADAAAAAAAAIAoAAAADAAAAAQAAAAnAAAAGAAAAAQAAAAAAAAA////AAAAAAAlAAAADAAAAAQAAABMAAAAZAAAADMAAAAnAAAAcQEAAGUAAAAzAAAAJwAAAD8BAAA/AAAAIQDwAAAAAAAAAAAAAACAPwAAAAAAAAAAAACAPwAAAAAAAAAAAAAAAAAAAAAAAAAAAAAAAAAAAAAAAAAAJQAAAAwAAAAAAACAKAAAAAwAAAAEAAAAJwAAABgAAAAEAAAAAAAAAP///wAAAAAAJQAAAAwAAAAEAAAATAAAAGQAAAAzAAAARgAAADUBAABlAAAAMwAAAEYAAAADAQAAIAAAACEA8AAAAAAAAAAAAAAAgD8AAAAAAAAAAAAAgD8AAAAAAAAAAAAAAAAAAAAAAAAAAAAAAAAAAAAAAAAAACUAAAAMAAAAAAAAgCgAAAAMAAAABAAAAFIAAABwAQAABAAAAOj///8AAAAAAAAAAAAAAACQAQAAAAAAAQAAAABzAGUAZwBvAGUAIAB1AGkAAAAAAAAAAAAAAAAAAAAAAAAAAAAAAAAAAAAAAAAAAAAAAAAAAAAAAAAAAAAAAAAAAAAAACAAAAAAAAAACAAAAAAAAAAAAHeMugEAAIiui9n/fwAAAAAAAAAAAADHs+nb/38AAAAAZoy6AQAAAgAAAP9/AAAAAAAAAAAAAAAAAAAAAAAA46mYlo/lAAABAAAAAAAAAKD2A54CAAAAAAAAAAAAAACQ40KOugEAADgSjxoAAAAA6P///wAAAAAJAAAAAAAAAAQAAAAAAAAAXBGPGkYAAACwEY8aRgAAAFG2ZNn/fwAAAAAAAAAAAABAWpPZAAAAAAAAAAAAAAAAMBGPGkYAAACQ40KOugEAAJugaNn/fwAAABGPGkYAAACwEY8aRgAAAFARqaG6AQAAAAAAAGR2AAgAAAAAJQAAAAwAAAAEAAAAGAAAAAwAAAAAAAACEgAAAAwAAAABAAAAHgAAABgAAAAzAAAARgAAADYBAABmAAAAJQAAAAwAAAAEAAAAVAAAANgAAAA0AAAARgAAADQBAABlAAAAAQAAAKsqdEHHcXRBNAAAAEYAAAAXAAAATAAAAAAAAAAAAAAAAAAAAP//////////fAAAAEEAYgBvAGcALgAgAEUAcwB0AGUAZgBhAG4A7QBhACAAQwBhAHIAZQBhAGcAYQAAAA8AAAAOAAAADgAAAA4AAAAFAAAABwAAAAwAAAAKAAAACAAAAA0AAAAIAAAADAAAAA4AAAAGAAAADAAAAAcAAAAPAAAADAAAAAgAAAANAAAADAAAAA4AAAAMAAAASwAAAEAAAAAwAAAABQAAACAAAAABAAAAAQAAABAAAAAAAAAAAAAAAIMBAADAAAAAAAAAAAAAAACDAQAAwAAAACUAAAAMAAAAAgAAACcAAAAYAAAABQAAAAAAAAD///8AAAAAACUAAAAMAAAABQAAAEwAAABkAAAAAAAAAHIAAACCAQAAugAAAAAAAAByAAAAgwEAAEkAAAAhAPAAAAAAAAAAAAAAAIA/AAAAAAAAAAAAAIA/AAAAAAAAAAAAAAAAAAAAAAAAAAAAAAAAAAAAAAAAAAAlAAAADAAAAAAAAIAoAAAADAAAAAUAAAAnAAAAGAAAAAUAAAAAAAAA////AAAAAAAlAAAADAAAAAUAAABMAAAAZAAAAA4AAAByAAAAdAEAAIYAAAAOAAAAcgAAAGcBAAAVAAAAIQDwAAAAAAAAAAAAAACAPwAAAAAAAAAAAACAPwAAAAAAAAAAAAAAAAAAAAAAAAAAAAAAAAAAAAAAAAAAJQAAAAwAAAAAAACAKAAAAAwAAAAFAAAAJQAAAAwAAAABAAAAGAAAAAwAAAAAAAACEgAAAAwAAAABAAAAHgAAABgAAAAOAAAAcgAAAHUBAACHAAAAJQAAAAwAAAABAAAAVAAAANwAAAAPAAAAcgAAALkAAACGAAAAAQAAAKsqdEHHcXRBDwAAAHIAAAAYAAAATAAAAAAAAAAAAAAAAAAAAP//////////fAAAAEEAYgBvAGcALgAgAEUAcwB0AGUAZgBhAG4AaQBhACAAQwBhAHIAZQBhAGcAYQAgAAoAAAAJAAAACQAAAAkAAAADAAAABAAAAAgAAAAHAAAABQAAAAgAAAAFAAAACAAAAAkAAAAEAAAACAAAAAQAAAAKAAAACAAAAAYAAAAIAAAACAAAAAkAAAAIAAAABAAAAEsAAABAAAAAMAAAAAUAAAAgAAAAAQAAAAEAAAAQAAAAAAAAAAAAAACDAQAAwAAAAAAAAAAAAAAAgwEAAMAAAAAlAAAADAAAAAIAAAAnAAAAGAAAAAUAAAAAAAAA////AAAAAAAlAAAADAAAAAUAAABMAAAAZAAAAA4AAACMAAAAdAEAAKAAAAAOAAAAjAAAAGcBAAAVAAAAIQDwAAAAAAAAAAAAAACAPwAAAAAAAAAAAACAPwAAAAAAAAAAAAAAAAAAAAAAAAAAAAAAAAAAAAAAAAAAJQAAAAwAAAAAAACAKAAAAAwAAAAFAAAAJQAAAAwAAAABAAAAGAAAAAwAAAAAAAACEgAAAAwAAAABAAAAHgAAABgAAAAOAAAAjAAAAHUBAAChAAAAJQAAAAwAAAABAAAAVAAAAHwAAAAPAAAAjAAAAEUAAACgAAAAAQAAAKsqdEHHcXRBDwAAAIwAAAAIAAAATAAAAAAAAAAAAAAAAAAAAP//////////XAAAAFMAaQBuAGQAaQBjAG8AIAAJAAAABAAAAAkAAAAJAAAABAAAAAcAAAAJAAAABAAAAEsAAABAAAAAMAAAAAUAAAAgAAAAAQAAAAEAAAAQAAAAAAAAAAAAAACDAQAAwAAAAAAAAAAAAAAAgwEAAMAAAAAlAAAADAAAAAIAAAAnAAAAGAAAAAUAAAAAAAAA////AAAAAAAlAAAADAAAAAUAAABMAAAAZAAAAA4AAACmAAAAdAEAALoAAAAOAAAApgAAAGcBAAAVAAAAIQDwAAAAAAAAAAAAAACAPwAAAAAAAAAAAACAPwAAAAAAAAAAAAAAAAAAAAAAAAAAAAAAAAAAAAAAAAAAJQAAAAwAAAAAAACAKAAAAAwAAAAFAAAAJQAAAAwAAAABAAAAGAAAAAwAAAAAAAACEgAAAAwAAAABAAAAFgAAAAwAAAAAAAAAVAAAAFABAAAPAAAApgAAAHMBAAC6AAAAAQAAAKsqdEHHcXRBDwAAAKYAAAArAAAATAAAAAQAAAAOAAAApgAAAHUBAAC7AAAApAAAAEYAaQByAG0AYQBkAG8AIABwAG8AcgA6ACAARQBTAFQARQBGAEEATgBJAEEAIABNAEEAUgBJAEEAIABDAEEAUgBFAEEARwBBACAAQwBBAEMAQQBDAEUAdEEIAAAABAAAAAYAAAAOAAAACAAAAAkAAAAJAAAABAAAAAkAAAAJAAAABgAAAAMAAAAEAAAACAAAAAkAAAAIAAAACAAAAAgAAAAKAAAADAAAAAQAAAAKAAAABAAAAA4AAAAKAAAACgAAAAQAAAAKAAAABAAAAAoAAAAKAAAACgAAAAgAAAAKAAAACwAAAAoAAAAEAAAACgAAAAoAAAAKAAAACgAAAAoAAAAIAAAAFgAAAAwAAAAAAAAAJQAAAAwAAAACAAAADgAAABQAAAAAAAAAEAAAABQAAAA=</Object>
</Signature>
</file>

<file path=_xmlsignatures/sig3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gVoOXMISnT5ryycyrgWv6XNf+Xjx4klCsEtl6MRuL+o=</DigestValue>
    </Reference>
    <Reference Type="http://www.w3.org/2000/09/xmldsig#Object" URI="#idOfficeObject">
      <DigestMethod Algorithm="http://www.w3.org/2001/04/xmlenc#sha256"/>
      <DigestValue>AOc6zo1HYPo0FAqkpOLETekWxiqiAY/H+X9bzGps6l0=</DigestValue>
    </Reference>
    <Reference Type="http://uri.etsi.org/01903#SignedProperties" URI="#idSignedProperties">
      <Transforms>
        <Transform Algorithm="http://www.w3.org/TR/2001/REC-xml-c14n-20010315"/>
      </Transforms>
      <DigestMethod Algorithm="http://www.w3.org/2001/04/xmlenc#sha256"/>
      <DigestValue>PFhgdXkpdcCSheDy306QjsaXFgZLOCsbhmpqhqMPvXY=</DigestValue>
    </Reference>
    <Reference Type="http://www.w3.org/2000/09/xmldsig#Object" URI="#idValidSigLnImg">
      <DigestMethod Algorithm="http://www.w3.org/2001/04/xmlenc#sha256"/>
      <DigestValue>KARc3uG4z/su5T0mYUIhu85525ExTbpKGfdua1HCeVU=</DigestValue>
    </Reference>
    <Reference Type="http://www.w3.org/2000/09/xmldsig#Object" URI="#idInvalidSigLnImg">
      <DigestMethod Algorithm="http://www.w3.org/2001/04/xmlenc#sha256"/>
      <DigestValue>+feuDZ3kGg9gdITarLArIOldEWfIa3gQGr7DgWshVXI=</DigestValue>
    </Reference>
  </SignedInfo>
  <SignatureValue>TGPaieY4qw0YrfOkwPnx5c7iPKhukzmd5q5maHyIKpLPqMOYWNX5mmkZRJtN0VajY0lcL1S9Tg6r
aSDf6DopephSOmF4PHNrhAGx8sGKxv/7tuKoJVobh/HhxvkQZxWKiFGon2Y04BWywZfK1osY4BUe
GmekrDoTQiOQwseTMGShyJ9V1aCwYsWszzPs2BPKcoMtkSlQ29pc3IfE/a5nhYC0bxWOnJZ/1htu
++ygi/gl1m8z6epqXO7dZcsEYVnGomLKu5gK4vQJIMaJZoWj9ou3VOmZ/FkVQwVp5u6f6GYZw229
8SD03cyheDKINST4rrVE7ZOtGpWX398C1h0kfg==</SignatureValue>
  <KeyInfo>
    <X509Data>
      <X509Certificate>MIIH0jCCBbqgAwIBAgIQWYoAM0HQLGJgixjZNV+UOjANBgkqhkiG9w0BAQsFADBPMRcwFQYDVQQFEw5SVUMgODAwODAwOTktMDELMAkGA1UEBhMCUFkxETAPBgNVBAoMCFZJVCBTLkEuMRQwEgYDVQQDEwtDQS1WSVQgUy5BLjAeFw0yMTA0MjkyMDM2NDFaFw0yMzA0MjkyMDM2NDFaMIGpMRgwFgYDVQQqDA9FU1RFRkFOSUEgTUFSSUExFzAVBgNVBAQMDkNBUkVBR0EgQ0FDQUNFMRIwEAYDVQQFEwlDSTMyMzM4NzUxJzAlBgNVBAMMHkVTVEVGQU5JQSBNQVJJQSBDQVJFQUdBIENBQ0FDRTERMA8GA1UECwwIRklSTUEgRjIxFzAVBgNVBAoMDlBFUlNPTkEgRklTSUNBMQswCQYDVQQGEwJQWTCCASIwDQYJKoZIhvcNAQEBBQADggEPADCCAQoCggEBAKj2nDYpQu+8b5pgXJ0tAMcSNnKFOEf0u8klS1ECPqjsqJkpp4wYQISx9N23chBwuPGF4Yfhqlc68khyEEWD/BKY9Y8JZ7GmFv+G9/c+m8YzHUXo4FINJGlG4Mvnf0ZptFJ2pdPjNipL/eMimzWvr+8dY1JWTbr0sIcf/3Vdr2ayT/L/0AweOsWENua5NlaVFMRSDuecPt+pxmG1a1cRFahxH9J+Du8oLhNup4anUA+0wwVEUhYaX/rbj/iO1nTfwY5eh7G98aW7ssMu9RPDEjKcwqNbYfN9xGwUAXlr77vb1JqwWIZ8sWGjfn/jPofQ1Ej3cWap7Ny71600IuJTy3UCAwEAAaOCA00wggNJMAwGA1UdEwEB/wQCMAAwDgYDVR0PAQH/BAQDAgXgMCwGA1UdJQEB/wQiMCAGCCsGAQUFBwMEBggrBgEFBQcDAgYKKwYBBAGCNxQCAjAdBgNVHQ4EFgQUK9tAYaziDcwIbbq1Rbd6YUatabA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jBgNVHREEHDAagRhFU1RFRkkuQ0FSRUFHQU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DJNkWJgA0M1yslTQlFH/kh277Ry4yiE2SOHtv8t1Z3lilIXPqqT3sB/oZUHYWfSV9gTrUi/JP37iDEB2T+ejfB8Jchpyc1hyJfqV73PaNpBC4xnYlu9KI7ySdFuCaIxslh6h9iOIzZKG5hFyKDCakGkUpCk2I9rtlqtz5sErubmqEH3S2wquwfnITjClSMQHkoU/atjekT9zxE3uJFF1eBlPuehl8XubpYVnA/OjETmH8JYoul2f+guVLC5so1J00D23SQZpx8vk+BJgIc49Pvt7igA/BBf2V9uphC4+mtRxBpuzDZCzzl2FEsDj4ZkKrzjmxfVWyYtbONVW5sJrQGWad/9Gmsg/Y522kQgumESTv/p0VSwS1bIX5t7JO17xzDOWvskVAwV5qQSwvU3tVe45D/Peej0fUptDQdoEipaYW6sB5rYqKnInrt/+HueuuBnx3zGaBVhG/i1xw+Nw41r1UzcnFSZiD8FxukbJ+QKacciAuQygdvbOCwsMqhmnm06HGWQTinvGbAn1/6ZOXmQavGBNcBhc/hjeE8U2mR1Oauebc/RaQfYwRfEJTlfuldhH+Vl8jlR5kplZ6yH0H8k7LkVk8cSqp6pUsVZNk4W+FTOL1hSOm6wWUF2rIqLxvZm+rvlAsTIM7n6Z8yoeiz1ZjtozasUIv2kOfXbF0W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2021-04-30T18:43:03Z</mdssi:Value>
        </mdssi:SignatureTime>
      </SignatureProperty>
    </SignatureProperties>
  </Object>
  <Object Id="idOfficeObject">
    <SignatureProperties>
      <SignatureProperty Id="idOfficeV1Details" Target="#idPackageSignature">
        <SignatureInfoV1 xmlns="http://schemas.microsoft.com/office/2006/digsig">
          <SetupID>{35F649C2-B38C-4FCC-B74E-03DDFFA0CC57}</SetupID>
          <SignatureText>Abog. Estefanía Careaga</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2021-04-30T18:43:03Z</xd:SigningTime>
          <xd:SigningCertificate>
            <xd:Cert>
              <xd:CertDigest>
                <DigestMethod Algorithm="http://www.w3.org/2001/04/xmlenc#sha256"/>
                <DigestValue>Qz6q3AFKnNmizjUkukGVUjTB/+QUoyJMQRpby7HOvyQ=</DigestValue>
              </xd:CertDigest>
              <xd:IssuerSerial>
                <X509IssuerName>CN=CA-VIT S.A., O=VIT S.A., C=PY, SERIALNUMBER=RUC 80080099-0</X509IssuerName>
                <X509SerialNumber>119017832652339798936387373323085911098</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Sindico</xd:ClaimedRole>
            </xd:ClaimedRoles>
          </xd:SignerRole>
        </xd:SignedSignatureProperties>
      </xd:SignedProperties>
    </xd:QualifyingProperties>
  </Object>
  <Object Id="idValidSigLnImg">AQAAAGwAAAAAAAAAAAAAAIIBAAC/AAAAAAAAAAAAAAASFwAAdgsAACBFTUYAAAEAFBwAAKo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wBAAAGAAAAcQEAABoAAAAcAQAABgAAAFY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AAAAAISAAAADAAAAAEAAAAeAAAAGAAAABwBAAAGAAAAcgEAABsAAAAlAAAADAAAAAEAAABUAAAAiAAAAB0BAAAGAAAAcAEAABoAAAABAAAAqyp0QcdxdEEdAQAABgAAAAoAAABMAAAAAAAAAAAAAAAAAAAA//////////9gAAAAMwAwAC8AMAA0AC8AMgAwADIAMQAJAAAACQAAAAYAAAAJAAAACQAAAAYAAAAJAAAACQAAAAkAAAAJAAAASwAAAEAAAAAwAAAABQAAACAAAAABAAAAAQAAABAAAAAAAAAAAAAAAIMBAADAAAAAAAAAAAAAAACDAQAAwAAAAFIAAABwAQAAAgAAABQAAAAJAAAAAAAAAAAAAAC8AgAAAAAAAAECAiJTAHkAcwB0AGUAbQAAAAAAAAAAAAAAAAAAAAAAAAAAAAAAAAAAAAAAAAAAAAAAAAAAAAAAAAAAAAAAAAAAAAAAAAAAAAANjxpGAAAAgD+92/9/AAAJAAAAAQAAAIiui9n/fwAAAAAAAAAAAACHpF2O/38AAHAKeIy6AQAAAAAAAAAAAAAAAAAAAAAAAAAAAAAAAAAAY66Ylo/lAAAAAAAAAAAAAP////+6AQAAAAAAAAAAAACQ40KOugEAAKANjxoAAAAAcECgmLoBAAAHAAAAAAAAAECaQ466AQAA3AyPGkYAAAAwDY8aRgAAAFG2ZNn/fwAAEQAAAAAAAABSleO/AAAAABEAAAAAAAAAAElVmLoBAACQ40KOugEAAJugaNn/fwAAgAyPGkYAAAAwDY8aRgAAAAAAAAAAAAAAA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wCKCoboBAAAQ6MqN/38AAHBVO466AQAAiK6L2f9/AAAAAAAAAAAAAAGnAo7/fwAAAgAAAAAAAAACAAAAAAAAAAAAAAAAAAAAAAAAAAAAAABDqZiWj+UAACBhO466AQAAoNcdoroBAAAAAAAAAAAAAJDjQo66AQAA2BKPGgAAAADg////AAAAAAYAAAAAAAAAAwAAAAAAAAD8EY8aRgAAAFASjxpGAAAAUbZk2f9/AAAAAAAAAAAAAEBak9kAAAAAAAAAAAAAAAD/oNKN/38AAJDjQo66AQAAm6Bo2f9/AACgEY8aRgAAAFASjxpGAAAAAAAAAAAAAAAAAAAAZHYACAAAAAAlAAAADAAAAAMAAAAYAAAADAAAAAAAAAISAAAADAAAAAEAAAAWAAAADAAAAAgAAABUAAAAVAAAAA8AAABHAAAAIwAAAGoAAAABAAAAqyp0QcdxdEEPAAAAawAAAAEAAABMAAAABAAAAA4AAABHAAAAJQAAAGsAAABQAAAAWAAAABUAAAAWAAAADAAAAAAAAAAlAAAADAAAAAIAAAAnAAAAGAAAAAQAAAAAAAAA////AAAAAAAlAAAADAAAAAQAAABMAAAAZAAAADMAAAAnAAAAcQEAAGoAAAAzAAAAJwAAAD8BAABEAAAAIQDwAAAAAAAAAAAAAACAPwAAAAAAAAAAAACAPwAAAAAAAAAAAAAAAAAAAAAAAAAAAAAAAAAAAAAAAAAAJQAAAAwAAAAAAACAKAAAAAwAAAAEAAAAJwAAABgAAAAEAAAAAAAAAP///wAAAAAAJQAAAAwAAAAEAAAATAAAAGQAAAAzAAAAJwAAAHEBAABlAAAAMwAAACcAAAA/AQAAPwAAACEA8AAAAAAAAAAAAAAAgD8AAAAAAAAAAAAAgD8AAAAAAAAAAAAAAAAAAAAAAAAAAAAAAAAAAAAAAAAAACUAAAAMAAAAAAAAgCgAAAAMAAAABAAAACcAAAAYAAAABAAAAAAAAAD///8AAAAAACUAAAAMAAAABAAAAEwAAABkAAAAMwAAAEYAAAA1AQAAZQAAADMAAABGAAAAAwEAACAAAAAhAPAAAAAAAAAAAAAAAIA/AAAAAAAAAAAAAIA/AAAAAAAAAAAAAAAAAAAAAAAAAAAAAAAAAAAAAAAAAAAlAAAADAAAAAAAAIAoAAAADAAAAAQAAABSAAAAcAEAAAQAAADo////AAAAAAAAAAAAAAAAkAEAAAAAAAEAAAAAcwBlAGcAbwBlACAAdQBpAAAAAAAAAAAAAAAAAAAAAAAAAAAAAAAAAAAAAAAAAAAAAAAAAAAAAAAAAAAAAAAAAAAAAAAgAAAAAAAAAAgAAAAAAAAAAAB3jLoBAACIrovZ/38AAAAAAAAAAAAAx7Pp2/9/AAAAAGaMugEAAAIAAAD/fwAAAAAAAAAAAAAAAAAAAAAAAOOpmJaP5QAAAQAAAAAAAACg9gOeAgAAAAAAAAAAAAAAkONCjroBAAA4Eo8aAAAAAOj///8AAAAACQAAAAAAAAAEAAAAAAAAAFwRjxpGAAAAsBGPGkYAAABRtmTZ/38AAAAAAAAAAAAAQFqT2QAAAAAAAAAAAAAAADARjxpGAAAAkONCjroBAACboGjZ/38AAAARjxpGAAAAsBGPGkYAAABQEamhugEAAAAAAABkdgAIAAAAACUAAAAMAAAABAAAABgAAAAMAAAAAAAAAhIAAAAMAAAAAQAAAB4AAAAYAAAAMwAAAEYAAAA2AQAAZgAAACUAAAAMAAAABAAAAFQAAADYAAAANAAAAEYAAAA0AQAAZQAAAAEAAACrKnRBx3F0QTQAAABGAAAAFwAAAEwAAAAAAAAAAAAAAAAAAAD//////////3wAAABBAGIAbwBnAC4AIABFAHMAdABlAGYAYQBuAO0AYQAgAEMAYQByAGUAYQBnAGEAYQAPAAAADgAAAA4AAAAOAAAABQAAAAcAAAAMAAAACgAAAAgAAAANAAAACAAAAAwAAAAOAAAABgAAAAwAAAAHAAAADwAAAAwAAAAIAAAADQAAAAwAAAAOAAAADAAAAEsAAABAAAAAMAAAAAUAAAAgAAAAAQAAAAEAAAAQAAAAAAAAAAAAAACDAQAAwAAAAAAAAAAAAAAAgwEAAMAAAAAlAAAADAAAAAIAAAAnAAAAGAAAAAUAAAAAAAAA////AAAAAAAlAAAADAAAAAUAAABMAAAAZAAAAAAAAAByAAAAggEAALoAAAAAAAAAcgAAAIMBAABJAAAAIQDwAAAAAAAAAAAAAACAPwAAAAAAAAAAAACAPwAAAAAAAAAAAAAAAAAAAAAAAAAAAAAAAAAAAAAAAAAAJQAAAAwAAAAAAACAKAAAAAwAAAAFAAAAJwAAABgAAAAFAAAAAAAAAP///wAAAAAAJQAAAAwAAAAFAAAATAAAAGQAAAAOAAAAcgAAAHQBAACGAAAADgAAAHIAAABnAQAAFQAAACEA8AAAAAAAAAAAAAAAgD8AAAAAAAAAAAAAgD8AAAAAAAAAAAAAAAAAAAAAAAAAAAAAAAAAAAAAAAAAACUAAAAMAAAAAAAAgCgAAAAMAAAABQAAACUAAAAMAAAAAQAAABgAAAAMAAAAAAAAAhIAAAAMAAAAAQAAAB4AAAAYAAAADgAAAHIAAAB1AQAAhwAAACUAAAAMAAAAAQAAAFQAAADcAAAADwAAAHIAAAC5AAAAhgAAAAEAAACrKnRBx3F0QQ8AAAByAAAAGAAAAEwAAAAAAAAAAAAAAAAAAAD//////////3wAAABBAGIAbwBnAC4AIABFAHMAdABlAGYAYQBuAGkAYQAgAEMAYQByAGUAYQBnAGEAIAAKAAAACQAAAAkAAAAJAAAAAwAAAAQAAAAIAAAABwAAAAUAAAAIAAAABQAAAAgAAAAJAAAABAAAAAgAAAAEAAAACgAAAAgAAAAGAAAACAAAAAgAAAAJAAAACAAAAAQAAABLAAAAQAAAADAAAAAFAAAAIAAAAAEAAAABAAAAEAAAAAAAAAAAAAAAgwEAAMAAAAAAAAAAAAAAAIMBAADAAAAAJQAAAAwAAAACAAAAJwAAABgAAAAFAAAAAAAAAP///wAAAAAAJQAAAAwAAAAFAAAATAAAAGQAAAAOAAAAjAAAAHQBAACgAAAADgAAAIwAAABnAQAAFQAAACEA8AAAAAAAAAAAAAAAgD8AAAAAAAAAAAAAgD8AAAAAAAAAAAAAAAAAAAAAAAAAAAAAAAAAAAAAAAAAACUAAAAMAAAAAAAAgCgAAAAMAAAABQAAACUAAAAMAAAAAQAAABgAAAAMAAAAAAAAAhIAAAAMAAAAAQAAAB4AAAAYAAAADgAAAIwAAAB1AQAAoQAAACUAAAAMAAAAAQAAAFQAAAB8AAAADwAAAIwAAABFAAAAoAAAAAEAAACrKnRBx3F0QQ8AAACMAAAACAAAAEwAAAAAAAAAAAAAAAAAAAD//////////1wAAABTAGkAbgBkAGkAYwBvACAACQAAAAQAAAAJAAAACQAAAAQAAAAHAAAACQAAAAQAAABLAAAAQAAAADAAAAAFAAAAIAAAAAEAAAABAAAAEAAAAAAAAAAAAAAAgwEAAMAAAAAAAAAAAAAAAIMBAADAAAAAJQAAAAwAAAACAAAAJwAAABgAAAAFAAAAAAAAAP///wAAAAAAJQAAAAwAAAAFAAAATAAAAGQAAAAOAAAApgAAAHQBAAC6AAAADgAAAKYAAABnAQAAFQAAACEA8AAAAAAAAAAAAAAAgD8AAAAAAAAAAAAAgD8AAAAAAAAAAAAAAAAAAAAAAAAAAAAAAAAAAAAAAAAAACUAAAAMAAAAAAAAgCgAAAAMAAAABQAAACUAAAAMAAAAAQAAABgAAAAMAAAAAAAAAhIAAAAMAAAAAQAAABYAAAAMAAAAAAAAAFQAAABQAQAADwAAAKYAAABzAQAAugAAAAEAAACrKnRBx3F0QQ8AAACmAAAAKwAAAEwAAAAEAAAADgAAAKYAAAB1AQAAuwAAAKQAAABGAGkAcgBtAGEAZABvACAAcABvAHIAOgAgAEUAUwBUAEUARgBBAE4ASQBBACAATQBBAFIASQBBACAAQwBBAFIARQBBAEcAQQAgAEMAQQBDAEEAQwBFAAAACAAAAAQAAAAGAAAADgAAAAgAAAAJAAAACQAAAAQAAAAJAAAACQAAAAYAAAADAAAABAAAAAgAAAAJAAAACAAAAAgAAAAIAAAACgAAAAwAAAAEAAAACgAAAAQAAAAOAAAACgAAAAoAAAAEAAAACgAAAAQAAAAKAAAACgAAAAoAAAAIAAAACgAAAAsAAAAKAAAABAAAAAoAAAAKAAAACgAAAAoAAAAKAAAACAAAABYAAAAMAAAAAAAAACUAAAAMAAAAAgAAAA4AAAAUAAAAAAAAABAAAAAUAAAA</Object>
  <Object Id="idInvalidSigLnImg">AQAAAGwAAAAAAAAAAAAAAIIBAAC/AAAAAAAAAAAAAAASFwAAdgsAACBFTUYAAAEA+CEAALA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A4AAAAFAAAAJQAAABwAAAAOAAAABQAAABgAAAAYAAAAIQDwAAAAAAAAAAAAAACAPwAAAAAAAAAAAACAPwAAAAAAAAAAAAAAAAAAAAAAAAAAAAAAAAAAAAAAAAAAJQAAAAwAAAAAAACAKAAAAAwAAAABAAAAUAAAACQFAAAQAAAABgAAACMAAAAZAAAAEA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DQAAAAGAAAAoAAAABoAAAA0AAAABgAAAG0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P8AAAISAAAADAAAAAEAAAAeAAAAGAAAADQAAAAGAAAAoQAAABsAAAAlAAAADAAAAAEAAABUAAAAqAAAADUAAAAGAAAAnwAAABoAAAABAAAAqyp0QcdxdEE1AAAABgAAAA8AAABMAAAAAAAAAAAAAAAAAAAA//////////9sAAAARgBpAHIAbQBhACAAbgBvACAAdgDhAGwAaQBkAGEAcgAIAAAABAAAAAYAAAAOAAAACAAAAAQAAAAJAAAACQAAAAQAAAAIAAAACAAAAAQAAAAEAAAACQAAAAgAAABLAAAAQAAAADAAAAAFAAAAIAAAAAEAAAABAAAAEAAAAAAAAAAAAAAAgwEAAMAAAAAAAAAAAAAAAIMBAADAAAAAUgAAAHABAAACAAAAFAAAAAkAAAAAAAAAAAAAALwCAAAAAAAAAQICIlMAeQBzAHQAZQBtAAAAAAAAAAAAAAAAAAAAAAAAAAAAAAAAAAAAAAAAAAAAAAAAAAAAAAAAAAAAAAAAAAAAAAAAAAAAAA2PGkYAAACAP73b/38AAAkAAAABAAAAiK6L2f9/AAAAAAAAAAAAAIekXY7/fwAAcAp4jLoBAAAAAAAAAAAAAAAAAAAAAAAAAAAAAAAAAABjrpiWj+UAAAAAAAAAAAAA/////7oBAAAAAAAAAAAAAJDjQo66AQAAoA2PGgAAAABwQKCYugEAAAcAAAAAAAAAQJpDjroBAADcDI8aRgAAADANjxpGAAAAUbZk2f9/AAARAAAAAAAAAFKV478AAAAAEQAAAAAAAAAASVWYugEAAJDjQo66AQAAm6Bo2f9/AACADI8aRgAAADANjxpG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AIoKhugEAABDoyo3/fwAAcFU7jroBAACIrovZ/38AAAAAAAAAAAAAAacCjv9/AAACAAAAAAAAAAIAAAAAAAAAAAAAAAAAAAAAAAAAAAAAAEOpmJaP5QAAIGE7jroBAACg1x2iugEAAAAAAAAAAAAAkONCjroBAADYEo8aAAAAAOD///8AAAAABgAAAAAAAAADAAAAAAAAAPwRjxpGAAAAUBKPGkYAAABRtmTZ/38AAAAAAAAAAAAAQFqT2QAAAAAAAAAAAAAAAP+g0o3/fwAAkONCjroBAACboGjZ/38AAKARjxpGAAAAUBKPGkYAAAAAAAAAAAAAAAAAAABkdgAIAAAAACUAAAAMAAAAAwAAABgAAAAMAAAAAAAAAhIAAAAMAAAAAQAAABYAAAAMAAAACAAAAFQAAABUAAAADwAAAEcAAAAjAAAAagAAAAEAAACrKnRBx3F0QQ8AAABrAAAAAQAAAEwAAAAEAAAADgAAAEcAAAAlAAAAawAAAFAAAABYAAAAFQAAABYAAAAMAAAAAAAAACUAAAAMAAAAAgAAACcAAAAYAAAABAAAAAAAAAD///8AAAAAACUAAAAMAAAABAAAAEwAAABkAAAAMwAAACcAAABxAQAAagAAADMAAAAnAAAAPwEAAEQAAAAhAPAAAAAAAAAAAAAAAIA/AAAAAAAAAAAAAIA/AAAAAAAAAAAAAAAAAAAAAAAAAAAAAAAAAAAAAAAAAAAlAAAADAAAAAAAAIAoAAAADAAAAAQAAAAnAAAAGAAAAAQAAAAAAAAA////AAAAAAAlAAAADAAAAAQAAABMAAAAZAAAADMAAAAnAAAAcQEAAGUAAAAzAAAAJwAAAD8BAAA/AAAAIQDwAAAAAAAAAAAAAACAPwAAAAAAAAAAAACAPwAAAAAAAAAAAAAAAAAAAAAAAAAAAAAAAAAAAAAAAAAAJQAAAAwAAAAAAACAKAAAAAwAAAAEAAAAJwAAABgAAAAEAAAAAAAAAP///wAAAAAAJQAAAAwAAAAEAAAATAAAAGQAAAAzAAAARgAAADUBAABlAAAAMwAAAEYAAAADAQAAIAAAACEA8AAAAAAAAAAAAAAAgD8AAAAAAAAAAAAAgD8AAAAAAAAAAAAAAAAAAAAAAAAAAAAAAAAAAAAAAAAAACUAAAAMAAAAAAAAgCgAAAAMAAAABAAAAFIAAABwAQAABAAAAOj///8AAAAAAAAAAAAAAACQAQAAAAAAAQAAAABzAGUAZwBvAGUAIAB1AGkAAAAAAAAAAAAAAAAAAAAAAAAAAAAAAAAAAAAAAAAAAAAAAAAAAAAAAAAAAAAAAAAAAAAAACAAAAAAAAAACAAAAAAAAAAAAHeMugEAAIiui9n/fwAAAAAAAAAAAADHs+nb/38AAAAAZoy6AQAAAgAAAP9/AAAAAAAAAAAAAAAAAAAAAAAA46mYlo/lAAABAAAAAAAAAKD2A54CAAAAAAAAAAAAAACQ40KOugEAADgSjxoAAAAA6P///wAAAAAJAAAAAAAAAAQAAAAAAAAAXBGPGkYAAACwEY8aRgAAAFG2ZNn/fwAAAAAAAAAAAABAWpPZAAAAAAAAAAAAAAAAMBGPGkYAAACQ40KOugEAAJugaNn/fwAAABGPGkYAAACwEY8aRgAAAFARqaG6AQAAAAAAAGR2AAgAAAAAJQAAAAwAAAAEAAAAGAAAAAwAAAAAAAACEgAAAAwAAAABAAAAHgAAABgAAAAzAAAARgAAADYBAABmAAAAJQAAAAwAAAAEAAAAVAAAANgAAAA0AAAARgAAADQBAABlAAAAAQAAAKsqdEHHcXRBNAAAAEYAAAAXAAAATAAAAAAAAAAAAAAAAAAAAP//////////fAAAAEEAYgBvAGcALgAgAEUAcwB0AGUAZgBhAG4A7QBhACAAQwBhAHIAZQBhAGcAYQAAAA8AAAAOAAAADgAAAA4AAAAFAAAABwAAAAwAAAAKAAAACAAAAA0AAAAIAAAADAAAAA4AAAAGAAAADAAAAAcAAAAPAAAADAAAAAgAAAANAAAADAAAAA4AAAAMAAAASwAAAEAAAAAwAAAABQAAACAAAAABAAAAAQAAABAAAAAAAAAAAAAAAIMBAADAAAAAAAAAAAAAAACDAQAAwAAAACUAAAAMAAAAAgAAACcAAAAYAAAABQAAAAAAAAD///8AAAAAACUAAAAMAAAABQAAAEwAAABkAAAAAAAAAHIAAACCAQAAugAAAAAAAAByAAAAgwEAAEkAAAAhAPAAAAAAAAAAAAAAAIA/AAAAAAAAAAAAAIA/AAAAAAAAAAAAAAAAAAAAAAAAAAAAAAAAAAAAAAAAAAAlAAAADAAAAAAAAIAoAAAADAAAAAUAAAAnAAAAGAAAAAUAAAAAAAAA////AAAAAAAlAAAADAAAAAUAAABMAAAAZAAAAA4AAAByAAAAdAEAAIYAAAAOAAAAcgAAAGcBAAAVAAAAIQDwAAAAAAAAAAAAAACAPwAAAAAAAAAAAACAPwAAAAAAAAAAAAAAAAAAAAAAAAAAAAAAAAAAAAAAAAAAJQAAAAwAAAAAAACAKAAAAAwAAAAFAAAAJQAAAAwAAAABAAAAGAAAAAwAAAAAAAACEgAAAAwAAAABAAAAHgAAABgAAAAOAAAAcgAAAHUBAACHAAAAJQAAAAwAAAABAAAAVAAAANwAAAAPAAAAcgAAALkAAACGAAAAAQAAAKsqdEHHcXRBDwAAAHIAAAAYAAAATAAAAAAAAAAAAAAAAAAAAP//////////fAAAAEEAYgBvAGcALgAgAEUAcwB0AGUAZgBhAG4AaQBhACAAQwBhAHIAZQBhAGcAYQAgAAoAAAAJAAAACQAAAAkAAAADAAAABAAAAAgAAAAHAAAABQAAAAgAAAAFAAAACAAAAAkAAAAEAAAACAAAAAQAAAAKAAAACAAAAAYAAAAIAAAACAAAAAkAAAAIAAAABAAAAEsAAABAAAAAMAAAAAUAAAAgAAAAAQAAAAEAAAAQAAAAAAAAAAAAAACDAQAAwAAAAAAAAAAAAAAAgwEAAMAAAAAlAAAADAAAAAIAAAAnAAAAGAAAAAUAAAAAAAAA////AAAAAAAlAAAADAAAAAUAAABMAAAAZAAAAA4AAACMAAAAdAEAAKAAAAAOAAAAjAAAAGcBAAAVAAAAIQDwAAAAAAAAAAAAAACAPwAAAAAAAAAAAACAPwAAAAAAAAAAAAAAAAAAAAAAAAAAAAAAAAAAAAAAAAAAJQAAAAwAAAAAAACAKAAAAAwAAAAFAAAAJQAAAAwAAAABAAAAGAAAAAwAAAAAAAACEgAAAAwAAAABAAAAHgAAABgAAAAOAAAAjAAAAHUBAAChAAAAJQAAAAwAAAABAAAAVAAAAHwAAAAPAAAAjAAAAEUAAACgAAAAAQAAAKsqdEHHcXRBDwAAAIwAAAAIAAAATAAAAAAAAAAAAAAAAAAAAP//////////XAAAAFMAaQBuAGQAaQBjAG8AIAAJAAAABAAAAAkAAAAJAAAABAAAAAcAAAAJAAAABAAAAEsAAABAAAAAMAAAAAUAAAAgAAAAAQAAAAEAAAAQAAAAAAAAAAAAAACDAQAAwAAAAAAAAAAAAAAAgwEAAMAAAAAlAAAADAAAAAIAAAAnAAAAGAAAAAUAAAAAAAAA////AAAAAAAlAAAADAAAAAUAAABMAAAAZAAAAA4AAACmAAAAdAEAALoAAAAOAAAApgAAAGcBAAAVAAAAIQDwAAAAAAAAAAAAAACAPwAAAAAAAAAAAACAPwAAAAAAAAAAAAAAAAAAAAAAAAAAAAAAAAAAAAAAAAAAJQAAAAwAAAAAAACAKAAAAAwAAAAFAAAAJQAAAAwAAAABAAAAGAAAAAwAAAAAAAACEgAAAAwAAAABAAAAFgAAAAwAAAAAAAAAVAAAAFABAAAPAAAApgAAAHMBAAC6AAAAAQAAAKsqdEHHcXRBDwAAAKYAAAArAAAATAAAAAQAAAAOAAAApgAAAHUBAAC7AAAApAAAAEYAaQByAG0AYQBkAG8AIABwAG8AcgA6ACAARQBTAFQARQBGAEEATgBJAEEAIABNAEEAUgBJAEEAIABDAEEAUgBFAEEARwBBACAAQwBBAEMAQQBDAEUAAAAIAAAABAAAAAYAAAAOAAAACAAAAAkAAAAJAAAABAAAAAkAAAAJAAAABgAAAAMAAAAEAAAACAAAAAkAAAAIAAAACAAAAAgAAAAKAAAADAAAAAQAAAAKAAAABAAAAA4AAAAKAAAACgAAAAQAAAAKAAAABAAAAAoAAAAKAAAACgAAAAgAAAAKAAAACwAAAAoAAAAEAAAACgAAAAoAAAAKAAAACgAAAAoAAAAIAAAAFgAAAAwAAAAAAAAAJQAAAAwAAAACAAAADgAAABQAAAAAAAAAEAAAABQAAAA=</Object>
</Signature>
</file>

<file path=_xmlsignatures/sig3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IFySAu1rFYFBPOAK2x1e2DjG9RZA34P/eh1yjLUME1g=</DigestValue>
    </Reference>
    <Reference Type="http://www.w3.org/2000/09/xmldsig#Object" URI="#idOfficeObject">
      <DigestMethod Algorithm="http://www.w3.org/2001/04/xmlenc#sha256"/>
      <DigestValue>DKZaThqR6o+MfmTUvI+9qY044kb9FihZrxrU27+IpN0=</DigestValue>
    </Reference>
    <Reference Type="http://uri.etsi.org/01903#SignedProperties" URI="#idSignedProperties">
      <Transforms>
        <Transform Algorithm="http://www.w3.org/TR/2001/REC-xml-c14n-20010315"/>
      </Transforms>
      <DigestMethod Algorithm="http://www.w3.org/2001/04/xmlenc#sha256"/>
      <DigestValue>t+a5sBlf43Qe10gKfPEonTuiirBKCTnNSD5twy2X7FQ=</DigestValue>
    </Reference>
    <Reference Type="http://www.w3.org/2000/09/xmldsig#Object" URI="#idValidSigLnImg">
      <DigestMethod Algorithm="http://www.w3.org/2001/04/xmlenc#sha256"/>
      <DigestValue>39vcmersPGnFTYMqayxw9kEZ4bMyP1IQ9kEtmtEx2KY=</DigestValue>
    </Reference>
    <Reference Type="http://www.w3.org/2000/09/xmldsig#Object" URI="#idInvalidSigLnImg">
      <DigestMethod Algorithm="http://www.w3.org/2001/04/xmlenc#sha256"/>
      <DigestValue>NE1HQseX0H3nnzJFITi4APYVbaiu+aISytB6V8VB7q8=</DigestValue>
    </Reference>
  </SignedInfo>
  <SignatureValue>anCXqLv9TCh8CaQ1PWFVHsEXtlALFFkWCGH4YqzF6KS3zd27u0Dh8S3qec4CYENu/fZmobvVM+EL
7VHW5SFRhiY16YJgmG1OHQ7tEZ5lQ7LWGdZ+O8yQLzxuigOYcFalUJQfOV4Ca7+tP9E7SYj3LN/h
oXGxQ4JkuGTUY8f3VELFJDQ9k+djR6iQQlxN8LKHtrLtQH69CuAMOriLZhWqVZcjHnQ1avu3OwCA
f80z8FghQL0Wemw2OtF4dbWezY9xGAtmthJvA/jUiYQ5//8kbcdPKCa//i2MsTNObb7yAPEwdnbt
i5OisOCEyy/1uakFTYqRZnCkH9nXTt+AroanxA==</SignatureValue>
  <KeyInfo>
    <X509Data>
      <X509Certificate>MIIH0jCCBbqgAwIBAgIQWYoAM0HQLGJgixjZNV+UOjANBgkqhkiG9w0BAQsFADBPMRcwFQYDVQQFEw5SVUMgODAwODAwOTktMDELMAkGA1UEBhMCUFkxETAPBgNVBAoMCFZJVCBTLkEuMRQwEgYDVQQDEwtDQS1WSVQgUy5BLjAeFw0yMTA0MjkyMDM2NDFaFw0yMzA0MjkyMDM2NDFaMIGpMRgwFgYDVQQqDA9FU1RFRkFOSUEgTUFSSUExFzAVBgNVBAQMDkNBUkVBR0EgQ0FDQUNFMRIwEAYDVQQFEwlDSTMyMzM4NzUxJzAlBgNVBAMMHkVTVEVGQU5JQSBNQVJJQSBDQVJFQUdBIENBQ0FDRTERMA8GA1UECwwIRklSTUEgRjIxFzAVBgNVBAoMDlBFUlNPTkEgRklTSUNBMQswCQYDVQQGEwJQWTCCASIwDQYJKoZIhvcNAQEBBQADggEPADCCAQoCggEBAKj2nDYpQu+8b5pgXJ0tAMcSNnKFOEf0u8klS1ECPqjsqJkpp4wYQISx9N23chBwuPGF4Yfhqlc68khyEEWD/BKY9Y8JZ7GmFv+G9/c+m8YzHUXo4FINJGlG4Mvnf0ZptFJ2pdPjNipL/eMimzWvr+8dY1JWTbr0sIcf/3Vdr2ayT/L/0AweOsWENua5NlaVFMRSDuecPt+pxmG1a1cRFahxH9J+Du8oLhNup4anUA+0wwVEUhYaX/rbj/iO1nTfwY5eh7G98aW7ssMu9RPDEjKcwqNbYfN9xGwUAXlr77vb1JqwWIZ8sWGjfn/jPofQ1Ej3cWap7Ny71600IuJTy3UCAwEAAaOCA00wggNJMAwGA1UdEwEB/wQCMAAwDgYDVR0PAQH/BAQDAgXgMCwGA1UdJQEB/wQiMCAGCCsGAQUFBwMEBggrBgEFBQcDAgYKKwYBBAGCNxQCAjAdBgNVHQ4EFgQUK9tAYaziDcwIbbq1Rbd6YUatabA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jBgNVHREEHDAagRhFU1RFRkkuQ0FSRUFHQU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DJNkWJgA0M1yslTQlFH/kh277Ry4yiE2SOHtv8t1Z3lilIXPqqT3sB/oZUHYWfSV9gTrUi/JP37iDEB2T+ejfB8Jchpyc1hyJfqV73PaNpBC4xnYlu9KI7ySdFuCaIxslh6h9iOIzZKG5hFyKDCakGkUpCk2I9rtlqtz5sErubmqEH3S2wquwfnITjClSMQHkoU/atjekT9zxE3uJFF1eBlPuehl8XubpYVnA/OjETmH8JYoul2f+guVLC5so1J00D23SQZpx8vk+BJgIc49Pvt7igA/BBf2V9uphC4+mtRxBpuzDZCzzl2FEsDj4ZkKrzjmxfVWyYtbONVW5sJrQGWad/9Gmsg/Y522kQgumESTv/p0VSwS1bIX5t7JO17xzDOWvskVAwV5qQSwvU3tVe45D/Peej0fUptDQdoEipaYW6sB5rYqKnInrt/+HueuuBnx3zGaBVhG/i1xw+Nw41r1UzcnFSZiD8FxukbJ+QKacciAuQygdvbOCwsMqhmnm06HGWQTinvGbAn1/6ZOXmQavGBNcBhc/hjeE8U2mR1Oauebc/RaQfYwRfEJTlfuldhH+Vl8jlR5kplZ6yH0H8k7LkVk8cSqp6pUsVZNk4W+FTOL1hSOm6wWUF2rIqLxvZm+rvlAsTIM7n6Z8yoeiz1ZjtozasUIv2kOfXbF0W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2021-04-30T18:43:24Z</mdssi:Value>
        </mdssi:SignatureTime>
      </SignatureProperty>
    </SignatureProperties>
  </Object>
  <Object Id="idOfficeObject">
    <SignatureProperties>
      <SignatureProperty Id="idOfficeV1Details" Target="#idPackageSignature">
        <SignatureInfoV1 xmlns="http://schemas.microsoft.com/office/2006/digsig">
          <SetupID>{C9C5CE4E-364A-404D-92E8-F35E08BD9BB4}</SetupID>
          <SignatureText>Abog. Estefanía Careaga</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2021-04-30T18:43:24Z</xd:SigningTime>
          <xd:SigningCertificate>
            <xd:Cert>
              <xd:CertDigest>
                <DigestMethod Algorithm="http://www.w3.org/2001/04/xmlenc#sha256"/>
                <DigestValue>Qz6q3AFKnNmizjUkukGVUjTB/+QUoyJMQRpby7HOvyQ=</DigestValue>
              </xd:CertDigest>
              <xd:IssuerSerial>
                <X509IssuerName>CN=CA-VIT S.A., O=VIT S.A., C=PY, SERIALNUMBER=RUC 80080099-0</X509IssuerName>
                <X509SerialNumber>119017832652339798936387373323085911098</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Sindico</xd:ClaimedRole>
            </xd:ClaimedRoles>
          </xd:SignerRole>
        </xd:SignedSignatureProperties>
      </xd:SignedProperties>
    </xd:QualifyingProperties>
  </Object>
  <Object Id="idValidSigLnImg">AQAAAGwAAAAAAAAAAAAAAIIBAAC/AAAAAAAAAAAAAAASFwAAdgsAACBFTUYAAAEAFBwAAKo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wBAAAGAAAAcQEAABoAAAAcAQAABgAAAFY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AAAAAISAAAADAAAAAEAAAAeAAAAGAAAABwBAAAGAAAAcgEAABsAAAAlAAAADAAAAAEAAABUAAAAiAAAAB0BAAAGAAAAcAEAABoAAAABAAAAqyp0QcdxdEEdAQAABgAAAAoAAABMAAAAAAAAAAAAAAAAAAAA//////////9gAAAAMwAwAC8AMAA0AC8AMgAwADIAMQAJAAAACQAAAAYAAAAJAAAACQAAAAYAAAAJAAAACQAAAAkAAAAJAAAASwAAAEAAAAAwAAAABQAAACAAAAABAAAAAQAAABAAAAAAAAAAAAAAAIMBAADAAAAAAAAAAAAAAACDAQAAwAAAAFIAAABwAQAAAgAAABQAAAAJAAAAAAAAAAAAAAC8AgAAAAAAAAECAiJTAHkAcwB0AGUAbQAAAAAAAAAAAAAAAAAAAAAAAAAAAAAAAAAAAAAAAAAAAAAAAAAAAAAAAAAAAAAAAAAAAAAAAAAAAAANjxpGAAAAgD+92/9/AAAJAAAAAQAAAIiui9n/fwAAAAAAAAAAAACHpF2O/38AAHAKeIy6AQAAAAAAAAAAAAAAAAAAAAAAAAAAAAAAAAAAY66Ylo/lAAAAAAAAAAAAAP////+6AQAAAAAAAAAAAACQ40KOugEAAKANjxoAAAAAcECgmLoBAAAHAAAAAAAAAECaQ466AQAA3AyPGkYAAAAwDY8aRgAAAFG2ZNn/fwAAEQAAAAAAAABSleO/AAAAABEAAAAAAAAAAElVmLoBAACQ40KOugEAAJugaNn/fwAAgAyPGkYAAAAwDY8aRgAAAAAAAAAAAAAAA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wCKCoboBAAAQ6MqN/38AAHBVO466AQAAiK6L2f9/AAAAAAAAAAAAAAGnAo7/fwAAAgAAAAAAAAACAAAAAAAAAAAAAAAAAAAAAAAAAAAAAABDqZiWj+UAACBhO466AQAAoNcdoroBAAAAAAAAAAAAAJDjQo66AQAA2BKPGgAAAADg////AAAAAAYAAAAAAAAAAwAAAAAAAAD8EY8aRgAAAFASjxpGAAAAUbZk2f9/AAAAAAAAAAAAAEBak9kAAAAAAAAAAAAAAAD/oNKN/38AAJDjQo66AQAAm6Bo2f9/AACgEY8aRgAAAFASjxpGAAAAAAAAAAAAAAAAAAAAZHYACAAAAAAlAAAADAAAAAMAAAAYAAAADAAAAAAAAAISAAAADAAAAAEAAAAWAAAADAAAAAgAAABUAAAAVAAAAA8AAABHAAAAIwAAAGoAAAABAAAAqyp0QcdxdEEPAAAAawAAAAEAAABMAAAABAAAAA4AAABHAAAAJQAAAGsAAABQAAAAWABjABUAAAAWAAAADAAAAAAAAAAlAAAADAAAAAIAAAAnAAAAGAAAAAQAAAAAAAAA////AAAAAAAlAAAADAAAAAQAAABMAAAAZAAAADMAAAAnAAAAcQEAAGoAAAAzAAAAJwAAAD8BAABEAAAAIQDwAAAAAAAAAAAAAACAPwAAAAAAAAAAAACAPwAAAAAAAAAAAAAAAAAAAAAAAAAAAAAAAAAAAAAAAAAAJQAAAAwAAAAAAACAKAAAAAwAAAAEAAAAJwAAABgAAAAEAAAAAAAAAP///wAAAAAAJQAAAAwAAAAEAAAATAAAAGQAAAAzAAAAJwAAAHEBAABlAAAAMwAAACcAAAA/AQAAPwAAACEA8AAAAAAAAAAAAAAAgD8AAAAAAAAAAAAAgD8AAAAAAAAAAAAAAAAAAAAAAAAAAAAAAAAAAAAAAAAAACUAAAAMAAAAAAAAgCgAAAAMAAAABAAAACcAAAAYAAAABAAAAAAAAAD///8AAAAAACUAAAAMAAAABAAAAEwAAABkAAAAMwAAAEYAAAA1AQAAZQAAADMAAABGAAAAAwEAACAAAAAhAPAAAAAAAAAAAAAAAIA/AAAAAAAAAAAAAIA/AAAAAAAAAAAAAAAAAAAAAAAAAAAAAAAAAAAAAAAAAAAlAAAADAAAAAAAAIAoAAAADAAAAAQAAABSAAAAcAEAAAQAAADo////AAAAAAAAAAAAAAAAkAEAAAAAAAEAAAAAcwBlAGcAbwBlACAAdQBpAAAAAAAAAAAAAAAAAAAAAAAAAAAAAAAAAAAAAAAAAAAAAAAAAAAAAAAAAAAAAAAAAAAAAAAgAAAAAAAAAAgAAAAAAAAAAAB3jLoBAACIrovZ/38AAAAAAAAAAAAAx7Pp2/9/AAAAAGaMugEAAAIAAAD/fwAAAAAAAAAAAAAAAAAAAAAAAOOpmJaP5QAAAQAAAAAAAACg9gOeAgAAAAAAAAAAAAAAkONCjroBAAA4Eo8aAAAAAOj///8AAAAACQAAAAAAAAAEAAAAAAAAAFwRjxpGAAAAsBGPGkYAAABRtmTZ/38AAAAAAAAAAAAAQFqT2QAAAAAAAAAAAAAAADARjxpGAAAAkONCjroBAACboGjZ/38AAAARjxpGAAAAsBGPGkYAAABQEamhugEAAAAAAABkdgAIAAAAACUAAAAMAAAABAAAABgAAAAMAAAAAAAAAhIAAAAMAAAAAQAAAB4AAAAYAAAAMwAAAEYAAAA2AQAAZgAAACUAAAAMAAAABAAAAFQAAADYAAAANAAAAEYAAAA0AQAAZQAAAAEAAACrKnRBx3F0QTQAAABGAAAAFwAAAEwAAAAAAAAAAAAAAAAAAAD//////////3wAAABBAGIAbwBnAC4AIABFAHMAdABlAGYAYQBuAO0AYQAgAEMAYQByAGUAYQBnAGEALwAPAAAADgAAAA4AAAAOAAAABQAAAAcAAAAMAAAACgAAAAgAAAANAAAACAAAAAwAAAAOAAAABgAAAAwAAAAHAAAADwAAAAwAAAAIAAAADQAAAAwAAAAOAAAADAAAAEsAAABAAAAAMAAAAAUAAAAgAAAAAQAAAAEAAAAQAAAAAAAAAAAAAACDAQAAwAAAAAAAAAAAAAAAgwEAAMAAAAAlAAAADAAAAAIAAAAnAAAAGAAAAAUAAAAAAAAA////AAAAAAAlAAAADAAAAAUAAABMAAAAZAAAAAAAAAByAAAAggEAALoAAAAAAAAAcgAAAIMBAABJAAAAIQDwAAAAAAAAAAAAAACAPwAAAAAAAAAAAACAPwAAAAAAAAAAAAAAAAAAAAAAAAAAAAAAAAAAAAAAAAAAJQAAAAwAAAAAAACAKAAAAAwAAAAFAAAAJwAAABgAAAAFAAAAAAAAAP///wAAAAAAJQAAAAwAAAAFAAAATAAAAGQAAAAOAAAAcgAAAHQBAACGAAAADgAAAHIAAABnAQAAFQAAACEA8AAAAAAAAAAAAAAAgD8AAAAAAAAAAAAAgD8AAAAAAAAAAAAAAAAAAAAAAAAAAAAAAAAAAAAAAAAAACUAAAAMAAAAAAAAgCgAAAAMAAAABQAAACUAAAAMAAAAAQAAABgAAAAMAAAAAAAAAhIAAAAMAAAAAQAAAB4AAAAYAAAADgAAAHIAAAB1AQAAhwAAACUAAAAMAAAAAQAAAFQAAADcAAAADwAAAHIAAAC5AAAAhgAAAAEAAACrKnRBx3F0QQ8AAAByAAAAGAAAAEwAAAAAAAAAAAAAAAAAAAD//////////3wAAABBAGIAbwBnAC4AIABFAHMAdABlAGYAYQBuAGkAYQAgAEMAYQByAGUAYQBnAGEAIAAKAAAACQAAAAkAAAAJAAAAAwAAAAQAAAAIAAAABwAAAAUAAAAIAAAABQAAAAgAAAAJAAAABAAAAAgAAAAEAAAACgAAAAgAAAAGAAAACAAAAAgAAAAJAAAACAAAAAQAAABLAAAAQAAAADAAAAAFAAAAIAAAAAEAAAABAAAAEAAAAAAAAAAAAAAAgwEAAMAAAAAAAAAAAAAAAIMBAADAAAAAJQAAAAwAAAACAAAAJwAAABgAAAAFAAAAAAAAAP///wAAAAAAJQAAAAwAAAAFAAAATAAAAGQAAAAOAAAAjAAAAHQBAACgAAAADgAAAIwAAABnAQAAFQAAACEA8AAAAAAAAAAAAAAAgD8AAAAAAAAAAAAAgD8AAAAAAAAAAAAAAAAAAAAAAAAAAAAAAAAAAAAAAAAAACUAAAAMAAAAAAAAgCgAAAAMAAAABQAAACUAAAAMAAAAAQAAABgAAAAMAAAAAAAAAhIAAAAMAAAAAQAAAB4AAAAYAAAADgAAAIwAAAB1AQAAoQAAACUAAAAMAAAAAQAAAFQAAAB8AAAADwAAAIwAAABFAAAAoAAAAAEAAACrKnRBx3F0QQ8AAACMAAAACAAAAEwAAAAAAAAAAAAAAAAAAAD//////////1wAAABTAGkAbgBkAGkAYwBvACAACQAAAAQAAAAJAAAACQAAAAQAAAAHAAAACQAAAAQAAABLAAAAQAAAADAAAAAFAAAAIAAAAAEAAAABAAAAEAAAAAAAAAAAAAAAgwEAAMAAAAAAAAAAAAAAAIMBAADAAAAAJQAAAAwAAAACAAAAJwAAABgAAAAFAAAAAAAAAP///wAAAAAAJQAAAAwAAAAFAAAATAAAAGQAAAAOAAAApgAAAHQBAAC6AAAADgAAAKYAAABnAQAAFQAAACEA8AAAAAAAAAAAAAAAgD8AAAAAAAAAAAAAgD8AAAAAAAAAAAAAAAAAAAAAAAAAAAAAAAAAAAAAAAAAACUAAAAMAAAAAAAAgCgAAAAMAAAABQAAACUAAAAMAAAAAQAAABgAAAAMAAAAAAAAAhIAAAAMAAAAAQAAABYAAAAMAAAAAAAAAFQAAABQAQAADwAAAKYAAABzAQAAugAAAAEAAACrKnRBx3F0QQ8AAACmAAAAKwAAAEwAAAAEAAAADgAAAKYAAAB1AQAAuwAAAKQAAABGAGkAcgBtAGEAZABvACAAcABvAHIAOgAgAEUAUwBUAEUARgBBAE4ASQBBACAATQBBAFIASQBBACAAQwBBAFIARQBBAEcAQQAgAEMAQQBDAEEAQwBFAAAACAAAAAQAAAAGAAAADgAAAAgAAAAJAAAACQAAAAQAAAAJAAAACQAAAAYAAAADAAAABAAAAAgAAAAJAAAACAAAAAgAAAAIAAAACgAAAAwAAAAEAAAACgAAAAQAAAAOAAAACgAAAAoAAAAEAAAACgAAAAQAAAAKAAAACgAAAAoAAAAIAAAACgAAAAsAAAAKAAAABAAAAAoAAAAKAAAACgAAAAoAAAAKAAAACAAAABYAAAAMAAAAAAAAACUAAAAMAAAAAgAAAA4AAAAUAAAAAAAAABAAAAAUAAAA</Object>
  <Object Id="idInvalidSigLnImg">AQAAAGwAAAAAAAAAAAAAAIIBAAC/AAAAAAAAAAAAAAASFwAAdgsAACBFTUYAAAEA+CEAALA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A4AAAAFAAAAJQAAABwAAAAOAAAABQAAABgAAAAYAAAAIQDwAAAAAAAAAAAAAACAPwAAAAAAAAAAAACAPwAAAAAAAAAAAAAAAAAAAAAAAAAAAAAAAAAAAAAAAAAAJQAAAAwAAAAAAACAKAAAAAwAAAABAAAAUAAAACQFAAAQAAAABgAAACMAAAAZAAAAEA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DQAAAAGAAAAoAAAABoAAAA0AAAABgAAAG0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P8AAAISAAAADAAAAAEAAAAeAAAAGAAAADQAAAAGAAAAoQAAABsAAAAlAAAADAAAAAEAAABUAAAAqAAAADUAAAAGAAAAnwAAABoAAAABAAAAqyp0QcdxdEE1AAAABgAAAA8AAABMAAAAAAAAAAAAAAAAAAAA//////////9sAAAARgBpAHIAbQBhACAAbgBvACAAdgDhAGwAaQBkAGEAcgAIAAAABAAAAAYAAAAOAAAACAAAAAQAAAAJAAAACQAAAAQAAAAIAAAACAAAAAQAAAAEAAAACQAAAAgAAABLAAAAQAAAADAAAAAFAAAAIAAAAAEAAAABAAAAEAAAAAAAAAAAAAAAgwEAAMAAAAAAAAAAAAAAAIMBAADAAAAAUgAAAHABAAACAAAAFAAAAAkAAAAAAAAAAAAAALwCAAAAAAAAAQICIlMAeQBzAHQAZQBtAAAAAAAAAAAAAAAAAAAAAAAAAAAAAAAAAAAAAAAAAAAAAAAAAAAAAAAAAAAAAAAAAAAAAAAAAAAAAA2PGkYAAACAP73b/38AAAkAAAABAAAAiK6L2f9/AAAAAAAAAAAAAIekXY7/fwAAcAp4jLoBAAAAAAAAAAAAAAAAAAAAAAAAAAAAAAAAAABjrpiWj+UAAAAAAAAAAAAA/////7oBAAAAAAAAAAAAAJDjQo66AQAAoA2PGgAAAABwQKCYugEAAAcAAAAAAAAAQJpDjroBAADcDI8aRgAAADANjxpGAAAAUbZk2f9/AAARAAAAAAAAAFKV478AAAAAEQAAAAAAAAAASVWYugEAAJDjQo66AQAAm6Bo2f9/AACADI8aRgAAADANjxpG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AIoKhugEAABDoyo3/fwAAcFU7jroBAACIrovZ/38AAAAAAAAAAAAAAacCjv9/AAACAAAAAAAAAAIAAAAAAAAAAAAAAAAAAAAAAAAAAAAAAEOpmJaP5QAAIGE7jroBAACg1x2iugEAAAAAAAAAAAAAkONCjroBAADYEo8aAAAAAOD///8AAAAABgAAAAAAAAADAAAAAAAAAPwRjxpGAAAAUBKPGkYAAABRtmTZ/38AAAAAAAAAAAAAQFqT2QAAAAAAAAAAAAAAAP+g0o3/fwAAkONCjroBAACboGjZ/38AAKARjxpGAAAAUBKPGkYAAAAAAAAAAAAAAAAAAABkdgAIAAAAACUAAAAMAAAAAwAAABgAAAAMAAAAAAAAAhIAAAAMAAAAAQAAABYAAAAMAAAACAAAAFQAAABUAAAADwAAAEcAAAAjAAAAagAAAAEAAACrKnRBx3F0QQ8AAABrAAAAAQAAAEwAAAAEAAAADgAAAEcAAAAlAAAAawAAAFAAAABYAAAAFQAAABYAAAAMAAAAAAAAACUAAAAMAAAAAgAAACcAAAAYAAAABAAAAAAAAAD///8AAAAAACUAAAAMAAAABAAAAEwAAABkAAAAMwAAACcAAABxAQAAagAAADMAAAAnAAAAPwEAAEQAAAAhAPAAAAAAAAAAAAAAAIA/AAAAAAAAAAAAAIA/AAAAAAAAAAAAAAAAAAAAAAAAAAAAAAAAAAAAAAAAAAAlAAAADAAAAAAAAIAoAAAADAAAAAQAAAAnAAAAGAAAAAQAAAAAAAAA////AAAAAAAlAAAADAAAAAQAAABMAAAAZAAAADMAAAAnAAAAcQEAAGUAAAAzAAAAJwAAAD8BAAA/AAAAIQDwAAAAAAAAAAAAAACAPwAAAAAAAAAAAACAPwAAAAAAAAAAAAAAAAAAAAAAAAAAAAAAAAAAAAAAAAAAJQAAAAwAAAAAAACAKAAAAAwAAAAEAAAAJwAAABgAAAAEAAAAAAAAAP///wAAAAAAJQAAAAwAAAAEAAAATAAAAGQAAAAzAAAARgAAADUBAABlAAAAMwAAAEYAAAADAQAAIAAAACEA8AAAAAAAAAAAAAAAgD8AAAAAAAAAAAAAgD8AAAAAAAAAAAAAAAAAAAAAAAAAAAAAAAAAAAAAAAAAACUAAAAMAAAAAAAAgCgAAAAMAAAABAAAAFIAAABwAQAABAAAAOj///8AAAAAAAAAAAAAAACQAQAAAAAAAQAAAABzAGUAZwBvAGUAIAB1AGkAAAAAAAAAAAAAAAAAAAAAAAAAAAAAAAAAAAAAAAAAAAAAAAAAAAAAAAAAAAAAAAAAAAAAACAAAAAAAAAACAAAAAAAAAAAAHeMugEAAIiui9n/fwAAAAAAAAAAAADHs+nb/38AAAAAZoy6AQAAAgAAAP9/AAAAAAAAAAAAAAAAAAAAAAAA46mYlo/lAAABAAAAAAAAAKD2A54CAAAAAAAAAAAAAACQ40KOugEAADgSjxoAAAAA6P///wAAAAAJAAAAAAAAAAQAAAAAAAAAXBGPGkYAAACwEY8aRgAAAFG2ZNn/fwAAAAAAAAAAAABAWpPZAAAAAAAAAAAAAAAAMBGPGkYAAACQ40KOugEAAJugaNn/fwAAABGPGkYAAACwEY8aRgAAAFARqaG6AQAAAAAAAGR2AAgAAAAAJQAAAAwAAAAEAAAAGAAAAAwAAAAAAAACEgAAAAwAAAABAAAAHgAAABgAAAAzAAAARgAAADYBAABmAAAAJQAAAAwAAAAEAAAAVAAAANgAAAA0AAAARgAAADQBAABlAAAAAQAAAKsqdEHHcXRBNAAAAEYAAAAXAAAATAAAAAAAAAAAAAAAAAAAAP//////////fAAAAEEAYgBvAGcALgAgAEUAcwB0AGUAZgBhAG4A7QBhACAAQwBhAHIAZQBhAGcAYQAAAA8AAAAOAAAADgAAAA4AAAAFAAAABwAAAAwAAAAKAAAACAAAAA0AAAAIAAAADAAAAA4AAAAGAAAADAAAAAcAAAAPAAAADAAAAAgAAAANAAAADAAAAA4AAAAMAAAASwAAAEAAAAAwAAAABQAAACAAAAABAAAAAQAAABAAAAAAAAAAAAAAAIMBAADAAAAAAAAAAAAAAACDAQAAwAAAACUAAAAMAAAAAgAAACcAAAAYAAAABQAAAAAAAAD///8AAAAAACUAAAAMAAAABQAAAEwAAABkAAAAAAAAAHIAAACCAQAAugAAAAAAAAByAAAAgwEAAEkAAAAhAPAAAAAAAAAAAAAAAIA/AAAAAAAAAAAAAIA/AAAAAAAAAAAAAAAAAAAAAAAAAAAAAAAAAAAAAAAAAAAlAAAADAAAAAAAAIAoAAAADAAAAAUAAAAnAAAAGAAAAAUAAAAAAAAA////AAAAAAAlAAAADAAAAAUAAABMAAAAZAAAAA4AAAByAAAAdAEAAIYAAAAOAAAAcgAAAGcBAAAVAAAAIQDwAAAAAAAAAAAAAACAPwAAAAAAAAAAAACAPwAAAAAAAAAAAAAAAAAAAAAAAAAAAAAAAAAAAAAAAAAAJQAAAAwAAAAAAACAKAAAAAwAAAAFAAAAJQAAAAwAAAABAAAAGAAAAAwAAAAAAAACEgAAAAwAAAABAAAAHgAAABgAAAAOAAAAcgAAAHUBAACHAAAAJQAAAAwAAAABAAAAVAAAANwAAAAPAAAAcgAAALkAAACGAAAAAQAAAKsqdEHHcXRBDwAAAHIAAAAYAAAATAAAAAAAAAAAAAAAAAAAAP//////////fAAAAEEAYgBvAGcALgAgAEUAcwB0AGUAZgBhAG4AaQBhACAAQwBhAHIAZQBhAGcAYQAgAAoAAAAJAAAACQAAAAkAAAADAAAABAAAAAgAAAAHAAAABQAAAAgAAAAFAAAACAAAAAkAAAAEAAAACAAAAAQAAAAKAAAACAAAAAYAAAAIAAAACAAAAAkAAAAIAAAABAAAAEsAAABAAAAAMAAAAAUAAAAgAAAAAQAAAAEAAAAQAAAAAAAAAAAAAACDAQAAwAAAAAAAAAAAAAAAgwEAAMAAAAAlAAAADAAAAAIAAAAnAAAAGAAAAAUAAAAAAAAA////AAAAAAAlAAAADAAAAAUAAABMAAAAZAAAAA4AAACMAAAAdAEAAKAAAAAOAAAAjAAAAGcBAAAVAAAAIQDwAAAAAAAAAAAAAACAPwAAAAAAAAAAAACAPwAAAAAAAAAAAAAAAAAAAAAAAAAAAAAAAAAAAAAAAAAAJQAAAAwAAAAAAACAKAAAAAwAAAAFAAAAJQAAAAwAAAABAAAAGAAAAAwAAAAAAAACEgAAAAwAAAABAAAAHgAAABgAAAAOAAAAjAAAAHUBAAChAAAAJQAAAAwAAAABAAAAVAAAAHwAAAAPAAAAjAAAAEUAAACgAAAAAQAAAKsqdEHHcXRBDwAAAIwAAAAIAAAATAAAAAAAAAAAAAAAAAAAAP//////////XAAAAFMAaQBuAGQAaQBjAG8AIAAJAAAABAAAAAkAAAAJAAAABAAAAAcAAAAJAAAABAAAAEsAAABAAAAAMAAAAAUAAAAgAAAAAQAAAAEAAAAQAAAAAAAAAAAAAACDAQAAwAAAAAAAAAAAAAAAgwEAAMAAAAAlAAAADAAAAAIAAAAnAAAAGAAAAAUAAAAAAAAA////AAAAAAAlAAAADAAAAAUAAABMAAAAZAAAAA4AAACmAAAAdAEAALoAAAAOAAAApgAAAGcBAAAVAAAAIQDwAAAAAAAAAAAAAACAPwAAAAAAAAAAAACAPwAAAAAAAAAAAAAAAAAAAAAAAAAAAAAAAAAAAAAAAAAAJQAAAAwAAAAAAACAKAAAAAwAAAAFAAAAJQAAAAwAAAABAAAAGAAAAAwAAAAAAAACEgAAAAwAAAABAAAAFgAAAAwAAAAAAAAAVAAAAFABAAAPAAAApgAAAHMBAAC6AAAAAQAAAKsqdEHHcXRBDwAAAKYAAAArAAAATAAAAAQAAAAOAAAApgAAAHUBAAC7AAAApAAAAEYAaQByAG0AYQBkAG8AIABwAG8AcgA6ACAARQBTAFQARQBGAEEATgBJAEEAIABNAEEAUgBJAEEAIABDAEEAUgBFAEEARwBBACAAQwBBAEMAQQBDAEUAdEEIAAAABAAAAAYAAAAOAAAACAAAAAkAAAAJAAAABAAAAAkAAAAJAAAABgAAAAMAAAAEAAAACAAAAAkAAAAIAAAACAAAAAgAAAAKAAAADAAAAAQAAAAKAAAABAAAAA4AAAAKAAAACgAAAAQAAAAKAAAABAAAAAoAAAAKAAAACgAAAAgAAAAKAAAACwAAAAoAAAAEAAAACgAAAAoAAAAKAAAACgAAAAoAAAAIAAAAFgAAAAwAAAAAAAAAJQAAAAwAAAACAAAADgAAABQAAAAAAAAAEAAAABQAAAA=</Object>
</Signature>
</file>

<file path=_xmlsignatures/sig3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CDrVIsMNEJbaMDGJHw/s6xdQPKlGoqEtYuF5JPbSxu0=</DigestValue>
    </Reference>
    <Reference Type="http://www.w3.org/2000/09/xmldsig#Object" URI="#idOfficeObject">
      <DigestMethod Algorithm="http://www.w3.org/2001/04/xmlenc#sha256"/>
      <DigestValue>luoWuMQp923M8wYSuo6vtADWaC2NR5V4JMCvewNq1M0=</DigestValue>
    </Reference>
    <Reference Type="http://uri.etsi.org/01903#SignedProperties" URI="#idSignedProperties">
      <Transforms>
        <Transform Algorithm="http://www.w3.org/TR/2001/REC-xml-c14n-20010315"/>
      </Transforms>
      <DigestMethod Algorithm="http://www.w3.org/2001/04/xmlenc#sha256"/>
      <DigestValue>tUP4gSoMrICxBbWTPO/tPwM9ICnnN9GKjcAtNZ0myfg=</DigestValue>
    </Reference>
    <Reference Type="http://www.w3.org/2000/09/xmldsig#Object" URI="#idValidSigLnImg">
      <DigestMethod Algorithm="http://www.w3.org/2001/04/xmlenc#sha256"/>
      <DigestValue>KARc3uG4z/su5T0mYUIhu85525ExTbpKGfdua1HCeVU=</DigestValue>
    </Reference>
    <Reference Type="http://www.w3.org/2000/09/xmldsig#Object" URI="#idInvalidSigLnImg">
      <DigestMethod Algorithm="http://www.w3.org/2001/04/xmlenc#sha256"/>
      <DigestValue>AcRrJkIFw8SRXPCW5CxDJMzZaCTgSR/Y/davn3FrbVE=</DigestValue>
    </Reference>
  </SignedInfo>
  <SignatureValue>VXHi9OK5Alswh7ESLv3cWn29w8p7q9vupumZn+erioLaB0QxnqxF64Osv9ZtsQ9yGCNjAa72Ahzi
nhZC+DgCbRsbyIMUNohn8syBmLX11aMWlJhQ/jAHxrEDwY6nBk2JcLxcZH8uv7l/GUh6WYVqroc+
v2fCpM+6OGyCUJVteruh7ZfPY3ZBOdhU3TymRMDpO2pRXcXn3iru1EThkwxKqYBvqKqKRaG3Qkry
IIyTZKJfxHo8gq0AdxBnksGoSB5uTHDwJ79yOfT9FaXPH2DoHc9DInFCB+FcS0h2BXIN7sxFK4Lk
RQqfKZKzVRbD7fA0RE6AywqVz9xvXFUwdkjksA==</SignatureValue>
  <KeyInfo>
    <X509Data>
      <X509Certificate>MIIH0jCCBbqgAwIBAgIQWYoAM0HQLGJgixjZNV+UOjANBgkqhkiG9w0BAQsFADBPMRcwFQYDVQQFEw5SVUMgODAwODAwOTktMDELMAkGA1UEBhMCUFkxETAPBgNVBAoMCFZJVCBTLkEuMRQwEgYDVQQDEwtDQS1WSVQgUy5BLjAeFw0yMTA0MjkyMDM2NDFaFw0yMzA0MjkyMDM2NDFaMIGpMRgwFgYDVQQqDA9FU1RFRkFOSUEgTUFSSUExFzAVBgNVBAQMDkNBUkVBR0EgQ0FDQUNFMRIwEAYDVQQFEwlDSTMyMzM4NzUxJzAlBgNVBAMMHkVTVEVGQU5JQSBNQVJJQSBDQVJFQUdBIENBQ0FDRTERMA8GA1UECwwIRklSTUEgRjIxFzAVBgNVBAoMDlBFUlNPTkEgRklTSUNBMQswCQYDVQQGEwJQWTCCASIwDQYJKoZIhvcNAQEBBQADggEPADCCAQoCggEBAKj2nDYpQu+8b5pgXJ0tAMcSNnKFOEf0u8klS1ECPqjsqJkpp4wYQISx9N23chBwuPGF4Yfhqlc68khyEEWD/BKY9Y8JZ7GmFv+G9/c+m8YzHUXo4FINJGlG4Mvnf0ZptFJ2pdPjNipL/eMimzWvr+8dY1JWTbr0sIcf/3Vdr2ayT/L/0AweOsWENua5NlaVFMRSDuecPt+pxmG1a1cRFahxH9J+Du8oLhNup4anUA+0wwVEUhYaX/rbj/iO1nTfwY5eh7G98aW7ssMu9RPDEjKcwqNbYfN9xGwUAXlr77vb1JqwWIZ8sWGjfn/jPofQ1Ej3cWap7Ny71600IuJTy3UCAwEAAaOCA00wggNJMAwGA1UdEwEB/wQCMAAwDgYDVR0PAQH/BAQDAgXgMCwGA1UdJQEB/wQiMCAGCCsGAQUFBwMEBggrBgEFBQcDAgYKKwYBBAGCNxQCAjAdBgNVHQ4EFgQUK9tAYaziDcwIbbq1Rbd6YUatabA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jBgNVHREEHDAagRhFU1RFRkkuQ0FSRUFHQU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DJNkWJgA0M1yslTQlFH/kh277Ry4yiE2SOHtv8t1Z3lilIXPqqT3sB/oZUHYWfSV9gTrUi/JP37iDEB2T+ejfB8Jchpyc1hyJfqV73PaNpBC4xnYlu9KI7ySdFuCaIxslh6h9iOIzZKG5hFyKDCakGkUpCk2I9rtlqtz5sErubmqEH3S2wquwfnITjClSMQHkoU/atjekT9zxE3uJFF1eBlPuehl8XubpYVnA/OjETmH8JYoul2f+guVLC5so1J00D23SQZpx8vk+BJgIc49Pvt7igA/BBf2V9uphC4+mtRxBpuzDZCzzl2FEsDj4ZkKrzjmxfVWyYtbONVW5sJrQGWad/9Gmsg/Y522kQgumESTv/p0VSwS1bIX5t7JO17xzDOWvskVAwV5qQSwvU3tVe45D/Peej0fUptDQdoEipaYW6sB5rYqKnInrt/+HueuuBnx3zGaBVhG/i1xw+Nw41r1UzcnFSZiD8FxukbJ+QKacciAuQygdvbOCwsMqhmnm06HGWQTinvGbAn1/6ZOXmQavGBNcBhc/hjeE8U2mR1Oauebc/RaQfYwRfEJTlfuldhH+Vl8jlR5kplZ6yH0H8k7LkVk8cSqp6pUsVZNk4W+FTOL1hSOm6wWUF2rIqLxvZm+rvlAsTIM7n6Z8yoeiz1ZjtozasUIv2kOfXbF0W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2021-04-30T18:43:45Z</mdssi:Value>
        </mdssi:SignatureTime>
      </SignatureProperty>
    </SignatureProperties>
  </Object>
  <Object Id="idOfficeObject">
    <SignatureProperties>
      <SignatureProperty Id="idOfficeV1Details" Target="#idPackageSignature">
        <SignatureInfoV1 xmlns="http://schemas.microsoft.com/office/2006/digsig">
          <SetupID>{9A7D319A-B91C-49C8-A590-85F1E69B32D9}</SetupID>
          <SignatureText>Abog. Estefanía Careaga</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2021-04-30T18:43:45Z</xd:SigningTime>
          <xd:SigningCertificate>
            <xd:Cert>
              <xd:CertDigest>
                <DigestMethod Algorithm="http://www.w3.org/2001/04/xmlenc#sha256"/>
                <DigestValue>Qz6q3AFKnNmizjUkukGVUjTB/+QUoyJMQRpby7HOvyQ=</DigestValue>
              </xd:CertDigest>
              <xd:IssuerSerial>
                <X509IssuerName>CN=CA-VIT S.A., O=VIT S.A., C=PY, SERIALNUMBER=RUC 80080099-0</X509IssuerName>
                <X509SerialNumber>119017832652339798936387373323085911098</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Sindico</xd:ClaimedRole>
            </xd:ClaimedRoles>
          </xd:SignerRole>
        </xd:SignedSignatureProperties>
      </xd:SignedProperties>
    </xd:QualifyingProperties>
  </Object>
  <Object Id="idValidSigLnImg">AQAAAGwAAAAAAAAAAAAAAIIBAAC/AAAAAAAAAAAAAAASFwAAdgsAACBFTUYAAAEAFBwAAKo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wBAAAGAAAAcQEAABoAAAAcAQAABgAAAFY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AAAAAISAAAADAAAAAEAAAAeAAAAGAAAABwBAAAGAAAAcgEAABsAAAAlAAAADAAAAAEAAABUAAAAiAAAAB0BAAAGAAAAcAEAABoAAAABAAAAqyp0QcdxdEEdAQAABgAAAAoAAABMAAAAAAAAAAAAAAAAAAAA//////////9gAAAAMwAwAC8AMAA0AC8AMgAwADIAMQAJAAAACQAAAAYAAAAJAAAACQAAAAYAAAAJAAAACQAAAAkAAAAJAAAASwAAAEAAAAAwAAAABQAAACAAAAABAAAAAQAAABAAAAAAAAAAAAAAAIMBAADAAAAAAAAAAAAAAACDAQAAwAAAAFIAAABwAQAAAgAAABQAAAAJAAAAAAAAAAAAAAC8AgAAAAAAAAECAiJTAHkAcwB0AGUAbQAAAAAAAAAAAAAAAAAAAAAAAAAAAAAAAAAAAAAAAAAAAAAAAAAAAAAAAAAAAAAAAAAAAAAAAAAAAAANjxpGAAAAgD+92/9/AAAJAAAAAQAAAIiui9n/fwAAAAAAAAAAAACHpF2O/38AAHAKeIy6AQAAAAAAAAAAAAAAAAAAAAAAAAAAAAAAAAAAY66Ylo/lAAAAAAAAAAAAAP////+6AQAAAAAAAAAAAACQ40KOugEAAKANjxoAAAAAcECgmLoBAAAHAAAAAAAAAECaQ466AQAA3AyPGkYAAAAwDY8aRgAAAFG2ZNn/fwAAEQAAAAAAAABSleO/AAAAABEAAAAAAAAAAElVmLoBAACQ40KOugEAAJugaNn/fwAAgAyPGkYAAAAwDY8aRgAAAAAAAAAAAAAAA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wCKCoboBAAAQ6MqN/38AAHBVO466AQAAiK6L2f9/AAAAAAAAAAAAAAGnAo7/fwAAAgAAAAAAAAACAAAAAAAAAAAAAAAAAAAAAAAAAAAAAABDqZiWj+UAACBhO466AQAAoNcdoroBAAAAAAAAAAAAAJDjQo66AQAA2BKPGgAAAADg////AAAAAAYAAAAAAAAAAwAAAAAAAAD8EY8aRgAAAFASjxpGAAAAUbZk2f9/AAAAAAAAAAAAAEBak9kAAAAAAAAAAAAAAAD/oNKN/38AAJDjQo66AQAAm6Bo2f9/AACgEY8aRgAAAFASjxpGAAAAAAAAAAAAAAAAAAAAZHYACAAAAAAlAAAADAAAAAMAAAAYAAAADAAAAAAAAAISAAAADAAAAAEAAAAWAAAADAAAAAgAAABUAAAAVAAAAA8AAABHAAAAIwAAAGoAAAABAAAAqyp0QcdxdEEPAAAAawAAAAEAAABMAAAABAAAAA4AAABHAAAAJQAAAGsAAABQAAAAWAAAABUAAAAWAAAADAAAAAAAAAAlAAAADAAAAAIAAAAnAAAAGAAAAAQAAAAAAAAA////AAAAAAAlAAAADAAAAAQAAABMAAAAZAAAADMAAAAnAAAAcQEAAGoAAAAzAAAAJwAAAD8BAABEAAAAIQDwAAAAAAAAAAAAAACAPwAAAAAAAAAAAACAPwAAAAAAAAAAAAAAAAAAAAAAAAAAAAAAAAAAAAAAAAAAJQAAAAwAAAAAAACAKAAAAAwAAAAEAAAAJwAAABgAAAAEAAAAAAAAAP///wAAAAAAJQAAAAwAAAAEAAAATAAAAGQAAAAzAAAAJwAAAHEBAABlAAAAMwAAACcAAAA/AQAAPwAAACEA8AAAAAAAAAAAAAAAgD8AAAAAAAAAAAAAgD8AAAAAAAAAAAAAAAAAAAAAAAAAAAAAAAAAAAAAAAAAACUAAAAMAAAAAAAAgCgAAAAMAAAABAAAACcAAAAYAAAABAAAAAAAAAD///8AAAAAACUAAAAMAAAABAAAAEwAAABkAAAAMwAAAEYAAAA1AQAAZQAAADMAAABGAAAAAwEAACAAAAAhAPAAAAAAAAAAAAAAAIA/AAAAAAAAAAAAAIA/AAAAAAAAAAAAAAAAAAAAAAAAAAAAAAAAAAAAAAAAAAAlAAAADAAAAAAAAIAoAAAADAAAAAQAAABSAAAAcAEAAAQAAADo////AAAAAAAAAAAAAAAAkAEAAAAAAAEAAAAAcwBlAGcAbwBlACAAdQBpAAAAAAAAAAAAAAAAAAAAAAAAAAAAAAAAAAAAAAAAAAAAAAAAAAAAAAAAAAAAAAAAAAAAAAAgAAAAAAAAAAgAAAAAAAAAAAB3jLoBAACIrovZ/38AAAAAAAAAAAAAx7Pp2/9/AAAAAGaMugEAAAIAAAD/fwAAAAAAAAAAAAAAAAAAAAAAAOOpmJaP5QAAAQAAAAAAAACg9gOeAgAAAAAAAAAAAAAAkONCjroBAAA4Eo8aAAAAAOj///8AAAAACQAAAAAAAAAEAAAAAAAAAFwRjxpGAAAAsBGPGkYAAABRtmTZ/38AAAAAAAAAAAAAQFqT2QAAAAAAAAAAAAAAADARjxpGAAAAkONCjroBAACboGjZ/38AAAARjxpGAAAAsBGPGkYAAABQEamhugEAAAAAAABkdgAIAAAAACUAAAAMAAAABAAAABgAAAAMAAAAAAAAAhIAAAAMAAAAAQAAAB4AAAAYAAAAMwAAAEYAAAA2AQAAZgAAACUAAAAMAAAABAAAAFQAAADYAAAANAAAAEYAAAA0AQAAZQAAAAEAAACrKnRBx3F0QTQAAABGAAAAFwAAAEwAAAAAAAAAAAAAAAAAAAD//////////3wAAABBAGIAbwBnAC4AIABFAHMAdABlAGYAYQBuAO0AYQAgAEMAYQByAGUAYQBnAGEAYQAPAAAADgAAAA4AAAAOAAAABQAAAAcAAAAMAAAACgAAAAgAAAANAAAACAAAAAwAAAAOAAAABgAAAAwAAAAHAAAADwAAAAwAAAAIAAAADQAAAAwAAAAOAAAADAAAAEsAAABAAAAAMAAAAAUAAAAgAAAAAQAAAAEAAAAQAAAAAAAAAAAAAACDAQAAwAAAAAAAAAAAAAAAgwEAAMAAAAAlAAAADAAAAAIAAAAnAAAAGAAAAAUAAAAAAAAA////AAAAAAAlAAAADAAAAAUAAABMAAAAZAAAAAAAAAByAAAAggEAALoAAAAAAAAAcgAAAIMBAABJAAAAIQDwAAAAAAAAAAAAAACAPwAAAAAAAAAAAACAPwAAAAAAAAAAAAAAAAAAAAAAAAAAAAAAAAAAAAAAAAAAJQAAAAwAAAAAAACAKAAAAAwAAAAFAAAAJwAAABgAAAAFAAAAAAAAAP///wAAAAAAJQAAAAwAAAAFAAAATAAAAGQAAAAOAAAAcgAAAHQBAACGAAAADgAAAHIAAABnAQAAFQAAACEA8AAAAAAAAAAAAAAAgD8AAAAAAAAAAAAAgD8AAAAAAAAAAAAAAAAAAAAAAAAAAAAAAAAAAAAAAAAAACUAAAAMAAAAAAAAgCgAAAAMAAAABQAAACUAAAAMAAAAAQAAABgAAAAMAAAAAAAAAhIAAAAMAAAAAQAAAB4AAAAYAAAADgAAAHIAAAB1AQAAhwAAACUAAAAMAAAAAQAAAFQAAADcAAAADwAAAHIAAAC5AAAAhgAAAAEAAACrKnRBx3F0QQ8AAAByAAAAGAAAAEwAAAAAAAAAAAAAAAAAAAD//////////3wAAABBAGIAbwBnAC4AIABFAHMAdABlAGYAYQBuAGkAYQAgAEMAYQByAGUAYQBnAGEAIAAKAAAACQAAAAkAAAAJAAAAAwAAAAQAAAAIAAAABwAAAAUAAAAIAAAABQAAAAgAAAAJAAAABAAAAAgAAAAEAAAACgAAAAgAAAAGAAAACAAAAAgAAAAJAAAACAAAAAQAAABLAAAAQAAAADAAAAAFAAAAIAAAAAEAAAABAAAAEAAAAAAAAAAAAAAAgwEAAMAAAAAAAAAAAAAAAIMBAADAAAAAJQAAAAwAAAACAAAAJwAAABgAAAAFAAAAAAAAAP///wAAAAAAJQAAAAwAAAAFAAAATAAAAGQAAAAOAAAAjAAAAHQBAACgAAAADgAAAIwAAABnAQAAFQAAACEA8AAAAAAAAAAAAAAAgD8AAAAAAAAAAAAAgD8AAAAAAAAAAAAAAAAAAAAAAAAAAAAAAAAAAAAAAAAAACUAAAAMAAAAAAAAgCgAAAAMAAAABQAAACUAAAAMAAAAAQAAABgAAAAMAAAAAAAAAhIAAAAMAAAAAQAAAB4AAAAYAAAADgAAAIwAAAB1AQAAoQAAACUAAAAMAAAAAQAAAFQAAAB8AAAADwAAAIwAAABFAAAAoAAAAAEAAACrKnRBx3F0QQ8AAACMAAAACAAAAEwAAAAAAAAAAAAAAAAAAAD//////////1wAAABTAGkAbgBkAGkAYwBvACAACQAAAAQAAAAJAAAACQAAAAQAAAAHAAAACQAAAAQAAABLAAAAQAAAADAAAAAFAAAAIAAAAAEAAAABAAAAEAAAAAAAAAAAAAAAgwEAAMAAAAAAAAAAAAAAAIMBAADAAAAAJQAAAAwAAAACAAAAJwAAABgAAAAFAAAAAAAAAP///wAAAAAAJQAAAAwAAAAFAAAATAAAAGQAAAAOAAAApgAAAHQBAAC6AAAADgAAAKYAAABnAQAAFQAAACEA8AAAAAAAAAAAAAAAgD8AAAAAAAAAAAAAgD8AAAAAAAAAAAAAAAAAAAAAAAAAAAAAAAAAAAAAAAAAACUAAAAMAAAAAAAAgCgAAAAMAAAABQAAACUAAAAMAAAAAQAAABgAAAAMAAAAAAAAAhIAAAAMAAAAAQAAABYAAAAMAAAAAAAAAFQAAABQAQAADwAAAKYAAABzAQAAugAAAAEAAACrKnRBx3F0QQ8AAACmAAAAKwAAAEwAAAAEAAAADgAAAKYAAAB1AQAAuwAAAKQAAABGAGkAcgBtAGEAZABvACAAcABvAHIAOgAgAEUAUwBUAEUARgBBAE4ASQBBACAATQBBAFIASQBBACAAQwBBAFIARQBBAEcAQQAgAEMAQQBDAEEAQwBFAAAACAAAAAQAAAAGAAAADgAAAAgAAAAJAAAACQAAAAQAAAAJAAAACQAAAAYAAAADAAAABAAAAAgAAAAJAAAACAAAAAgAAAAIAAAACgAAAAwAAAAEAAAACgAAAAQAAAAOAAAACgAAAAoAAAAEAAAACgAAAAQAAAAKAAAACgAAAAoAAAAIAAAACgAAAAsAAAAKAAAABAAAAAoAAAAKAAAACgAAAAoAAAAKAAAACAAAABYAAAAMAAAAAAAAACUAAAAMAAAAAgAAAA4AAAAUAAAAAAAAABAAAAAUAAAA</Object>
  <Object Id="idInvalidSigLnImg">AQAAAGwAAAAAAAAAAAAAAIIBAAC/AAAAAAAAAAAAAAASFwAAdgsAACBFTUYAAAEA+CEAALA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A4AAAAFAAAAJQAAABwAAAAOAAAABQAAABgAAAAYAAAAIQDwAAAAAAAAAAAAAACAPwAAAAAAAAAAAACAPwAAAAAAAAAAAAAAAAAAAAAAAAAAAAAAAAAAAAAAAAAAJQAAAAwAAAAAAACAKAAAAAwAAAABAAAAUAAAACQFAAAQAAAABgAAACMAAAAZAAAAEA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DQAAAAGAAAAoAAAABoAAAA0AAAABgAAAG0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P8AAAISAAAADAAAAAEAAAAeAAAAGAAAADQAAAAGAAAAoQAAABsAAAAlAAAADAAAAAEAAABUAAAAqAAAADUAAAAGAAAAnwAAABoAAAABAAAAqyp0QcdxdEE1AAAABgAAAA8AAABMAAAAAAAAAAAAAAAAAAAA//////////9sAAAARgBpAHIAbQBhACAAbgBvACAAdgDhAGwAaQBkAGEAcgAIAAAABAAAAAYAAAAOAAAACAAAAAQAAAAJAAAACQAAAAQAAAAIAAAACAAAAAQAAAAEAAAACQAAAAgAAABLAAAAQAAAADAAAAAFAAAAIAAAAAEAAAABAAAAEAAAAAAAAAAAAAAAgwEAAMAAAAAAAAAAAAAAAIMBAADAAAAAUgAAAHABAAACAAAAFAAAAAkAAAAAAAAAAAAAALwCAAAAAAAAAQICIlMAeQBzAHQAZQBtAAAAAAAAAAAAAAAAAAAAAAAAAAAAAAAAAAAAAAAAAAAAAAAAAAAAAAAAAAAAAAAAAAAAAAAAAAAAAA2PGkYAAACAP73b/38AAAkAAAABAAAAiK6L2f9/AAAAAAAAAAAAAIekXY7/fwAAcAp4jLoBAAAAAAAAAAAAAAAAAAAAAAAAAAAAAAAAAABjrpiWj+UAAAAAAAAAAAAA/////7oBAAAAAAAAAAAAAJDjQo66AQAAoA2PGgAAAABwQKCYugEAAAcAAAAAAAAAQJpDjroBAADcDI8aRgAAADANjxpGAAAAUbZk2f9/AAARAAAAAAAAAFKV478AAAAAEQAAAAAAAAAASVWYugEAAJDjQo66AQAAm6Bo2f9/AACADI8aRgAAADANjxpG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AIoKhugEAABDoyo3/fwAAcFU7jroBAACIrovZ/38AAAAAAAAAAAAAAacCjv9/AAACAAAAAAAAAAIAAAAAAAAAAAAAAAAAAAAAAAAAAAAAAEOpmJaP5QAAIGE7jroBAACg1x2iugEAAAAAAAAAAAAAkONCjroBAADYEo8aAAAAAOD///8AAAAABgAAAAAAAAADAAAAAAAAAPwRjxpGAAAAUBKPGkYAAABRtmTZ/38AAAAAAAAAAAAAQFqT2QAAAAAAAAAAAAAAAP+g0o3/fwAAkONCjroBAACboGjZ/38AAKARjxpGAAAAUBKPGkYAAAAAAAAAAAAAAAAAAABkdgAIAAAAACUAAAAMAAAAAwAAABgAAAAMAAAAAAAAAhIAAAAMAAAAAQAAABYAAAAMAAAACAAAAFQAAABUAAAADwAAAEcAAAAjAAAAagAAAAEAAACrKnRBx3F0QQ8AAABrAAAAAQAAAEwAAAAEAAAADgAAAEcAAAAlAAAAawAAAFAAAABYAAAAFQAAABYAAAAMAAAAAAAAACUAAAAMAAAAAgAAACcAAAAYAAAABAAAAAAAAAD///8AAAAAACUAAAAMAAAABAAAAEwAAABkAAAAMwAAACcAAABxAQAAagAAADMAAAAnAAAAPwEAAEQAAAAhAPAAAAAAAAAAAAAAAIA/AAAAAAAAAAAAAIA/AAAAAAAAAAAAAAAAAAAAAAAAAAAAAAAAAAAAAAAAAAAlAAAADAAAAAAAAIAoAAAADAAAAAQAAAAnAAAAGAAAAAQAAAAAAAAA////AAAAAAAlAAAADAAAAAQAAABMAAAAZAAAADMAAAAnAAAAcQEAAGUAAAAzAAAAJwAAAD8BAAA/AAAAIQDwAAAAAAAAAAAAAACAPwAAAAAAAAAAAACAPwAAAAAAAAAAAAAAAAAAAAAAAAAAAAAAAAAAAAAAAAAAJQAAAAwAAAAAAACAKAAAAAwAAAAEAAAAJwAAABgAAAAEAAAAAAAAAP///wAAAAAAJQAAAAwAAAAEAAAATAAAAGQAAAAzAAAARgAAADUBAABlAAAAMwAAAEYAAAADAQAAIAAAACEA8AAAAAAAAAAAAAAAgD8AAAAAAAAAAAAAgD8AAAAAAAAAAAAAAAAAAAAAAAAAAAAAAAAAAAAAAAAAACUAAAAMAAAAAAAAgCgAAAAMAAAABAAAAFIAAABwAQAABAAAAOj///8AAAAAAAAAAAAAAACQAQAAAAAAAQAAAABzAGUAZwBvAGUAIAB1AGkAAAAAAAAAAAAAAAAAAAAAAAAAAAAAAAAAAAAAAAAAAAAAAAAAAAAAAAAAAAAAAAAAAAAAACAAAAAAAAAACAAAAAAAAAAAAHeMugEAAIiui9n/fwAAAAAAAAAAAADHs+nb/38AAAAAZoy6AQAAAgAAAP9/AAAAAAAAAAAAAAAAAAAAAAAA46mYlo/lAAABAAAAAAAAAKD2A54CAAAAAAAAAAAAAACQ40KOugEAADgSjxoAAAAA6P///wAAAAAJAAAAAAAAAAQAAAAAAAAAXBGPGkYAAACwEY8aRgAAAFG2ZNn/fwAAAAAAAAAAAABAWpPZAAAAAAAAAAAAAAAAMBGPGkYAAACQ40KOugEAAJugaNn/fwAAABGPGkYAAACwEY8aRgAAAFARqaG6AQAAAAAAAGR2AAgAAAAAJQAAAAwAAAAEAAAAGAAAAAwAAAAAAAACEgAAAAwAAAABAAAAHgAAABgAAAAzAAAARgAAADYBAABmAAAAJQAAAAwAAAAEAAAAVAAAANgAAAA0AAAARgAAADQBAABlAAAAAQAAAKsqdEHHcXRBNAAAAEYAAAAXAAAATAAAAAAAAAAAAAAAAAAAAP//////////fAAAAEEAYgBvAGcALgAgAEUAcwB0AGUAZgBhAG4A7QBhACAAQwBhAHIAZQBhAGcAYQAAAA8AAAAOAAAADgAAAA4AAAAFAAAABwAAAAwAAAAKAAAACAAAAA0AAAAIAAAADAAAAA4AAAAGAAAADAAAAAcAAAAPAAAADAAAAAgAAAANAAAADAAAAA4AAAAMAAAASwAAAEAAAAAwAAAABQAAACAAAAABAAAAAQAAABAAAAAAAAAAAAAAAIMBAADAAAAAAAAAAAAAAACDAQAAwAAAACUAAAAMAAAAAgAAACcAAAAYAAAABQAAAAAAAAD///8AAAAAACUAAAAMAAAABQAAAEwAAABkAAAAAAAAAHIAAACCAQAAugAAAAAAAAByAAAAgwEAAEkAAAAhAPAAAAAAAAAAAAAAAIA/AAAAAAAAAAAAAIA/AAAAAAAAAAAAAAAAAAAAAAAAAAAAAAAAAAAAAAAAAAAlAAAADAAAAAAAAIAoAAAADAAAAAUAAAAnAAAAGAAAAAUAAAAAAAAA////AAAAAAAlAAAADAAAAAUAAABMAAAAZAAAAA4AAAByAAAAdAEAAIYAAAAOAAAAcgAAAGcBAAAVAAAAIQDwAAAAAAAAAAAAAACAPwAAAAAAAAAAAACAPwAAAAAAAAAAAAAAAAAAAAAAAAAAAAAAAAAAAAAAAAAAJQAAAAwAAAAAAACAKAAAAAwAAAAFAAAAJQAAAAwAAAABAAAAGAAAAAwAAAAAAAACEgAAAAwAAAABAAAAHgAAABgAAAAOAAAAcgAAAHUBAACHAAAAJQAAAAwAAAABAAAAVAAAANwAAAAPAAAAcgAAALkAAACGAAAAAQAAAKsqdEHHcXRBDwAAAHIAAAAYAAAATAAAAAAAAAAAAAAAAAAAAP//////////fAAAAEEAYgBvAGcALgAgAEUAcwB0AGUAZgBhAG4AaQBhACAAQwBhAHIAZQBhAGcAYQAgAAoAAAAJAAAACQAAAAkAAAADAAAABAAAAAgAAAAHAAAABQAAAAgAAAAFAAAACAAAAAkAAAAEAAAACAAAAAQAAAAKAAAACAAAAAYAAAAIAAAACAAAAAkAAAAIAAAABAAAAEsAAABAAAAAMAAAAAUAAAAgAAAAAQAAAAEAAAAQAAAAAAAAAAAAAACDAQAAwAAAAAAAAAAAAAAAgwEAAMAAAAAlAAAADAAAAAIAAAAnAAAAGAAAAAUAAAAAAAAA////AAAAAAAlAAAADAAAAAUAAABMAAAAZAAAAA4AAACMAAAAdAEAAKAAAAAOAAAAjAAAAGcBAAAVAAAAIQDwAAAAAAAAAAAAAACAPwAAAAAAAAAAAACAPwAAAAAAAAAAAAAAAAAAAAAAAAAAAAAAAAAAAAAAAAAAJQAAAAwAAAAAAACAKAAAAAwAAAAFAAAAJQAAAAwAAAABAAAAGAAAAAwAAAAAAAACEgAAAAwAAAABAAAAHgAAABgAAAAOAAAAjAAAAHUBAAChAAAAJQAAAAwAAAABAAAAVAAAAHwAAAAPAAAAjAAAAEUAAACgAAAAAQAAAKsqdEHHcXRBDwAAAIwAAAAIAAAATAAAAAAAAAAAAAAAAAAAAP//////////XAAAAFMAaQBuAGQAaQBjAG8AIAAJAAAABAAAAAkAAAAJAAAABAAAAAcAAAAJAAAABAAAAEsAAABAAAAAMAAAAAUAAAAgAAAAAQAAAAEAAAAQAAAAAAAAAAAAAACDAQAAwAAAAAAAAAAAAAAAgwEAAMAAAAAlAAAADAAAAAIAAAAnAAAAGAAAAAUAAAAAAAAA////AAAAAAAlAAAADAAAAAUAAABMAAAAZAAAAA4AAACmAAAAdAEAALoAAAAOAAAApgAAAGcBAAAVAAAAIQDwAAAAAAAAAAAAAACAPwAAAAAAAAAAAACAPwAAAAAAAAAAAAAAAAAAAAAAAAAAAAAAAAAAAAAAAAAAJQAAAAwAAAAAAACAKAAAAAwAAAAFAAAAJQAAAAwAAAABAAAAGAAAAAwAAAAAAAACEgAAAAwAAAABAAAAFgAAAAwAAAAAAAAAVAAAAFABAAAPAAAApgAAAHMBAAC6AAAAAQAAAKsqdEHHcXRBDwAAAKYAAAArAAAATAAAAAQAAAAOAAAApgAAAHUBAAC7AAAApAAAAEYAaQByAG0AYQBkAG8AIABwAG8AcgA6ACAARQBTAFQARQBGAEEATgBJAEEAIABNAEEAUgBJAEEAIABDAEEAUgBFAEEARwBBACAAQwBBAEMAQQBDAEUAQwAIAAAABAAAAAYAAAAOAAAACAAAAAkAAAAJAAAABAAAAAkAAAAJAAAABgAAAAMAAAAEAAAACAAAAAkAAAAIAAAACAAAAAgAAAAKAAAADAAAAAQAAAAKAAAABAAAAA4AAAAKAAAACgAAAAQAAAAKAAAABAAAAAoAAAAKAAAACgAAAAgAAAAKAAAACwAAAAoAAAAEAAAACgAAAAoAAAAKAAAACgAAAAoAAAAIAAAAFgAAAAwAAAAAAAAAJQAAAAwAAAACAAAADgAAABQAAAAAAAAAEAAAABQAAAA=</Object>
</Signature>
</file>

<file path=_xmlsignatures/sig3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JcY+rDBIivWVN+HVAfQhC0pvCA51S/RbmHemwGLyyeg=</DigestValue>
    </Reference>
    <Reference Type="http://www.w3.org/2000/09/xmldsig#Object" URI="#idOfficeObject">
      <DigestMethod Algorithm="http://www.w3.org/2001/04/xmlenc#sha256"/>
      <DigestValue>CNeoP1QTiIs+/tncDy6uOG7r4J9mAo84ZPFN5tUTBJI=</DigestValue>
    </Reference>
    <Reference Type="http://uri.etsi.org/01903#SignedProperties" URI="#idSignedProperties">
      <Transforms>
        <Transform Algorithm="http://www.w3.org/TR/2001/REC-xml-c14n-20010315"/>
      </Transforms>
      <DigestMethod Algorithm="http://www.w3.org/2001/04/xmlenc#sha256"/>
      <DigestValue>j0GHU9DSWCB2lp23xCa6Ff+fYpgk4Lyej8oGIIS8Mnw=</DigestValue>
    </Reference>
    <Reference Type="http://www.w3.org/2000/09/xmldsig#Object" URI="#idValidSigLnImg">
      <DigestMethod Algorithm="http://www.w3.org/2001/04/xmlenc#sha256"/>
      <DigestValue>39vcmersPGnFTYMqayxw9kEZ4bMyP1IQ9kEtmtEx2KY=</DigestValue>
    </Reference>
    <Reference Type="http://www.w3.org/2000/09/xmldsig#Object" URI="#idInvalidSigLnImg">
      <DigestMethod Algorithm="http://www.w3.org/2001/04/xmlenc#sha256"/>
      <DigestValue>NE1HQseX0H3nnzJFITi4APYVbaiu+aISytB6V8VB7q8=</DigestValue>
    </Reference>
  </SignedInfo>
  <SignatureValue>h9Lq+ay7U3mM+YtHF3uEHev8+KF2MpnJWvPJ1g/pD6gN+MiMU0gYad9pS2y7pSm8CUKlDwWjL4Cs
XpXSMn2uYmoHe1ePBxNcW6OVzRntbFKTPNmadLziMfMaBt5WOKKb+cG0/uhPiIsEng1q3/IYgiA0
2UYRrydGhYYVCkMzJOdMszRXdISP48xJD+G4qu8ffybT7wZhdAHrS+HdRU1xE9c/gzaQhJkRLOWI
isIbRYBkrYteb36I4G8GEDmvuVCxaEsa+R1D5Y/3i0n+n6o1ywMCjzHhP2CI8YvHE8msZVEgdsi7
Gt3kxaG+Tuz2FYCVZn0ay36OgaWjq12YHWk5Kw==</SignatureValue>
  <KeyInfo>
    <X509Data>
      <X509Certificate>MIIH0jCCBbqgAwIBAgIQWYoAM0HQLGJgixjZNV+UOjANBgkqhkiG9w0BAQsFADBPMRcwFQYDVQQFEw5SVUMgODAwODAwOTktMDELMAkGA1UEBhMCUFkxETAPBgNVBAoMCFZJVCBTLkEuMRQwEgYDVQQDEwtDQS1WSVQgUy5BLjAeFw0yMTA0MjkyMDM2NDFaFw0yMzA0MjkyMDM2NDFaMIGpMRgwFgYDVQQqDA9FU1RFRkFOSUEgTUFSSUExFzAVBgNVBAQMDkNBUkVBR0EgQ0FDQUNFMRIwEAYDVQQFEwlDSTMyMzM4NzUxJzAlBgNVBAMMHkVTVEVGQU5JQSBNQVJJQSBDQVJFQUdBIENBQ0FDRTERMA8GA1UECwwIRklSTUEgRjIxFzAVBgNVBAoMDlBFUlNPTkEgRklTSUNBMQswCQYDVQQGEwJQWTCCASIwDQYJKoZIhvcNAQEBBQADggEPADCCAQoCggEBAKj2nDYpQu+8b5pgXJ0tAMcSNnKFOEf0u8klS1ECPqjsqJkpp4wYQISx9N23chBwuPGF4Yfhqlc68khyEEWD/BKY9Y8JZ7GmFv+G9/c+m8YzHUXo4FINJGlG4Mvnf0ZptFJ2pdPjNipL/eMimzWvr+8dY1JWTbr0sIcf/3Vdr2ayT/L/0AweOsWENua5NlaVFMRSDuecPt+pxmG1a1cRFahxH9J+Du8oLhNup4anUA+0wwVEUhYaX/rbj/iO1nTfwY5eh7G98aW7ssMu9RPDEjKcwqNbYfN9xGwUAXlr77vb1JqwWIZ8sWGjfn/jPofQ1Ej3cWap7Ny71600IuJTy3UCAwEAAaOCA00wggNJMAwGA1UdEwEB/wQCMAAwDgYDVR0PAQH/BAQDAgXgMCwGA1UdJQEB/wQiMCAGCCsGAQUFBwMEBggrBgEFBQcDAgYKKwYBBAGCNxQCAjAdBgNVHQ4EFgQUK9tAYaziDcwIbbq1Rbd6YUatabA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jBgNVHREEHDAagRhFU1RFRkkuQ0FSRUFHQU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DJNkWJgA0M1yslTQlFH/kh277Ry4yiE2SOHtv8t1Z3lilIXPqqT3sB/oZUHYWfSV9gTrUi/JP37iDEB2T+ejfB8Jchpyc1hyJfqV73PaNpBC4xnYlu9KI7ySdFuCaIxslh6h9iOIzZKG5hFyKDCakGkUpCk2I9rtlqtz5sErubmqEH3S2wquwfnITjClSMQHkoU/atjekT9zxE3uJFF1eBlPuehl8XubpYVnA/OjETmH8JYoul2f+guVLC5so1J00D23SQZpx8vk+BJgIc49Pvt7igA/BBf2V9uphC4+mtRxBpuzDZCzzl2FEsDj4ZkKrzjmxfVWyYtbONVW5sJrQGWad/9Gmsg/Y522kQgumESTv/p0VSwS1bIX5t7JO17xzDOWvskVAwV5qQSwvU3tVe45D/Peej0fUptDQdoEipaYW6sB5rYqKnInrt/+HueuuBnx3zGaBVhG/i1xw+Nw41r1UzcnFSZiD8FxukbJ+QKacciAuQygdvbOCwsMqhmnm06HGWQTinvGbAn1/6ZOXmQavGBNcBhc/hjeE8U2mR1Oauebc/RaQfYwRfEJTlfuldhH+Vl8jlR5kplZ6yH0H8k7LkVk8cSqp6pUsVZNk4W+FTOL1hSOm6wWUF2rIqLxvZm+rvlAsTIM7n6Z8yoeiz1ZjtozasUIv2kOfXbF0W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2021-04-30T18:44:09Z</mdssi:Value>
        </mdssi:SignatureTime>
      </SignatureProperty>
    </SignatureProperties>
  </Object>
  <Object Id="idOfficeObject">
    <SignatureProperties>
      <SignatureProperty Id="idOfficeV1Details" Target="#idPackageSignature">
        <SignatureInfoV1 xmlns="http://schemas.microsoft.com/office/2006/digsig">
          <SetupID>{D4445495-D76B-4A84-B323-241ED10334F9}</SetupID>
          <SignatureText>Abog. Estefanía Careaga</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2021-04-30T18:44:09Z</xd:SigningTime>
          <xd:SigningCertificate>
            <xd:Cert>
              <xd:CertDigest>
                <DigestMethod Algorithm="http://www.w3.org/2001/04/xmlenc#sha256"/>
                <DigestValue>Qz6q3AFKnNmizjUkukGVUjTB/+QUoyJMQRpby7HOvyQ=</DigestValue>
              </xd:CertDigest>
              <xd:IssuerSerial>
                <X509IssuerName>CN=CA-VIT S.A., O=VIT S.A., C=PY, SERIALNUMBER=RUC 80080099-0</X509IssuerName>
                <X509SerialNumber>119017832652339798936387373323085911098</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Sindico</xd:ClaimedRole>
            </xd:ClaimedRoles>
          </xd:SignerRole>
        </xd:SignedSignatureProperties>
      </xd:SignedProperties>
    </xd:QualifyingProperties>
  </Object>
  <Object Id="idValidSigLnImg">AQAAAGwAAAAAAAAAAAAAAIIBAAC/AAAAAAAAAAAAAAASFwAAdgsAACBFTUYAAAEAFBwAAKo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wBAAAGAAAAcQEAABoAAAAcAQAABgAAAFY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AAAAAISAAAADAAAAAEAAAAeAAAAGAAAABwBAAAGAAAAcgEAABsAAAAlAAAADAAAAAEAAABUAAAAiAAAAB0BAAAGAAAAcAEAABoAAAABAAAAqyp0QcdxdEEdAQAABgAAAAoAAABMAAAAAAAAAAAAAAAAAAAA//////////9gAAAAMwAwAC8AMAA0AC8AMgAwADIAMQAJAAAACQAAAAYAAAAJAAAACQAAAAYAAAAJAAAACQAAAAkAAAAJAAAASwAAAEAAAAAwAAAABQAAACAAAAABAAAAAQAAABAAAAAAAAAAAAAAAIMBAADAAAAAAAAAAAAAAACDAQAAwAAAAFIAAABwAQAAAgAAABQAAAAJAAAAAAAAAAAAAAC8AgAAAAAAAAECAiJTAHkAcwB0AGUAbQAAAAAAAAAAAAAAAAAAAAAAAAAAAAAAAAAAAAAAAAAAAAAAAAAAAAAAAAAAAAAAAAAAAAAAAAAAAAANjxpGAAAAgD+92/9/AAAJAAAAAQAAAIiui9n/fwAAAAAAAAAAAACHpF2O/38AAHAKeIy6AQAAAAAAAAAAAAAAAAAAAAAAAAAAAAAAAAAAY66Ylo/lAAAAAAAAAAAAAP////+6AQAAAAAAAAAAAACQ40KOugEAAKANjxoAAAAAcECgmLoBAAAHAAAAAAAAAECaQ466AQAA3AyPGkYAAAAwDY8aRgAAAFG2ZNn/fwAAEQAAAAAAAABSleO/AAAAABEAAAAAAAAAAElVmLoBAACQ40KOugEAAJugaNn/fwAAgAyPGkYAAAAwDY8aRgAAAAAAAAAAAAAAA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wCKCoboBAAAQ6MqN/38AAHBVO466AQAAiK6L2f9/AAAAAAAAAAAAAAGnAo7/fwAAAgAAAAAAAAACAAAAAAAAAAAAAAAAAAAAAAAAAAAAAABDqZiWj+UAACBhO466AQAAoNcdoroBAAAAAAAAAAAAAJDjQo66AQAA2BKPGgAAAADg////AAAAAAYAAAAAAAAAAwAAAAAAAAD8EY8aRgAAAFASjxpGAAAAUbZk2f9/AAAAAAAAAAAAAEBak9kAAAAAAAAAAAAAAAD/oNKN/38AAJDjQo66AQAAm6Bo2f9/AACgEY8aRgAAAFASjxpGAAAAAAAAAAAAAAAAAAAAZHYACAAAAAAlAAAADAAAAAMAAAAYAAAADAAAAAAAAAISAAAADAAAAAEAAAAWAAAADAAAAAgAAABUAAAAVAAAAA8AAABHAAAAIwAAAGoAAAABAAAAqyp0QcdxdEEPAAAAawAAAAEAAABMAAAABAAAAA4AAABHAAAAJQAAAGsAAABQAAAAWABjABUAAAAWAAAADAAAAAAAAAAlAAAADAAAAAIAAAAnAAAAGAAAAAQAAAAAAAAA////AAAAAAAlAAAADAAAAAQAAABMAAAAZAAAADMAAAAnAAAAcQEAAGoAAAAzAAAAJwAAAD8BAABEAAAAIQDwAAAAAAAAAAAAAACAPwAAAAAAAAAAAACAPwAAAAAAAAAAAAAAAAAAAAAAAAAAAAAAAAAAAAAAAAAAJQAAAAwAAAAAAACAKAAAAAwAAAAEAAAAJwAAABgAAAAEAAAAAAAAAP///wAAAAAAJQAAAAwAAAAEAAAATAAAAGQAAAAzAAAAJwAAAHEBAABlAAAAMwAAACcAAAA/AQAAPwAAACEA8AAAAAAAAAAAAAAAgD8AAAAAAAAAAAAAgD8AAAAAAAAAAAAAAAAAAAAAAAAAAAAAAAAAAAAAAAAAACUAAAAMAAAAAAAAgCgAAAAMAAAABAAAACcAAAAYAAAABAAAAAAAAAD///8AAAAAACUAAAAMAAAABAAAAEwAAABkAAAAMwAAAEYAAAA1AQAAZQAAADMAAABGAAAAAwEAACAAAAAhAPAAAAAAAAAAAAAAAIA/AAAAAAAAAAAAAIA/AAAAAAAAAAAAAAAAAAAAAAAAAAAAAAAAAAAAAAAAAAAlAAAADAAAAAAAAIAoAAAADAAAAAQAAABSAAAAcAEAAAQAAADo////AAAAAAAAAAAAAAAAkAEAAAAAAAEAAAAAcwBlAGcAbwBlACAAdQBpAAAAAAAAAAAAAAAAAAAAAAAAAAAAAAAAAAAAAAAAAAAAAAAAAAAAAAAAAAAAAAAAAAAAAAAgAAAAAAAAAAgAAAAAAAAAAAB3jLoBAACIrovZ/38AAAAAAAAAAAAAx7Pp2/9/AAAAAGaMugEAAAIAAAD/fwAAAAAAAAAAAAAAAAAAAAAAAOOpmJaP5QAAAQAAAAAAAACg9gOeAgAAAAAAAAAAAAAAkONCjroBAAA4Eo8aAAAAAOj///8AAAAACQAAAAAAAAAEAAAAAAAAAFwRjxpGAAAAsBGPGkYAAABRtmTZ/38AAAAAAAAAAAAAQFqT2QAAAAAAAAAAAAAAADARjxpGAAAAkONCjroBAACboGjZ/38AAAARjxpGAAAAsBGPGkYAAABQEamhugEAAAAAAABkdgAIAAAAACUAAAAMAAAABAAAABgAAAAMAAAAAAAAAhIAAAAMAAAAAQAAAB4AAAAYAAAAMwAAAEYAAAA2AQAAZgAAACUAAAAMAAAABAAAAFQAAADYAAAANAAAAEYAAAA0AQAAZQAAAAEAAACrKnRBx3F0QTQAAABGAAAAFwAAAEwAAAAAAAAAAAAAAAAAAAD//////////3wAAABBAGIAbwBnAC4AIABFAHMAdABlAGYAYQBuAO0AYQAgAEMAYQByAGUAYQBnAGEALwAPAAAADgAAAA4AAAAOAAAABQAAAAcAAAAMAAAACgAAAAgAAAANAAAACAAAAAwAAAAOAAAABgAAAAwAAAAHAAAADwAAAAwAAAAIAAAADQAAAAwAAAAOAAAADAAAAEsAAABAAAAAMAAAAAUAAAAgAAAAAQAAAAEAAAAQAAAAAAAAAAAAAACDAQAAwAAAAAAAAAAAAAAAgwEAAMAAAAAlAAAADAAAAAIAAAAnAAAAGAAAAAUAAAAAAAAA////AAAAAAAlAAAADAAAAAUAAABMAAAAZAAAAAAAAAByAAAAggEAALoAAAAAAAAAcgAAAIMBAABJAAAAIQDwAAAAAAAAAAAAAACAPwAAAAAAAAAAAACAPwAAAAAAAAAAAAAAAAAAAAAAAAAAAAAAAAAAAAAAAAAAJQAAAAwAAAAAAACAKAAAAAwAAAAFAAAAJwAAABgAAAAFAAAAAAAAAP///wAAAAAAJQAAAAwAAAAFAAAATAAAAGQAAAAOAAAAcgAAAHQBAACGAAAADgAAAHIAAABnAQAAFQAAACEA8AAAAAAAAAAAAAAAgD8AAAAAAAAAAAAAgD8AAAAAAAAAAAAAAAAAAAAAAAAAAAAAAAAAAAAAAAAAACUAAAAMAAAAAAAAgCgAAAAMAAAABQAAACUAAAAMAAAAAQAAABgAAAAMAAAAAAAAAhIAAAAMAAAAAQAAAB4AAAAYAAAADgAAAHIAAAB1AQAAhwAAACUAAAAMAAAAAQAAAFQAAADcAAAADwAAAHIAAAC5AAAAhgAAAAEAAACrKnRBx3F0QQ8AAAByAAAAGAAAAEwAAAAAAAAAAAAAAAAAAAD//////////3wAAABBAGIAbwBnAC4AIABFAHMAdABlAGYAYQBuAGkAYQAgAEMAYQByAGUAYQBnAGEAIAAKAAAACQAAAAkAAAAJAAAAAwAAAAQAAAAIAAAABwAAAAUAAAAIAAAABQAAAAgAAAAJAAAABAAAAAgAAAAEAAAACgAAAAgAAAAGAAAACAAAAAgAAAAJAAAACAAAAAQAAABLAAAAQAAAADAAAAAFAAAAIAAAAAEAAAABAAAAEAAAAAAAAAAAAAAAgwEAAMAAAAAAAAAAAAAAAIMBAADAAAAAJQAAAAwAAAACAAAAJwAAABgAAAAFAAAAAAAAAP///wAAAAAAJQAAAAwAAAAFAAAATAAAAGQAAAAOAAAAjAAAAHQBAACgAAAADgAAAIwAAABnAQAAFQAAACEA8AAAAAAAAAAAAAAAgD8AAAAAAAAAAAAAgD8AAAAAAAAAAAAAAAAAAAAAAAAAAAAAAAAAAAAAAAAAACUAAAAMAAAAAAAAgCgAAAAMAAAABQAAACUAAAAMAAAAAQAAABgAAAAMAAAAAAAAAhIAAAAMAAAAAQAAAB4AAAAYAAAADgAAAIwAAAB1AQAAoQAAACUAAAAMAAAAAQAAAFQAAAB8AAAADwAAAIwAAABFAAAAoAAAAAEAAACrKnRBx3F0QQ8AAACMAAAACAAAAEwAAAAAAAAAAAAAAAAAAAD//////////1wAAABTAGkAbgBkAGkAYwBvACAACQAAAAQAAAAJAAAACQAAAAQAAAAHAAAACQAAAAQAAABLAAAAQAAAADAAAAAFAAAAIAAAAAEAAAABAAAAEAAAAAAAAAAAAAAAgwEAAMAAAAAAAAAAAAAAAIMBAADAAAAAJQAAAAwAAAACAAAAJwAAABgAAAAFAAAAAAAAAP///wAAAAAAJQAAAAwAAAAFAAAATAAAAGQAAAAOAAAApgAAAHQBAAC6AAAADgAAAKYAAABnAQAAFQAAACEA8AAAAAAAAAAAAAAAgD8AAAAAAAAAAAAAgD8AAAAAAAAAAAAAAAAAAAAAAAAAAAAAAAAAAAAAAAAAACUAAAAMAAAAAAAAgCgAAAAMAAAABQAAACUAAAAMAAAAAQAAABgAAAAMAAAAAAAAAhIAAAAMAAAAAQAAABYAAAAMAAAAAAAAAFQAAABQAQAADwAAAKYAAABzAQAAugAAAAEAAACrKnRBx3F0QQ8AAACmAAAAKwAAAEwAAAAEAAAADgAAAKYAAAB1AQAAuwAAAKQAAABGAGkAcgBtAGEAZABvACAAcABvAHIAOgAgAEUAUwBUAEUARgBBAE4ASQBBACAATQBBAFIASQBBACAAQwBBAFIARQBBAEcAQQAgAEMAQQBDAEEAQwBFAAAACAAAAAQAAAAGAAAADgAAAAgAAAAJAAAACQAAAAQAAAAJAAAACQAAAAYAAAADAAAABAAAAAgAAAAJAAAACAAAAAgAAAAIAAAACgAAAAwAAAAEAAAACgAAAAQAAAAOAAAACgAAAAoAAAAEAAAACgAAAAQAAAAKAAAACgAAAAoAAAAIAAAACgAAAAsAAAAKAAAABAAAAAoAAAAKAAAACgAAAAoAAAAKAAAACAAAABYAAAAMAAAAAAAAACUAAAAMAAAAAgAAAA4AAAAUAAAAAAAAABAAAAAUAAAA</Object>
  <Object Id="idInvalidSigLnImg">AQAAAGwAAAAAAAAAAAAAAIIBAAC/AAAAAAAAAAAAAAASFwAAdgsAACBFTUYAAAEA+CEAALA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A4AAAAFAAAAJQAAABwAAAAOAAAABQAAABgAAAAYAAAAIQDwAAAAAAAAAAAAAACAPwAAAAAAAAAAAACAPwAAAAAAAAAAAAAAAAAAAAAAAAAAAAAAAAAAAAAAAAAAJQAAAAwAAAAAAACAKAAAAAwAAAABAAAAUAAAACQFAAAQAAAABgAAACMAAAAZAAAAEA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DQAAAAGAAAAoAAAABoAAAA0AAAABgAAAG0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P8AAAISAAAADAAAAAEAAAAeAAAAGAAAADQAAAAGAAAAoQAAABsAAAAlAAAADAAAAAEAAABUAAAAqAAAADUAAAAGAAAAnwAAABoAAAABAAAAqyp0QcdxdEE1AAAABgAAAA8AAABMAAAAAAAAAAAAAAAAAAAA//////////9sAAAARgBpAHIAbQBhACAAbgBvACAAdgDhAGwAaQBkAGEAcgAIAAAABAAAAAYAAAAOAAAACAAAAAQAAAAJAAAACQAAAAQAAAAIAAAACAAAAAQAAAAEAAAACQAAAAgAAABLAAAAQAAAADAAAAAFAAAAIAAAAAEAAAABAAAAEAAAAAAAAAAAAAAAgwEAAMAAAAAAAAAAAAAAAIMBAADAAAAAUgAAAHABAAACAAAAFAAAAAkAAAAAAAAAAAAAALwCAAAAAAAAAQICIlMAeQBzAHQAZQBtAAAAAAAAAAAAAAAAAAAAAAAAAAAAAAAAAAAAAAAAAAAAAAAAAAAAAAAAAAAAAAAAAAAAAAAAAAAAAA2PGkYAAACAP73b/38AAAkAAAABAAAAiK6L2f9/AAAAAAAAAAAAAIekXY7/fwAAcAp4jLoBAAAAAAAAAAAAAAAAAAAAAAAAAAAAAAAAAABjrpiWj+UAAAAAAAAAAAAA/////7oBAAAAAAAAAAAAAJDjQo66AQAAoA2PGgAAAABwQKCYugEAAAcAAAAAAAAAQJpDjroBAADcDI8aRgAAADANjxpGAAAAUbZk2f9/AAARAAAAAAAAAFKV478AAAAAEQAAAAAAAAAASVWYugEAAJDjQo66AQAAm6Bo2f9/AACADI8aRgAAADANjxpG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AIoKhugEAABDoyo3/fwAAcFU7jroBAACIrovZ/38AAAAAAAAAAAAAAacCjv9/AAACAAAAAAAAAAIAAAAAAAAAAAAAAAAAAAAAAAAAAAAAAEOpmJaP5QAAIGE7jroBAACg1x2iugEAAAAAAAAAAAAAkONCjroBAADYEo8aAAAAAOD///8AAAAABgAAAAAAAAADAAAAAAAAAPwRjxpGAAAAUBKPGkYAAABRtmTZ/38AAAAAAAAAAAAAQFqT2QAAAAAAAAAAAAAAAP+g0o3/fwAAkONCjroBAACboGjZ/38AAKARjxpGAAAAUBKPGkYAAAAAAAAAAAAAAAAAAABkdgAIAAAAACUAAAAMAAAAAwAAABgAAAAMAAAAAAAAAhIAAAAMAAAAAQAAABYAAAAMAAAACAAAAFQAAABUAAAADwAAAEcAAAAjAAAAagAAAAEAAACrKnRBx3F0QQ8AAABrAAAAAQAAAEwAAAAEAAAADgAAAEcAAAAlAAAAawAAAFAAAABYAAAAFQAAABYAAAAMAAAAAAAAACUAAAAMAAAAAgAAACcAAAAYAAAABAAAAAAAAAD///8AAAAAACUAAAAMAAAABAAAAEwAAABkAAAAMwAAACcAAABxAQAAagAAADMAAAAnAAAAPwEAAEQAAAAhAPAAAAAAAAAAAAAAAIA/AAAAAAAAAAAAAIA/AAAAAAAAAAAAAAAAAAAAAAAAAAAAAAAAAAAAAAAAAAAlAAAADAAAAAAAAIAoAAAADAAAAAQAAAAnAAAAGAAAAAQAAAAAAAAA////AAAAAAAlAAAADAAAAAQAAABMAAAAZAAAADMAAAAnAAAAcQEAAGUAAAAzAAAAJwAAAD8BAAA/AAAAIQDwAAAAAAAAAAAAAACAPwAAAAAAAAAAAACAPwAAAAAAAAAAAAAAAAAAAAAAAAAAAAAAAAAAAAAAAAAAJQAAAAwAAAAAAACAKAAAAAwAAAAEAAAAJwAAABgAAAAEAAAAAAAAAP///wAAAAAAJQAAAAwAAAAEAAAATAAAAGQAAAAzAAAARgAAADUBAABlAAAAMwAAAEYAAAADAQAAIAAAACEA8AAAAAAAAAAAAAAAgD8AAAAAAAAAAAAAgD8AAAAAAAAAAAAAAAAAAAAAAAAAAAAAAAAAAAAAAAAAACUAAAAMAAAAAAAAgCgAAAAMAAAABAAAAFIAAABwAQAABAAAAOj///8AAAAAAAAAAAAAAACQAQAAAAAAAQAAAABzAGUAZwBvAGUAIAB1AGkAAAAAAAAAAAAAAAAAAAAAAAAAAAAAAAAAAAAAAAAAAAAAAAAAAAAAAAAAAAAAAAAAAAAAACAAAAAAAAAACAAAAAAAAAAAAHeMugEAAIiui9n/fwAAAAAAAAAAAADHs+nb/38AAAAAZoy6AQAAAgAAAP9/AAAAAAAAAAAAAAAAAAAAAAAA46mYlo/lAAABAAAAAAAAAKD2A54CAAAAAAAAAAAAAACQ40KOugEAADgSjxoAAAAA6P///wAAAAAJAAAAAAAAAAQAAAAAAAAAXBGPGkYAAACwEY8aRgAAAFG2ZNn/fwAAAAAAAAAAAABAWpPZAAAAAAAAAAAAAAAAMBGPGkYAAACQ40KOugEAAJugaNn/fwAAABGPGkYAAACwEY8aRgAAAFARqaG6AQAAAAAAAGR2AAgAAAAAJQAAAAwAAAAEAAAAGAAAAAwAAAAAAAACEgAAAAwAAAABAAAAHgAAABgAAAAzAAAARgAAADYBAABmAAAAJQAAAAwAAAAEAAAAVAAAANgAAAA0AAAARgAAADQBAABlAAAAAQAAAKsqdEHHcXRBNAAAAEYAAAAXAAAATAAAAAAAAAAAAAAAAAAAAP//////////fAAAAEEAYgBvAGcALgAgAEUAcwB0AGUAZgBhAG4A7QBhACAAQwBhAHIAZQBhAGcAYQAAAA8AAAAOAAAADgAAAA4AAAAFAAAABwAAAAwAAAAKAAAACAAAAA0AAAAIAAAADAAAAA4AAAAGAAAADAAAAAcAAAAPAAAADAAAAAgAAAANAAAADAAAAA4AAAAMAAAASwAAAEAAAAAwAAAABQAAACAAAAABAAAAAQAAABAAAAAAAAAAAAAAAIMBAADAAAAAAAAAAAAAAACDAQAAwAAAACUAAAAMAAAAAgAAACcAAAAYAAAABQAAAAAAAAD///8AAAAAACUAAAAMAAAABQAAAEwAAABkAAAAAAAAAHIAAACCAQAAugAAAAAAAAByAAAAgwEAAEkAAAAhAPAAAAAAAAAAAAAAAIA/AAAAAAAAAAAAAIA/AAAAAAAAAAAAAAAAAAAAAAAAAAAAAAAAAAAAAAAAAAAlAAAADAAAAAAAAIAoAAAADAAAAAUAAAAnAAAAGAAAAAUAAAAAAAAA////AAAAAAAlAAAADAAAAAUAAABMAAAAZAAAAA4AAAByAAAAdAEAAIYAAAAOAAAAcgAAAGcBAAAVAAAAIQDwAAAAAAAAAAAAAACAPwAAAAAAAAAAAACAPwAAAAAAAAAAAAAAAAAAAAAAAAAAAAAAAAAAAAAAAAAAJQAAAAwAAAAAAACAKAAAAAwAAAAFAAAAJQAAAAwAAAABAAAAGAAAAAwAAAAAAAACEgAAAAwAAAABAAAAHgAAABgAAAAOAAAAcgAAAHUBAACHAAAAJQAAAAwAAAABAAAAVAAAANwAAAAPAAAAcgAAALkAAACGAAAAAQAAAKsqdEHHcXRBDwAAAHIAAAAYAAAATAAAAAAAAAAAAAAAAAAAAP//////////fAAAAEEAYgBvAGcALgAgAEUAcwB0AGUAZgBhAG4AaQBhACAAQwBhAHIAZQBhAGcAYQAgAAoAAAAJAAAACQAAAAkAAAADAAAABAAAAAgAAAAHAAAABQAAAAgAAAAFAAAACAAAAAkAAAAEAAAACAAAAAQAAAAKAAAACAAAAAYAAAAIAAAACAAAAAkAAAAIAAAABAAAAEsAAABAAAAAMAAAAAUAAAAgAAAAAQAAAAEAAAAQAAAAAAAAAAAAAACDAQAAwAAAAAAAAAAAAAAAgwEAAMAAAAAlAAAADAAAAAIAAAAnAAAAGAAAAAUAAAAAAAAA////AAAAAAAlAAAADAAAAAUAAABMAAAAZAAAAA4AAACMAAAAdAEAAKAAAAAOAAAAjAAAAGcBAAAVAAAAIQDwAAAAAAAAAAAAAACAPwAAAAAAAAAAAACAPwAAAAAAAAAAAAAAAAAAAAAAAAAAAAAAAAAAAAAAAAAAJQAAAAwAAAAAAACAKAAAAAwAAAAFAAAAJQAAAAwAAAABAAAAGAAAAAwAAAAAAAACEgAAAAwAAAABAAAAHgAAABgAAAAOAAAAjAAAAHUBAAChAAAAJQAAAAwAAAABAAAAVAAAAHwAAAAPAAAAjAAAAEUAAACgAAAAAQAAAKsqdEHHcXRBDwAAAIwAAAAIAAAATAAAAAAAAAAAAAAAAAAAAP//////////XAAAAFMAaQBuAGQAaQBjAG8AIAAJAAAABAAAAAkAAAAJAAAABAAAAAcAAAAJAAAABAAAAEsAAABAAAAAMAAAAAUAAAAgAAAAAQAAAAEAAAAQAAAAAAAAAAAAAACDAQAAwAAAAAAAAAAAAAAAgwEAAMAAAAAlAAAADAAAAAIAAAAnAAAAGAAAAAUAAAAAAAAA////AAAAAAAlAAAADAAAAAUAAABMAAAAZAAAAA4AAACmAAAAdAEAALoAAAAOAAAApgAAAGcBAAAVAAAAIQDwAAAAAAAAAAAAAACAPwAAAAAAAAAAAACAPwAAAAAAAAAAAAAAAAAAAAAAAAAAAAAAAAAAAAAAAAAAJQAAAAwAAAAAAACAKAAAAAwAAAAFAAAAJQAAAAwAAAABAAAAGAAAAAwAAAAAAAACEgAAAAwAAAABAAAAFgAAAAwAAAAAAAAAVAAAAFABAAAPAAAApgAAAHMBAAC6AAAAAQAAAKsqdEHHcXRBDwAAAKYAAAArAAAATAAAAAQAAAAOAAAApgAAAHUBAAC7AAAApAAAAEYAaQByAG0AYQBkAG8AIABwAG8AcgA6ACAARQBTAFQARQBGAEEATgBJAEEAIABNAEEAUgBJAEEAIABDAEEAUgBFAEEARwBBACAAQwBBAEMAQQBDAEUAdEEIAAAABAAAAAYAAAAOAAAACAAAAAkAAAAJAAAABAAAAAkAAAAJAAAABgAAAAMAAAAEAAAACAAAAAkAAAAIAAAACAAAAAgAAAAKAAAADAAAAAQAAAAKAAAABAAAAA4AAAAKAAAACgAAAAQAAAAKAAAABAAAAAoAAAAKAAAACgAAAAgAAAAKAAAACwAAAAoAAAAEAAAACgAAAAoAAAAKAAAACgAAAAoAAAAIAAAAFgAAAAwAAAAAAAAAJQAAAAwAAAACAAAADgAAABQAAAAAAAAAEAAAABQAAAA=</Object>
</Signature>
</file>

<file path=_xmlsignatures/sig3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acViEiiZe6fhSnUm5BgUvop2BbrgOGgOM1vYyKkOkAQ=</DigestValue>
    </Reference>
    <Reference Type="http://www.w3.org/2000/09/xmldsig#Object" URI="#idOfficeObject">
      <DigestMethod Algorithm="http://www.w3.org/2001/04/xmlenc#sha256"/>
      <DigestValue>b672tLPAU56XbfHtldHr6OTXsV/2pMe/tEOlS28N5y4=</DigestValue>
    </Reference>
    <Reference Type="http://uri.etsi.org/01903#SignedProperties" URI="#idSignedProperties">
      <Transforms>
        <Transform Algorithm="http://www.w3.org/TR/2001/REC-xml-c14n-20010315"/>
      </Transforms>
      <DigestMethod Algorithm="http://www.w3.org/2001/04/xmlenc#sha256"/>
      <DigestValue>tAyhZ4ZWRqndjKU65FOP03v0vRojL7K86ica2iZAZS4=</DigestValue>
    </Reference>
    <Reference Type="http://www.w3.org/2000/09/xmldsig#Object" URI="#idValidSigLnImg">
      <DigestMethod Algorithm="http://www.w3.org/2001/04/xmlenc#sha256"/>
      <DigestValue>KARc3uG4z/su5T0mYUIhu85525ExTbpKGfdua1HCeVU=</DigestValue>
    </Reference>
    <Reference Type="http://www.w3.org/2000/09/xmldsig#Object" URI="#idInvalidSigLnImg">
      <DigestMethod Algorithm="http://www.w3.org/2001/04/xmlenc#sha256"/>
      <DigestValue>mu4UOz/z6C89ignMxjXwTa5mRqTUw09UAuS5qNqOJ5Y=</DigestValue>
    </Reference>
  </SignedInfo>
  <SignatureValue>SeYyCJWLGygRRxt+3W+wt41wnpjT9CcY4Tg+nlLVEiWHYBdeAsVpe5FlR6u5rjWQA74obPgQOnme
MCQWlW2lbDQvalXIRx5PauIZoVMoDUHt7HJUOOBJdOM5373/lq07dyHv+Y3u8S/zka7P49xCgBlh
7CO5qPws5WvDPVtiKnFQuLObUi2gI/eo60I92KkxnvoG9FiAj883XEGCagBLfPHEy4SGjTbUxM9d
gQ51vrNjwPSo/UqJsHQCZXRKT5Wb16fmHRxJjWygwOb+FY5HEwtx1JJvgFB+Bmvrj6yZJtrjiTNf
zNdlLoE0i0k3DhmFw22jhZpFnRtsVM7GPPEbaQ==</SignatureValue>
  <KeyInfo>
    <X509Data>
      <X509Certificate>MIIH0jCCBbqgAwIBAgIQWYoAM0HQLGJgixjZNV+UOjANBgkqhkiG9w0BAQsFADBPMRcwFQYDVQQFEw5SVUMgODAwODAwOTktMDELMAkGA1UEBhMCUFkxETAPBgNVBAoMCFZJVCBTLkEuMRQwEgYDVQQDEwtDQS1WSVQgUy5BLjAeFw0yMTA0MjkyMDM2NDFaFw0yMzA0MjkyMDM2NDFaMIGpMRgwFgYDVQQqDA9FU1RFRkFOSUEgTUFSSUExFzAVBgNVBAQMDkNBUkVBR0EgQ0FDQUNFMRIwEAYDVQQFEwlDSTMyMzM4NzUxJzAlBgNVBAMMHkVTVEVGQU5JQSBNQVJJQSBDQVJFQUdBIENBQ0FDRTERMA8GA1UECwwIRklSTUEgRjIxFzAVBgNVBAoMDlBFUlNPTkEgRklTSUNBMQswCQYDVQQGEwJQWTCCASIwDQYJKoZIhvcNAQEBBQADggEPADCCAQoCggEBAKj2nDYpQu+8b5pgXJ0tAMcSNnKFOEf0u8klS1ECPqjsqJkpp4wYQISx9N23chBwuPGF4Yfhqlc68khyEEWD/BKY9Y8JZ7GmFv+G9/c+m8YzHUXo4FINJGlG4Mvnf0ZptFJ2pdPjNipL/eMimzWvr+8dY1JWTbr0sIcf/3Vdr2ayT/L/0AweOsWENua5NlaVFMRSDuecPt+pxmG1a1cRFahxH9J+Du8oLhNup4anUA+0wwVEUhYaX/rbj/iO1nTfwY5eh7G98aW7ssMu9RPDEjKcwqNbYfN9xGwUAXlr77vb1JqwWIZ8sWGjfn/jPofQ1Ej3cWap7Ny71600IuJTy3UCAwEAAaOCA00wggNJMAwGA1UdEwEB/wQCMAAwDgYDVR0PAQH/BAQDAgXgMCwGA1UdJQEB/wQiMCAGCCsGAQUFBwMEBggrBgEFBQcDAgYKKwYBBAGCNxQCAjAdBgNVHQ4EFgQUK9tAYaziDcwIbbq1Rbd6YUatabA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jBgNVHREEHDAagRhFU1RFRkkuQ0FSRUFHQU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DJNkWJgA0M1yslTQlFH/kh277Ry4yiE2SOHtv8t1Z3lilIXPqqT3sB/oZUHYWfSV9gTrUi/JP37iDEB2T+ejfB8Jchpyc1hyJfqV73PaNpBC4xnYlu9KI7ySdFuCaIxslh6h9iOIzZKG5hFyKDCakGkUpCk2I9rtlqtz5sErubmqEH3S2wquwfnITjClSMQHkoU/atjekT9zxE3uJFF1eBlPuehl8XubpYVnA/OjETmH8JYoul2f+guVLC5so1J00D23SQZpx8vk+BJgIc49Pvt7igA/BBf2V9uphC4+mtRxBpuzDZCzzl2FEsDj4ZkKrzjmxfVWyYtbONVW5sJrQGWad/9Gmsg/Y522kQgumESTv/p0VSwS1bIX5t7JO17xzDOWvskVAwV5qQSwvU3tVe45D/Peej0fUptDQdoEipaYW6sB5rYqKnInrt/+HueuuBnx3zGaBVhG/i1xw+Nw41r1UzcnFSZiD8FxukbJ+QKacciAuQygdvbOCwsMqhmnm06HGWQTinvGbAn1/6ZOXmQavGBNcBhc/hjeE8U2mR1Oauebc/RaQfYwRfEJTlfuldhH+Vl8jlR5kplZ6yH0H8k7LkVk8cSqp6pUsVZNk4W+FTOL1hSOm6wWUF2rIqLxvZm+rvlAsTIM7n6Z8yoeiz1ZjtozasUIv2kOfXbF0W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2021-04-30T18:44:28Z</mdssi:Value>
        </mdssi:SignatureTime>
      </SignatureProperty>
    </SignatureProperties>
  </Object>
  <Object Id="idOfficeObject">
    <SignatureProperties>
      <SignatureProperty Id="idOfficeV1Details" Target="#idPackageSignature">
        <SignatureInfoV1 xmlns="http://schemas.microsoft.com/office/2006/digsig">
          <SetupID>{73D801CE-0AD9-48B6-BA28-2FE7BD2F443B}</SetupID>
          <SignatureText>Abog. Estefanía Careaga</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2021-04-30T18:44:28Z</xd:SigningTime>
          <xd:SigningCertificate>
            <xd:Cert>
              <xd:CertDigest>
                <DigestMethod Algorithm="http://www.w3.org/2001/04/xmlenc#sha256"/>
                <DigestValue>Qz6q3AFKnNmizjUkukGVUjTB/+QUoyJMQRpby7HOvyQ=</DigestValue>
              </xd:CertDigest>
              <xd:IssuerSerial>
                <X509IssuerName>CN=CA-VIT S.A., O=VIT S.A., C=PY, SERIALNUMBER=RUC 80080099-0</X509IssuerName>
                <X509SerialNumber>119017832652339798936387373323085911098</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Sindico</xd:ClaimedRole>
            </xd:ClaimedRoles>
          </xd:SignerRole>
        </xd:SignedSignatureProperties>
      </xd:SignedProperties>
    </xd:QualifyingProperties>
  </Object>
  <Object Id="idValidSigLnImg">AQAAAGwAAAAAAAAAAAAAAIIBAAC/AAAAAAAAAAAAAAASFwAAdgsAACBFTUYAAAEAFBwAAKo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wBAAAGAAAAcQEAABoAAAAcAQAABgAAAFY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AAAAAISAAAADAAAAAEAAAAeAAAAGAAAABwBAAAGAAAAcgEAABsAAAAlAAAADAAAAAEAAABUAAAAiAAAAB0BAAAGAAAAcAEAABoAAAABAAAAqyp0QcdxdEEdAQAABgAAAAoAAABMAAAAAAAAAAAAAAAAAAAA//////////9gAAAAMwAwAC8AMAA0AC8AMgAwADIAMQAJAAAACQAAAAYAAAAJAAAACQAAAAYAAAAJAAAACQAAAAkAAAAJAAAASwAAAEAAAAAwAAAABQAAACAAAAABAAAAAQAAABAAAAAAAAAAAAAAAIMBAADAAAAAAAAAAAAAAACDAQAAwAAAAFIAAABwAQAAAgAAABQAAAAJAAAAAAAAAAAAAAC8AgAAAAAAAAECAiJTAHkAcwB0AGUAbQAAAAAAAAAAAAAAAAAAAAAAAAAAAAAAAAAAAAAAAAAAAAAAAAAAAAAAAAAAAAAAAAAAAAAAAAAAAAANjxpGAAAAgD+92/9/AAAJAAAAAQAAAIiui9n/fwAAAAAAAAAAAACHpF2O/38AAHAKeIy6AQAAAAAAAAAAAAAAAAAAAAAAAAAAAAAAAAAAY66Ylo/lAAAAAAAAAAAAAP////+6AQAAAAAAAAAAAACQ40KOugEAAKANjxoAAAAAcECgmLoBAAAHAAAAAAAAAECaQ466AQAA3AyPGkYAAAAwDY8aRgAAAFG2ZNn/fwAAEQAAAAAAAABSleO/AAAAABEAAAAAAAAAAElVmLoBAACQ40KOugEAAJugaNn/fwAAgAyPGkYAAAAwDY8aRgAAAAAAAAAAAAAAA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wCKCoboBAAAQ6MqN/38AAHBVO466AQAAiK6L2f9/AAAAAAAAAAAAAAGnAo7/fwAAAgAAAAAAAAACAAAAAAAAAAAAAAAAAAAAAAAAAAAAAABDqZiWj+UAACBhO466AQAAoNcdoroBAAAAAAAAAAAAAJDjQo66AQAA2BKPGgAAAADg////AAAAAAYAAAAAAAAAAwAAAAAAAAD8EY8aRgAAAFASjxpGAAAAUbZk2f9/AAAAAAAAAAAAAEBak9kAAAAAAAAAAAAAAAD/oNKN/38AAJDjQo66AQAAm6Bo2f9/AACgEY8aRgAAAFASjxpGAAAAAAAAAAAAAAAAAAAAZHYACAAAAAAlAAAADAAAAAMAAAAYAAAADAAAAAAAAAISAAAADAAAAAEAAAAWAAAADAAAAAgAAABUAAAAVAAAAA8AAABHAAAAIwAAAGoAAAABAAAAqyp0QcdxdEEPAAAAawAAAAEAAABMAAAABAAAAA4AAABHAAAAJQAAAGsAAABQAAAAWAAAABUAAAAWAAAADAAAAAAAAAAlAAAADAAAAAIAAAAnAAAAGAAAAAQAAAAAAAAA////AAAAAAAlAAAADAAAAAQAAABMAAAAZAAAADMAAAAnAAAAcQEAAGoAAAAzAAAAJwAAAD8BAABEAAAAIQDwAAAAAAAAAAAAAACAPwAAAAAAAAAAAACAPwAAAAAAAAAAAAAAAAAAAAAAAAAAAAAAAAAAAAAAAAAAJQAAAAwAAAAAAACAKAAAAAwAAAAEAAAAJwAAABgAAAAEAAAAAAAAAP///wAAAAAAJQAAAAwAAAAEAAAATAAAAGQAAAAzAAAAJwAAAHEBAABlAAAAMwAAACcAAAA/AQAAPwAAACEA8AAAAAAAAAAAAAAAgD8AAAAAAAAAAAAAgD8AAAAAAAAAAAAAAAAAAAAAAAAAAAAAAAAAAAAAAAAAACUAAAAMAAAAAAAAgCgAAAAMAAAABAAAACcAAAAYAAAABAAAAAAAAAD///8AAAAAACUAAAAMAAAABAAAAEwAAABkAAAAMwAAAEYAAAA1AQAAZQAAADMAAABGAAAAAwEAACAAAAAhAPAAAAAAAAAAAAAAAIA/AAAAAAAAAAAAAIA/AAAAAAAAAAAAAAAAAAAAAAAAAAAAAAAAAAAAAAAAAAAlAAAADAAAAAAAAIAoAAAADAAAAAQAAABSAAAAcAEAAAQAAADo////AAAAAAAAAAAAAAAAkAEAAAAAAAEAAAAAcwBlAGcAbwBlACAAdQBpAAAAAAAAAAAAAAAAAAAAAAAAAAAAAAAAAAAAAAAAAAAAAAAAAAAAAAAAAAAAAAAAAAAAAAAgAAAAAAAAAAgAAAAAAAAAAAB3jLoBAACIrovZ/38AAAAAAAAAAAAAx7Pp2/9/AAAAAGaMugEAAAIAAAD/fwAAAAAAAAAAAAAAAAAAAAAAAOOpmJaP5QAAAQAAAAAAAACg9gOeAgAAAAAAAAAAAAAAkONCjroBAAA4Eo8aAAAAAOj///8AAAAACQAAAAAAAAAEAAAAAAAAAFwRjxpGAAAAsBGPGkYAAABRtmTZ/38AAAAAAAAAAAAAQFqT2QAAAAAAAAAAAAAAADARjxpGAAAAkONCjroBAACboGjZ/38AAAARjxpGAAAAsBGPGkYAAABQEamhugEAAAAAAABkdgAIAAAAACUAAAAMAAAABAAAABgAAAAMAAAAAAAAAhIAAAAMAAAAAQAAAB4AAAAYAAAAMwAAAEYAAAA2AQAAZgAAACUAAAAMAAAABAAAAFQAAADYAAAANAAAAEYAAAA0AQAAZQAAAAEAAACrKnRBx3F0QTQAAABGAAAAFwAAAEwAAAAAAAAAAAAAAAAAAAD//////////3wAAABBAGIAbwBnAC4AIABFAHMAdABlAGYAYQBuAO0AYQAgAEMAYQByAGUAYQBnAGEAYQAPAAAADgAAAA4AAAAOAAAABQAAAAcAAAAMAAAACgAAAAgAAAANAAAACAAAAAwAAAAOAAAABgAAAAwAAAAHAAAADwAAAAwAAAAIAAAADQAAAAwAAAAOAAAADAAAAEsAAABAAAAAMAAAAAUAAAAgAAAAAQAAAAEAAAAQAAAAAAAAAAAAAACDAQAAwAAAAAAAAAAAAAAAgwEAAMAAAAAlAAAADAAAAAIAAAAnAAAAGAAAAAUAAAAAAAAA////AAAAAAAlAAAADAAAAAUAAABMAAAAZAAAAAAAAAByAAAAggEAALoAAAAAAAAAcgAAAIMBAABJAAAAIQDwAAAAAAAAAAAAAACAPwAAAAAAAAAAAACAPwAAAAAAAAAAAAAAAAAAAAAAAAAAAAAAAAAAAAAAAAAAJQAAAAwAAAAAAACAKAAAAAwAAAAFAAAAJwAAABgAAAAFAAAAAAAAAP///wAAAAAAJQAAAAwAAAAFAAAATAAAAGQAAAAOAAAAcgAAAHQBAACGAAAADgAAAHIAAABnAQAAFQAAACEA8AAAAAAAAAAAAAAAgD8AAAAAAAAAAAAAgD8AAAAAAAAAAAAAAAAAAAAAAAAAAAAAAAAAAAAAAAAAACUAAAAMAAAAAAAAgCgAAAAMAAAABQAAACUAAAAMAAAAAQAAABgAAAAMAAAAAAAAAhIAAAAMAAAAAQAAAB4AAAAYAAAADgAAAHIAAAB1AQAAhwAAACUAAAAMAAAAAQAAAFQAAADcAAAADwAAAHIAAAC5AAAAhgAAAAEAAACrKnRBx3F0QQ8AAAByAAAAGAAAAEwAAAAAAAAAAAAAAAAAAAD//////////3wAAABBAGIAbwBnAC4AIABFAHMAdABlAGYAYQBuAGkAYQAgAEMAYQByAGUAYQBnAGEAIAAKAAAACQAAAAkAAAAJAAAAAwAAAAQAAAAIAAAABwAAAAUAAAAIAAAABQAAAAgAAAAJAAAABAAAAAgAAAAEAAAACgAAAAgAAAAGAAAACAAAAAgAAAAJAAAACAAAAAQAAABLAAAAQAAAADAAAAAFAAAAIAAAAAEAAAABAAAAEAAAAAAAAAAAAAAAgwEAAMAAAAAAAAAAAAAAAIMBAADAAAAAJQAAAAwAAAACAAAAJwAAABgAAAAFAAAAAAAAAP///wAAAAAAJQAAAAwAAAAFAAAATAAAAGQAAAAOAAAAjAAAAHQBAACgAAAADgAAAIwAAABnAQAAFQAAACEA8AAAAAAAAAAAAAAAgD8AAAAAAAAAAAAAgD8AAAAAAAAAAAAAAAAAAAAAAAAAAAAAAAAAAAAAAAAAACUAAAAMAAAAAAAAgCgAAAAMAAAABQAAACUAAAAMAAAAAQAAABgAAAAMAAAAAAAAAhIAAAAMAAAAAQAAAB4AAAAYAAAADgAAAIwAAAB1AQAAoQAAACUAAAAMAAAAAQAAAFQAAAB8AAAADwAAAIwAAABFAAAAoAAAAAEAAACrKnRBx3F0QQ8AAACMAAAACAAAAEwAAAAAAAAAAAAAAAAAAAD//////////1wAAABTAGkAbgBkAGkAYwBvACAACQAAAAQAAAAJAAAACQAAAAQAAAAHAAAACQAAAAQAAABLAAAAQAAAADAAAAAFAAAAIAAAAAEAAAABAAAAEAAAAAAAAAAAAAAAgwEAAMAAAAAAAAAAAAAAAIMBAADAAAAAJQAAAAwAAAACAAAAJwAAABgAAAAFAAAAAAAAAP///wAAAAAAJQAAAAwAAAAFAAAATAAAAGQAAAAOAAAApgAAAHQBAAC6AAAADgAAAKYAAABnAQAAFQAAACEA8AAAAAAAAAAAAAAAgD8AAAAAAAAAAAAAgD8AAAAAAAAAAAAAAAAAAAAAAAAAAAAAAAAAAAAAAAAAACUAAAAMAAAAAAAAgCgAAAAMAAAABQAAACUAAAAMAAAAAQAAABgAAAAMAAAAAAAAAhIAAAAMAAAAAQAAABYAAAAMAAAAAAAAAFQAAABQAQAADwAAAKYAAABzAQAAugAAAAEAAACrKnRBx3F0QQ8AAACmAAAAKwAAAEwAAAAEAAAADgAAAKYAAAB1AQAAuwAAAKQAAABGAGkAcgBtAGEAZABvACAAcABvAHIAOgAgAEUAUwBUAEUARgBBAE4ASQBBACAATQBBAFIASQBBACAAQwBBAFIARQBBAEcAQQAgAEMAQQBDAEEAQwBFAAAACAAAAAQAAAAGAAAADgAAAAgAAAAJAAAACQAAAAQAAAAJAAAACQAAAAYAAAADAAAABAAAAAgAAAAJAAAACAAAAAgAAAAIAAAACgAAAAwAAAAEAAAACgAAAAQAAAAOAAAACgAAAAoAAAAEAAAACgAAAAQAAAAKAAAACgAAAAoAAAAIAAAACgAAAAsAAAAKAAAABAAAAAoAAAAKAAAACgAAAAoAAAAKAAAACAAAABYAAAAMAAAAAAAAACUAAAAMAAAAAgAAAA4AAAAUAAAAAAAAABAAAAAUAAAA</Object>
  <Object Id="idInvalidSigLnImg">AQAAAGwAAAAAAAAAAAAAAIIBAAC/AAAAAAAAAAAAAAASFwAAdgsAACBFTUYAAAEA+CEAALA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A4AAAAFAAAAJQAAABwAAAAOAAAABQAAABgAAAAYAAAAIQDwAAAAAAAAAAAAAACAPwAAAAAAAAAAAACAPwAAAAAAAAAAAAAAAAAAAAAAAAAAAAAAAAAAAAAAAAAAJQAAAAwAAAAAAACAKAAAAAwAAAABAAAAUAAAACQFAAAQAAAABgAAACMAAAAZAAAAEA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DQAAAAGAAAAoAAAABoAAAA0AAAABgAAAG0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P8AAAISAAAADAAAAAEAAAAeAAAAGAAAADQAAAAGAAAAoQAAABsAAAAlAAAADAAAAAEAAABUAAAAqAAAADUAAAAGAAAAnwAAABoAAAABAAAAqyp0QcdxdEE1AAAABgAAAA8AAABMAAAAAAAAAAAAAAAAAAAA//////////9sAAAARgBpAHIAbQBhACAAbgBvACAAdgDhAGwAaQBkAGEAAAAIAAAABAAAAAYAAAAOAAAACAAAAAQAAAAJAAAACQAAAAQAAAAIAAAACAAAAAQAAAAEAAAACQAAAAgAAABLAAAAQAAAADAAAAAFAAAAIAAAAAEAAAABAAAAEAAAAAAAAAAAAAAAgwEAAMAAAAAAAAAAAAAAAIMBAADAAAAAUgAAAHABAAACAAAAFAAAAAkAAAAAAAAAAAAAALwCAAAAAAAAAQICIlMAeQBzAHQAZQBtAAAAAAAAAAAAAAAAAAAAAAAAAAAAAAAAAAAAAAAAAAAAAAAAAAAAAAAAAAAAAAAAAAAAAAAAAAAAAA2PGkYAAACAP73b/38AAAkAAAABAAAAiK6L2f9/AAAAAAAAAAAAAIekXY7/fwAAcAp4jLoBAAAAAAAAAAAAAAAAAAAAAAAAAAAAAAAAAABjrpiWj+UAAAAAAAAAAAAA/////7oBAAAAAAAAAAAAAJDjQo66AQAAoA2PGgAAAABwQKCYugEAAAcAAAAAAAAAQJpDjroBAADcDI8aRgAAADANjxpGAAAAUbZk2f9/AAARAAAAAAAAAFKV478AAAAAEQAAAAAAAAAASVWYugEAAJDjQo66AQAAm6Bo2f9/AACADI8aRgAAADANjxpG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AIoKhugEAABDoyo3/fwAAcFU7jroBAACIrovZ/38AAAAAAAAAAAAAAacCjv9/AAACAAAAAAAAAAIAAAAAAAAAAAAAAAAAAAAAAAAAAAAAAEOpmJaP5QAAIGE7jroBAACg1x2iugEAAAAAAAAAAAAAkONCjroBAADYEo8aAAAAAOD///8AAAAABgAAAAAAAAADAAAAAAAAAPwRjxpGAAAAUBKPGkYAAABRtmTZ/38AAAAAAAAAAAAAQFqT2QAAAAAAAAAAAAAAAP+g0o3/fwAAkONCjroBAACboGjZ/38AAKARjxpGAAAAUBKPGkYAAAAAAAAAAAAAAAAAAABkdgAIAAAAACUAAAAMAAAAAwAAABgAAAAMAAAAAAAAAhIAAAAMAAAAAQAAABYAAAAMAAAACAAAAFQAAABUAAAADwAAAEcAAAAjAAAAagAAAAEAAACrKnRBx3F0QQ8AAABrAAAAAQAAAEwAAAAEAAAADgAAAEcAAAAlAAAAawAAAFAAAABYAAAAFQAAABYAAAAMAAAAAAAAACUAAAAMAAAAAgAAACcAAAAYAAAABAAAAAAAAAD///8AAAAAACUAAAAMAAAABAAAAEwAAABkAAAAMwAAACcAAABxAQAAagAAADMAAAAnAAAAPwEAAEQAAAAhAPAAAAAAAAAAAAAAAIA/AAAAAAAAAAAAAIA/AAAAAAAAAAAAAAAAAAAAAAAAAAAAAAAAAAAAAAAAAAAlAAAADAAAAAAAAIAoAAAADAAAAAQAAAAnAAAAGAAAAAQAAAAAAAAA////AAAAAAAlAAAADAAAAAQAAABMAAAAZAAAADMAAAAnAAAAcQEAAGUAAAAzAAAAJwAAAD8BAAA/AAAAIQDwAAAAAAAAAAAAAACAPwAAAAAAAAAAAACAPwAAAAAAAAAAAAAAAAAAAAAAAAAAAAAAAAAAAAAAAAAAJQAAAAwAAAAAAACAKAAAAAwAAAAEAAAAJwAAABgAAAAEAAAAAAAAAP///wAAAAAAJQAAAAwAAAAEAAAATAAAAGQAAAAzAAAARgAAADUBAABlAAAAMwAAAEYAAAADAQAAIAAAACEA8AAAAAAAAAAAAAAAgD8AAAAAAAAAAAAAgD8AAAAAAAAAAAAAAAAAAAAAAAAAAAAAAAAAAAAAAAAAACUAAAAMAAAAAAAAgCgAAAAMAAAABAAAAFIAAABwAQAABAAAAOj///8AAAAAAAAAAAAAAACQAQAAAAAAAQAAAABzAGUAZwBvAGUAIAB1AGkAAAAAAAAAAAAAAAAAAAAAAAAAAAAAAAAAAAAAAAAAAAAAAAAAAAAAAAAAAAAAAAAAAAAAACAAAAAAAAAACAAAAAAAAAAAAHeMugEAAIiui9n/fwAAAAAAAAAAAADHs+nb/38AAAAAZoy6AQAAAgAAAP9/AAAAAAAAAAAAAAAAAAAAAAAA46mYlo/lAAABAAAAAAAAAKD2A54CAAAAAAAAAAAAAACQ40KOugEAADgSjxoAAAAA6P///wAAAAAJAAAAAAAAAAQAAAAAAAAAXBGPGkYAAACwEY8aRgAAAFG2ZNn/fwAAAAAAAAAAAABAWpPZAAAAAAAAAAAAAAAAMBGPGkYAAACQ40KOugEAAJugaNn/fwAAABGPGkYAAACwEY8aRgAAAFARqaG6AQAAAAAAAGR2AAgAAAAAJQAAAAwAAAAEAAAAGAAAAAwAAAAAAAACEgAAAAwAAAABAAAAHgAAABgAAAAzAAAARgAAADYBAABmAAAAJQAAAAwAAAAEAAAAVAAAANgAAAA0AAAARgAAADQBAABlAAAAAQAAAKsqdEHHcXRBNAAAAEYAAAAXAAAATAAAAAAAAAAAAAAAAAAAAP//////////fAAAAEEAYgBvAGcALgAgAEUAcwB0AGUAZgBhAG4A7QBhACAAQwBhAHIAZQBhAGcAYQAAAA8AAAAOAAAADgAAAA4AAAAFAAAABwAAAAwAAAAKAAAACAAAAA0AAAAIAAAADAAAAA4AAAAGAAAADAAAAAcAAAAPAAAADAAAAAgAAAANAAAADAAAAA4AAAAMAAAASwAAAEAAAAAwAAAABQAAACAAAAABAAAAAQAAABAAAAAAAAAAAAAAAIMBAADAAAAAAAAAAAAAAACDAQAAwAAAACUAAAAMAAAAAgAAACcAAAAYAAAABQAAAAAAAAD///8AAAAAACUAAAAMAAAABQAAAEwAAABkAAAAAAAAAHIAAACCAQAAugAAAAAAAAByAAAAgwEAAEkAAAAhAPAAAAAAAAAAAAAAAIA/AAAAAAAAAAAAAIA/AAAAAAAAAAAAAAAAAAAAAAAAAAAAAAAAAAAAAAAAAAAlAAAADAAAAAAAAIAoAAAADAAAAAUAAAAnAAAAGAAAAAUAAAAAAAAA////AAAAAAAlAAAADAAAAAUAAABMAAAAZAAAAA4AAAByAAAAdAEAAIYAAAAOAAAAcgAAAGcBAAAVAAAAIQDwAAAAAAAAAAAAAACAPwAAAAAAAAAAAACAPwAAAAAAAAAAAAAAAAAAAAAAAAAAAAAAAAAAAAAAAAAAJQAAAAwAAAAAAACAKAAAAAwAAAAFAAAAJQAAAAwAAAABAAAAGAAAAAwAAAAAAAACEgAAAAwAAAABAAAAHgAAABgAAAAOAAAAcgAAAHUBAACHAAAAJQAAAAwAAAABAAAAVAAAANwAAAAPAAAAcgAAALkAAACGAAAAAQAAAKsqdEHHcXRBDwAAAHIAAAAYAAAATAAAAAAAAAAAAAAAAAAAAP//////////fAAAAEEAYgBvAGcALgAgAEUAcwB0AGUAZgBhAG4AaQBhACAAQwBhAHIAZQBhAGcAYQAgAAoAAAAJAAAACQAAAAkAAAADAAAABAAAAAgAAAAHAAAABQAAAAgAAAAFAAAACAAAAAkAAAAEAAAACAAAAAQAAAAKAAAACAAAAAYAAAAIAAAACAAAAAkAAAAIAAAABAAAAEsAAABAAAAAMAAAAAUAAAAgAAAAAQAAAAEAAAAQAAAAAAAAAAAAAACDAQAAwAAAAAAAAAAAAAAAgwEAAMAAAAAlAAAADAAAAAIAAAAnAAAAGAAAAAUAAAAAAAAA////AAAAAAAlAAAADAAAAAUAAABMAAAAZAAAAA4AAACMAAAAdAEAAKAAAAAOAAAAjAAAAGcBAAAVAAAAIQDwAAAAAAAAAAAAAACAPwAAAAAAAAAAAACAPwAAAAAAAAAAAAAAAAAAAAAAAAAAAAAAAAAAAAAAAAAAJQAAAAwAAAAAAACAKAAAAAwAAAAFAAAAJQAAAAwAAAABAAAAGAAAAAwAAAAAAAACEgAAAAwAAAABAAAAHgAAABgAAAAOAAAAjAAAAHUBAAChAAAAJQAAAAwAAAABAAAAVAAAAHwAAAAPAAAAjAAAAEUAAACgAAAAAQAAAKsqdEHHcXRBDwAAAIwAAAAIAAAATAAAAAAAAAAAAAAAAAAAAP//////////XAAAAFMAaQBuAGQAaQBjAG8AIAAJAAAABAAAAAkAAAAJAAAABAAAAAcAAAAJAAAABAAAAEsAAABAAAAAMAAAAAUAAAAgAAAAAQAAAAEAAAAQAAAAAAAAAAAAAACDAQAAwAAAAAAAAAAAAAAAgwEAAMAAAAAlAAAADAAAAAIAAAAnAAAAGAAAAAUAAAAAAAAA////AAAAAAAlAAAADAAAAAUAAABMAAAAZAAAAA4AAACmAAAAdAEAALoAAAAOAAAApgAAAGcBAAAVAAAAIQDwAAAAAAAAAAAAAACAPwAAAAAAAAAAAACAPwAAAAAAAAAAAAAAAAAAAAAAAAAAAAAAAAAAAAAAAAAAJQAAAAwAAAAAAACAKAAAAAwAAAAFAAAAJQAAAAwAAAABAAAAGAAAAAwAAAAAAAACEgAAAAwAAAABAAAAFgAAAAwAAAAAAAAAVAAAAFABAAAPAAAApgAAAHMBAAC6AAAAAQAAAKsqdEHHcXRBDwAAAKYAAAArAAAATAAAAAQAAAAOAAAApgAAAHUBAAC7AAAApAAAAEYAaQByAG0AYQBkAG8AIABwAG8AcgA6ACAARQBTAFQARQBGAEEATgBJAEEAIABNAEEAUgBJAEEAIABDAEEAUgBFAEEARwBBACAAQwBBAEMAQQBDAEUAdEEIAAAABAAAAAYAAAAOAAAACAAAAAkAAAAJAAAABAAAAAkAAAAJAAAABgAAAAMAAAAEAAAACAAAAAkAAAAIAAAACAAAAAgAAAAKAAAADAAAAAQAAAAKAAAABAAAAA4AAAAKAAAACgAAAAQAAAAKAAAABAAAAAoAAAAKAAAACgAAAAgAAAAKAAAACwAAAAoAAAAEAAAACgAAAAoAAAAKAAAACgAAAAoAAAAIAAAAFgAAAAwAAAAAAAAAJQAAAAwAAAACAAAADgAAABQAAAAAAAAAEAAAABQAAAA=</Object>
</Signature>
</file>

<file path=_xmlsignatures/sig3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mzaxoMoprAmv6CBE1QOeQvj/k5cnYwQHGhxDeQEgjeA=</DigestValue>
    </Reference>
    <Reference Type="http://www.w3.org/2000/09/xmldsig#Object" URI="#idOfficeObject">
      <DigestMethod Algorithm="http://www.w3.org/2001/04/xmlenc#sha256"/>
      <DigestValue>DkbMZmoSZOvZZNPSN1KZwxtPfHebPcPB/F2Il0f9kSE=</DigestValue>
    </Reference>
    <Reference Type="http://uri.etsi.org/01903#SignedProperties" URI="#idSignedProperties">
      <Transforms>
        <Transform Algorithm="http://www.w3.org/TR/2001/REC-xml-c14n-20010315"/>
      </Transforms>
      <DigestMethod Algorithm="http://www.w3.org/2001/04/xmlenc#sha256"/>
      <DigestValue>PX+n+WtfxwsSfBVsbkXa+grrxXHOK+GkfQU0tuLJ1HM=</DigestValue>
    </Reference>
    <Reference Type="http://www.w3.org/2000/09/xmldsig#Object" URI="#idValidSigLnImg">
      <DigestMethod Algorithm="http://www.w3.org/2001/04/xmlenc#sha256"/>
      <DigestValue>KARc3uG4z/su5T0mYUIhu85525ExTbpKGfdua1HCeVU=</DigestValue>
    </Reference>
    <Reference Type="http://www.w3.org/2000/09/xmldsig#Object" URI="#idInvalidSigLnImg">
      <DigestMethod Algorithm="http://www.w3.org/2001/04/xmlenc#sha256"/>
      <DigestValue>AcRrJkIFw8SRXPCW5CxDJMzZaCTgSR/Y/davn3FrbVE=</DigestValue>
    </Reference>
  </SignedInfo>
  <SignatureValue>ix8L8+a7FaYkwl+OjegjOmSf9j7D3I1InaJXvOXYk9J86Y2xR7TTmBzq9IUxSrbAG/j6TGn3FgR9
m/aHj4UZiC5uOM4WbQoWVJCLZqcdAdQlmB3o6y7v3Az12BJhkWpaE93sVfQlC2ohx6P/632X3cCu
rDVokQjk2nbOribk0dVafYIwXZL92qFbnZdn8dUEsp7IsRczUY168kxesrCDdu92I9hLQkt/P7NA
ARYmEH6FNXYj4un7BTA9miHePny9XKWPtWCuukfyCT8LFyfeDOrKIQwGoNvBahbTgdsT7x0iMEyi
X+Kf8ZEBSa8T4OI5041/4zwKxxhk4hJIgL9jyQ==</SignatureValue>
  <KeyInfo>
    <X509Data>
      <X509Certificate>MIIH0jCCBbqgAwIBAgIQWYoAM0HQLGJgixjZNV+UOjANBgkqhkiG9w0BAQsFADBPMRcwFQYDVQQFEw5SVUMgODAwODAwOTktMDELMAkGA1UEBhMCUFkxETAPBgNVBAoMCFZJVCBTLkEuMRQwEgYDVQQDEwtDQS1WSVQgUy5BLjAeFw0yMTA0MjkyMDM2NDFaFw0yMzA0MjkyMDM2NDFaMIGpMRgwFgYDVQQqDA9FU1RFRkFOSUEgTUFSSUExFzAVBgNVBAQMDkNBUkVBR0EgQ0FDQUNFMRIwEAYDVQQFEwlDSTMyMzM4NzUxJzAlBgNVBAMMHkVTVEVGQU5JQSBNQVJJQSBDQVJFQUdBIENBQ0FDRTERMA8GA1UECwwIRklSTUEgRjIxFzAVBgNVBAoMDlBFUlNPTkEgRklTSUNBMQswCQYDVQQGEwJQWTCCASIwDQYJKoZIhvcNAQEBBQADggEPADCCAQoCggEBAKj2nDYpQu+8b5pgXJ0tAMcSNnKFOEf0u8klS1ECPqjsqJkpp4wYQISx9N23chBwuPGF4Yfhqlc68khyEEWD/BKY9Y8JZ7GmFv+G9/c+m8YzHUXo4FINJGlG4Mvnf0ZptFJ2pdPjNipL/eMimzWvr+8dY1JWTbr0sIcf/3Vdr2ayT/L/0AweOsWENua5NlaVFMRSDuecPt+pxmG1a1cRFahxH9J+Du8oLhNup4anUA+0wwVEUhYaX/rbj/iO1nTfwY5eh7G98aW7ssMu9RPDEjKcwqNbYfN9xGwUAXlr77vb1JqwWIZ8sWGjfn/jPofQ1Ej3cWap7Ny71600IuJTy3UCAwEAAaOCA00wggNJMAwGA1UdEwEB/wQCMAAwDgYDVR0PAQH/BAQDAgXgMCwGA1UdJQEB/wQiMCAGCCsGAQUFBwMEBggrBgEFBQcDAgYKKwYBBAGCNxQCAjAdBgNVHQ4EFgQUK9tAYaziDcwIbbq1Rbd6YUatabA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jBgNVHREEHDAagRhFU1RFRkkuQ0FSRUFHQU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DJNkWJgA0M1yslTQlFH/kh277Ry4yiE2SOHtv8t1Z3lilIXPqqT3sB/oZUHYWfSV9gTrUi/JP37iDEB2T+ejfB8Jchpyc1hyJfqV73PaNpBC4xnYlu9KI7ySdFuCaIxslh6h9iOIzZKG5hFyKDCakGkUpCk2I9rtlqtz5sErubmqEH3S2wquwfnITjClSMQHkoU/atjekT9zxE3uJFF1eBlPuehl8XubpYVnA/OjETmH8JYoul2f+guVLC5so1J00D23SQZpx8vk+BJgIc49Pvt7igA/BBf2V9uphC4+mtRxBpuzDZCzzl2FEsDj4ZkKrzjmxfVWyYtbONVW5sJrQGWad/9Gmsg/Y522kQgumESTv/p0VSwS1bIX5t7JO17xzDOWvskVAwV5qQSwvU3tVe45D/Peej0fUptDQdoEipaYW6sB5rYqKnInrt/+HueuuBnx3zGaBVhG/i1xw+Nw41r1UzcnFSZiD8FxukbJ+QKacciAuQygdvbOCwsMqhmnm06HGWQTinvGbAn1/6ZOXmQavGBNcBhc/hjeE8U2mR1Oauebc/RaQfYwRfEJTlfuldhH+Vl8jlR5kplZ6yH0H8k7LkVk8cSqp6pUsVZNk4W+FTOL1hSOm6wWUF2rIqLxvZm+rvlAsTIM7n6Z8yoeiz1ZjtozasUIv2kOfXbF0W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2021-04-30T18:44:47Z</mdssi:Value>
        </mdssi:SignatureTime>
      </SignatureProperty>
    </SignatureProperties>
  </Object>
  <Object Id="idOfficeObject">
    <SignatureProperties>
      <SignatureProperty Id="idOfficeV1Details" Target="#idPackageSignature">
        <SignatureInfoV1 xmlns="http://schemas.microsoft.com/office/2006/digsig">
          <SetupID>{6CAF57B7-29F7-4C9F-99A1-F5C750608E1D}</SetupID>
          <SignatureText>Abog. Estefanía Careaga</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2021-04-30T18:44:47Z</xd:SigningTime>
          <xd:SigningCertificate>
            <xd:Cert>
              <xd:CertDigest>
                <DigestMethod Algorithm="http://www.w3.org/2001/04/xmlenc#sha256"/>
                <DigestValue>Qz6q3AFKnNmizjUkukGVUjTB/+QUoyJMQRpby7HOvyQ=</DigestValue>
              </xd:CertDigest>
              <xd:IssuerSerial>
                <X509IssuerName>CN=CA-VIT S.A., O=VIT S.A., C=PY, SERIALNUMBER=RUC 80080099-0</X509IssuerName>
                <X509SerialNumber>119017832652339798936387373323085911098</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Sindico</xd:ClaimedRole>
            </xd:ClaimedRoles>
          </xd:SignerRole>
        </xd:SignedSignatureProperties>
      </xd:SignedProperties>
    </xd:QualifyingProperties>
  </Object>
  <Object Id="idValidSigLnImg">AQAAAGwAAAAAAAAAAAAAAIIBAAC/AAAAAAAAAAAAAAASFwAAdgsAACBFTUYAAAEAFBwAAKo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wBAAAGAAAAcQEAABoAAAAcAQAABgAAAFY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AAAAAISAAAADAAAAAEAAAAeAAAAGAAAABwBAAAGAAAAcgEAABsAAAAlAAAADAAAAAEAAABUAAAAiAAAAB0BAAAGAAAAcAEAABoAAAABAAAAqyp0QcdxdEEdAQAABgAAAAoAAABMAAAAAAAAAAAAAAAAAAAA//////////9gAAAAMwAwAC8AMAA0AC8AMgAwADIAMQAJAAAACQAAAAYAAAAJAAAACQAAAAYAAAAJAAAACQAAAAkAAAAJAAAASwAAAEAAAAAwAAAABQAAACAAAAABAAAAAQAAABAAAAAAAAAAAAAAAIMBAADAAAAAAAAAAAAAAACDAQAAwAAAAFIAAABwAQAAAgAAABQAAAAJAAAAAAAAAAAAAAC8AgAAAAAAAAECAiJTAHkAcwB0AGUAbQAAAAAAAAAAAAAAAAAAAAAAAAAAAAAAAAAAAAAAAAAAAAAAAAAAAAAAAAAAAAAAAAAAAAAAAAAAAAANjxpGAAAAgD+92/9/AAAJAAAAAQAAAIiui9n/fwAAAAAAAAAAAACHpF2O/38AAHAKeIy6AQAAAAAAAAAAAAAAAAAAAAAAAAAAAAAAAAAAY66Ylo/lAAAAAAAAAAAAAP////+6AQAAAAAAAAAAAACQ40KOugEAAKANjxoAAAAAcECgmLoBAAAHAAAAAAAAAECaQ466AQAA3AyPGkYAAAAwDY8aRgAAAFG2ZNn/fwAAEQAAAAAAAABSleO/AAAAABEAAAAAAAAAAElVmLoBAACQ40KOugEAAJugaNn/fwAAgAyPGkYAAAAwDY8aRgAAAAAAAAAAAAAAA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wCKCoboBAAAQ6MqN/38AAHBVO466AQAAiK6L2f9/AAAAAAAAAAAAAAGnAo7/fwAAAgAAAAAAAAACAAAAAAAAAAAAAAAAAAAAAAAAAAAAAABDqZiWj+UAACBhO466AQAAoNcdoroBAAAAAAAAAAAAAJDjQo66AQAA2BKPGgAAAADg////AAAAAAYAAAAAAAAAAwAAAAAAAAD8EY8aRgAAAFASjxpGAAAAUbZk2f9/AAAAAAAAAAAAAEBak9kAAAAAAAAAAAAAAAD/oNKN/38AAJDjQo66AQAAm6Bo2f9/AACgEY8aRgAAAFASjxpGAAAAAAAAAAAAAAAAAAAAZHYACAAAAAAlAAAADAAAAAMAAAAYAAAADAAAAAAAAAISAAAADAAAAAEAAAAWAAAADAAAAAgAAABUAAAAVAAAAA8AAABHAAAAIwAAAGoAAAABAAAAqyp0QcdxdEEPAAAAawAAAAEAAABMAAAABAAAAA4AAABHAAAAJQAAAGsAAABQAAAAWAAAABUAAAAWAAAADAAAAAAAAAAlAAAADAAAAAIAAAAnAAAAGAAAAAQAAAAAAAAA////AAAAAAAlAAAADAAAAAQAAABMAAAAZAAAADMAAAAnAAAAcQEAAGoAAAAzAAAAJwAAAD8BAABEAAAAIQDwAAAAAAAAAAAAAACAPwAAAAAAAAAAAACAPwAAAAAAAAAAAAAAAAAAAAAAAAAAAAAAAAAAAAAAAAAAJQAAAAwAAAAAAACAKAAAAAwAAAAEAAAAJwAAABgAAAAEAAAAAAAAAP///wAAAAAAJQAAAAwAAAAEAAAATAAAAGQAAAAzAAAAJwAAAHEBAABlAAAAMwAAACcAAAA/AQAAPwAAACEA8AAAAAAAAAAAAAAAgD8AAAAAAAAAAAAAgD8AAAAAAAAAAAAAAAAAAAAAAAAAAAAAAAAAAAAAAAAAACUAAAAMAAAAAAAAgCgAAAAMAAAABAAAACcAAAAYAAAABAAAAAAAAAD///8AAAAAACUAAAAMAAAABAAAAEwAAABkAAAAMwAAAEYAAAA1AQAAZQAAADMAAABGAAAAAwEAACAAAAAhAPAAAAAAAAAAAAAAAIA/AAAAAAAAAAAAAIA/AAAAAAAAAAAAAAAAAAAAAAAAAAAAAAAAAAAAAAAAAAAlAAAADAAAAAAAAIAoAAAADAAAAAQAAABSAAAAcAEAAAQAAADo////AAAAAAAAAAAAAAAAkAEAAAAAAAEAAAAAcwBlAGcAbwBlACAAdQBpAAAAAAAAAAAAAAAAAAAAAAAAAAAAAAAAAAAAAAAAAAAAAAAAAAAAAAAAAAAAAAAAAAAAAAAgAAAAAAAAAAgAAAAAAAAAAAB3jLoBAACIrovZ/38AAAAAAAAAAAAAx7Pp2/9/AAAAAGaMugEAAAIAAAD/fwAAAAAAAAAAAAAAAAAAAAAAAOOpmJaP5QAAAQAAAAAAAACg9gOeAgAAAAAAAAAAAAAAkONCjroBAAA4Eo8aAAAAAOj///8AAAAACQAAAAAAAAAEAAAAAAAAAFwRjxpGAAAAsBGPGkYAAABRtmTZ/38AAAAAAAAAAAAAQFqT2QAAAAAAAAAAAAAAADARjxpGAAAAkONCjroBAACboGjZ/38AAAARjxpGAAAAsBGPGkYAAABQEamhugEAAAAAAABkdgAIAAAAACUAAAAMAAAABAAAABgAAAAMAAAAAAAAAhIAAAAMAAAAAQAAAB4AAAAYAAAAMwAAAEYAAAA2AQAAZgAAACUAAAAMAAAABAAAAFQAAADYAAAANAAAAEYAAAA0AQAAZQAAAAEAAACrKnRBx3F0QTQAAABGAAAAFwAAAEwAAAAAAAAAAAAAAAAAAAD//////////3wAAABBAGIAbwBnAC4AIABFAHMAdABlAGYAYQBuAO0AYQAgAEMAYQByAGUAYQBnAGEAYQAPAAAADgAAAA4AAAAOAAAABQAAAAcAAAAMAAAACgAAAAgAAAANAAAACAAAAAwAAAAOAAAABgAAAAwAAAAHAAAADwAAAAwAAAAIAAAADQAAAAwAAAAOAAAADAAAAEsAAABAAAAAMAAAAAUAAAAgAAAAAQAAAAEAAAAQAAAAAAAAAAAAAACDAQAAwAAAAAAAAAAAAAAAgwEAAMAAAAAlAAAADAAAAAIAAAAnAAAAGAAAAAUAAAAAAAAA////AAAAAAAlAAAADAAAAAUAAABMAAAAZAAAAAAAAAByAAAAggEAALoAAAAAAAAAcgAAAIMBAABJAAAAIQDwAAAAAAAAAAAAAACAPwAAAAAAAAAAAACAPwAAAAAAAAAAAAAAAAAAAAAAAAAAAAAAAAAAAAAAAAAAJQAAAAwAAAAAAACAKAAAAAwAAAAFAAAAJwAAABgAAAAFAAAAAAAAAP///wAAAAAAJQAAAAwAAAAFAAAATAAAAGQAAAAOAAAAcgAAAHQBAACGAAAADgAAAHIAAABnAQAAFQAAACEA8AAAAAAAAAAAAAAAgD8AAAAAAAAAAAAAgD8AAAAAAAAAAAAAAAAAAAAAAAAAAAAAAAAAAAAAAAAAACUAAAAMAAAAAAAAgCgAAAAMAAAABQAAACUAAAAMAAAAAQAAABgAAAAMAAAAAAAAAhIAAAAMAAAAAQAAAB4AAAAYAAAADgAAAHIAAAB1AQAAhwAAACUAAAAMAAAAAQAAAFQAAADcAAAADwAAAHIAAAC5AAAAhgAAAAEAAACrKnRBx3F0QQ8AAAByAAAAGAAAAEwAAAAAAAAAAAAAAAAAAAD//////////3wAAABBAGIAbwBnAC4AIABFAHMAdABlAGYAYQBuAGkAYQAgAEMAYQByAGUAYQBnAGEAIAAKAAAACQAAAAkAAAAJAAAAAwAAAAQAAAAIAAAABwAAAAUAAAAIAAAABQAAAAgAAAAJAAAABAAAAAgAAAAEAAAACgAAAAgAAAAGAAAACAAAAAgAAAAJAAAACAAAAAQAAABLAAAAQAAAADAAAAAFAAAAIAAAAAEAAAABAAAAEAAAAAAAAAAAAAAAgwEAAMAAAAAAAAAAAAAAAIMBAADAAAAAJQAAAAwAAAACAAAAJwAAABgAAAAFAAAAAAAAAP///wAAAAAAJQAAAAwAAAAFAAAATAAAAGQAAAAOAAAAjAAAAHQBAACgAAAADgAAAIwAAABnAQAAFQAAACEA8AAAAAAAAAAAAAAAgD8AAAAAAAAAAAAAgD8AAAAAAAAAAAAAAAAAAAAAAAAAAAAAAAAAAAAAAAAAACUAAAAMAAAAAAAAgCgAAAAMAAAABQAAACUAAAAMAAAAAQAAABgAAAAMAAAAAAAAAhIAAAAMAAAAAQAAAB4AAAAYAAAADgAAAIwAAAB1AQAAoQAAACUAAAAMAAAAAQAAAFQAAAB8AAAADwAAAIwAAABFAAAAoAAAAAEAAACrKnRBx3F0QQ8AAACMAAAACAAAAEwAAAAAAAAAAAAAAAAAAAD//////////1wAAABTAGkAbgBkAGkAYwBvACAACQAAAAQAAAAJAAAACQAAAAQAAAAHAAAACQAAAAQAAABLAAAAQAAAADAAAAAFAAAAIAAAAAEAAAABAAAAEAAAAAAAAAAAAAAAgwEAAMAAAAAAAAAAAAAAAIMBAADAAAAAJQAAAAwAAAACAAAAJwAAABgAAAAFAAAAAAAAAP///wAAAAAAJQAAAAwAAAAFAAAATAAAAGQAAAAOAAAApgAAAHQBAAC6AAAADgAAAKYAAABnAQAAFQAAACEA8AAAAAAAAAAAAAAAgD8AAAAAAAAAAAAAgD8AAAAAAAAAAAAAAAAAAAAAAAAAAAAAAAAAAAAAAAAAACUAAAAMAAAAAAAAgCgAAAAMAAAABQAAACUAAAAMAAAAAQAAABgAAAAMAAAAAAAAAhIAAAAMAAAAAQAAABYAAAAMAAAAAAAAAFQAAABQAQAADwAAAKYAAABzAQAAugAAAAEAAACrKnRBx3F0QQ8AAACmAAAAKwAAAEwAAAAEAAAADgAAAKYAAAB1AQAAuwAAAKQAAABGAGkAcgBtAGEAZABvACAAcABvAHIAOgAgAEUAUwBUAEUARgBBAE4ASQBBACAATQBBAFIASQBBACAAQwBBAFIARQBBAEcAQQAgAEMAQQBDAEEAQwBFAAAACAAAAAQAAAAGAAAADgAAAAgAAAAJAAAACQAAAAQAAAAJAAAACQAAAAYAAAADAAAABAAAAAgAAAAJAAAACAAAAAgAAAAIAAAACgAAAAwAAAAEAAAACgAAAAQAAAAOAAAACgAAAAoAAAAEAAAACgAAAAQAAAAKAAAACgAAAAoAAAAIAAAACgAAAAsAAAAKAAAABAAAAAoAAAAKAAAACgAAAAoAAAAKAAAACAAAABYAAAAMAAAAAAAAACUAAAAMAAAAAgAAAA4AAAAUAAAAAAAAABAAAAAUAAAA</Object>
  <Object Id="idInvalidSigLnImg">AQAAAGwAAAAAAAAAAAAAAIIBAAC/AAAAAAAAAAAAAAASFwAAdgsAACBFTUYAAAEA+CEAALA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A4AAAAFAAAAJQAAABwAAAAOAAAABQAAABgAAAAYAAAAIQDwAAAAAAAAAAAAAACAPwAAAAAAAAAAAACAPwAAAAAAAAAAAAAAAAAAAAAAAAAAAAAAAAAAAAAAAAAAJQAAAAwAAAAAAACAKAAAAAwAAAABAAAAUAAAACQFAAAQAAAABgAAACMAAAAZAAAAEA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DQAAAAGAAAAoAAAABoAAAA0AAAABgAAAG0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P8AAAISAAAADAAAAAEAAAAeAAAAGAAAADQAAAAGAAAAoQAAABsAAAAlAAAADAAAAAEAAABUAAAAqAAAADUAAAAGAAAAnwAAABoAAAABAAAAqyp0QcdxdEE1AAAABgAAAA8AAABMAAAAAAAAAAAAAAAAAAAA//////////9sAAAARgBpAHIAbQBhACAAbgBvACAAdgDhAGwAaQBkAGEAcgAIAAAABAAAAAYAAAAOAAAACAAAAAQAAAAJAAAACQAAAAQAAAAIAAAACAAAAAQAAAAEAAAACQAAAAgAAABLAAAAQAAAADAAAAAFAAAAIAAAAAEAAAABAAAAEAAAAAAAAAAAAAAAgwEAAMAAAAAAAAAAAAAAAIMBAADAAAAAUgAAAHABAAACAAAAFAAAAAkAAAAAAAAAAAAAALwCAAAAAAAAAQICIlMAeQBzAHQAZQBtAAAAAAAAAAAAAAAAAAAAAAAAAAAAAAAAAAAAAAAAAAAAAAAAAAAAAAAAAAAAAAAAAAAAAAAAAAAAAA2PGkYAAACAP73b/38AAAkAAAABAAAAiK6L2f9/AAAAAAAAAAAAAIekXY7/fwAAcAp4jLoBAAAAAAAAAAAAAAAAAAAAAAAAAAAAAAAAAABjrpiWj+UAAAAAAAAAAAAA/////7oBAAAAAAAAAAAAAJDjQo66AQAAoA2PGgAAAABwQKCYugEAAAcAAAAAAAAAQJpDjroBAADcDI8aRgAAADANjxpGAAAAUbZk2f9/AAARAAAAAAAAAFKV478AAAAAEQAAAAAAAAAASVWYugEAAJDjQo66AQAAm6Bo2f9/AACADI8aRgAAADANjxpG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AIoKhugEAABDoyo3/fwAAcFU7jroBAACIrovZ/38AAAAAAAAAAAAAAacCjv9/AAACAAAAAAAAAAIAAAAAAAAAAAAAAAAAAAAAAAAAAAAAAEOpmJaP5QAAIGE7jroBAACg1x2iugEAAAAAAAAAAAAAkONCjroBAADYEo8aAAAAAOD///8AAAAABgAAAAAAAAADAAAAAAAAAPwRjxpGAAAAUBKPGkYAAABRtmTZ/38AAAAAAAAAAAAAQFqT2QAAAAAAAAAAAAAAAP+g0o3/fwAAkONCjroBAACboGjZ/38AAKARjxpGAAAAUBKPGkYAAAAAAAAAAAAAAAAAAABkdgAIAAAAACUAAAAMAAAAAwAAABgAAAAMAAAAAAAAAhIAAAAMAAAAAQAAABYAAAAMAAAACAAAAFQAAABUAAAADwAAAEcAAAAjAAAAagAAAAEAAACrKnRBx3F0QQ8AAABrAAAAAQAAAEwAAAAEAAAADgAAAEcAAAAlAAAAawAAAFAAAABYAAAAFQAAABYAAAAMAAAAAAAAACUAAAAMAAAAAgAAACcAAAAYAAAABAAAAAAAAAD///8AAAAAACUAAAAMAAAABAAAAEwAAABkAAAAMwAAACcAAABxAQAAagAAADMAAAAnAAAAPwEAAEQAAAAhAPAAAAAAAAAAAAAAAIA/AAAAAAAAAAAAAIA/AAAAAAAAAAAAAAAAAAAAAAAAAAAAAAAAAAAAAAAAAAAlAAAADAAAAAAAAIAoAAAADAAAAAQAAAAnAAAAGAAAAAQAAAAAAAAA////AAAAAAAlAAAADAAAAAQAAABMAAAAZAAAADMAAAAnAAAAcQEAAGUAAAAzAAAAJwAAAD8BAAA/AAAAIQDwAAAAAAAAAAAAAACAPwAAAAAAAAAAAACAPwAAAAAAAAAAAAAAAAAAAAAAAAAAAAAAAAAAAAAAAAAAJQAAAAwAAAAAAACAKAAAAAwAAAAEAAAAJwAAABgAAAAEAAAAAAAAAP///wAAAAAAJQAAAAwAAAAEAAAATAAAAGQAAAAzAAAARgAAADUBAABlAAAAMwAAAEYAAAADAQAAIAAAACEA8AAAAAAAAAAAAAAAgD8AAAAAAAAAAAAAgD8AAAAAAAAAAAAAAAAAAAAAAAAAAAAAAAAAAAAAAAAAACUAAAAMAAAAAAAAgCgAAAAMAAAABAAAAFIAAABwAQAABAAAAOj///8AAAAAAAAAAAAAAACQAQAAAAAAAQAAAABzAGUAZwBvAGUAIAB1AGkAAAAAAAAAAAAAAAAAAAAAAAAAAAAAAAAAAAAAAAAAAAAAAAAAAAAAAAAAAAAAAAAAAAAAACAAAAAAAAAACAAAAAAAAAAAAHeMugEAAIiui9n/fwAAAAAAAAAAAADHs+nb/38AAAAAZoy6AQAAAgAAAP9/AAAAAAAAAAAAAAAAAAAAAAAA46mYlo/lAAABAAAAAAAAAKD2A54CAAAAAAAAAAAAAACQ40KOugEAADgSjxoAAAAA6P///wAAAAAJAAAAAAAAAAQAAAAAAAAAXBGPGkYAAACwEY8aRgAAAFG2ZNn/fwAAAAAAAAAAAABAWpPZAAAAAAAAAAAAAAAAMBGPGkYAAACQ40KOugEAAJugaNn/fwAAABGPGkYAAACwEY8aRgAAAFARqaG6AQAAAAAAAGR2AAgAAAAAJQAAAAwAAAAEAAAAGAAAAAwAAAAAAAACEgAAAAwAAAABAAAAHgAAABgAAAAzAAAARgAAADYBAABmAAAAJQAAAAwAAAAEAAAAVAAAANgAAAA0AAAARgAAADQBAABlAAAAAQAAAKsqdEHHcXRBNAAAAEYAAAAXAAAATAAAAAAAAAAAAAAAAAAAAP//////////fAAAAEEAYgBvAGcALgAgAEUAcwB0AGUAZgBhAG4A7QBhACAAQwBhAHIAZQBhAGcAYQAAAA8AAAAOAAAADgAAAA4AAAAFAAAABwAAAAwAAAAKAAAACAAAAA0AAAAIAAAADAAAAA4AAAAGAAAADAAAAAcAAAAPAAAADAAAAAgAAAANAAAADAAAAA4AAAAMAAAASwAAAEAAAAAwAAAABQAAACAAAAABAAAAAQAAABAAAAAAAAAAAAAAAIMBAADAAAAAAAAAAAAAAACDAQAAwAAAACUAAAAMAAAAAgAAACcAAAAYAAAABQAAAAAAAAD///8AAAAAACUAAAAMAAAABQAAAEwAAABkAAAAAAAAAHIAAACCAQAAugAAAAAAAAByAAAAgwEAAEkAAAAhAPAAAAAAAAAAAAAAAIA/AAAAAAAAAAAAAIA/AAAAAAAAAAAAAAAAAAAAAAAAAAAAAAAAAAAAAAAAAAAlAAAADAAAAAAAAIAoAAAADAAAAAUAAAAnAAAAGAAAAAUAAAAAAAAA////AAAAAAAlAAAADAAAAAUAAABMAAAAZAAAAA4AAAByAAAAdAEAAIYAAAAOAAAAcgAAAGcBAAAVAAAAIQDwAAAAAAAAAAAAAACAPwAAAAAAAAAAAACAPwAAAAAAAAAAAAAAAAAAAAAAAAAAAAAAAAAAAAAAAAAAJQAAAAwAAAAAAACAKAAAAAwAAAAFAAAAJQAAAAwAAAABAAAAGAAAAAwAAAAAAAACEgAAAAwAAAABAAAAHgAAABgAAAAOAAAAcgAAAHUBAACHAAAAJQAAAAwAAAABAAAAVAAAANwAAAAPAAAAcgAAALkAAACGAAAAAQAAAKsqdEHHcXRBDwAAAHIAAAAYAAAATAAAAAAAAAAAAAAAAAAAAP//////////fAAAAEEAYgBvAGcALgAgAEUAcwB0AGUAZgBhAG4AaQBhACAAQwBhAHIAZQBhAGcAYQAgAAoAAAAJAAAACQAAAAkAAAADAAAABAAAAAgAAAAHAAAABQAAAAgAAAAFAAAACAAAAAkAAAAEAAAACAAAAAQAAAAKAAAACAAAAAYAAAAIAAAACAAAAAkAAAAIAAAABAAAAEsAAABAAAAAMAAAAAUAAAAgAAAAAQAAAAEAAAAQAAAAAAAAAAAAAACDAQAAwAAAAAAAAAAAAAAAgwEAAMAAAAAlAAAADAAAAAIAAAAnAAAAGAAAAAUAAAAAAAAA////AAAAAAAlAAAADAAAAAUAAABMAAAAZAAAAA4AAACMAAAAdAEAAKAAAAAOAAAAjAAAAGcBAAAVAAAAIQDwAAAAAAAAAAAAAACAPwAAAAAAAAAAAACAPwAAAAAAAAAAAAAAAAAAAAAAAAAAAAAAAAAAAAAAAAAAJQAAAAwAAAAAAACAKAAAAAwAAAAFAAAAJQAAAAwAAAABAAAAGAAAAAwAAAAAAAACEgAAAAwAAAABAAAAHgAAABgAAAAOAAAAjAAAAHUBAAChAAAAJQAAAAwAAAABAAAAVAAAAHwAAAAPAAAAjAAAAEUAAACgAAAAAQAAAKsqdEHHcXRBDwAAAIwAAAAIAAAATAAAAAAAAAAAAAAAAAAAAP//////////XAAAAFMAaQBuAGQAaQBjAG8AIAAJAAAABAAAAAkAAAAJAAAABAAAAAcAAAAJAAAABAAAAEsAAABAAAAAMAAAAAUAAAAgAAAAAQAAAAEAAAAQAAAAAAAAAAAAAACDAQAAwAAAAAAAAAAAAAAAgwEAAMAAAAAlAAAADAAAAAIAAAAnAAAAGAAAAAUAAAAAAAAA////AAAAAAAlAAAADAAAAAUAAABMAAAAZAAAAA4AAACmAAAAdAEAALoAAAAOAAAApgAAAGcBAAAVAAAAIQDwAAAAAAAAAAAAAACAPwAAAAAAAAAAAACAPwAAAAAAAAAAAAAAAAAAAAAAAAAAAAAAAAAAAAAAAAAAJQAAAAwAAAAAAACAKAAAAAwAAAAFAAAAJQAAAAwAAAABAAAAGAAAAAwAAAAAAAACEgAAAAwAAAABAAAAFgAAAAwAAAAAAAAAVAAAAFABAAAPAAAApgAAAHMBAAC6AAAAAQAAAKsqdEHHcXRBDwAAAKYAAAArAAAATAAAAAQAAAAOAAAApgAAAHUBAAC7AAAApAAAAEYAaQByAG0AYQBkAG8AIABwAG8AcgA6ACAARQBTAFQARQBGAEEATgBJAEEAIABNAEEAUgBJAEEAIABDAEEAUgBFAEEARwBBACAAQwBBAEMAQQBDAEUAQwAIAAAABAAAAAYAAAAOAAAACAAAAAkAAAAJAAAABAAAAAkAAAAJAAAABgAAAAMAAAAEAAAACAAAAAkAAAAIAAAACAAAAAgAAAAKAAAADAAAAAQAAAAKAAAABAAAAA4AAAAKAAAACgAAAAQAAAAKAAAABAAAAAoAAAAKAAAACgAAAAgAAAAKAAAACwAAAAoAAAAEAAAACgAAAAoAAAAKAAAACgAAAAoAAAAIAAAAFgAAAAwAAAAAAAAAJQAAAAwAAAACAAAADgAAABQAAAAAAAAAEAAAABQAAAA=</Object>
</Signature>
</file>

<file path=_xmlsignatures/sig3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3u5wMnQtiXNwjr5mxVxrPKrDDdDQDJE9rN1hbjkFfuU=</DigestValue>
    </Reference>
    <Reference Type="http://www.w3.org/2000/09/xmldsig#Object" URI="#idOfficeObject">
      <DigestMethod Algorithm="http://www.w3.org/2001/04/xmlenc#sha256"/>
      <DigestValue>NqQM6lgz6M6x0jdFG7IDurIDqI4ZdgCT/54xQOPLeHM=</DigestValue>
    </Reference>
    <Reference Type="http://uri.etsi.org/01903#SignedProperties" URI="#idSignedProperties">
      <Transforms>
        <Transform Algorithm="http://www.w3.org/TR/2001/REC-xml-c14n-20010315"/>
      </Transforms>
      <DigestMethod Algorithm="http://www.w3.org/2001/04/xmlenc#sha256"/>
      <DigestValue>A0YEQXBxlqr/9DR5S4p6UjkDAYgQNXnURoqKEip8DEE=</DigestValue>
    </Reference>
    <Reference Type="http://www.w3.org/2000/09/xmldsig#Object" URI="#idValidSigLnImg">
      <DigestMethod Algorithm="http://www.w3.org/2001/04/xmlenc#sha256"/>
      <DigestValue>39vcmersPGnFTYMqayxw9kEZ4bMyP1IQ9kEtmtEx2KY=</DigestValue>
    </Reference>
    <Reference Type="http://www.w3.org/2000/09/xmldsig#Object" URI="#idInvalidSigLnImg">
      <DigestMethod Algorithm="http://www.w3.org/2001/04/xmlenc#sha256"/>
      <DigestValue>AcRrJkIFw8SRXPCW5CxDJMzZaCTgSR/Y/davn3FrbVE=</DigestValue>
    </Reference>
  </SignedInfo>
  <SignatureValue>QD0ywMkwkYdz5H2Zv/zalzdFH+s3kiWAaykb3OXagQPboU4M15anymlBgY55Aoxik8skE5/zbHZJ
f8LSioamlTHT29ctf8AVcbdFd3JvQrFY6NB4bZiA4Pbw0sm4Bey96z/6Z+XEs9VOb1S14IFWVFIm
/w0iN2jQvkRoR4vSdYAh3vL8hk6SY6XSh3YwzUn5JNqZoO6rHXkEGCXnxxoF2RiBxIyQDeNldEdV
hBJOf4dyzKarBE/WCtS17fLcyRc26x/pr96y9c5uVHaFCCrSWmogsaZxkT4AiQYm3jCh1GJH916G
WWCwFCp7tdlpnL/OHQdNisDg0XHekeHOItwIhA==</SignatureValue>
  <KeyInfo>
    <X509Data>
      <X509Certificate>MIIH0jCCBbqgAwIBAgIQWYoAM0HQLGJgixjZNV+UOjANBgkqhkiG9w0BAQsFADBPMRcwFQYDVQQFEw5SVUMgODAwODAwOTktMDELMAkGA1UEBhMCUFkxETAPBgNVBAoMCFZJVCBTLkEuMRQwEgYDVQQDEwtDQS1WSVQgUy5BLjAeFw0yMTA0MjkyMDM2NDFaFw0yMzA0MjkyMDM2NDFaMIGpMRgwFgYDVQQqDA9FU1RFRkFOSUEgTUFSSUExFzAVBgNVBAQMDkNBUkVBR0EgQ0FDQUNFMRIwEAYDVQQFEwlDSTMyMzM4NzUxJzAlBgNVBAMMHkVTVEVGQU5JQSBNQVJJQSBDQVJFQUdBIENBQ0FDRTERMA8GA1UECwwIRklSTUEgRjIxFzAVBgNVBAoMDlBFUlNPTkEgRklTSUNBMQswCQYDVQQGEwJQWTCCASIwDQYJKoZIhvcNAQEBBQADggEPADCCAQoCggEBAKj2nDYpQu+8b5pgXJ0tAMcSNnKFOEf0u8klS1ECPqjsqJkpp4wYQISx9N23chBwuPGF4Yfhqlc68khyEEWD/BKY9Y8JZ7GmFv+G9/c+m8YzHUXo4FINJGlG4Mvnf0ZptFJ2pdPjNipL/eMimzWvr+8dY1JWTbr0sIcf/3Vdr2ayT/L/0AweOsWENua5NlaVFMRSDuecPt+pxmG1a1cRFahxH9J+Du8oLhNup4anUA+0wwVEUhYaX/rbj/iO1nTfwY5eh7G98aW7ssMu9RPDEjKcwqNbYfN9xGwUAXlr77vb1JqwWIZ8sWGjfn/jPofQ1Ej3cWap7Ny71600IuJTy3UCAwEAAaOCA00wggNJMAwGA1UdEwEB/wQCMAAwDgYDVR0PAQH/BAQDAgXgMCwGA1UdJQEB/wQiMCAGCCsGAQUFBwMEBggrBgEFBQcDAgYKKwYBBAGCNxQCAjAdBgNVHQ4EFgQUK9tAYaziDcwIbbq1Rbd6YUatabA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jBgNVHREEHDAagRhFU1RFRkkuQ0FSRUFHQU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DJNkWJgA0M1yslTQlFH/kh277Ry4yiE2SOHtv8t1Z3lilIXPqqT3sB/oZUHYWfSV9gTrUi/JP37iDEB2T+ejfB8Jchpyc1hyJfqV73PaNpBC4xnYlu9KI7ySdFuCaIxslh6h9iOIzZKG5hFyKDCakGkUpCk2I9rtlqtz5sErubmqEH3S2wquwfnITjClSMQHkoU/atjekT9zxE3uJFF1eBlPuehl8XubpYVnA/OjETmH8JYoul2f+guVLC5so1J00D23SQZpx8vk+BJgIc49Pvt7igA/BBf2V9uphC4+mtRxBpuzDZCzzl2FEsDj4ZkKrzjmxfVWyYtbONVW5sJrQGWad/9Gmsg/Y522kQgumESTv/p0VSwS1bIX5t7JO17xzDOWvskVAwV5qQSwvU3tVe45D/Peej0fUptDQdoEipaYW6sB5rYqKnInrt/+HueuuBnx3zGaBVhG/i1xw+Nw41r1UzcnFSZiD8FxukbJ+QKacciAuQygdvbOCwsMqhmnm06HGWQTinvGbAn1/6ZOXmQavGBNcBhc/hjeE8U2mR1Oauebc/RaQfYwRfEJTlfuldhH+Vl8jlR5kplZ6yH0H8k7LkVk8cSqp6pUsVZNk4W+FTOL1hSOm6wWUF2rIqLxvZm+rvlAsTIM7n6Z8yoeiz1ZjtozasUIv2kOfXbF0W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2021-04-30T18:45:08Z</mdssi:Value>
        </mdssi:SignatureTime>
      </SignatureProperty>
    </SignatureProperties>
  </Object>
  <Object Id="idOfficeObject">
    <SignatureProperties>
      <SignatureProperty Id="idOfficeV1Details" Target="#idPackageSignature">
        <SignatureInfoV1 xmlns="http://schemas.microsoft.com/office/2006/digsig">
          <SetupID>{CFB64B3C-7251-4B02-818D-CD07EB85005D}</SetupID>
          <SignatureText>Abog. Estefanía Careaga</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2021-04-30T18:45:08Z</xd:SigningTime>
          <xd:SigningCertificate>
            <xd:Cert>
              <xd:CertDigest>
                <DigestMethod Algorithm="http://www.w3.org/2001/04/xmlenc#sha256"/>
                <DigestValue>Qz6q3AFKnNmizjUkukGVUjTB/+QUoyJMQRpby7HOvyQ=</DigestValue>
              </xd:CertDigest>
              <xd:IssuerSerial>
                <X509IssuerName>CN=CA-VIT S.A., O=VIT S.A., C=PY, SERIALNUMBER=RUC 80080099-0</X509IssuerName>
                <X509SerialNumber>119017832652339798936387373323085911098</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Sindico</xd:ClaimedRole>
            </xd:ClaimedRoles>
          </xd:SignerRole>
        </xd:SignedSignatureProperties>
      </xd:SignedProperties>
    </xd:QualifyingProperties>
  </Object>
  <Object Id="idValidSigLnImg">AQAAAGwAAAAAAAAAAAAAAIIBAAC/AAAAAAAAAAAAAAASFwAAdgsAACBFTUYAAAEAFBwAAKo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wBAAAGAAAAcQEAABoAAAAcAQAABgAAAFY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AAAAAISAAAADAAAAAEAAAAeAAAAGAAAABwBAAAGAAAAcgEAABsAAAAlAAAADAAAAAEAAABUAAAAiAAAAB0BAAAGAAAAcAEAABoAAAABAAAAqyp0QcdxdEEdAQAABgAAAAoAAABMAAAAAAAAAAAAAAAAAAAA//////////9gAAAAMwAwAC8AMAA0AC8AMgAwADIAMQAJAAAACQAAAAYAAAAJAAAACQAAAAYAAAAJAAAACQAAAAkAAAAJAAAASwAAAEAAAAAwAAAABQAAACAAAAABAAAAAQAAABAAAAAAAAAAAAAAAIMBAADAAAAAAAAAAAAAAACDAQAAwAAAAFIAAABwAQAAAgAAABQAAAAJAAAAAAAAAAAAAAC8AgAAAAAAAAECAiJTAHkAcwB0AGUAbQAAAAAAAAAAAAAAAAAAAAAAAAAAAAAAAAAAAAAAAAAAAAAAAAAAAAAAAAAAAAAAAAAAAAAAAAAAAAANjxpGAAAAgD+92/9/AAAJAAAAAQAAAIiui9n/fwAAAAAAAAAAAACHpF2O/38AAHAKeIy6AQAAAAAAAAAAAAAAAAAAAAAAAAAAAAAAAAAAY66Ylo/lAAAAAAAAAAAAAP////+6AQAAAAAAAAAAAACQ40KOugEAAKANjxoAAAAAcECgmLoBAAAHAAAAAAAAAECaQ466AQAA3AyPGkYAAAAwDY8aRgAAAFG2ZNn/fwAAEQAAAAAAAABSleO/AAAAABEAAAAAAAAAAElVmLoBAACQ40KOugEAAJugaNn/fwAAgAyPGkYAAAAwDY8aRgAAAAAAAAAAAAAAA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wCKCoboBAAAQ6MqN/38AAHBVO466AQAAiK6L2f9/AAAAAAAAAAAAAAGnAo7/fwAAAgAAAAAAAAACAAAAAAAAAAAAAAAAAAAAAAAAAAAAAABDqZiWj+UAACBhO466AQAAoNcdoroBAAAAAAAAAAAAAJDjQo66AQAA2BKPGgAAAADg////AAAAAAYAAAAAAAAAAwAAAAAAAAD8EY8aRgAAAFASjxpGAAAAUbZk2f9/AAAAAAAAAAAAAEBak9kAAAAAAAAAAAAAAAD/oNKN/38AAJDjQo66AQAAm6Bo2f9/AACgEY8aRgAAAFASjxpGAAAAAAAAAAAAAAAAAAAAZHYACAAAAAAlAAAADAAAAAMAAAAYAAAADAAAAAAAAAISAAAADAAAAAEAAAAWAAAADAAAAAgAAABUAAAAVAAAAA8AAABHAAAAIwAAAGoAAAABAAAAqyp0QcdxdEEPAAAAawAAAAEAAABMAAAABAAAAA4AAABHAAAAJQAAAGsAAABQAAAAWABjABUAAAAWAAAADAAAAAAAAAAlAAAADAAAAAIAAAAnAAAAGAAAAAQAAAAAAAAA////AAAAAAAlAAAADAAAAAQAAABMAAAAZAAAADMAAAAnAAAAcQEAAGoAAAAzAAAAJwAAAD8BAABEAAAAIQDwAAAAAAAAAAAAAACAPwAAAAAAAAAAAACAPwAAAAAAAAAAAAAAAAAAAAAAAAAAAAAAAAAAAAAAAAAAJQAAAAwAAAAAAACAKAAAAAwAAAAEAAAAJwAAABgAAAAEAAAAAAAAAP///wAAAAAAJQAAAAwAAAAEAAAATAAAAGQAAAAzAAAAJwAAAHEBAABlAAAAMwAAACcAAAA/AQAAPwAAACEA8AAAAAAAAAAAAAAAgD8AAAAAAAAAAAAAgD8AAAAAAAAAAAAAAAAAAAAAAAAAAAAAAAAAAAAAAAAAACUAAAAMAAAAAAAAgCgAAAAMAAAABAAAACcAAAAYAAAABAAAAAAAAAD///8AAAAAACUAAAAMAAAABAAAAEwAAABkAAAAMwAAAEYAAAA1AQAAZQAAADMAAABGAAAAAwEAACAAAAAhAPAAAAAAAAAAAAAAAIA/AAAAAAAAAAAAAIA/AAAAAAAAAAAAAAAAAAAAAAAAAAAAAAAAAAAAAAAAAAAlAAAADAAAAAAAAIAoAAAADAAAAAQAAABSAAAAcAEAAAQAAADo////AAAAAAAAAAAAAAAAkAEAAAAAAAEAAAAAcwBlAGcAbwBlACAAdQBpAAAAAAAAAAAAAAAAAAAAAAAAAAAAAAAAAAAAAAAAAAAAAAAAAAAAAAAAAAAAAAAAAAAAAAAgAAAAAAAAAAgAAAAAAAAAAAB3jLoBAACIrovZ/38AAAAAAAAAAAAAx7Pp2/9/AAAAAGaMugEAAAIAAAD/fwAAAAAAAAAAAAAAAAAAAAAAAOOpmJaP5QAAAQAAAAAAAACg9gOeAgAAAAAAAAAAAAAAkONCjroBAAA4Eo8aAAAAAOj///8AAAAACQAAAAAAAAAEAAAAAAAAAFwRjxpGAAAAsBGPGkYAAABRtmTZ/38AAAAAAAAAAAAAQFqT2QAAAAAAAAAAAAAAADARjxpGAAAAkONCjroBAACboGjZ/38AAAARjxpGAAAAsBGPGkYAAABQEamhugEAAAAAAABkdgAIAAAAACUAAAAMAAAABAAAABgAAAAMAAAAAAAAAhIAAAAMAAAAAQAAAB4AAAAYAAAAMwAAAEYAAAA2AQAAZgAAACUAAAAMAAAABAAAAFQAAADYAAAANAAAAEYAAAA0AQAAZQAAAAEAAACrKnRBx3F0QTQAAABGAAAAFwAAAEwAAAAAAAAAAAAAAAAAAAD//////////3wAAABBAGIAbwBnAC4AIABFAHMAdABlAGYAYQBuAO0AYQAgAEMAYQByAGUAYQBnAGEALwAPAAAADgAAAA4AAAAOAAAABQAAAAcAAAAMAAAACgAAAAgAAAANAAAACAAAAAwAAAAOAAAABgAAAAwAAAAHAAAADwAAAAwAAAAIAAAADQAAAAwAAAAOAAAADAAAAEsAAABAAAAAMAAAAAUAAAAgAAAAAQAAAAEAAAAQAAAAAAAAAAAAAACDAQAAwAAAAAAAAAAAAAAAgwEAAMAAAAAlAAAADAAAAAIAAAAnAAAAGAAAAAUAAAAAAAAA////AAAAAAAlAAAADAAAAAUAAABMAAAAZAAAAAAAAAByAAAAggEAALoAAAAAAAAAcgAAAIMBAABJAAAAIQDwAAAAAAAAAAAAAACAPwAAAAAAAAAAAACAPwAAAAAAAAAAAAAAAAAAAAAAAAAAAAAAAAAAAAAAAAAAJQAAAAwAAAAAAACAKAAAAAwAAAAFAAAAJwAAABgAAAAFAAAAAAAAAP///wAAAAAAJQAAAAwAAAAFAAAATAAAAGQAAAAOAAAAcgAAAHQBAACGAAAADgAAAHIAAABnAQAAFQAAACEA8AAAAAAAAAAAAAAAgD8AAAAAAAAAAAAAgD8AAAAAAAAAAAAAAAAAAAAAAAAAAAAAAAAAAAAAAAAAACUAAAAMAAAAAAAAgCgAAAAMAAAABQAAACUAAAAMAAAAAQAAABgAAAAMAAAAAAAAAhIAAAAMAAAAAQAAAB4AAAAYAAAADgAAAHIAAAB1AQAAhwAAACUAAAAMAAAAAQAAAFQAAADcAAAADwAAAHIAAAC5AAAAhgAAAAEAAACrKnRBx3F0QQ8AAAByAAAAGAAAAEwAAAAAAAAAAAAAAAAAAAD//////////3wAAABBAGIAbwBnAC4AIABFAHMAdABlAGYAYQBuAGkAYQAgAEMAYQByAGUAYQBnAGEAIAAKAAAACQAAAAkAAAAJAAAAAwAAAAQAAAAIAAAABwAAAAUAAAAIAAAABQAAAAgAAAAJAAAABAAAAAgAAAAEAAAACgAAAAgAAAAGAAAACAAAAAgAAAAJAAAACAAAAAQAAABLAAAAQAAAADAAAAAFAAAAIAAAAAEAAAABAAAAEAAAAAAAAAAAAAAAgwEAAMAAAAAAAAAAAAAAAIMBAADAAAAAJQAAAAwAAAACAAAAJwAAABgAAAAFAAAAAAAAAP///wAAAAAAJQAAAAwAAAAFAAAATAAAAGQAAAAOAAAAjAAAAHQBAACgAAAADgAAAIwAAABnAQAAFQAAACEA8AAAAAAAAAAAAAAAgD8AAAAAAAAAAAAAgD8AAAAAAAAAAAAAAAAAAAAAAAAAAAAAAAAAAAAAAAAAACUAAAAMAAAAAAAAgCgAAAAMAAAABQAAACUAAAAMAAAAAQAAABgAAAAMAAAAAAAAAhIAAAAMAAAAAQAAAB4AAAAYAAAADgAAAIwAAAB1AQAAoQAAACUAAAAMAAAAAQAAAFQAAAB8AAAADwAAAIwAAABFAAAAoAAAAAEAAACrKnRBx3F0QQ8AAACMAAAACAAAAEwAAAAAAAAAAAAAAAAAAAD//////////1wAAABTAGkAbgBkAGkAYwBvACAACQAAAAQAAAAJAAAACQAAAAQAAAAHAAAACQAAAAQAAABLAAAAQAAAADAAAAAFAAAAIAAAAAEAAAABAAAAEAAAAAAAAAAAAAAAgwEAAMAAAAAAAAAAAAAAAIMBAADAAAAAJQAAAAwAAAACAAAAJwAAABgAAAAFAAAAAAAAAP///wAAAAAAJQAAAAwAAAAFAAAATAAAAGQAAAAOAAAApgAAAHQBAAC6AAAADgAAAKYAAABnAQAAFQAAACEA8AAAAAAAAAAAAAAAgD8AAAAAAAAAAAAAgD8AAAAAAAAAAAAAAAAAAAAAAAAAAAAAAAAAAAAAAAAAACUAAAAMAAAAAAAAgCgAAAAMAAAABQAAACUAAAAMAAAAAQAAABgAAAAMAAAAAAAAAhIAAAAMAAAAAQAAABYAAAAMAAAAAAAAAFQAAABQAQAADwAAAKYAAABzAQAAugAAAAEAAACrKnRBx3F0QQ8AAACmAAAAKwAAAEwAAAAEAAAADgAAAKYAAAB1AQAAuwAAAKQAAABGAGkAcgBtAGEAZABvACAAcABvAHIAOgAgAEUAUwBUAEUARgBBAE4ASQBBACAATQBBAFIASQBBACAAQwBBAFIARQBBAEcAQQAgAEMAQQBDAEEAQwBFAAAACAAAAAQAAAAGAAAADgAAAAgAAAAJAAAACQAAAAQAAAAJAAAACQAAAAYAAAADAAAABAAAAAgAAAAJAAAACAAAAAgAAAAIAAAACgAAAAwAAAAEAAAACgAAAAQAAAAOAAAACgAAAAoAAAAEAAAACgAAAAQAAAAKAAAACgAAAAoAAAAIAAAACgAAAAsAAAAKAAAABAAAAAoAAAAKAAAACgAAAAoAAAAKAAAACAAAABYAAAAMAAAAAAAAACUAAAAMAAAAAgAAAA4AAAAUAAAAAAAAABAAAAAUAAAA</Object>
  <Object Id="idInvalidSigLnImg">AQAAAGwAAAAAAAAAAAAAAIIBAAC/AAAAAAAAAAAAAAASFwAAdgsAACBFTUYAAAEA+CEAALA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A4AAAAFAAAAJQAAABwAAAAOAAAABQAAABgAAAAYAAAAIQDwAAAAAAAAAAAAAACAPwAAAAAAAAAAAACAPwAAAAAAAAAAAAAAAAAAAAAAAAAAAAAAAAAAAAAAAAAAJQAAAAwAAAAAAACAKAAAAAwAAAABAAAAUAAAACQFAAAQAAAABgAAACMAAAAZAAAAEA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DQAAAAGAAAAoAAAABoAAAA0AAAABgAAAG0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P8AAAISAAAADAAAAAEAAAAeAAAAGAAAADQAAAAGAAAAoQAAABsAAAAlAAAADAAAAAEAAABUAAAAqAAAADUAAAAGAAAAnwAAABoAAAABAAAAqyp0QcdxdEE1AAAABgAAAA8AAABMAAAAAAAAAAAAAAAAAAAA//////////9sAAAARgBpAHIAbQBhACAAbgBvACAAdgDhAGwAaQBkAGEAcgAIAAAABAAAAAYAAAAOAAAACAAAAAQAAAAJAAAACQAAAAQAAAAIAAAACAAAAAQAAAAEAAAACQAAAAgAAABLAAAAQAAAADAAAAAFAAAAIAAAAAEAAAABAAAAEAAAAAAAAAAAAAAAgwEAAMAAAAAAAAAAAAAAAIMBAADAAAAAUgAAAHABAAACAAAAFAAAAAkAAAAAAAAAAAAAALwCAAAAAAAAAQICIlMAeQBzAHQAZQBtAAAAAAAAAAAAAAAAAAAAAAAAAAAAAAAAAAAAAAAAAAAAAAAAAAAAAAAAAAAAAAAAAAAAAAAAAAAAAA2PGkYAAACAP73b/38AAAkAAAABAAAAiK6L2f9/AAAAAAAAAAAAAIekXY7/fwAAcAp4jLoBAAAAAAAAAAAAAAAAAAAAAAAAAAAAAAAAAABjrpiWj+UAAAAAAAAAAAAA/////7oBAAAAAAAAAAAAAJDjQo66AQAAoA2PGgAAAABwQKCYugEAAAcAAAAAAAAAQJpDjroBAADcDI8aRgAAADANjxpGAAAAUbZk2f9/AAARAAAAAAAAAFKV478AAAAAEQAAAAAAAAAASVWYugEAAJDjQo66AQAAm6Bo2f9/AACADI8aRgAAADANjxpG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AIoKhugEAABDoyo3/fwAAcFU7jroBAACIrovZ/38AAAAAAAAAAAAAAacCjv9/AAACAAAAAAAAAAIAAAAAAAAAAAAAAAAAAAAAAAAAAAAAAEOpmJaP5QAAIGE7jroBAACg1x2iugEAAAAAAAAAAAAAkONCjroBAADYEo8aAAAAAOD///8AAAAABgAAAAAAAAADAAAAAAAAAPwRjxpGAAAAUBKPGkYAAABRtmTZ/38AAAAAAAAAAAAAQFqT2QAAAAAAAAAAAAAAAP+g0o3/fwAAkONCjroBAACboGjZ/38AAKARjxpGAAAAUBKPGkYAAAAAAAAAAAAAAAAAAABkdgAIAAAAACUAAAAMAAAAAwAAABgAAAAMAAAAAAAAAhIAAAAMAAAAAQAAABYAAAAMAAAACAAAAFQAAABUAAAADwAAAEcAAAAjAAAAagAAAAEAAACrKnRBx3F0QQ8AAABrAAAAAQAAAEwAAAAEAAAADgAAAEcAAAAlAAAAawAAAFAAAABYAAAAFQAAABYAAAAMAAAAAAAAACUAAAAMAAAAAgAAACcAAAAYAAAABAAAAAAAAAD///8AAAAAACUAAAAMAAAABAAAAEwAAABkAAAAMwAAACcAAABxAQAAagAAADMAAAAnAAAAPwEAAEQAAAAhAPAAAAAAAAAAAAAAAIA/AAAAAAAAAAAAAIA/AAAAAAAAAAAAAAAAAAAAAAAAAAAAAAAAAAAAAAAAAAAlAAAADAAAAAAAAIAoAAAADAAAAAQAAAAnAAAAGAAAAAQAAAAAAAAA////AAAAAAAlAAAADAAAAAQAAABMAAAAZAAAADMAAAAnAAAAcQEAAGUAAAAzAAAAJwAAAD8BAAA/AAAAIQDwAAAAAAAAAAAAAACAPwAAAAAAAAAAAACAPwAAAAAAAAAAAAAAAAAAAAAAAAAAAAAAAAAAAAAAAAAAJQAAAAwAAAAAAACAKAAAAAwAAAAEAAAAJwAAABgAAAAEAAAAAAAAAP///wAAAAAAJQAAAAwAAAAEAAAATAAAAGQAAAAzAAAARgAAADUBAABlAAAAMwAAAEYAAAADAQAAIAAAACEA8AAAAAAAAAAAAAAAgD8AAAAAAAAAAAAAgD8AAAAAAAAAAAAAAAAAAAAAAAAAAAAAAAAAAAAAAAAAACUAAAAMAAAAAAAAgCgAAAAMAAAABAAAAFIAAABwAQAABAAAAOj///8AAAAAAAAAAAAAAACQAQAAAAAAAQAAAABzAGUAZwBvAGUAIAB1AGkAAAAAAAAAAAAAAAAAAAAAAAAAAAAAAAAAAAAAAAAAAAAAAAAAAAAAAAAAAAAAAAAAAAAAACAAAAAAAAAACAAAAAAAAAAAAHeMugEAAIiui9n/fwAAAAAAAAAAAADHs+nb/38AAAAAZoy6AQAAAgAAAP9/AAAAAAAAAAAAAAAAAAAAAAAA46mYlo/lAAABAAAAAAAAAKD2A54CAAAAAAAAAAAAAACQ40KOugEAADgSjxoAAAAA6P///wAAAAAJAAAAAAAAAAQAAAAAAAAAXBGPGkYAAACwEY8aRgAAAFG2ZNn/fwAAAAAAAAAAAABAWpPZAAAAAAAAAAAAAAAAMBGPGkYAAACQ40KOugEAAJugaNn/fwAAABGPGkYAAACwEY8aRgAAAFARqaG6AQAAAAAAAGR2AAgAAAAAJQAAAAwAAAAEAAAAGAAAAAwAAAAAAAACEgAAAAwAAAABAAAAHgAAABgAAAAzAAAARgAAADYBAABmAAAAJQAAAAwAAAAEAAAAVAAAANgAAAA0AAAARgAAADQBAABlAAAAAQAAAKsqdEHHcXRBNAAAAEYAAAAXAAAATAAAAAAAAAAAAAAAAAAAAP//////////fAAAAEEAYgBvAGcALgAgAEUAcwB0AGUAZgBhAG4A7QBhACAAQwBhAHIAZQBhAGcAYQAAAA8AAAAOAAAADgAAAA4AAAAFAAAABwAAAAwAAAAKAAAACAAAAA0AAAAIAAAADAAAAA4AAAAGAAAADAAAAAcAAAAPAAAADAAAAAgAAAANAAAADAAAAA4AAAAMAAAASwAAAEAAAAAwAAAABQAAACAAAAABAAAAAQAAABAAAAAAAAAAAAAAAIMBAADAAAAAAAAAAAAAAACDAQAAwAAAACUAAAAMAAAAAgAAACcAAAAYAAAABQAAAAAAAAD///8AAAAAACUAAAAMAAAABQAAAEwAAABkAAAAAAAAAHIAAACCAQAAugAAAAAAAAByAAAAgwEAAEkAAAAhAPAAAAAAAAAAAAAAAIA/AAAAAAAAAAAAAIA/AAAAAAAAAAAAAAAAAAAAAAAAAAAAAAAAAAAAAAAAAAAlAAAADAAAAAAAAIAoAAAADAAAAAUAAAAnAAAAGAAAAAUAAAAAAAAA////AAAAAAAlAAAADAAAAAUAAABMAAAAZAAAAA4AAAByAAAAdAEAAIYAAAAOAAAAcgAAAGcBAAAVAAAAIQDwAAAAAAAAAAAAAACAPwAAAAAAAAAAAACAPwAAAAAAAAAAAAAAAAAAAAAAAAAAAAAAAAAAAAAAAAAAJQAAAAwAAAAAAACAKAAAAAwAAAAFAAAAJQAAAAwAAAABAAAAGAAAAAwAAAAAAAACEgAAAAwAAAABAAAAHgAAABgAAAAOAAAAcgAAAHUBAACHAAAAJQAAAAwAAAABAAAAVAAAANwAAAAPAAAAcgAAALkAAACGAAAAAQAAAKsqdEHHcXRBDwAAAHIAAAAYAAAATAAAAAAAAAAAAAAAAAAAAP//////////fAAAAEEAYgBvAGcALgAgAEUAcwB0AGUAZgBhAG4AaQBhACAAQwBhAHIAZQBhAGcAYQAgAAoAAAAJAAAACQAAAAkAAAADAAAABAAAAAgAAAAHAAAABQAAAAgAAAAFAAAACAAAAAkAAAAEAAAACAAAAAQAAAAKAAAACAAAAAYAAAAIAAAACAAAAAkAAAAIAAAABAAAAEsAAABAAAAAMAAAAAUAAAAgAAAAAQAAAAEAAAAQAAAAAAAAAAAAAACDAQAAwAAAAAAAAAAAAAAAgwEAAMAAAAAlAAAADAAAAAIAAAAnAAAAGAAAAAUAAAAAAAAA////AAAAAAAlAAAADAAAAAUAAABMAAAAZAAAAA4AAACMAAAAdAEAAKAAAAAOAAAAjAAAAGcBAAAVAAAAIQDwAAAAAAAAAAAAAACAPwAAAAAAAAAAAACAPwAAAAAAAAAAAAAAAAAAAAAAAAAAAAAAAAAAAAAAAAAAJQAAAAwAAAAAAACAKAAAAAwAAAAFAAAAJQAAAAwAAAABAAAAGAAAAAwAAAAAAAACEgAAAAwAAAABAAAAHgAAABgAAAAOAAAAjAAAAHUBAAChAAAAJQAAAAwAAAABAAAAVAAAAHwAAAAPAAAAjAAAAEUAAACgAAAAAQAAAKsqdEHHcXRBDwAAAIwAAAAIAAAATAAAAAAAAAAAAAAAAAAAAP//////////XAAAAFMAaQBuAGQAaQBjAG8AIAAJAAAABAAAAAkAAAAJAAAABAAAAAcAAAAJAAAABAAAAEsAAABAAAAAMAAAAAUAAAAgAAAAAQAAAAEAAAAQAAAAAAAAAAAAAACDAQAAwAAAAAAAAAAAAAAAgwEAAMAAAAAlAAAADAAAAAIAAAAnAAAAGAAAAAUAAAAAAAAA////AAAAAAAlAAAADAAAAAUAAABMAAAAZAAAAA4AAACmAAAAdAEAALoAAAAOAAAApgAAAGcBAAAVAAAAIQDwAAAAAAAAAAAAAACAPwAAAAAAAAAAAACAPwAAAAAAAAAAAAAAAAAAAAAAAAAAAAAAAAAAAAAAAAAAJQAAAAwAAAAAAACAKAAAAAwAAAAFAAAAJQAAAAwAAAABAAAAGAAAAAwAAAAAAAACEgAAAAwAAAABAAAAFgAAAAwAAAAAAAAAVAAAAFABAAAPAAAApgAAAHMBAAC6AAAAAQAAAKsqdEHHcXRBDwAAAKYAAAArAAAATAAAAAQAAAAOAAAApgAAAHUBAAC7AAAApAAAAEYAaQByAG0AYQBkAG8AIABwAG8AcgA6ACAARQBTAFQARQBGAEEATgBJAEEAIABNAEEAUgBJAEEAIABDAEEAUgBFAEEARwBBACAAQwBBAEMAQQBDAEUAQwAIAAAABAAAAAYAAAAOAAAACAAAAAkAAAAJAAAABAAAAAkAAAAJAAAABgAAAAMAAAAEAAAACAAAAAkAAAAIAAAACAAAAAgAAAAKAAAADAAAAAQAAAAKAAAABAAAAA4AAAAKAAAACgAAAAQAAAAKAAAABAAAAAoAAAAKAAAACgAAAAgAAAAKAAAACwAAAAoAAAAEAAAACgAAAAoAAAAKAAAACgAAAAoAAAAIAAAAFgAAAAwAAAAAAAAAJQAAAAwAAAACAAAADgAAABQAAAAAAAAAEAAAABQAAAA=</Object>
</Signature>
</file>

<file path=_xmlsignatures/sig3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yIytP2+LsiTbAjvuW493kKKNQFwTQrEvUK6ITWdDfbs=</DigestValue>
    </Reference>
    <Reference Type="http://www.w3.org/2000/09/xmldsig#Object" URI="#idOfficeObject">
      <DigestMethod Algorithm="http://www.w3.org/2001/04/xmlenc#sha256"/>
      <DigestValue>qu2eG8BbS2oi2gowknTBbqn+Quy0wba1H9Sz2rpI4D0=</DigestValue>
    </Reference>
    <Reference Type="http://uri.etsi.org/01903#SignedProperties" URI="#idSignedProperties">
      <Transforms>
        <Transform Algorithm="http://www.w3.org/TR/2001/REC-xml-c14n-20010315"/>
      </Transforms>
      <DigestMethod Algorithm="http://www.w3.org/2001/04/xmlenc#sha256"/>
      <DigestValue>+WcNx0Xxub+i/4LVG5r/V7sMz5kZlwnLpee5C5j5Gpg=</DigestValue>
    </Reference>
    <Reference Type="http://www.w3.org/2000/09/xmldsig#Object" URI="#idValidSigLnImg">
      <DigestMethod Algorithm="http://www.w3.org/2001/04/xmlenc#sha256"/>
      <DigestValue>39vcmersPGnFTYMqayxw9kEZ4bMyP1IQ9kEtmtEx2KY=</DigestValue>
    </Reference>
    <Reference Type="http://www.w3.org/2000/09/xmldsig#Object" URI="#idInvalidSigLnImg">
      <DigestMethod Algorithm="http://www.w3.org/2001/04/xmlenc#sha256"/>
      <DigestValue>AcRrJkIFw8SRXPCW5CxDJMzZaCTgSR/Y/davn3FrbVE=</DigestValue>
    </Reference>
  </SignedInfo>
  <SignatureValue>LeFuEKMqQ9SQJUWPMMOLRoKvvN6n+Cd9e6bi/MuTWr6qYkXTWlKtby6GrXb91yS7ZSRInm2+NKUq
dUVWByNThBVEVo1gXp939ULoCxYsC85zPYzCbndA8ughr29DtqsSJskP0y0xGyI0c2uKF70axWYh
6Ot7Y4LJAVj880/seSLGlboe8HrvS98okPOm3/7/N4TECUCPvrWqTcz545OM/uAx4oF1iM55nfQF
yl65BtbP1cH4kZgm12a46UFS07ee/DDxFFZjGB7tT3XFHqwEDOEOI4E+5DSnGJ+4fmrgzo0Rgt6s
/F6fZYtJkWSpYPUmTB7hNBG/uPW37en91D5Qgw==</SignatureValue>
  <KeyInfo>
    <X509Data>
      <X509Certificate>MIIH0jCCBbqgAwIBAgIQWYoAM0HQLGJgixjZNV+UOjANBgkqhkiG9w0BAQsFADBPMRcwFQYDVQQFEw5SVUMgODAwODAwOTktMDELMAkGA1UEBhMCUFkxETAPBgNVBAoMCFZJVCBTLkEuMRQwEgYDVQQDEwtDQS1WSVQgUy5BLjAeFw0yMTA0MjkyMDM2NDFaFw0yMzA0MjkyMDM2NDFaMIGpMRgwFgYDVQQqDA9FU1RFRkFOSUEgTUFSSUExFzAVBgNVBAQMDkNBUkVBR0EgQ0FDQUNFMRIwEAYDVQQFEwlDSTMyMzM4NzUxJzAlBgNVBAMMHkVTVEVGQU5JQSBNQVJJQSBDQVJFQUdBIENBQ0FDRTERMA8GA1UECwwIRklSTUEgRjIxFzAVBgNVBAoMDlBFUlNPTkEgRklTSUNBMQswCQYDVQQGEwJQWTCCASIwDQYJKoZIhvcNAQEBBQADggEPADCCAQoCggEBAKj2nDYpQu+8b5pgXJ0tAMcSNnKFOEf0u8klS1ECPqjsqJkpp4wYQISx9N23chBwuPGF4Yfhqlc68khyEEWD/BKY9Y8JZ7GmFv+G9/c+m8YzHUXo4FINJGlG4Mvnf0ZptFJ2pdPjNipL/eMimzWvr+8dY1JWTbr0sIcf/3Vdr2ayT/L/0AweOsWENua5NlaVFMRSDuecPt+pxmG1a1cRFahxH9J+Du8oLhNup4anUA+0wwVEUhYaX/rbj/iO1nTfwY5eh7G98aW7ssMu9RPDEjKcwqNbYfN9xGwUAXlr77vb1JqwWIZ8sWGjfn/jPofQ1Ej3cWap7Ny71600IuJTy3UCAwEAAaOCA00wggNJMAwGA1UdEwEB/wQCMAAwDgYDVR0PAQH/BAQDAgXgMCwGA1UdJQEB/wQiMCAGCCsGAQUFBwMEBggrBgEFBQcDAgYKKwYBBAGCNxQCAjAdBgNVHQ4EFgQUK9tAYaziDcwIbbq1Rbd6YUatabA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jBgNVHREEHDAagRhFU1RFRkkuQ0FSRUFHQU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DJNkWJgA0M1yslTQlFH/kh277Ry4yiE2SOHtv8t1Z3lilIXPqqT3sB/oZUHYWfSV9gTrUi/JP37iDEB2T+ejfB8Jchpyc1hyJfqV73PaNpBC4xnYlu9KI7ySdFuCaIxslh6h9iOIzZKG5hFyKDCakGkUpCk2I9rtlqtz5sErubmqEH3S2wquwfnITjClSMQHkoU/atjekT9zxE3uJFF1eBlPuehl8XubpYVnA/OjETmH8JYoul2f+guVLC5so1J00D23SQZpx8vk+BJgIc49Pvt7igA/BBf2V9uphC4+mtRxBpuzDZCzzl2FEsDj4ZkKrzjmxfVWyYtbONVW5sJrQGWad/9Gmsg/Y522kQgumESTv/p0VSwS1bIX5t7JO17xzDOWvskVAwV5qQSwvU3tVe45D/Peej0fUptDQdoEipaYW6sB5rYqKnInrt/+HueuuBnx3zGaBVhG/i1xw+Nw41r1UzcnFSZiD8FxukbJ+QKacciAuQygdvbOCwsMqhmnm06HGWQTinvGbAn1/6ZOXmQavGBNcBhc/hjeE8U2mR1Oauebc/RaQfYwRfEJTlfuldhH+Vl8jlR5kplZ6yH0H8k7LkVk8cSqp6pUsVZNk4W+FTOL1hSOm6wWUF2rIqLxvZm+rvlAsTIM7n6Z8yoeiz1ZjtozasUIv2kOfXbF0W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2021-04-30T18:45:30Z</mdssi:Value>
        </mdssi:SignatureTime>
      </SignatureProperty>
    </SignatureProperties>
  </Object>
  <Object Id="idOfficeObject">
    <SignatureProperties>
      <SignatureProperty Id="idOfficeV1Details" Target="#idPackageSignature">
        <SignatureInfoV1 xmlns="http://schemas.microsoft.com/office/2006/digsig">
          <SetupID>{E7AFFA8D-4391-405D-A7E8-8C07811A91D8}</SetupID>
          <SignatureText>Abog. Estefanía Careaga</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2021-04-30T18:45:30Z</xd:SigningTime>
          <xd:SigningCertificate>
            <xd:Cert>
              <xd:CertDigest>
                <DigestMethod Algorithm="http://www.w3.org/2001/04/xmlenc#sha256"/>
                <DigestValue>Qz6q3AFKnNmizjUkukGVUjTB/+QUoyJMQRpby7HOvyQ=</DigestValue>
              </xd:CertDigest>
              <xd:IssuerSerial>
                <X509IssuerName>CN=CA-VIT S.A., O=VIT S.A., C=PY, SERIALNUMBER=RUC 80080099-0</X509IssuerName>
                <X509SerialNumber>119017832652339798936387373323085911098</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Sindico</xd:ClaimedRole>
            </xd:ClaimedRoles>
          </xd:SignerRole>
        </xd:SignedSignatureProperties>
      </xd:SignedProperties>
    </xd:QualifyingProperties>
  </Object>
  <Object Id="idValidSigLnImg">AQAAAGwAAAAAAAAAAAAAAIIBAAC/AAAAAAAAAAAAAAASFwAAdgsAACBFTUYAAAEAFBwAAKo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wBAAAGAAAAcQEAABoAAAAcAQAABgAAAFY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AAAAAISAAAADAAAAAEAAAAeAAAAGAAAABwBAAAGAAAAcgEAABsAAAAlAAAADAAAAAEAAABUAAAAiAAAAB0BAAAGAAAAcAEAABoAAAABAAAAqyp0QcdxdEEdAQAABgAAAAoAAABMAAAAAAAAAAAAAAAAAAAA//////////9gAAAAMwAwAC8AMAA0AC8AMgAwADIAMQAJAAAACQAAAAYAAAAJAAAACQAAAAYAAAAJAAAACQAAAAkAAAAJAAAASwAAAEAAAAAwAAAABQAAACAAAAABAAAAAQAAABAAAAAAAAAAAAAAAIMBAADAAAAAAAAAAAAAAACDAQAAwAAAAFIAAABwAQAAAgAAABQAAAAJAAAAAAAAAAAAAAC8AgAAAAAAAAECAiJTAHkAcwB0AGUAbQAAAAAAAAAAAAAAAAAAAAAAAAAAAAAAAAAAAAAAAAAAAAAAAAAAAAAAAAAAAAAAAAAAAAAAAAAAAAANjxpGAAAAgD+92/9/AAAJAAAAAQAAAIiui9n/fwAAAAAAAAAAAACHpF2O/38AAHAKeIy6AQAAAAAAAAAAAAAAAAAAAAAAAAAAAAAAAAAAY66Ylo/lAAAAAAAAAAAAAP////+6AQAAAAAAAAAAAACQ40KOugEAAKANjxoAAAAAcECgmLoBAAAHAAAAAAAAAECaQ466AQAA3AyPGkYAAAAwDY8aRgAAAFG2ZNn/fwAAEQAAAAAAAABSleO/AAAAABEAAAAAAAAAAElVmLoBAACQ40KOugEAAJugaNn/fwAAgAyPGkYAAAAwDY8aRgAAAAAAAAAAAAAAA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wCKCoboBAAAQ6MqN/38AAHBVO466AQAAiK6L2f9/AAAAAAAAAAAAAAGnAo7/fwAAAgAAAAAAAAACAAAAAAAAAAAAAAAAAAAAAAAAAAAAAABDqZiWj+UAACBhO466AQAAoNcdoroBAAAAAAAAAAAAAJDjQo66AQAA2BKPGgAAAADg////AAAAAAYAAAAAAAAAAwAAAAAAAAD8EY8aRgAAAFASjxpGAAAAUbZk2f9/AAAAAAAAAAAAAEBak9kAAAAAAAAAAAAAAAD/oNKN/38AAJDjQo66AQAAm6Bo2f9/AACgEY8aRgAAAFASjxpGAAAAAAAAAAAAAAAAAAAAZHYACAAAAAAlAAAADAAAAAMAAAAYAAAADAAAAAAAAAISAAAADAAAAAEAAAAWAAAADAAAAAgAAABUAAAAVAAAAA8AAABHAAAAIwAAAGoAAAABAAAAqyp0QcdxdEEPAAAAawAAAAEAAABMAAAABAAAAA4AAABHAAAAJQAAAGsAAABQAAAAWABjABUAAAAWAAAADAAAAAAAAAAlAAAADAAAAAIAAAAnAAAAGAAAAAQAAAAAAAAA////AAAAAAAlAAAADAAAAAQAAABMAAAAZAAAADMAAAAnAAAAcQEAAGoAAAAzAAAAJwAAAD8BAABEAAAAIQDwAAAAAAAAAAAAAACAPwAAAAAAAAAAAACAPwAAAAAAAAAAAAAAAAAAAAAAAAAAAAAAAAAAAAAAAAAAJQAAAAwAAAAAAACAKAAAAAwAAAAEAAAAJwAAABgAAAAEAAAAAAAAAP///wAAAAAAJQAAAAwAAAAEAAAATAAAAGQAAAAzAAAAJwAAAHEBAABlAAAAMwAAACcAAAA/AQAAPwAAACEA8AAAAAAAAAAAAAAAgD8AAAAAAAAAAAAAgD8AAAAAAAAAAAAAAAAAAAAAAAAAAAAAAAAAAAAAAAAAACUAAAAMAAAAAAAAgCgAAAAMAAAABAAAACcAAAAYAAAABAAAAAAAAAD///8AAAAAACUAAAAMAAAABAAAAEwAAABkAAAAMwAAAEYAAAA1AQAAZQAAADMAAABGAAAAAwEAACAAAAAhAPAAAAAAAAAAAAAAAIA/AAAAAAAAAAAAAIA/AAAAAAAAAAAAAAAAAAAAAAAAAAAAAAAAAAAAAAAAAAAlAAAADAAAAAAAAIAoAAAADAAAAAQAAABSAAAAcAEAAAQAAADo////AAAAAAAAAAAAAAAAkAEAAAAAAAEAAAAAcwBlAGcAbwBlACAAdQBpAAAAAAAAAAAAAAAAAAAAAAAAAAAAAAAAAAAAAAAAAAAAAAAAAAAAAAAAAAAAAAAAAAAAAAAgAAAAAAAAAAgAAAAAAAAAAAB3jLoBAACIrovZ/38AAAAAAAAAAAAAx7Pp2/9/AAAAAGaMugEAAAIAAAD/fwAAAAAAAAAAAAAAAAAAAAAAAOOpmJaP5QAAAQAAAAAAAACg9gOeAgAAAAAAAAAAAAAAkONCjroBAAA4Eo8aAAAAAOj///8AAAAACQAAAAAAAAAEAAAAAAAAAFwRjxpGAAAAsBGPGkYAAABRtmTZ/38AAAAAAAAAAAAAQFqT2QAAAAAAAAAAAAAAADARjxpGAAAAkONCjroBAACboGjZ/38AAAARjxpGAAAAsBGPGkYAAABQEamhugEAAAAAAABkdgAIAAAAACUAAAAMAAAABAAAABgAAAAMAAAAAAAAAhIAAAAMAAAAAQAAAB4AAAAYAAAAMwAAAEYAAAA2AQAAZgAAACUAAAAMAAAABAAAAFQAAADYAAAANAAAAEYAAAA0AQAAZQAAAAEAAACrKnRBx3F0QTQAAABGAAAAFwAAAEwAAAAAAAAAAAAAAAAAAAD//////////3wAAABBAGIAbwBnAC4AIABFAHMAdABlAGYAYQBuAO0AYQAgAEMAYQByAGUAYQBnAGEALwAPAAAADgAAAA4AAAAOAAAABQAAAAcAAAAMAAAACgAAAAgAAAANAAAACAAAAAwAAAAOAAAABgAAAAwAAAAHAAAADwAAAAwAAAAIAAAADQAAAAwAAAAOAAAADAAAAEsAAABAAAAAMAAAAAUAAAAgAAAAAQAAAAEAAAAQAAAAAAAAAAAAAACDAQAAwAAAAAAAAAAAAAAAgwEAAMAAAAAlAAAADAAAAAIAAAAnAAAAGAAAAAUAAAAAAAAA////AAAAAAAlAAAADAAAAAUAAABMAAAAZAAAAAAAAAByAAAAggEAALoAAAAAAAAAcgAAAIMBAABJAAAAIQDwAAAAAAAAAAAAAACAPwAAAAAAAAAAAACAPwAAAAAAAAAAAAAAAAAAAAAAAAAAAAAAAAAAAAAAAAAAJQAAAAwAAAAAAACAKAAAAAwAAAAFAAAAJwAAABgAAAAFAAAAAAAAAP///wAAAAAAJQAAAAwAAAAFAAAATAAAAGQAAAAOAAAAcgAAAHQBAACGAAAADgAAAHIAAABnAQAAFQAAACEA8AAAAAAAAAAAAAAAgD8AAAAAAAAAAAAAgD8AAAAAAAAAAAAAAAAAAAAAAAAAAAAAAAAAAAAAAAAAACUAAAAMAAAAAAAAgCgAAAAMAAAABQAAACUAAAAMAAAAAQAAABgAAAAMAAAAAAAAAhIAAAAMAAAAAQAAAB4AAAAYAAAADgAAAHIAAAB1AQAAhwAAACUAAAAMAAAAAQAAAFQAAADcAAAADwAAAHIAAAC5AAAAhgAAAAEAAACrKnRBx3F0QQ8AAAByAAAAGAAAAEwAAAAAAAAAAAAAAAAAAAD//////////3wAAABBAGIAbwBnAC4AIABFAHMAdABlAGYAYQBuAGkAYQAgAEMAYQByAGUAYQBnAGEAIAAKAAAACQAAAAkAAAAJAAAAAwAAAAQAAAAIAAAABwAAAAUAAAAIAAAABQAAAAgAAAAJAAAABAAAAAgAAAAEAAAACgAAAAgAAAAGAAAACAAAAAgAAAAJAAAACAAAAAQAAABLAAAAQAAAADAAAAAFAAAAIAAAAAEAAAABAAAAEAAAAAAAAAAAAAAAgwEAAMAAAAAAAAAAAAAAAIMBAADAAAAAJQAAAAwAAAACAAAAJwAAABgAAAAFAAAAAAAAAP///wAAAAAAJQAAAAwAAAAFAAAATAAAAGQAAAAOAAAAjAAAAHQBAACgAAAADgAAAIwAAABnAQAAFQAAACEA8AAAAAAAAAAAAAAAgD8AAAAAAAAAAAAAgD8AAAAAAAAAAAAAAAAAAAAAAAAAAAAAAAAAAAAAAAAAACUAAAAMAAAAAAAAgCgAAAAMAAAABQAAACUAAAAMAAAAAQAAABgAAAAMAAAAAAAAAhIAAAAMAAAAAQAAAB4AAAAYAAAADgAAAIwAAAB1AQAAoQAAACUAAAAMAAAAAQAAAFQAAAB8AAAADwAAAIwAAABFAAAAoAAAAAEAAACrKnRBx3F0QQ8AAACMAAAACAAAAEwAAAAAAAAAAAAAAAAAAAD//////////1wAAABTAGkAbgBkAGkAYwBvACAACQAAAAQAAAAJAAAACQAAAAQAAAAHAAAACQAAAAQAAABLAAAAQAAAADAAAAAFAAAAIAAAAAEAAAABAAAAEAAAAAAAAAAAAAAAgwEAAMAAAAAAAAAAAAAAAIMBAADAAAAAJQAAAAwAAAACAAAAJwAAABgAAAAFAAAAAAAAAP///wAAAAAAJQAAAAwAAAAFAAAATAAAAGQAAAAOAAAApgAAAHQBAAC6AAAADgAAAKYAAABnAQAAFQAAACEA8AAAAAAAAAAAAAAAgD8AAAAAAAAAAAAAgD8AAAAAAAAAAAAAAAAAAAAAAAAAAAAAAAAAAAAAAAAAACUAAAAMAAAAAAAAgCgAAAAMAAAABQAAACUAAAAMAAAAAQAAABgAAAAMAAAAAAAAAhIAAAAMAAAAAQAAABYAAAAMAAAAAAAAAFQAAABQAQAADwAAAKYAAABzAQAAugAAAAEAAACrKnRBx3F0QQ8AAACmAAAAKwAAAEwAAAAEAAAADgAAAKYAAAB1AQAAuwAAAKQAAABGAGkAcgBtAGEAZABvACAAcABvAHIAOgAgAEUAUwBUAEUARgBBAE4ASQBBACAATQBBAFIASQBBACAAQwBBAFIARQBBAEcAQQAgAEMAQQBDAEEAQwBFAAAACAAAAAQAAAAGAAAADgAAAAgAAAAJAAAACQAAAAQAAAAJAAAACQAAAAYAAAADAAAABAAAAAgAAAAJAAAACAAAAAgAAAAIAAAACgAAAAwAAAAEAAAACgAAAAQAAAAOAAAACgAAAAoAAAAEAAAACgAAAAQAAAAKAAAACgAAAAoAAAAIAAAACgAAAAsAAAAKAAAABAAAAAoAAAAKAAAACgAAAAoAAAAKAAAACAAAABYAAAAMAAAAAAAAACUAAAAMAAAAAgAAAA4AAAAUAAAAAAAAABAAAAAUAAAA</Object>
  <Object Id="idInvalidSigLnImg">AQAAAGwAAAAAAAAAAAAAAIIBAAC/AAAAAAAAAAAAAAASFwAAdgsAACBFTUYAAAEA+CEAALA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A4AAAAFAAAAJQAAABwAAAAOAAAABQAAABgAAAAYAAAAIQDwAAAAAAAAAAAAAACAPwAAAAAAAAAAAACAPwAAAAAAAAAAAAAAAAAAAAAAAAAAAAAAAAAAAAAAAAAAJQAAAAwAAAAAAACAKAAAAAwAAAABAAAAUAAAACQFAAAQAAAABgAAACMAAAAZAAAAEA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DQAAAAGAAAAoAAAABoAAAA0AAAABgAAAG0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P8AAAISAAAADAAAAAEAAAAeAAAAGAAAADQAAAAGAAAAoQAAABsAAAAlAAAADAAAAAEAAABUAAAAqAAAADUAAAAGAAAAnwAAABoAAAABAAAAqyp0QcdxdEE1AAAABgAAAA8AAABMAAAAAAAAAAAAAAAAAAAA//////////9sAAAARgBpAHIAbQBhACAAbgBvACAAdgDhAGwAaQBkAGEAcgAIAAAABAAAAAYAAAAOAAAACAAAAAQAAAAJAAAACQAAAAQAAAAIAAAACAAAAAQAAAAEAAAACQAAAAgAAABLAAAAQAAAADAAAAAFAAAAIAAAAAEAAAABAAAAEAAAAAAAAAAAAAAAgwEAAMAAAAAAAAAAAAAAAIMBAADAAAAAUgAAAHABAAACAAAAFAAAAAkAAAAAAAAAAAAAALwCAAAAAAAAAQICIlMAeQBzAHQAZQBtAAAAAAAAAAAAAAAAAAAAAAAAAAAAAAAAAAAAAAAAAAAAAAAAAAAAAAAAAAAAAAAAAAAAAAAAAAAAAA2PGkYAAACAP73b/38AAAkAAAABAAAAiK6L2f9/AAAAAAAAAAAAAIekXY7/fwAAcAp4jLoBAAAAAAAAAAAAAAAAAAAAAAAAAAAAAAAAAABjrpiWj+UAAAAAAAAAAAAA/////7oBAAAAAAAAAAAAAJDjQo66AQAAoA2PGgAAAABwQKCYugEAAAcAAAAAAAAAQJpDjroBAADcDI8aRgAAADANjxpGAAAAUbZk2f9/AAARAAAAAAAAAFKV478AAAAAEQAAAAAAAAAASVWYugEAAJDjQo66AQAAm6Bo2f9/AACADI8aRgAAADANjxpG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AIoKhugEAABDoyo3/fwAAcFU7jroBAACIrovZ/38AAAAAAAAAAAAAAacCjv9/AAACAAAAAAAAAAIAAAAAAAAAAAAAAAAAAAAAAAAAAAAAAEOpmJaP5QAAIGE7jroBAACg1x2iugEAAAAAAAAAAAAAkONCjroBAADYEo8aAAAAAOD///8AAAAABgAAAAAAAAADAAAAAAAAAPwRjxpGAAAAUBKPGkYAAABRtmTZ/38AAAAAAAAAAAAAQFqT2QAAAAAAAAAAAAAAAP+g0o3/fwAAkONCjroBAACboGjZ/38AAKARjxpGAAAAUBKPGkYAAAAAAAAAAAAAAAAAAABkdgAIAAAAACUAAAAMAAAAAwAAABgAAAAMAAAAAAAAAhIAAAAMAAAAAQAAABYAAAAMAAAACAAAAFQAAABUAAAADwAAAEcAAAAjAAAAagAAAAEAAACrKnRBx3F0QQ8AAABrAAAAAQAAAEwAAAAEAAAADgAAAEcAAAAlAAAAawAAAFAAAABYAAAAFQAAABYAAAAMAAAAAAAAACUAAAAMAAAAAgAAACcAAAAYAAAABAAAAAAAAAD///8AAAAAACUAAAAMAAAABAAAAEwAAABkAAAAMwAAACcAAABxAQAAagAAADMAAAAnAAAAPwEAAEQAAAAhAPAAAAAAAAAAAAAAAIA/AAAAAAAAAAAAAIA/AAAAAAAAAAAAAAAAAAAAAAAAAAAAAAAAAAAAAAAAAAAlAAAADAAAAAAAAIAoAAAADAAAAAQAAAAnAAAAGAAAAAQAAAAAAAAA////AAAAAAAlAAAADAAAAAQAAABMAAAAZAAAADMAAAAnAAAAcQEAAGUAAAAzAAAAJwAAAD8BAAA/AAAAIQDwAAAAAAAAAAAAAACAPwAAAAAAAAAAAACAPwAAAAAAAAAAAAAAAAAAAAAAAAAAAAAAAAAAAAAAAAAAJQAAAAwAAAAAAACAKAAAAAwAAAAEAAAAJwAAABgAAAAEAAAAAAAAAP///wAAAAAAJQAAAAwAAAAEAAAATAAAAGQAAAAzAAAARgAAADUBAABlAAAAMwAAAEYAAAADAQAAIAAAACEA8AAAAAAAAAAAAAAAgD8AAAAAAAAAAAAAgD8AAAAAAAAAAAAAAAAAAAAAAAAAAAAAAAAAAAAAAAAAACUAAAAMAAAAAAAAgCgAAAAMAAAABAAAAFIAAABwAQAABAAAAOj///8AAAAAAAAAAAAAAACQAQAAAAAAAQAAAABzAGUAZwBvAGUAIAB1AGkAAAAAAAAAAAAAAAAAAAAAAAAAAAAAAAAAAAAAAAAAAAAAAAAAAAAAAAAAAAAAAAAAAAAAACAAAAAAAAAACAAAAAAAAAAAAHeMugEAAIiui9n/fwAAAAAAAAAAAADHs+nb/38AAAAAZoy6AQAAAgAAAP9/AAAAAAAAAAAAAAAAAAAAAAAA46mYlo/lAAABAAAAAAAAAKD2A54CAAAAAAAAAAAAAACQ40KOugEAADgSjxoAAAAA6P///wAAAAAJAAAAAAAAAAQAAAAAAAAAXBGPGkYAAACwEY8aRgAAAFG2ZNn/fwAAAAAAAAAAAABAWpPZAAAAAAAAAAAAAAAAMBGPGkYAAACQ40KOugEAAJugaNn/fwAAABGPGkYAAACwEY8aRgAAAFARqaG6AQAAAAAAAGR2AAgAAAAAJQAAAAwAAAAEAAAAGAAAAAwAAAAAAAACEgAAAAwAAAABAAAAHgAAABgAAAAzAAAARgAAADYBAABmAAAAJQAAAAwAAAAEAAAAVAAAANgAAAA0AAAARgAAADQBAABlAAAAAQAAAKsqdEHHcXRBNAAAAEYAAAAXAAAATAAAAAAAAAAAAAAAAAAAAP//////////fAAAAEEAYgBvAGcALgAgAEUAcwB0AGUAZgBhAG4A7QBhACAAQwBhAHIAZQBhAGcAYQAAAA8AAAAOAAAADgAAAA4AAAAFAAAABwAAAAwAAAAKAAAACAAAAA0AAAAIAAAADAAAAA4AAAAGAAAADAAAAAcAAAAPAAAADAAAAAgAAAANAAAADAAAAA4AAAAMAAAASwAAAEAAAAAwAAAABQAAACAAAAABAAAAAQAAABAAAAAAAAAAAAAAAIMBAADAAAAAAAAAAAAAAACDAQAAwAAAACUAAAAMAAAAAgAAACcAAAAYAAAABQAAAAAAAAD///8AAAAAACUAAAAMAAAABQAAAEwAAABkAAAAAAAAAHIAAACCAQAAugAAAAAAAAByAAAAgwEAAEkAAAAhAPAAAAAAAAAAAAAAAIA/AAAAAAAAAAAAAIA/AAAAAAAAAAAAAAAAAAAAAAAAAAAAAAAAAAAAAAAAAAAlAAAADAAAAAAAAIAoAAAADAAAAAUAAAAnAAAAGAAAAAUAAAAAAAAA////AAAAAAAlAAAADAAAAAUAAABMAAAAZAAAAA4AAAByAAAAdAEAAIYAAAAOAAAAcgAAAGcBAAAVAAAAIQDwAAAAAAAAAAAAAACAPwAAAAAAAAAAAACAPwAAAAAAAAAAAAAAAAAAAAAAAAAAAAAAAAAAAAAAAAAAJQAAAAwAAAAAAACAKAAAAAwAAAAFAAAAJQAAAAwAAAABAAAAGAAAAAwAAAAAAAACEgAAAAwAAAABAAAAHgAAABgAAAAOAAAAcgAAAHUBAACHAAAAJQAAAAwAAAABAAAAVAAAANwAAAAPAAAAcgAAALkAAACGAAAAAQAAAKsqdEHHcXRBDwAAAHIAAAAYAAAATAAAAAAAAAAAAAAAAAAAAP//////////fAAAAEEAYgBvAGcALgAgAEUAcwB0AGUAZgBhAG4AaQBhACAAQwBhAHIAZQBhAGcAYQAgAAoAAAAJAAAACQAAAAkAAAADAAAABAAAAAgAAAAHAAAABQAAAAgAAAAFAAAACAAAAAkAAAAEAAAACAAAAAQAAAAKAAAACAAAAAYAAAAIAAAACAAAAAkAAAAIAAAABAAAAEsAAABAAAAAMAAAAAUAAAAgAAAAAQAAAAEAAAAQAAAAAAAAAAAAAACDAQAAwAAAAAAAAAAAAAAAgwEAAMAAAAAlAAAADAAAAAIAAAAnAAAAGAAAAAUAAAAAAAAA////AAAAAAAlAAAADAAAAAUAAABMAAAAZAAAAA4AAACMAAAAdAEAAKAAAAAOAAAAjAAAAGcBAAAVAAAAIQDwAAAAAAAAAAAAAACAPwAAAAAAAAAAAACAPwAAAAAAAAAAAAAAAAAAAAAAAAAAAAAAAAAAAAAAAAAAJQAAAAwAAAAAAACAKAAAAAwAAAAFAAAAJQAAAAwAAAABAAAAGAAAAAwAAAAAAAACEgAAAAwAAAABAAAAHgAAABgAAAAOAAAAjAAAAHUBAAChAAAAJQAAAAwAAAABAAAAVAAAAHwAAAAPAAAAjAAAAEUAAACgAAAAAQAAAKsqdEHHcXRBDwAAAIwAAAAIAAAATAAAAAAAAAAAAAAAAAAAAP//////////XAAAAFMAaQBuAGQAaQBjAG8AIAAJAAAABAAAAAkAAAAJAAAABAAAAAcAAAAJAAAABAAAAEsAAABAAAAAMAAAAAUAAAAgAAAAAQAAAAEAAAAQAAAAAAAAAAAAAACDAQAAwAAAAAAAAAAAAAAAgwEAAMAAAAAlAAAADAAAAAIAAAAnAAAAGAAAAAUAAAAAAAAA////AAAAAAAlAAAADAAAAAUAAABMAAAAZAAAAA4AAACmAAAAdAEAALoAAAAOAAAApgAAAGcBAAAVAAAAIQDwAAAAAAAAAAAAAACAPwAAAAAAAAAAAACAPwAAAAAAAAAAAAAAAAAAAAAAAAAAAAAAAAAAAAAAAAAAJQAAAAwAAAAAAACAKAAAAAwAAAAFAAAAJQAAAAwAAAABAAAAGAAAAAwAAAAAAAACEgAAAAwAAAABAAAAFgAAAAwAAAAAAAAAVAAAAFABAAAPAAAApgAAAHMBAAC6AAAAAQAAAKsqdEHHcXRBDwAAAKYAAAArAAAATAAAAAQAAAAOAAAApgAAAHUBAAC7AAAApAAAAEYAaQByAG0AYQBkAG8AIABwAG8AcgA6ACAARQBTAFQARQBGAEEATgBJAEEAIABNAEEAUgBJAEEAIABDAEEAUgBFAEEARwBBACAAQwBBAEMAQQBDAEUAQwAIAAAABAAAAAYAAAAOAAAACAAAAAkAAAAJAAAABAAAAAkAAAAJAAAABgAAAAMAAAAEAAAACAAAAAkAAAAIAAAACAAAAAgAAAAKAAAADAAAAAQAAAAKAAAABAAAAA4AAAAKAAAACgAAAAQAAAAKAAAABAAAAAoAAAAKAAAACgAAAAgAAAAKAAAACwAAAAoAAAAEAAAACgAAAAoAAAAKAAAACgAAAAoAAAAIAAAAFgAAAAwAAAAAAAAAJQAAAAwAAAACAAAADgAAABQAAAAAAAAAEAAAABQAAAA=</Object>
</Signature>
</file>

<file path=_xmlsignatures/sig3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rYEg1uHKZhI/4aRbE6k16RkciujCqqteMqZ9CgGzRZk=</DigestValue>
    </Reference>
    <Reference Type="http://www.w3.org/2000/09/xmldsig#Object" URI="#idOfficeObject">
      <DigestMethod Algorithm="http://www.w3.org/2001/04/xmlenc#sha256"/>
      <DigestValue>zIPdJ3zN2rQ1w7Z/UNb2+qouIGDmiSU4mgUK0Cp5spc=</DigestValue>
    </Reference>
    <Reference Type="http://uri.etsi.org/01903#SignedProperties" URI="#idSignedProperties">
      <Transforms>
        <Transform Algorithm="http://www.w3.org/TR/2001/REC-xml-c14n-20010315"/>
      </Transforms>
      <DigestMethod Algorithm="http://www.w3.org/2001/04/xmlenc#sha256"/>
      <DigestValue>pWUb80369LTQ1SGDrpVxtYnJfE+ewX9YMcvLPoSK6Tc=</DigestValue>
    </Reference>
    <Reference Type="http://www.w3.org/2000/09/xmldsig#Object" URI="#idValidSigLnImg">
      <DigestMethod Algorithm="http://www.w3.org/2001/04/xmlenc#sha256"/>
      <DigestValue>b/CRJQL42ZfL0OIWPj0vvXzYJ1foAqjUbjmd+QPj3SU=</DigestValue>
    </Reference>
    <Reference Type="http://www.w3.org/2000/09/xmldsig#Object" URI="#idInvalidSigLnImg">
      <DigestMethod Algorithm="http://www.w3.org/2001/04/xmlenc#sha256"/>
      <DigestValue>AcRrJkIFw8SRXPCW5CxDJMzZaCTgSR/Y/davn3FrbVE=</DigestValue>
    </Reference>
  </SignedInfo>
  <SignatureValue>odAGg86SxDIdt2RaewTsASNtNVv8XHyADn/nqT0L1GBgYTWXKTgsq0d+YOAizfQUsWhJScgmzSrN
bViP3RTS2xqn6bAldLt37JXmk6ybbP71RuBz98TyoBhD1l5MET96UO4IaNJ+wVm/GJvoCl1IXabc
E6s/Tqgz/tj7IRfBFSY6jltqHojwr+5LbYU5S9CoexojPNIUnhPopbgZogJTMyYI0XT1YOQsW4QP
8hP4xWeyCAmHEOt9sJrStltnBAl6xgZMZLYsHkjQgM3XM5x2j7Hy6CS/RRTV12sD+Et3JWM018EF
gti0mB+kbucu6liGyKo4CxrtpKJcAWAglb23wg==</SignatureValue>
  <KeyInfo>
    <X509Data>
      <X509Certificate>MIIH0jCCBbqgAwIBAgIQWYoAM0HQLGJgixjZNV+UOjANBgkqhkiG9w0BAQsFADBPMRcwFQYDVQQFEw5SVUMgODAwODAwOTktMDELMAkGA1UEBhMCUFkxETAPBgNVBAoMCFZJVCBTLkEuMRQwEgYDVQQDEwtDQS1WSVQgUy5BLjAeFw0yMTA0MjkyMDM2NDFaFw0yMzA0MjkyMDM2NDFaMIGpMRgwFgYDVQQqDA9FU1RFRkFOSUEgTUFSSUExFzAVBgNVBAQMDkNBUkVBR0EgQ0FDQUNFMRIwEAYDVQQFEwlDSTMyMzM4NzUxJzAlBgNVBAMMHkVTVEVGQU5JQSBNQVJJQSBDQVJFQUdBIENBQ0FDRTERMA8GA1UECwwIRklSTUEgRjIxFzAVBgNVBAoMDlBFUlNPTkEgRklTSUNBMQswCQYDVQQGEwJQWTCCASIwDQYJKoZIhvcNAQEBBQADggEPADCCAQoCggEBAKj2nDYpQu+8b5pgXJ0tAMcSNnKFOEf0u8klS1ECPqjsqJkpp4wYQISx9N23chBwuPGF4Yfhqlc68khyEEWD/BKY9Y8JZ7GmFv+G9/c+m8YzHUXo4FINJGlG4Mvnf0ZptFJ2pdPjNipL/eMimzWvr+8dY1JWTbr0sIcf/3Vdr2ayT/L/0AweOsWENua5NlaVFMRSDuecPt+pxmG1a1cRFahxH9J+Du8oLhNup4anUA+0wwVEUhYaX/rbj/iO1nTfwY5eh7G98aW7ssMu9RPDEjKcwqNbYfN9xGwUAXlr77vb1JqwWIZ8sWGjfn/jPofQ1Ej3cWap7Ny71600IuJTy3UCAwEAAaOCA00wggNJMAwGA1UdEwEB/wQCMAAwDgYDVR0PAQH/BAQDAgXgMCwGA1UdJQEB/wQiMCAGCCsGAQUFBwMEBggrBgEFBQcDAgYKKwYBBAGCNxQCAjAdBgNVHQ4EFgQUK9tAYaziDcwIbbq1Rbd6YUatabA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jBgNVHREEHDAagRhFU1RFRkkuQ0FSRUFHQU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DJNkWJgA0M1yslTQlFH/kh277Ry4yiE2SOHtv8t1Z3lilIXPqqT3sB/oZUHYWfSV9gTrUi/JP37iDEB2T+ejfB8Jchpyc1hyJfqV73PaNpBC4xnYlu9KI7ySdFuCaIxslh6h9iOIzZKG5hFyKDCakGkUpCk2I9rtlqtz5sErubmqEH3S2wquwfnITjClSMQHkoU/atjekT9zxE3uJFF1eBlPuehl8XubpYVnA/OjETmH8JYoul2f+guVLC5so1J00D23SQZpx8vk+BJgIc49Pvt7igA/BBf2V9uphC4+mtRxBpuzDZCzzl2FEsDj4ZkKrzjmxfVWyYtbONVW5sJrQGWad/9Gmsg/Y522kQgumESTv/p0VSwS1bIX5t7JO17xzDOWvskVAwV5qQSwvU3tVe45D/Peej0fUptDQdoEipaYW6sB5rYqKnInrt/+HueuuBnx3zGaBVhG/i1xw+Nw41r1UzcnFSZiD8FxukbJ+QKacciAuQygdvbOCwsMqhmnm06HGWQTinvGbAn1/6ZOXmQavGBNcBhc/hjeE8U2mR1Oauebc/RaQfYwRfEJTlfuldhH+Vl8jlR5kplZ6yH0H8k7LkVk8cSqp6pUsVZNk4W+FTOL1hSOm6wWUF2rIqLxvZm+rvlAsTIM7n6Z8yoeiz1ZjtozasUIv2kOfXbF0W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2021-04-30T18:45:52Z</mdssi:Value>
        </mdssi:SignatureTime>
      </SignatureProperty>
    </SignatureProperties>
  </Object>
  <Object Id="idOfficeObject">
    <SignatureProperties>
      <SignatureProperty Id="idOfficeV1Details" Target="#idPackageSignature">
        <SignatureInfoV1 xmlns="http://schemas.microsoft.com/office/2006/digsig">
          <SetupID>{7563C68A-89D6-427E-9628-6D51A39B3AB1}</SetupID>
          <SignatureText>Abog. Estefanía Careaga</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2021-04-30T18:45:52Z</xd:SigningTime>
          <xd:SigningCertificate>
            <xd:Cert>
              <xd:CertDigest>
                <DigestMethod Algorithm="http://www.w3.org/2001/04/xmlenc#sha256"/>
                <DigestValue>Qz6q3AFKnNmizjUkukGVUjTB/+QUoyJMQRpby7HOvyQ=</DigestValue>
              </xd:CertDigest>
              <xd:IssuerSerial>
                <X509IssuerName>CN=CA-VIT S.A., O=VIT S.A., C=PY, SERIALNUMBER=RUC 80080099-0</X509IssuerName>
                <X509SerialNumber>119017832652339798936387373323085911098</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Sindico</xd:ClaimedRole>
            </xd:ClaimedRoles>
          </xd:SignerRole>
        </xd:SignedSignatureProperties>
      </xd:SignedProperties>
    </xd:QualifyingProperties>
  </Object>
  <Object Id="idValidSigLnImg">AQAAAGwAAAAAAAAAAAAAAIIBAAC/AAAAAAAAAAAAAAASFwAAdgsAACBFTUYAAAEAFBwAAKo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wBAAAGAAAAcQEAABoAAAAcAQAABgAAAFY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AAAAAISAAAADAAAAAEAAAAeAAAAGAAAABwBAAAGAAAAcgEAABsAAAAlAAAADAAAAAEAAABUAAAAiAAAAB0BAAAGAAAAcAEAABoAAAABAAAAqyp0QcdxdEEdAQAABgAAAAoAAABMAAAAAAAAAAAAAAAAAAAA//////////9gAAAAMwAwAC8AMAA0AC8AMgAwADIAMQAJAAAACQAAAAYAAAAJAAAACQAAAAYAAAAJAAAACQAAAAkAAAAJAAAASwAAAEAAAAAwAAAABQAAACAAAAABAAAAAQAAABAAAAAAAAAAAAAAAIMBAADAAAAAAAAAAAAAAACDAQAAwAAAAFIAAABwAQAAAgAAABQAAAAJAAAAAAAAAAAAAAC8AgAAAAAAAAECAiJTAHkAcwB0AGUAbQAAAAAAAAAAAAAAAAAAAAAAAAAAAAAAAAAAAAAAAAAAAAAAAAAAAAAAAAAAAAAAAAAAAAAAAAAAAAANjxpGAAAAgD+92/9/AAAJAAAAAQAAAIiui9n/fwAAAAAAAAAAAACHpF2O/38AAHAKeIy6AQAAAAAAAAAAAAAAAAAAAAAAAAAAAAAAAAAAY66Ylo/lAAAAAAAAAAAAAP////+6AQAAAAAAAAAAAACQ40KOugEAAKANjxoAAAAAcECgmLoBAAAHAAAAAAAAAECaQ466AQAA3AyPGkYAAAAwDY8aRgAAAFG2ZNn/fwAAEQAAAAAAAABSleO/AAAAABEAAAAAAAAAAElVmLoBAACQ40KOugEAAJugaNn/fwAAgAyPGkYAAAAwDY8aRgAAAAAAAAAAAAAAA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wCKCoboBAAAQ6MqN/38AAHBVO466AQAAiK6L2f9/AAAAAAAAAAAAAAGnAo7/fwAAAgAAAAAAAAACAAAAAAAAAAAAAAAAAAAAAAAAAAAAAABDqZiWj+UAACBhO466AQAAoNcdoroBAAAAAAAAAAAAAJDjQo66AQAA2BKPGgAAAADg////AAAAAAYAAAAAAAAAAwAAAAAAAAD8EY8aRgAAAFASjxpGAAAAUbZk2f9/AAAAAAAAAAAAAEBak9kAAAAAAAAAAAAAAAD/oNKN/38AAJDjQo66AQAAm6Bo2f9/AACgEY8aRgAAAFASjxpGAAAAAAAAAAAAAAAAAAAAZHYACAAAAAAlAAAADAAAAAMAAAAYAAAADAAAAAAAAAISAAAADAAAAAEAAAAWAAAADAAAAAgAAABUAAAAVAAAAA8AAABHAAAAIwAAAGoAAAABAAAAqyp0QcdxdEEPAAAAawAAAAEAAABMAAAABAAAAA4AAABHAAAAJQAAAGsAAABQAAAAWABo2RUAAAAWAAAADAAAAAAAAAAlAAAADAAAAAIAAAAnAAAAGAAAAAQAAAAAAAAA////AAAAAAAlAAAADAAAAAQAAABMAAAAZAAAADMAAAAnAAAAcQEAAGoAAAAzAAAAJwAAAD8BAABEAAAAIQDwAAAAAAAAAAAAAACAPwAAAAAAAAAAAACAPwAAAAAAAAAAAAAAAAAAAAAAAAAAAAAAAAAAAAAAAAAAJQAAAAwAAAAAAACAKAAAAAwAAAAEAAAAJwAAABgAAAAEAAAAAAAAAP///wAAAAAAJQAAAAwAAAAEAAAATAAAAGQAAAAzAAAAJwAAAHEBAABlAAAAMwAAACcAAAA/AQAAPwAAACEA8AAAAAAAAAAAAAAAgD8AAAAAAAAAAAAAgD8AAAAAAAAAAAAAAAAAAAAAAAAAAAAAAAAAAAAAAAAAACUAAAAMAAAAAAAAgCgAAAAMAAAABAAAACcAAAAYAAAABAAAAAAAAAD///8AAAAAACUAAAAMAAAABAAAAEwAAABkAAAAMwAAAEYAAAA1AQAAZQAAADMAAABGAAAAAwEAACAAAAAhAPAAAAAAAAAAAAAAAIA/AAAAAAAAAAAAAIA/AAAAAAAAAAAAAAAAAAAAAAAAAAAAAAAAAAAAAAAAAAAlAAAADAAAAAAAAIAoAAAADAAAAAQAAABSAAAAcAEAAAQAAADo////AAAAAAAAAAAAAAAAkAEAAAAAAAEAAAAAcwBlAGcAbwBlACAAdQBpAAAAAAAAAAAAAAAAAAAAAAAAAAAAAAAAAAAAAAAAAAAAAAAAAAAAAAAAAAAAAAAAAAAAAAAgAAAAAAAAAAgAAAAAAAAAAAB3jLoBAACIrovZ/38AAAAAAAAAAAAAx7Pp2/9/AAAAAGaMugEAAAIAAAD/fwAAAAAAAAAAAAAAAAAAAAAAAOOpmJaP5QAAAQAAAAAAAACg9gOeAgAAAAAAAAAAAAAAkONCjroBAAA4Eo8aAAAAAOj///8AAAAACQAAAAAAAAAEAAAAAAAAAFwRjxpGAAAAsBGPGkYAAABRtmTZ/38AAAAAAAAAAAAAQFqT2QAAAAAAAAAAAAAAADARjxpGAAAAkONCjroBAACboGjZ/38AAAARjxpGAAAAsBGPGkYAAABQEamhugEAAAAAAABkdgAIAAAAACUAAAAMAAAABAAAABgAAAAMAAAAAAAAAhIAAAAMAAAAAQAAAB4AAAAYAAAAMwAAAEYAAAA2AQAAZgAAACUAAAAMAAAABAAAAFQAAADYAAAANAAAAEYAAAA0AQAAZQAAAAEAAACrKnRBx3F0QTQAAABGAAAAFwAAAEwAAAAAAAAAAAAAAAAAAAD//////////3wAAABBAGIAbwBnAC4AIABFAHMAdABlAGYAYQBuAO0AYQAgAEMAYQByAGUAYQBnAGEAAAAPAAAADgAAAA4AAAAOAAAABQAAAAcAAAAMAAAACgAAAAgAAAANAAAACAAAAAwAAAAOAAAABgAAAAwAAAAHAAAADwAAAAwAAAAIAAAADQAAAAwAAAAOAAAADAAAAEsAAABAAAAAMAAAAAUAAAAgAAAAAQAAAAEAAAAQAAAAAAAAAAAAAACDAQAAwAAAAAAAAAAAAAAAgwEAAMAAAAAlAAAADAAAAAIAAAAnAAAAGAAAAAUAAAAAAAAA////AAAAAAAlAAAADAAAAAUAAABMAAAAZAAAAAAAAAByAAAAggEAALoAAAAAAAAAcgAAAIMBAABJAAAAIQDwAAAAAAAAAAAAAACAPwAAAAAAAAAAAACAPwAAAAAAAAAAAAAAAAAAAAAAAAAAAAAAAAAAAAAAAAAAJQAAAAwAAAAAAACAKAAAAAwAAAAFAAAAJwAAABgAAAAFAAAAAAAAAP///wAAAAAAJQAAAAwAAAAFAAAATAAAAGQAAAAOAAAAcgAAAHQBAACGAAAADgAAAHIAAABnAQAAFQAAACEA8AAAAAAAAAAAAAAAgD8AAAAAAAAAAAAAgD8AAAAAAAAAAAAAAAAAAAAAAAAAAAAAAAAAAAAAAAAAACUAAAAMAAAAAAAAgCgAAAAMAAAABQAAACUAAAAMAAAAAQAAABgAAAAMAAAAAAAAAhIAAAAMAAAAAQAAAB4AAAAYAAAADgAAAHIAAAB1AQAAhwAAACUAAAAMAAAAAQAAAFQAAADcAAAADwAAAHIAAAC5AAAAhgAAAAEAAACrKnRBx3F0QQ8AAAByAAAAGAAAAEwAAAAAAAAAAAAAAAAAAAD//////////3wAAABBAGIAbwBnAC4AIABFAHMAdABlAGYAYQBuAGkAYQAgAEMAYQByAGUAYQBnAGEAIAAKAAAACQAAAAkAAAAJAAAAAwAAAAQAAAAIAAAABwAAAAUAAAAIAAAABQAAAAgAAAAJAAAABAAAAAgAAAAEAAAACgAAAAgAAAAGAAAACAAAAAgAAAAJAAAACAAAAAQAAABLAAAAQAAAADAAAAAFAAAAIAAAAAEAAAABAAAAEAAAAAAAAAAAAAAAgwEAAMAAAAAAAAAAAAAAAIMBAADAAAAAJQAAAAwAAAACAAAAJwAAABgAAAAFAAAAAAAAAP///wAAAAAAJQAAAAwAAAAFAAAATAAAAGQAAAAOAAAAjAAAAHQBAACgAAAADgAAAIwAAABnAQAAFQAAACEA8AAAAAAAAAAAAAAAgD8AAAAAAAAAAAAAgD8AAAAAAAAAAAAAAAAAAAAAAAAAAAAAAAAAAAAAAAAAACUAAAAMAAAAAAAAgCgAAAAMAAAABQAAACUAAAAMAAAAAQAAABgAAAAMAAAAAAAAAhIAAAAMAAAAAQAAAB4AAAAYAAAADgAAAIwAAAB1AQAAoQAAACUAAAAMAAAAAQAAAFQAAAB8AAAADwAAAIwAAABFAAAAoAAAAAEAAACrKnRBx3F0QQ8AAACMAAAACAAAAEwAAAAAAAAAAAAAAAAAAAD//////////1wAAABTAGkAbgBkAGkAYwBvACAACQAAAAQAAAAJAAAACQAAAAQAAAAHAAAACQAAAAQAAABLAAAAQAAAADAAAAAFAAAAIAAAAAEAAAABAAAAEAAAAAAAAAAAAAAAgwEAAMAAAAAAAAAAAAAAAIMBAADAAAAAJQAAAAwAAAACAAAAJwAAABgAAAAFAAAAAAAAAP///wAAAAAAJQAAAAwAAAAFAAAATAAAAGQAAAAOAAAApgAAAHQBAAC6AAAADgAAAKYAAABnAQAAFQAAACEA8AAAAAAAAAAAAAAAgD8AAAAAAAAAAAAAgD8AAAAAAAAAAAAAAAAAAAAAAAAAAAAAAAAAAAAAAAAAACUAAAAMAAAAAAAAgCgAAAAMAAAABQAAACUAAAAMAAAAAQAAABgAAAAMAAAAAAAAAhIAAAAMAAAAAQAAABYAAAAMAAAAAAAAAFQAAABQAQAADwAAAKYAAABzAQAAugAAAAEAAACrKnRBx3F0QQ8AAACmAAAAKwAAAEwAAAAEAAAADgAAAKYAAAB1AQAAuwAAAKQAAABGAGkAcgBtAGEAZABvACAAcABvAHIAOgAgAEUAUwBUAEUARgBBAE4ASQBBACAATQBBAFIASQBBACAAQwBBAFIARQBBAEcAQQAgAEMAQQBDAEEAQwBFAAAACAAAAAQAAAAGAAAADgAAAAgAAAAJAAAACQAAAAQAAAAJAAAACQAAAAYAAAADAAAABAAAAAgAAAAJAAAACAAAAAgAAAAIAAAACgAAAAwAAAAEAAAACgAAAAQAAAAOAAAACgAAAAoAAAAEAAAACgAAAAQAAAAKAAAACgAAAAoAAAAIAAAACgAAAAsAAAAKAAAABAAAAAoAAAAKAAAACgAAAAoAAAAKAAAACAAAABYAAAAMAAAAAAAAACUAAAAMAAAAAgAAAA4AAAAUAAAAAAAAABAAAAAUAAAA</Object>
  <Object Id="idInvalidSigLnImg">AQAAAGwAAAAAAAAAAAAAAIIBAAC/AAAAAAAAAAAAAAASFwAAdgsAACBFTUYAAAEA+CEAALA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A4AAAAFAAAAJQAAABwAAAAOAAAABQAAABgAAAAYAAAAIQDwAAAAAAAAAAAAAACAPwAAAAAAAAAAAACAPwAAAAAAAAAAAAAAAAAAAAAAAAAAAAAAAAAAAAAAAAAAJQAAAAwAAAAAAACAKAAAAAwAAAABAAAAUAAAACQFAAAQAAAABgAAACMAAAAZAAAAEA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DQAAAAGAAAAoAAAABoAAAA0AAAABgAAAG0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P8AAAISAAAADAAAAAEAAAAeAAAAGAAAADQAAAAGAAAAoQAAABsAAAAlAAAADAAAAAEAAABUAAAAqAAAADUAAAAGAAAAnwAAABoAAAABAAAAqyp0QcdxdEE1AAAABgAAAA8AAABMAAAAAAAAAAAAAAAAAAAA//////////9sAAAARgBpAHIAbQBhACAAbgBvACAAdgDhAGwAaQBkAGEAcgAIAAAABAAAAAYAAAAOAAAACAAAAAQAAAAJAAAACQAAAAQAAAAIAAAACAAAAAQAAAAEAAAACQAAAAgAAABLAAAAQAAAADAAAAAFAAAAIAAAAAEAAAABAAAAEAAAAAAAAAAAAAAAgwEAAMAAAAAAAAAAAAAAAIMBAADAAAAAUgAAAHABAAACAAAAFAAAAAkAAAAAAAAAAAAAALwCAAAAAAAAAQICIlMAeQBzAHQAZQBtAAAAAAAAAAAAAAAAAAAAAAAAAAAAAAAAAAAAAAAAAAAAAAAAAAAAAAAAAAAAAAAAAAAAAAAAAAAAAA2PGkYAAACAP73b/38AAAkAAAABAAAAiK6L2f9/AAAAAAAAAAAAAIekXY7/fwAAcAp4jLoBAAAAAAAAAAAAAAAAAAAAAAAAAAAAAAAAAABjrpiWj+UAAAAAAAAAAAAA/////7oBAAAAAAAAAAAAAJDjQo66AQAAoA2PGgAAAABwQKCYugEAAAcAAAAAAAAAQJpDjroBAADcDI8aRgAAADANjxpGAAAAUbZk2f9/AAARAAAAAAAAAFKV478AAAAAEQAAAAAAAAAASVWYugEAAJDjQo66AQAAm6Bo2f9/AACADI8aRgAAADANjxpG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AIoKhugEAABDoyo3/fwAAcFU7jroBAACIrovZ/38AAAAAAAAAAAAAAacCjv9/AAACAAAAAAAAAAIAAAAAAAAAAAAAAAAAAAAAAAAAAAAAAEOpmJaP5QAAIGE7jroBAACg1x2iugEAAAAAAAAAAAAAkONCjroBAADYEo8aAAAAAOD///8AAAAABgAAAAAAAAADAAAAAAAAAPwRjxpGAAAAUBKPGkYAAABRtmTZ/38AAAAAAAAAAAAAQFqT2QAAAAAAAAAAAAAAAP+g0o3/fwAAkONCjroBAACboGjZ/38AAKARjxpGAAAAUBKPGkYAAAAAAAAAAAAAAAAAAABkdgAIAAAAACUAAAAMAAAAAwAAABgAAAAMAAAAAAAAAhIAAAAMAAAAAQAAABYAAAAMAAAACAAAAFQAAABUAAAADwAAAEcAAAAjAAAAagAAAAEAAACrKnRBx3F0QQ8AAABrAAAAAQAAAEwAAAAEAAAADgAAAEcAAAAlAAAAawAAAFAAAABYAAAAFQAAABYAAAAMAAAAAAAAACUAAAAMAAAAAgAAACcAAAAYAAAABAAAAAAAAAD///8AAAAAACUAAAAMAAAABAAAAEwAAABkAAAAMwAAACcAAABxAQAAagAAADMAAAAnAAAAPwEAAEQAAAAhAPAAAAAAAAAAAAAAAIA/AAAAAAAAAAAAAIA/AAAAAAAAAAAAAAAAAAAAAAAAAAAAAAAAAAAAAAAAAAAlAAAADAAAAAAAAIAoAAAADAAAAAQAAAAnAAAAGAAAAAQAAAAAAAAA////AAAAAAAlAAAADAAAAAQAAABMAAAAZAAAADMAAAAnAAAAcQEAAGUAAAAzAAAAJwAAAD8BAAA/AAAAIQDwAAAAAAAAAAAAAACAPwAAAAAAAAAAAACAPwAAAAAAAAAAAAAAAAAAAAAAAAAAAAAAAAAAAAAAAAAAJQAAAAwAAAAAAACAKAAAAAwAAAAEAAAAJwAAABgAAAAEAAAAAAAAAP///wAAAAAAJQAAAAwAAAAEAAAATAAAAGQAAAAzAAAARgAAADUBAABlAAAAMwAAAEYAAAADAQAAIAAAACEA8AAAAAAAAAAAAAAAgD8AAAAAAAAAAAAAgD8AAAAAAAAAAAAAAAAAAAAAAAAAAAAAAAAAAAAAAAAAACUAAAAMAAAAAAAAgCgAAAAMAAAABAAAAFIAAABwAQAABAAAAOj///8AAAAAAAAAAAAAAACQAQAAAAAAAQAAAABzAGUAZwBvAGUAIAB1AGkAAAAAAAAAAAAAAAAAAAAAAAAAAAAAAAAAAAAAAAAAAAAAAAAAAAAAAAAAAAAAAAAAAAAAACAAAAAAAAAACAAAAAAAAAAAAHeMugEAAIiui9n/fwAAAAAAAAAAAADHs+nb/38AAAAAZoy6AQAAAgAAAP9/AAAAAAAAAAAAAAAAAAAAAAAA46mYlo/lAAABAAAAAAAAAKD2A54CAAAAAAAAAAAAAACQ40KOugEAADgSjxoAAAAA6P///wAAAAAJAAAAAAAAAAQAAAAAAAAAXBGPGkYAAACwEY8aRgAAAFG2ZNn/fwAAAAAAAAAAAABAWpPZAAAAAAAAAAAAAAAAMBGPGkYAAACQ40KOugEAAJugaNn/fwAAABGPGkYAAACwEY8aRgAAAFARqaG6AQAAAAAAAGR2AAgAAAAAJQAAAAwAAAAEAAAAGAAAAAwAAAAAAAACEgAAAAwAAAABAAAAHgAAABgAAAAzAAAARgAAADYBAABmAAAAJQAAAAwAAAAEAAAAVAAAANgAAAA0AAAARgAAADQBAABlAAAAAQAAAKsqdEHHcXRBNAAAAEYAAAAXAAAATAAAAAAAAAAAAAAAAAAAAP//////////fAAAAEEAYgBvAGcALgAgAEUAcwB0AGUAZgBhAG4A7QBhACAAQwBhAHIAZQBhAGcAYQAAAA8AAAAOAAAADgAAAA4AAAAFAAAABwAAAAwAAAAKAAAACAAAAA0AAAAIAAAADAAAAA4AAAAGAAAADAAAAAcAAAAPAAAADAAAAAgAAAANAAAADAAAAA4AAAAMAAAASwAAAEAAAAAwAAAABQAAACAAAAABAAAAAQAAABAAAAAAAAAAAAAAAIMBAADAAAAAAAAAAAAAAACDAQAAwAAAACUAAAAMAAAAAgAAACcAAAAYAAAABQAAAAAAAAD///8AAAAAACUAAAAMAAAABQAAAEwAAABkAAAAAAAAAHIAAACCAQAAugAAAAAAAAByAAAAgwEAAEkAAAAhAPAAAAAAAAAAAAAAAIA/AAAAAAAAAAAAAIA/AAAAAAAAAAAAAAAAAAAAAAAAAAAAAAAAAAAAAAAAAAAlAAAADAAAAAAAAIAoAAAADAAAAAUAAAAnAAAAGAAAAAUAAAAAAAAA////AAAAAAAlAAAADAAAAAUAAABMAAAAZAAAAA4AAAByAAAAdAEAAIYAAAAOAAAAcgAAAGcBAAAVAAAAIQDwAAAAAAAAAAAAAACAPwAAAAAAAAAAAACAPwAAAAAAAAAAAAAAAAAAAAAAAAAAAAAAAAAAAAAAAAAAJQAAAAwAAAAAAACAKAAAAAwAAAAFAAAAJQAAAAwAAAABAAAAGAAAAAwAAAAAAAACEgAAAAwAAAABAAAAHgAAABgAAAAOAAAAcgAAAHUBAACHAAAAJQAAAAwAAAABAAAAVAAAANwAAAAPAAAAcgAAALkAAACGAAAAAQAAAKsqdEHHcXRBDwAAAHIAAAAYAAAATAAAAAAAAAAAAAAAAAAAAP//////////fAAAAEEAYgBvAGcALgAgAEUAcwB0AGUAZgBhAG4AaQBhACAAQwBhAHIAZQBhAGcAYQAgAAoAAAAJAAAACQAAAAkAAAADAAAABAAAAAgAAAAHAAAABQAAAAgAAAAFAAAACAAAAAkAAAAEAAAACAAAAAQAAAAKAAAACAAAAAYAAAAIAAAACAAAAAkAAAAIAAAABAAAAEsAAABAAAAAMAAAAAUAAAAgAAAAAQAAAAEAAAAQAAAAAAAAAAAAAACDAQAAwAAAAAAAAAAAAAAAgwEAAMAAAAAlAAAADAAAAAIAAAAnAAAAGAAAAAUAAAAAAAAA////AAAAAAAlAAAADAAAAAUAAABMAAAAZAAAAA4AAACMAAAAdAEAAKAAAAAOAAAAjAAAAGcBAAAVAAAAIQDwAAAAAAAAAAAAAACAPwAAAAAAAAAAAACAPwAAAAAAAAAAAAAAAAAAAAAAAAAAAAAAAAAAAAAAAAAAJQAAAAwAAAAAAACAKAAAAAwAAAAFAAAAJQAAAAwAAAABAAAAGAAAAAwAAAAAAAACEgAAAAwAAAABAAAAHgAAABgAAAAOAAAAjAAAAHUBAAChAAAAJQAAAAwAAAABAAAAVAAAAHwAAAAPAAAAjAAAAEUAAACgAAAAAQAAAKsqdEHHcXRBDwAAAIwAAAAIAAAATAAAAAAAAAAAAAAAAAAAAP//////////XAAAAFMAaQBuAGQAaQBjAG8AIAAJAAAABAAAAAkAAAAJAAAABAAAAAcAAAAJAAAABAAAAEsAAABAAAAAMAAAAAUAAAAgAAAAAQAAAAEAAAAQAAAAAAAAAAAAAACDAQAAwAAAAAAAAAAAAAAAgwEAAMAAAAAlAAAADAAAAAIAAAAnAAAAGAAAAAUAAAAAAAAA////AAAAAAAlAAAADAAAAAUAAABMAAAAZAAAAA4AAACmAAAAdAEAALoAAAAOAAAApgAAAGcBAAAVAAAAIQDwAAAAAAAAAAAAAACAPwAAAAAAAAAAAACAPwAAAAAAAAAAAAAAAAAAAAAAAAAAAAAAAAAAAAAAAAAAJQAAAAwAAAAAAACAKAAAAAwAAAAFAAAAJQAAAAwAAAABAAAAGAAAAAwAAAAAAAACEgAAAAwAAAABAAAAFgAAAAwAAAAAAAAAVAAAAFABAAAPAAAApgAAAHMBAAC6AAAAAQAAAKsqdEHHcXRBDwAAAKYAAAArAAAATAAAAAQAAAAOAAAApgAAAHUBAAC7AAAApAAAAEYAaQByAG0AYQBkAG8AIABwAG8AcgA6ACAARQBTAFQARQBGAEEATgBJAEEAIABNAEEAUgBJAEEAIABDAEEAUgBFAEEARwBBACAAQwBBAEMAQQBDAEUAQwAIAAAABAAAAAYAAAAOAAAACAAAAAkAAAAJAAAABAAAAAkAAAAJAAAABgAAAAMAAAAEAAAACAAAAAkAAAAIAAAACAAAAAgAAAAKAAAADAAAAAQAAAAKAAAABAAAAA4AAAAKAAAACgAAAAQAAAAKAAAABAAAAAoAAAAKAAAACgAAAAgAAAAKAAAACwAAAAoAAAAEAAAACgAAAAoAAAAKAAAACgAAAAoAAAAI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6M8dvY8vcMiTazG1o1oava4FAcIlX4QNAH44D7fcQSM=</DigestValue>
    </Reference>
    <Reference Type="http://www.w3.org/2000/09/xmldsig#Object" URI="#idOfficeObject">
      <DigestMethod Algorithm="http://www.w3.org/2001/04/xmlenc#sha256"/>
      <DigestValue>zrqTqHh9G9wi9ut6VzvQpiJ3SP+Pg+uduGzpPS1gjkk=</DigestValue>
    </Reference>
    <Reference Type="http://uri.etsi.org/01903#SignedProperties" URI="#idSignedProperties">
      <Transforms>
        <Transform Algorithm="http://www.w3.org/TR/2001/REC-xml-c14n-20010315"/>
      </Transforms>
      <DigestMethod Algorithm="http://www.w3.org/2001/04/xmlenc#sha256"/>
      <DigestValue>YQP6NGzbr9tl99scpXRuKFCE0yuFeEOUMUmpGzzyemo=</DigestValue>
    </Reference>
    <Reference Type="http://www.w3.org/2000/09/xmldsig#Object" URI="#idValidSigLnImg">
      <DigestMethod Algorithm="http://www.w3.org/2001/04/xmlenc#sha256"/>
      <DigestValue>fcqk+GpvCF9g+VI6wh9YRwgNYh7ja+paTy/kGm+tfgw=</DigestValue>
    </Reference>
    <Reference Type="http://www.w3.org/2000/09/xmldsig#Object" URI="#idInvalidSigLnImg">
      <DigestMethod Algorithm="http://www.w3.org/2001/04/xmlenc#sha256"/>
      <DigestValue>6+uvt9j6nz5k2kRrAKgVissrgYdoQtsLSAjYP6Hl4zI=</DigestValue>
    </Reference>
  </SignedInfo>
  <SignatureValue>C9hP+mgFIEMkm1POTF0xNRvTiN61KlgMVweZ92MVDh2TO9Tbf23ddF4EI4SUhsR//9E2Q4hU83qo
hEHNfE/j1YF0RDDdpAg9NJRjZS0Q6cPGUA/ATmI38MRAHZtqC0MVCcfgZhPGML4hB7GGM7fBw+8y
o5LV3AYe/hRDao3CFV4Jz7+b6pkrMJU+9vuJjseH7EK+Ii/hlrZSOClSUblL2tr/V0JFGqJqQrCg
CMZhYph7Dxwfh7bIGQutXhyRnZrzeTSKtn2AawAr4aV14wEHHUnMkBItuoZ3kYIv2F14DCNjwLYT
8C2Kh8qmEBvOvBUJVJ/srKAupfm1Wy0U0AaGvQ==</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2021-04-30T17:32:58Z</mdssi:Value>
        </mdssi:SignatureTime>
      </SignatureProperty>
    </SignatureProperties>
  </Object>
  <Object Id="idOfficeObject">
    <SignatureProperties>
      <SignatureProperty Id="idOfficeV1Details" Target="#idPackageSignature">
        <SignatureInfoV1 xmlns="http://schemas.microsoft.com/office/2006/digsig">
          <SetupID>{D4E71A2B-CBCF-4CEC-B61B-DF956BA5A010}</SetupID>
          <SignatureText>Dr. Diego Christian Borja Terán</SignatureText>
          <SignatureImage/>
          <SignatureComments/>
          <WindowsVersion>10.0</WindowsVersion>
          <OfficeVersion>16.0.13901/22</OfficeVersion>
          <ApplicationVersion>16.0.13901</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2021-04-30T17:32:58Z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AAAAAASAAAADAAAAAEAAAAeAAAAGAAAAL0AAAAEAAAA9wAAABEAAAAlAAAADAAAAAEAAABUAAAAiAAAAL4AAAAEAAAA9QAAABAAAAABAAAAAGD5QUxo90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dwkAAADAOb4DAAAAAGDqtwNg6rcDuLzOVgAAAADGvM5WAAAAAAAAAAAAAAAAAAAAAAAAAAAov7cDAAAAAAAAAAAAAAAAAAAAAAAAAAAAAAAAAAAAAAAAAAAAAAAAAAAAAAAAAAAAAAAAAAAAAAAAAAAAAAAA+OJ1A480Dz0AAHl37ON1AygRa3dg6rcDC6pBVgAAAAA4Emt3//8AAAAAAAAbE2t3GxNrdxzkdQMg5HUDuLzOVgAAAAAAAAAAAAAAAAAAAACxhk13CQAAAAcAAABU5HUDVOR1AwACAAD8////AQAAAAAAAAAAAAAAAAAAAAAAAAAAAAAAUGHHD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QDHvJVdnjPUxZYLpUDChIKsRwidAP+U2t3AAAAAP5Ta3cAAAAAAAAAACAAAAAgZN0FrNH1VTgidAO5uNpWAAC3AwAAAAAgAAAAACd0A1hHZRJMInQDQWObVSAAAAABAAAADwAAAEueLDzNR5tVHCR0AznxVXZsInQDBgAAAAAAVXbAt+kV4P///wAAAAAAAAAAAAAAAJABAAAAAAABAAAAAGEAcgBpAGEAbAAAAAAAAAAAAAAAAAAAAAAAAAAAAAAABgAAAAAAAACxhk13AAAAAAYAAADQI3QD0CN0AwACAAD8////AQAAAAAAAAAAAAAAAAAAAFBhxw/gxFR1ZHYACAAAAAAlAAAADAAAAAMAAAAYAAAADAAAAAAAAAASAAAADAAAAAEAAAAWAAAADAAAAAgAAABUAAAAVAAAAAoAAAAnAAAAHgAAAEoAAAABAAAAAGD5QUxo90EKAAAASwAAAAEAAABMAAAABAAAAAkAAAAnAAAAIAAAAEsAAABQAAAAWAB1A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Me8lV2eL8/FhAAAABxJgojAAAAAAAAAAC8AgAAAAAAAAECAiJTAHkAcwB0AGUAbQAAAAAAAAAAAAAAAAAAAAAAAAAAAAAAAAD6zxYfMCJ0Aycw8lMBAAAA8CJ0AyANAIQAAAAAN54sPDwidAPwI3QDOfFVdkAidAMHAAAAAABVdgQkdAPw////AAAAAAAAAAAAAAAAkAEAAAAAAAEAAAAAcwBlAGcAbwBlACAAdQBpAAAAAAAAAAAAAAAAAAAAAAAAAAAAsYZNdwAAAAAJAAAApCN0A6QjdAMAAgAA/P///wEAAAAAAAAAAAAAAAAAAAAAAAAAAAAAAFBhxw9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P8AAAASAAAADAAAAAEAAAAeAAAAGAAAACIAAAAEAAAAcgAAABEAAAAlAAAADAAAAAEAAABUAAAAqAAAACMAAAAEAAAAcAAAABAAAAABAAAAAGD5QUxo90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G93CQAAAMA5vgMAAAAAYOq3A2DqtwO4vM5WAAAAAMa8zlYAAAAAAAAAAAAAAAAAAAAAAAAAACi/twMAAAAAAAAAAAAAAAAAAAAAAAAAAAAAAAAAAAAAAAAAAAAAAAAAAAAAAAAAAAAAAAAAAAAAAAAAAAAAAAD44nUDjzQPPQAAeXfs43UDKBFrd2DqtwMLqkFWAAAAADgSa3f//wAAAAAAABsTa3cbE2t3HOR1AyDkdQO4vM5WAAAAAAAAAAAAAAAAAAAAALGGTXcJAAAABwAAAFTkdQNU5HUDAAIAAPz///8BAAAAAAAAAAAAAAAAAAAAAAAAAAAAAABQYccP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dAMe8lV2eM9TFlgulQMKEgqxHCJ0A/5Ta3cAAAAA/lNrdwAAAAAAAAAAIAAAACBk3QWs0fVVOCJ0A7m42lYAALcDAAAAACAAAAAAJ3QDWEdlEkwidANBY5tVIAAAAAEAAAAPAAAAS54sPM1Hm1UcJHQDOfFVdmwidAMGAAAAAABVdsC36RXg////AAAAAAAAAAAAAAAAkAEAAAAAAAEAAAAAYQByAGkAYQBsAAAAAAAAAAAAAAAAAAAAAAAAAAAAAAAGAAAAAAAAALGGTXcAAAAABgAAANAjdAPQI3QDAAIAAPz///8BAAAAAAAAAAAAAAAAAAAAUGHHD+DEVHVkdgAIAAAAACUAAAAMAAAAAwAAABgAAAAMAAAAAAAAABIAAAAMAAAAAQAAABYAAAAMAAAACAAAAFQAAABUAAAACgAAACcAAAAeAAAASgAAAAEAAAAAYPlBTGj3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x7yVXZ4vz8WEAAAAHEmCiMAAAAAAAAAALwCAAAAAAAAAQICIlMAeQBzAHQAZQBtAAAAAAAAAAAAAAAAAAAAAAAAAAAAAAAAAPrPFh8wInQDJzDyUwEAAADwInQDIA0AhAAAAAA3niw8PCJ0A/AjdAM58VV2QCJ0AwcAAAAAAFV2BCR0A/D///8AAAAAAAAAAAAAAACQAQAAAAAAAQAAAABzAGUAZwBvAGUAIAB1AGkAAAAAAAAAAAAAAAAAAAAAAAAAAACxhk13AAAAAAkAAACkI3QDpCN0AwACAAD8////AQAAAAAAAAAAAAAAAAAAAAAAAAAAAAAAUGHHD2R2AAgAAAAAJQAAAAwAAAAEAAAAGAAAAAwAAAAAAAAAEgAAAAwAAAABAAAAHgAAABgAAAApAAAAMwAAAPMAAABIAAAAJQAAAAwAAAAEAAAAVAAAAAgBAAAqAAAAMwAAAPEAAABHAAAAAQAAAABg+UFMaPd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U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4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dE9r8EArefe7PKDbNmcF4XqoxFo8m0epDLIN6tUItV8=</DigestValue>
    </Reference>
    <Reference Type="http://www.w3.org/2000/09/xmldsig#Object" URI="#idOfficeObject">
      <DigestMethod Algorithm="http://www.w3.org/2001/04/xmlenc#sha256"/>
      <DigestValue>O4a4S/MsLrLWk0FTfp82S0c8tj12bnTdJ9ndnGQ+EVM=</DigestValue>
    </Reference>
    <Reference Type="http://uri.etsi.org/01903#SignedProperties" URI="#idSignedProperties">
      <Transforms>
        <Transform Algorithm="http://www.w3.org/TR/2001/REC-xml-c14n-20010315"/>
      </Transforms>
      <DigestMethod Algorithm="http://www.w3.org/2001/04/xmlenc#sha256"/>
      <DigestValue>Hls8gajzHF8uSQ5i164vr1DwM8mIVf9CLreTUC6nTRo=</DigestValue>
    </Reference>
    <Reference Type="http://www.w3.org/2000/09/xmldsig#Object" URI="#idValidSigLnImg">
      <DigestMethod Algorithm="http://www.w3.org/2001/04/xmlenc#sha256"/>
      <DigestValue>KARc3uG4z/su5T0mYUIhu85525ExTbpKGfdua1HCeVU=</DigestValue>
    </Reference>
    <Reference Type="http://www.w3.org/2000/09/xmldsig#Object" URI="#idInvalidSigLnImg">
      <DigestMethod Algorithm="http://www.w3.org/2001/04/xmlenc#sha256"/>
      <DigestValue>AcRrJkIFw8SRXPCW5CxDJMzZaCTgSR/Y/davn3FrbVE=</DigestValue>
    </Reference>
  </SignedInfo>
  <SignatureValue>SEr1uBwFTNBAXd4TgxR0KPu0BqZ/p8Bfflgh06iTOgGgNEMgpj/PkuTVFgJ+geZ+y4cBgbPr57JF
ADWJCaYPd6cEYwazUO5rmFQt8Imudoa99DwU0kitgcOZS6jQS/8yyA8VBl6v2al1S4wLjsak3Lsx
JWZqjfwCi6Mtw35Tclts+HlXWL2RgIqzv1WvIWWerSJ1SLfQB+cGYIf/5oWKKzDsGIxUvgEtOqmZ
LkxN4CeJkJjdfBrGs344cdfzXjLdwaYEwbCPVWu8QQHWvRxaYYm9ps0CEw5tiIBSLCPrr1RFBhEK
m78BLi4nkRrYRLoKJM5RthtNb5gJYQzxCf2PGg==</SignatureValue>
  <KeyInfo>
    <X509Data>
      <X509Certificate>MIIH0jCCBbqgAwIBAgIQWYoAM0HQLGJgixjZNV+UOjANBgkqhkiG9w0BAQsFADBPMRcwFQYDVQQFEw5SVUMgODAwODAwOTktMDELMAkGA1UEBhMCUFkxETAPBgNVBAoMCFZJVCBTLkEuMRQwEgYDVQQDEwtDQS1WSVQgUy5BLjAeFw0yMTA0MjkyMDM2NDFaFw0yMzA0MjkyMDM2NDFaMIGpMRgwFgYDVQQqDA9FU1RFRkFOSUEgTUFSSUExFzAVBgNVBAQMDkNBUkVBR0EgQ0FDQUNFMRIwEAYDVQQFEwlDSTMyMzM4NzUxJzAlBgNVBAMMHkVTVEVGQU5JQSBNQVJJQSBDQVJFQUdBIENBQ0FDRTERMA8GA1UECwwIRklSTUEgRjIxFzAVBgNVBAoMDlBFUlNPTkEgRklTSUNBMQswCQYDVQQGEwJQWTCCASIwDQYJKoZIhvcNAQEBBQADggEPADCCAQoCggEBAKj2nDYpQu+8b5pgXJ0tAMcSNnKFOEf0u8klS1ECPqjsqJkpp4wYQISx9N23chBwuPGF4Yfhqlc68khyEEWD/BKY9Y8JZ7GmFv+G9/c+m8YzHUXo4FINJGlG4Mvnf0ZptFJ2pdPjNipL/eMimzWvr+8dY1JWTbr0sIcf/3Vdr2ayT/L/0AweOsWENua5NlaVFMRSDuecPt+pxmG1a1cRFahxH9J+Du8oLhNup4anUA+0wwVEUhYaX/rbj/iO1nTfwY5eh7G98aW7ssMu9RPDEjKcwqNbYfN9xGwUAXlr77vb1JqwWIZ8sWGjfn/jPofQ1Ej3cWap7Ny71600IuJTy3UCAwEAAaOCA00wggNJMAwGA1UdEwEB/wQCMAAwDgYDVR0PAQH/BAQDAgXgMCwGA1UdJQEB/wQiMCAGCCsGAQUFBwMEBggrBgEFBQcDAgYKKwYBBAGCNxQCAjAdBgNVHQ4EFgQUK9tAYaziDcwIbbq1Rbd6YUatabA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jBgNVHREEHDAagRhFU1RFRkkuQ0FSRUFHQU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DJNkWJgA0M1yslTQlFH/kh277Ry4yiE2SOHtv8t1Z3lilIXPqqT3sB/oZUHYWfSV9gTrUi/JP37iDEB2T+ejfB8Jchpyc1hyJfqV73PaNpBC4xnYlu9KI7ySdFuCaIxslh6h9iOIzZKG5hFyKDCakGkUpCk2I9rtlqtz5sErubmqEH3S2wquwfnITjClSMQHkoU/atjekT9zxE3uJFF1eBlPuehl8XubpYVnA/OjETmH8JYoul2f+guVLC5so1J00D23SQZpx8vk+BJgIc49Pvt7igA/BBf2V9uphC4+mtRxBpuzDZCzzl2FEsDj4ZkKrzjmxfVWyYtbONVW5sJrQGWad/9Gmsg/Y522kQgumESTv/p0VSwS1bIX5t7JO17xzDOWvskVAwV5qQSwvU3tVe45D/Peej0fUptDQdoEipaYW6sB5rYqKnInrt/+HueuuBnx3zGaBVhG/i1xw+Nw41r1UzcnFSZiD8FxukbJ+QKacciAuQygdvbOCwsMqhmnm06HGWQTinvGbAn1/6ZOXmQavGBNcBhc/hjeE8U2mR1Oauebc/RaQfYwRfEJTlfuldhH+Vl8jlR5kplZ6yH0H8k7LkVk8cSqp6pUsVZNk4W+FTOL1hSOm6wWUF2rIqLxvZm+rvlAsTIM7n6Z8yoeiz1ZjtozasUIv2kOfXbF0W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2021-04-30T18:46:12Z</mdssi:Value>
        </mdssi:SignatureTime>
      </SignatureProperty>
    </SignatureProperties>
  </Object>
  <Object Id="idOfficeObject">
    <SignatureProperties>
      <SignatureProperty Id="idOfficeV1Details" Target="#idPackageSignature">
        <SignatureInfoV1 xmlns="http://schemas.microsoft.com/office/2006/digsig">
          <SetupID>{BF309BF1-1EEB-44CA-8A77-319EB801B0A1}</SetupID>
          <SignatureText>Abog. Estefanía Careaga</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2021-04-30T18:46:12Z</xd:SigningTime>
          <xd:SigningCertificate>
            <xd:Cert>
              <xd:CertDigest>
                <DigestMethod Algorithm="http://www.w3.org/2001/04/xmlenc#sha256"/>
                <DigestValue>Qz6q3AFKnNmizjUkukGVUjTB/+QUoyJMQRpby7HOvyQ=</DigestValue>
              </xd:CertDigest>
              <xd:IssuerSerial>
                <X509IssuerName>CN=CA-VIT S.A., O=VIT S.A., C=PY, SERIALNUMBER=RUC 80080099-0</X509IssuerName>
                <X509SerialNumber>119017832652339798936387373323085911098</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Sindico</xd:ClaimedRole>
            </xd:ClaimedRoles>
          </xd:SignerRole>
        </xd:SignedSignatureProperties>
      </xd:SignedProperties>
    </xd:QualifyingProperties>
  </Object>
  <Object Id="idValidSigLnImg">AQAAAGwAAAAAAAAAAAAAAIIBAAC/AAAAAAAAAAAAAAASFwAAdgsAACBFTUYAAAEAFBwAAKo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wBAAAGAAAAcQEAABoAAAAcAQAABgAAAFY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AAAAAISAAAADAAAAAEAAAAeAAAAGAAAABwBAAAGAAAAcgEAABsAAAAlAAAADAAAAAEAAABUAAAAiAAAAB0BAAAGAAAAcAEAABoAAAABAAAAqyp0QcdxdEEdAQAABgAAAAoAAABMAAAAAAAAAAAAAAAAAAAA//////////9gAAAAMwAwAC8AMAA0AC8AMgAwADIAMQAJAAAACQAAAAYAAAAJAAAACQAAAAYAAAAJAAAACQAAAAkAAAAJAAAASwAAAEAAAAAwAAAABQAAACAAAAABAAAAAQAAABAAAAAAAAAAAAAAAIMBAADAAAAAAAAAAAAAAACDAQAAwAAAAFIAAABwAQAAAgAAABQAAAAJAAAAAAAAAAAAAAC8AgAAAAAAAAECAiJTAHkAcwB0AGUAbQAAAAAAAAAAAAAAAAAAAAAAAAAAAAAAAAAAAAAAAAAAAAAAAAAAAAAAAAAAAAAAAAAAAAAAAAAAAAANjxpGAAAAgD+92/9/AAAJAAAAAQAAAIiui9n/fwAAAAAAAAAAAACHpF2O/38AAHAKeIy6AQAAAAAAAAAAAAAAAAAAAAAAAAAAAAAAAAAAY66Ylo/lAAAAAAAAAAAAAP////+6AQAAAAAAAAAAAACQ40KOugEAAKANjxoAAAAAcECgmLoBAAAHAAAAAAAAAECaQ466AQAA3AyPGkYAAAAwDY8aRgAAAFG2ZNn/fwAAEQAAAAAAAABSleO/AAAAABEAAAAAAAAAAElVmLoBAACQ40KOugEAAJugaNn/fwAAgAyPGkYAAAAwDY8aRgAAAAAAAAAAAAAAA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wCKCoboBAAAQ6MqN/38AAHBVO466AQAAiK6L2f9/AAAAAAAAAAAAAAGnAo7/fwAAAgAAAAAAAAACAAAAAAAAAAAAAAAAAAAAAAAAAAAAAABDqZiWj+UAACBhO466AQAAoNcdoroBAAAAAAAAAAAAAJDjQo66AQAA2BKPGgAAAADg////AAAAAAYAAAAAAAAAAwAAAAAAAAD8EY8aRgAAAFASjxpGAAAAUbZk2f9/AAAAAAAAAAAAAEBak9kAAAAAAAAAAAAAAAD/oNKN/38AAJDjQo66AQAAm6Bo2f9/AACgEY8aRgAAAFASjxpGAAAAAAAAAAAAAAAAAAAAZHYACAAAAAAlAAAADAAAAAMAAAAYAAAADAAAAAAAAAISAAAADAAAAAEAAAAWAAAADAAAAAgAAABUAAAAVAAAAA8AAABHAAAAIwAAAGoAAAABAAAAqyp0QcdxdEEPAAAAawAAAAEAAABMAAAABAAAAA4AAABHAAAAJQAAAGsAAABQAAAAWAAAABUAAAAWAAAADAAAAAAAAAAlAAAADAAAAAIAAAAnAAAAGAAAAAQAAAAAAAAA////AAAAAAAlAAAADAAAAAQAAABMAAAAZAAAADMAAAAnAAAAcQEAAGoAAAAzAAAAJwAAAD8BAABEAAAAIQDwAAAAAAAAAAAAAACAPwAAAAAAAAAAAACAPwAAAAAAAAAAAAAAAAAAAAAAAAAAAAAAAAAAAAAAAAAAJQAAAAwAAAAAAACAKAAAAAwAAAAEAAAAJwAAABgAAAAEAAAAAAAAAP///wAAAAAAJQAAAAwAAAAEAAAATAAAAGQAAAAzAAAAJwAAAHEBAABlAAAAMwAAACcAAAA/AQAAPwAAACEA8AAAAAAAAAAAAAAAgD8AAAAAAAAAAAAAgD8AAAAAAAAAAAAAAAAAAAAAAAAAAAAAAAAAAAAAAAAAACUAAAAMAAAAAAAAgCgAAAAMAAAABAAAACcAAAAYAAAABAAAAAAAAAD///8AAAAAACUAAAAMAAAABAAAAEwAAABkAAAAMwAAAEYAAAA1AQAAZQAAADMAAABGAAAAAwEAACAAAAAhAPAAAAAAAAAAAAAAAIA/AAAAAAAAAAAAAIA/AAAAAAAAAAAAAAAAAAAAAAAAAAAAAAAAAAAAAAAAAAAlAAAADAAAAAAAAIAoAAAADAAAAAQAAABSAAAAcAEAAAQAAADo////AAAAAAAAAAAAAAAAkAEAAAAAAAEAAAAAcwBlAGcAbwBlACAAdQBpAAAAAAAAAAAAAAAAAAAAAAAAAAAAAAAAAAAAAAAAAAAAAAAAAAAAAAAAAAAAAAAAAAAAAAAgAAAAAAAAAAgAAAAAAAAAAAB3jLoBAACIrovZ/38AAAAAAAAAAAAAx7Pp2/9/AAAAAGaMugEAAAIAAAD/fwAAAAAAAAAAAAAAAAAAAAAAAOOpmJaP5QAAAQAAAAAAAACg9gOeAgAAAAAAAAAAAAAAkONCjroBAAA4Eo8aAAAAAOj///8AAAAACQAAAAAAAAAEAAAAAAAAAFwRjxpGAAAAsBGPGkYAAABRtmTZ/38AAAAAAAAAAAAAQFqT2QAAAAAAAAAAAAAAADARjxpGAAAAkONCjroBAACboGjZ/38AAAARjxpGAAAAsBGPGkYAAABQEamhugEAAAAAAABkdgAIAAAAACUAAAAMAAAABAAAABgAAAAMAAAAAAAAAhIAAAAMAAAAAQAAAB4AAAAYAAAAMwAAAEYAAAA2AQAAZgAAACUAAAAMAAAABAAAAFQAAADYAAAANAAAAEYAAAA0AQAAZQAAAAEAAACrKnRBx3F0QTQAAABGAAAAFwAAAEwAAAAAAAAAAAAAAAAAAAD//////////3wAAABBAGIAbwBnAC4AIABFAHMAdABlAGYAYQBuAO0AYQAgAEMAYQByAGUAYQBnAGEAYQAPAAAADgAAAA4AAAAOAAAABQAAAAcAAAAMAAAACgAAAAgAAAANAAAACAAAAAwAAAAOAAAABgAAAAwAAAAHAAAADwAAAAwAAAAIAAAADQAAAAwAAAAOAAAADAAAAEsAAABAAAAAMAAAAAUAAAAgAAAAAQAAAAEAAAAQAAAAAAAAAAAAAACDAQAAwAAAAAAAAAAAAAAAgwEAAMAAAAAlAAAADAAAAAIAAAAnAAAAGAAAAAUAAAAAAAAA////AAAAAAAlAAAADAAAAAUAAABMAAAAZAAAAAAAAAByAAAAggEAALoAAAAAAAAAcgAAAIMBAABJAAAAIQDwAAAAAAAAAAAAAACAPwAAAAAAAAAAAACAPwAAAAAAAAAAAAAAAAAAAAAAAAAAAAAAAAAAAAAAAAAAJQAAAAwAAAAAAACAKAAAAAwAAAAFAAAAJwAAABgAAAAFAAAAAAAAAP///wAAAAAAJQAAAAwAAAAFAAAATAAAAGQAAAAOAAAAcgAAAHQBAACGAAAADgAAAHIAAABnAQAAFQAAACEA8AAAAAAAAAAAAAAAgD8AAAAAAAAAAAAAgD8AAAAAAAAAAAAAAAAAAAAAAAAAAAAAAAAAAAAAAAAAACUAAAAMAAAAAAAAgCgAAAAMAAAABQAAACUAAAAMAAAAAQAAABgAAAAMAAAAAAAAAhIAAAAMAAAAAQAAAB4AAAAYAAAADgAAAHIAAAB1AQAAhwAAACUAAAAMAAAAAQAAAFQAAADcAAAADwAAAHIAAAC5AAAAhgAAAAEAAACrKnRBx3F0QQ8AAAByAAAAGAAAAEwAAAAAAAAAAAAAAAAAAAD//////////3wAAABBAGIAbwBnAC4AIABFAHMAdABlAGYAYQBuAGkAYQAgAEMAYQByAGUAYQBnAGEAIAAKAAAACQAAAAkAAAAJAAAAAwAAAAQAAAAIAAAABwAAAAUAAAAIAAAABQAAAAgAAAAJAAAABAAAAAgAAAAEAAAACgAAAAgAAAAGAAAACAAAAAgAAAAJAAAACAAAAAQAAABLAAAAQAAAADAAAAAFAAAAIAAAAAEAAAABAAAAEAAAAAAAAAAAAAAAgwEAAMAAAAAAAAAAAAAAAIMBAADAAAAAJQAAAAwAAAACAAAAJwAAABgAAAAFAAAAAAAAAP///wAAAAAAJQAAAAwAAAAFAAAATAAAAGQAAAAOAAAAjAAAAHQBAACgAAAADgAAAIwAAABnAQAAFQAAACEA8AAAAAAAAAAAAAAAgD8AAAAAAAAAAAAAgD8AAAAAAAAAAAAAAAAAAAAAAAAAAAAAAAAAAAAAAAAAACUAAAAMAAAAAAAAgCgAAAAMAAAABQAAACUAAAAMAAAAAQAAABgAAAAMAAAAAAAAAhIAAAAMAAAAAQAAAB4AAAAYAAAADgAAAIwAAAB1AQAAoQAAACUAAAAMAAAAAQAAAFQAAAB8AAAADwAAAIwAAABFAAAAoAAAAAEAAACrKnRBx3F0QQ8AAACMAAAACAAAAEwAAAAAAAAAAAAAAAAAAAD//////////1wAAABTAGkAbgBkAGkAYwBvACAACQAAAAQAAAAJAAAACQAAAAQAAAAHAAAACQAAAAQAAABLAAAAQAAAADAAAAAFAAAAIAAAAAEAAAABAAAAEAAAAAAAAAAAAAAAgwEAAMAAAAAAAAAAAAAAAIMBAADAAAAAJQAAAAwAAAACAAAAJwAAABgAAAAFAAAAAAAAAP///wAAAAAAJQAAAAwAAAAFAAAATAAAAGQAAAAOAAAApgAAAHQBAAC6AAAADgAAAKYAAABnAQAAFQAAACEA8AAAAAAAAAAAAAAAgD8AAAAAAAAAAAAAgD8AAAAAAAAAAAAAAAAAAAAAAAAAAAAAAAAAAAAAAAAAACUAAAAMAAAAAAAAgCgAAAAMAAAABQAAACUAAAAMAAAAAQAAABgAAAAMAAAAAAAAAhIAAAAMAAAAAQAAABYAAAAMAAAAAAAAAFQAAABQAQAADwAAAKYAAABzAQAAugAAAAEAAACrKnRBx3F0QQ8AAACmAAAAKwAAAEwAAAAEAAAADgAAAKYAAAB1AQAAuwAAAKQAAABGAGkAcgBtAGEAZABvACAAcABvAHIAOgAgAEUAUwBUAEUARgBBAE4ASQBBACAATQBBAFIASQBBACAAQwBBAFIARQBBAEcAQQAgAEMAQQBDAEEAQwBFAAAACAAAAAQAAAAGAAAADgAAAAgAAAAJAAAACQAAAAQAAAAJAAAACQAAAAYAAAADAAAABAAAAAgAAAAJAAAACAAAAAgAAAAIAAAACgAAAAwAAAAEAAAACgAAAAQAAAAOAAAACgAAAAoAAAAEAAAACgAAAAQAAAAKAAAACgAAAAoAAAAIAAAACgAAAAsAAAAKAAAABAAAAAoAAAAKAAAACgAAAAoAAAAKAAAACAAAABYAAAAMAAAAAAAAACUAAAAMAAAAAgAAAA4AAAAUAAAAAAAAABAAAAAUAAAA</Object>
  <Object Id="idInvalidSigLnImg">AQAAAGwAAAAAAAAAAAAAAIIBAAC/AAAAAAAAAAAAAAASFwAAdgsAACBFTUYAAAEA+CEAALA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A4AAAAFAAAAJQAAABwAAAAOAAAABQAAABgAAAAYAAAAIQDwAAAAAAAAAAAAAACAPwAAAAAAAAAAAACAPwAAAAAAAAAAAAAAAAAAAAAAAAAAAAAAAAAAAAAAAAAAJQAAAAwAAAAAAACAKAAAAAwAAAABAAAAUAAAACQFAAAQAAAABgAAACMAAAAZAAAAEA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DQAAAAGAAAAoAAAABoAAAA0AAAABgAAAG0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P8AAAISAAAADAAAAAEAAAAeAAAAGAAAADQAAAAGAAAAoQAAABsAAAAlAAAADAAAAAEAAABUAAAAqAAAADUAAAAGAAAAnwAAABoAAAABAAAAqyp0QcdxdEE1AAAABgAAAA8AAABMAAAAAAAAAAAAAAAAAAAA//////////9sAAAARgBpAHIAbQBhACAAbgBvACAAdgDhAGwAaQBkAGEAcgAIAAAABAAAAAYAAAAOAAAACAAAAAQAAAAJAAAACQAAAAQAAAAIAAAACAAAAAQAAAAEAAAACQAAAAgAAABLAAAAQAAAADAAAAAFAAAAIAAAAAEAAAABAAAAEAAAAAAAAAAAAAAAgwEAAMAAAAAAAAAAAAAAAIMBAADAAAAAUgAAAHABAAACAAAAFAAAAAkAAAAAAAAAAAAAALwCAAAAAAAAAQICIlMAeQBzAHQAZQBtAAAAAAAAAAAAAAAAAAAAAAAAAAAAAAAAAAAAAAAAAAAAAAAAAAAAAAAAAAAAAAAAAAAAAAAAAAAAAA2PGkYAAACAP73b/38AAAkAAAABAAAAiK6L2f9/AAAAAAAAAAAAAIekXY7/fwAAcAp4jLoBAAAAAAAAAAAAAAAAAAAAAAAAAAAAAAAAAABjrpiWj+UAAAAAAAAAAAAA/////7oBAAAAAAAAAAAAAJDjQo66AQAAoA2PGgAAAABwQKCYugEAAAcAAAAAAAAAQJpDjroBAADcDI8aRgAAADANjxpGAAAAUbZk2f9/AAARAAAAAAAAAFKV478AAAAAEQAAAAAAAAAASVWYugEAAJDjQo66AQAAm6Bo2f9/AACADI8aRgAAADANjxpG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AIoKhugEAABDoyo3/fwAAcFU7jroBAACIrovZ/38AAAAAAAAAAAAAAacCjv9/AAACAAAAAAAAAAIAAAAAAAAAAAAAAAAAAAAAAAAAAAAAAEOpmJaP5QAAIGE7jroBAACg1x2iugEAAAAAAAAAAAAAkONCjroBAADYEo8aAAAAAOD///8AAAAABgAAAAAAAAADAAAAAAAAAPwRjxpGAAAAUBKPGkYAAABRtmTZ/38AAAAAAAAAAAAAQFqT2QAAAAAAAAAAAAAAAP+g0o3/fwAAkONCjroBAACboGjZ/38AAKARjxpGAAAAUBKPGkYAAAAAAAAAAAAAAAAAAABkdgAIAAAAACUAAAAMAAAAAwAAABgAAAAMAAAAAAAAAhIAAAAMAAAAAQAAABYAAAAMAAAACAAAAFQAAABUAAAADwAAAEcAAAAjAAAAagAAAAEAAACrKnRBx3F0QQ8AAABrAAAAAQAAAEwAAAAEAAAADgAAAEcAAAAlAAAAawAAAFAAAABYAAAAFQAAABYAAAAMAAAAAAAAACUAAAAMAAAAAgAAACcAAAAYAAAABAAAAAAAAAD///8AAAAAACUAAAAMAAAABAAAAEwAAABkAAAAMwAAACcAAABxAQAAagAAADMAAAAnAAAAPwEAAEQAAAAhAPAAAAAAAAAAAAAAAIA/AAAAAAAAAAAAAIA/AAAAAAAAAAAAAAAAAAAAAAAAAAAAAAAAAAAAAAAAAAAlAAAADAAAAAAAAIAoAAAADAAAAAQAAAAnAAAAGAAAAAQAAAAAAAAA////AAAAAAAlAAAADAAAAAQAAABMAAAAZAAAADMAAAAnAAAAcQEAAGUAAAAzAAAAJwAAAD8BAAA/AAAAIQDwAAAAAAAAAAAAAACAPwAAAAAAAAAAAACAPwAAAAAAAAAAAAAAAAAAAAAAAAAAAAAAAAAAAAAAAAAAJQAAAAwAAAAAAACAKAAAAAwAAAAEAAAAJwAAABgAAAAEAAAAAAAAAP///wAAAAAAJQAAAAwAAAAEAAAATAAAAGQAAAAzAAAARgAAADUBAABlAAAAMwAAAEYAAAADAQAAIAAAACEA8AAAAAAAAAAAAAAAgD8AAAAAAAAAAAAAgD8AAAAAAAAAAAAAAAAAAAAAAAAAAAAAAAAAAAAAAAAAACUAAAAMAAAAAAAAgCgAAAAMAAAABAAAAFIAAABwAQAABAAAAOj///8AAAAAAAAAAAAAAACQAQAAAAAAAQAAAABzAGUAZwBvAGUAIAB1AGkAAAAAAAAAAAAAAAAAAAAAAAAAAAAAAAAAAAAAAAAAAAAAAAAAAAAAAAAAAAAAAAAAAAAAACAAAAAAAAAACAAAAAAAAAAAAHeMugEAAIiui9n/fwAAAAAAAAAAAADHs+nb/38AAAAAZoy6AQAAAgAAAP9/AAAAAAAAAAAAAAAAAAAAAAAA46mYlo/lAAABAAAAAAAAAKD2A54CAAAAAAAAAAAAAACQ40KOugEAADgSjxoAAAAA6P///wAAAAAJAAAAAAAAAAQAAAAAAAAAXBGPGkYAAACwEY8aRgAAAFG2ZNn/fwAAAAAAAAAAAABAWpPZAAAAAAAAAAAAAAAAMBGPGkYAAACQ40KOugEAAJugaNn/fwAAABGPGkYAAACwEY8aRgAAAFARqaG6AQAAAAAAAGR2AAgAAAAAJQAAAAwAAAAEAAAAGAAAAAwAAAAAAAACEgAAAAwAAAABAAAAHgAAABgAAAAzAAAARgAAADYBAABmAAAAJQAAAAwAAAAEAAAAVAAAANgAAAA0AAAARgAAADQBAABlAAAAAQAAAKsqdEHHcXRBNAAAAEYAAAAXAAAATAAAAAAAAAAAAAAAAAAAAP//////////fAAAAEEAYgBvAGcALgAgAEUAcwB0AGUAZgBhAG4A7QBhACAAQwBhAHIAZQBhAGcAYQAAAA8AAAAOAAAADgAAAA4AAAAFAAAABwAAAAwAAAAKAAAACAAAAA0AAAAIAAAADAAAAA4AAAAGAAAADAAAAAcAAAAPAAAADAAAAAgAAAANAAAADAAAAA4AAAAMAAAASwAAAEAAAAAwAAAABQAAACAAAAABAAAAAQAAABAAAAAAAAAAAAAAAIMBAADAAAAAAAAAAAAAAACDAQAAwAAAACUAAAAMAAAAAgAAACcAAAAYAAAABQAAAAAAAAD///8AAAAAACUAAAAMAAAABQAAAEwAAABkAAAAAAAAAHIAAACCAQAAugAAAAAAAAByAAAAgwEAAEkAAAAhAPAAAAAAAAAAAAAAAIA/AAAAAAAAAAAAAIA/AAAAAAAAAAAAAAAAAAAAAAAAAAAAAAAAAAAAAAAAAAAlAAAADAAAAAAAAIAoAAAADAAAAAUAAAAnAAAAGAAAAAUAAAAAAAAA////AAAAAAAlAAAADAAAAAUAAABMAAAAZAAAAA4AAAByAAAAdAEAAIYAAAAOAAAAcgAAAGcBAAAVAAAAIQDwAAAAAAAAAAAAAACAPwAAAAAAAAAAAACAPwAAAAAAAAAAAAAAAAAAAAAAAAAAAAAAAAAAAAAAAAAAJQAAAAwAAAAAAACAKAAAAAwAAAAFAAAAJQAAAAwAAAABAAAAGAAAAAwAAAAAAAACEgAAAAwAAAABAAAAHgAAABgAAAAOAAAAcgAAAHUBAACHAAAAJQAAAAwAAAABAAAAVAAAANwAAAAPAAAAcgAAALkAAACGAAAAAQAAAKsqdEHHcXRBDwAAAHIAAAAYAAAATAAAAAAAAAAAAAAAAAAAAP//////////fAAAAEEAYgBvAGcALgAgAEUAcwB0AGUAZgBhAG4AaQBhACAAQwBhAHIAZQBhAGcAYQAgAAoAAAAJAAAACQAAAAkAAAADAAAABAAAAAgAAAAHAAAABQAAAAgAAAAFAAAACAAAAAkAAAAEAAAACAAAAAQAAAAKAAAACAAAAAYAAAAIAAAACAAAAAkAAAAIAAAABAAAAEsAAABAAAAAMAAAAAUAAAAgAAAAAQAAAAEAAAAQAAAAAAAAAAAAAACDAQAAwAAAAAAAAAAAAAAAgwEAAMAAAAAlAAAADAAAAAIAAAAnAAAAGAAAAAUAAAAAAAAA////AAAAAAAlAAAADAAAAAUAAABMAAAAZAAAAA4AAACMAAAAdAEAAKAAAAAOAAAAjAAAAGcBAAAVAAAAIQDwAAAAAAAAAAAAAACAPwAAAAAAAAAAAACAPwAAAAAAAAAAAAAAAAAAAAAAAAAAAAAAAAAAAAAAAAAAJQAAAAwAAAAAAACAKAAAAAwAAAAFAAAAJQAAAAwAAAABAAAAGAAAAAwAAAAAAAACEgAAAAwAAAABAAAAHgAAABgAAAAOAAAAjAAAAHUBAAChAAAAJQAAAAwAAAABAAAAVAAAAHwAAAAPAAAAjAAAAEUAAACgAAAAAQAAAKsqdEHHcXRBDwAAAIwAAAAIAAAATAAAAAAAAAAAAAAAAAAAAP//////////XAAAAFMAaQBuAGQAaQBjAG8AIAAJAAAABAAAAAkAAAAJAAAABAAAAAcAAAAJAAAABAAAAEsAAABAAAAAMAAAAAUAAAAgAAAAAQAAAAEAAAAQAAAAAAAAAAAAAACDAQAAwAAAAAAAAAAAAAAAgwEAAMAAAAAlAAAADAAAAAIAAAAnAAAAGAAAAAUAAAAAAAAA////AAAAAAAlAAAADAAAAAUAAABMAAAAZAAAAA4AAACmAAAAdAEAALoAAAAOAAAApgAAAGcBAAAVAAAAIQDwAAAAAAAAAAAAAACAPwAAAAAAAAAAAACAPwAAAAAAAAAAAAAAAAAAAAAAAAAAAAAAAAAAAAAAAAAAJQAAAAwAAAAAAACAKAAAAAwAAAAFAAAAJQAAAAwAAAABAAAAGAAAAAwAAAAAAAACEgAAAAwAAAABAAAAFgAAAAwAAAAAAAAAVAAAAFABAAAPAAAApgAAAHMBAAC6AAAAAQAAAKsqdEHHcXRBDwAAAKYAAAArAAAATAAAAAQAAAAOAAAApgAAAHUBAAC7AAAApAAAAEYAaQByAG0AYQBkAG8AIABwAG8AcgA6ACAARQBTAFQARQBGAEEATgBJAEEAIABNAEEAUgBJAEEAIABDAEEAUgBFAEEARwBBACAAQwBBAEMAQQBDAEUAQwAIAAAABAAAAAYAAAAOAAAACAAAAAkAAAAJAAAABAAAAAkAAAAJAAAABgAAAAMAAAAEAAAACAAAAAkAAAAIAAAACAAAAAgAAAAKAAAADAAAAAQAAAAKAAAABAAAAA4AAAAKAAAACgAAAAQAAAAKAAAABAAAAAoAAAAKAAAACgAAAAgAAAAKAAAACwAAAAoAAAAEAAAACgAAAAoAAAAKAAAACgAAAAoAAAAIAAAAFgAAAAwAAAAAAAAAJQAAAAwAAAACAAAADgAAABQAAAAAAAAAEAAAABQAAAA=</Object>
</Signature>
</file>

<file path=_xmlsignatures/sig4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fkuhFu6pjuR8pjbTMhn8kddfY1R5HFfvfRHLfz5YhWI=</DigestValue>
    </Reference>
    <Reference Type="http://www.w3.org/2000/09/xmldsig#Object" URI="#idOfficeObject">
      <DigestMethod Algorithm="http://www.w3.org/2001/04/xmlenc#sha256"/>
      <DigestValue>zXU7J4NAtkGxU11tqyVlXLGPNLvyxdoC1BRriCfN4rE=</DigestValue>
    </Reference>
    <Reference Type="http://uri.etsi.org/01903#SignedProperties" URI="#idSignedProperties">
      <Transforms>
        <Transform Algorithm="http://www.w3.org/TR/2001/REC-xml-c14n-20010315"/>
      </Transforms>
      <DigestMethod Algorithm="http://www.w3.org/2001/04/xmlenc#sha256"/>
      <DigestValue>vVayNCXGZy/FQ+oLBXqDtAU5Cfp372WPotIkCtTo62U=</DigestValue>
    </Reference>
    <Reference Type="http://www.w3.org/2000/09/xmldsig#Object" URI="#idValidSigLnImg">
      <DigestMethod Algorithm="http://www.w3.org/2001/04/xmlenc#sha256"/>
      <DigestValue>39vcmersPGnFTYMqayxw9kEZ4bMyP1IQ9kEtmtEx2KY=</DigestValue>
    </Reference>
    <Reference Type="http://www.w3.org/2000/09/xmldsig#Object" URI="#idInvalidSigLnImg">
      <DigestMethod Algorithm="http://www.w3.org/2001/04/xmlenc#sha256"/>
      <DigestValue>T5nkgveJWK2oKi9w3pcxiYYo6ZjNYJbmg75pHsgWsJg=</DigestValue>
    </Reference>
  </SignedInfo>
  <SignatureValue>HDbZqqUekiZmwMnWDCGYFUUVI1a8U7jOYJS/TpJ55Xdn67ghoBXXnmMwF2jGKDEl0q1YFyBFJPll
J6qV400Ze4HLuk+0Q3nxw5uODITnpEFs2yuQ8gXbVXfwCIe2XwxOgFa+rQw/74xxGHo0gzY1zuF1
evKawiZLvKxCh6+sYJtzz/rxvGHt+FNY0nkqpWjYesHYUnJYoLiTARVM93QrAoOb1VYWdfnFjEDF
hQQG9mR5wM3CcixeG4tiypDBQVF6h0FRLVhdP9A/NNJKvzZiOLfJ1Zcj34ElLwB9sblZns4LZVI4
4aOPzhbVhec3bDqnHKT4n9RzJsCXYXTLiFuqeg==</SignatureValue>
  <KeyInfo>
    <X509Data>
      <X509Certificate>MIIH0jCCBbqgAwIBAgIQWYoAM0HQLGJgixjZNV+UOjANBgkqhkiG9w0BAQsFADBPMRcwFQYDVQQFEw5SVUMgODAwODAwOTktMDELMAkGA1UEBhMCUFkxETAPBgNVBAoMCFZJVCBTLkEuMRQwEgYDVQQDEwtDQS1WSVQgUy5BLjAeFw0yMTA0MjkyMDM2NDFaFw0yMzA0MjkyMDM2NDFaMIGpMRgwFgYDVQQqDA9FU1RFRkFOSUEgTUFSSUExFzAVBgNVBAQMDkNBUkVBR0EgQ0FDQUNFMRIwEAYDVQQFEwlDSTMyMzM4NzUxJzAlBgNVBAMMHkVTVEVGQU5JQSBNQVJJQSBDQVJFQUdBIENBQ0FDRTERMA8GA1UECwwIRklSTUEgRjIxFzAVBgNVBAoMDlBFUlNPTkEgRklTSUNBMQswCQYDVQQGEwJQWTCCASIwDQYJKoZIhvcNAQEBBQADggEPADCCAQoCggEBAKj2nDYpQu+8b5pgXJ0tAMcSNnKFOEf0u8klS1ECPqjsqJkpp4wYQISx9N23chBwuPGF4Yfhqlc68khyEEWD/BKY9Y8JZ7GmFv+G9/c+m8YzHUXo4FINJGlG4Mvnf0ZptFJ2pdPjNipL/eMimzWvr+8dY1JWTbr0sIcf/3Vdr2ayT/L/0AweOsWENua5NlaVFMRSDuecPt+pxmG1a1cRFahxH9J+Du8oLhNup4anUA+0wwVEUhYaX/rbj/iO1nTfwY5eh7G98aW7ssMu9RPDEjKcwqNbYfN9xGwUAXlr77vb1JqwWIZ8sWGjfn/jPofQ1Ej3cWap7Ny71600IuJTy3UCAwEAAaOCA00wggNJMAwGA1UdEwEB/wQCMAAwDgYDVR0PAQH/BAQDAgXgMCwGA1UdJQEB/wQiMCAGCCsGAQUFBwMEBggrBgEFBQcDAgYKKwYBBAGCNxQCAjAdBgNVHQ4EFgQUK9tAYaziDcwIbbq1Rbd6YUatabA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jBgNVHREEHDAagRhFU1RFRkkuQ0FSRUFHQU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DJNkWJgA0M1yslTQlFH/kh277Ry4yiE2SOHtv8t1Z3lilIXPqqT3sB/oZUHYWfSV9gTrUi/JP37iDEB2T+ejfB8Jchpyc1hyJfqV73PaNpBC4xnYlu9KI7ySdFuCaIxslh6h9iOIzZKG5hFyKDCakGkUpCk2I9rtlqtz5sErubmqEH3S2wquwfnITjClSMQHkoU/atjekT9zxE3uJFF1eBlPuehl8XubpYVnA/OjETmH8JYoul2f+guVLC5so1J00D23SQZpx8vk+BJgIc49Pvt7igA/BBf2V9uphC4+mtRxBpuzDZCzzl2FEsDj4ZkKrzjmxfVWyYtbONVW5sJrQGWad/9Gmsg/Y522kQgumESTv/p0VSwS1bIX5t7JO17xzDOWvskVAwV5qQSwvU3tVe45D/Peej0fUptDQdoEipaYW6sB5rYqKnInrt/+HueuuBnx3zGaBVhG/i1xw+Nw41r1UzcnFSZiD8FxukbJ+QKacciAuQygdvbOCwsMqhmnm06HGWQTinvGbAn1/6ZOXmQavGBNcBhc/hjeE8U2mR1Oauebc/RaQfYwRfEJTlfuldhH+Vl8jlR5kplZ6yH0H8k7LkVk8cSqp6pUsVZNk4W+FTOL1hSOm6wWUF2rIqLxvZm+rvlAsTIM7n6Z8yoeiz1ZjtozasUIv2kOfXbF0W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2021-04-30T18:46:36Z</mdssi:Value>
        </mdssi:SignatureTime>
      </SignatureProperty>
    </SignatureProperties>
  </Object>
  <Object Id="idOfficeObject">
    <SignatureProperties>
      <SignatureProperty Id="idOfficeV1Details" Target="#idPackageSignature">
        <SignatureInfoV1 xmlns="http://schemas.microsoft.com/office/2006/digsig">
          <SetupID>{7743B974-8B50-493F-8967-193E7B913DBC}</SetupID>
          <SignatureText>Abog. Estefanía Careaga</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2021-04-30T18:46:36Z</xd:SigningTime>
          <xd:SigningCertificate>
            <xd:Cert>
              <xd:CertDigest>
                <DigestMethod Algorithm="http://www.w3.org/2001/04/xmlenc#sha256"/>
                <DigestValue>Qz6q3AFKnNmizjUkukGVUjTB/+QUoyJMQRpby7HOvyQ=</DigestValue>
              </xd:CertDigest>
              <xd:IssuerSerial>
                <X509IssuerName>CN=CA-VIT S.A., O=VIT S.A., C=PY, SERIALNUMBER=RUC 80080099-0</X509IssuerName>
                <X509SerialNumber>119017832652339798936387373323085911098</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Sindico</xd:ClaimedRole>
            </xd:ClaimedRoles>
          </xd:SignerRole>
        </xd:SignedSignatureProperties>
      </xd:SignedProperties>
    </xd:QualifyingProperties>
  </Object>
  <Object Id="idValidSigLnImg">AQAAAGwAAAAAAAAAAAAAAIIBAAC/AAAAAAAAAAAAAAASFwAAdgsAACBFTUYAAAEAFBwAAKo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wBAAAGAAAAcQEAABoAAAAcAQAABgAAAFY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AAAAAISAAAADAAAAAEAAAAeAAAAGAAAABwBAAAGAAAAcgEAABsAAAAlAAAADAAAAAEAAABUAAAAiAAAAB0BAAAGAAAAcAEAABoAAAABAAAAqyp0QcdxdEEdAQAABgAAAAoAAABMAAAAAAAAAAAAAAAAAAAA//////////9gAAAAMwAwAC8AMAA0AC8AMgAwADIAMQAJAAAACQAAAAYAAAAJAAAACQAAAAYAAAAJAAAACQAAAAkAAAAJAAAASwAAAEAAAAAwAAAABQAAACAAAAABAAAAAQAAABAAAAAAAAAAAAAAAIMBAADAAAAAAAAAAAAAAACDAQAAwAAAAFIAAABwAQAAAgAAABQAAAAJAAAAAAAAAAAAAAC8AgAAAAAAAAECAiJTAHkAcwB0AGUAbQAAAAAAAAAAAAAAAAAAAAAAAAAAAAAAAAAAAAAAAAAAAAAAAAAAAAAAAAAAAAAAAAAAAAAAAAAAAAANjxpGAAAAgD+92/9/AAAJAAAAAQAAAIiui9n/fwAAAAAAAAAAAACHpF2O/38AAHAKeIy6AQAAAAAAAAAAAAAAAAAAAAAAAAAAAAAAAAAAY66Ylo/lAAAAAAAAAAAAAP////+6AQAAAAAAAAAAAACQ40KOugEAAKANjxoAAAAAcECgmLoBAAAHAAAAAAAAAECaQ466AQAA3AyPGkYAAAAwDY8aRgAAAFG2ZNn/fwAAEQAAAAAAAABSleO/AAAAABEAAAAAAAAAAElVmLoBAACQ40KOugEAAJugaNn/fwAAgAyPGkYAAAAwDY8aRgAAAAAAAAAAAAAAA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wCKCoboBAAAQ6MqN/38AAHBVO466AQAAiK6L2f9/AAAAAAAAAAAAAAGnAo7/fwAAAgAAAAAAAAACAAAAAAAAAAAAAAAAAAAAAAAAAAAAAABDqZiWj+UAACBhO466AQAAoNcdoroBAAAAAAAAAAAAAJDjQo66AQAA2BKPGgAAAADg////AAAAAAYAAAAAAAAAAwAAAAAAAAD8EY8aRgAAAFASjxpGAAAAUbZk2f9/AAAAAAAAAAAAAEBak9kAAAAAAAAAAAAAAAD/oNKN/38AAJDjQo66AQAAm6Bo2f9/AACgEY8aRgAAAFASjxpGAAAAAAAAAAAAAAAAAAAAZHYACAAAAAAlAAAADAAAAAMAAAAYAAAADAAAAAAAAAISAAAADAAAAAEAAAAWAAAADAAAAAgAAABUAAAAVAAAAA8AAABHAAAAIwAAAGoAAAABAAAAqyp0QcdxdEEPAAAAawAAAAEAAABMAAAABAAAAA4AAABHAAAAJQAAAGsAAABQAAAAWABjABUAAAAWAAAADAAAAAAAAAAlAAAADAAAAAIAAAAnAAAAGAAAAAQAAAAAAAAA////AAAAAAAlAAAADAAAAAQAAABMAAAAZAAAADMAAAAnAAAAcQEAAGoAAAAzAAAAJwAAAD8BAABEAAAAIQDwAAAAAAAAAAAAAACAPwAAAAAAAAAAAACAPwAAAAAAAAAAAAAAAAAAAAAAAAAAAAAAAAAAAAAAAAAAJQAAAAwAAAAAAACAKAAAAAwAAAAEAAAAJwAAABgAAAAEAAAAAAAAAP///wAAAAAAJQAAAAwAAAAEAAAATAAAAGQAAAAzAAAAJwAAAHEBAABlAAAAMwAAACcAAAA/AQAAPwAAACEA8AAAAAAAAAAAAAAAgD8AAAAAAAAAAAAAgD8AAAAAAAAAAAAAAAAAAAAAAAAAAAAAAAAAAAAAAAAAACUAAAAMAAAAAAAAgCgAAAAMAAAABAAAACcAAAAYAAAABAAAAAAAAAD///8AAAAAACUAAAAMAAAABAAAAEwAAABkAAAAMwAAAEYAAAA1AQAAZQAAADMAAABGAAAAAwEAACAAAAAhAPAAAAAAAAAAAAAAAIA/AAAAAAAAAAAAAIA/AAAAAAAAAAAAAAAAAAAAAAAAAAAAAAAAAAAAAAAAAAAlAAAADAAAAAAAAIAoAAAADAAAAAQAAABSAAAAcAEAAAQAAADo////AAAAAAAAAAAAAAAAkAEAAAAAAAEAAAAAcwBlAGcAbwBlACAAdQBpAAAAAAAAAAAAAAAAAAAAAAAAAAAAAAAAAAAAAAAAAAAAAAAAAAAAAAAAAAAAAAAAAAAAAAAgAAAAAAAAAAgAAAAAAAAAAAB3jLoBAACIrovZ/38AAAAAAAAAAAAAx7Pp2/9/AAAAAGaMugEAAAIAAAD/fwAAAAAAAAAAAAAAAAAAAAAAAOOpmJaP5QAAAQAAAAAAAACg9gOeAgAAAAAAAAAAAAAAkONCjroBAAA4Eo8aAAAAAOj///8AAAAACQAAAAAAAAAEAAAAAAAAAFwRjxpGAAAAsBGPGkYAAABRtmTZ/38AAAAAAAAAAAAAQFqT2QAAAAAAAAAAAAAAADARjxpGAAAAkONCjroBAACboGjZ/38AAAARjxpGAAAAsBGPGkYAAABQEamhugEAAAAAAABkdgAIAAAAACUAAAAMAAAABAAAABgAAAAMAAAAAAAAAhIAAAAMAAAAAQAAAB4AAAAYAAAAMwAAAEYAAAA2AQAAZgAAACUAAAAMAAAABAAAAFQAAADYAAAANAAAAEYAAAA0AQAAZQAAAAEAAACrKnRBx3F0QTQAAABGAAAAFwAAAEwAAAAAAAAAAAAAAAAAAAD//////////3wAAABBAGIAbwBnAC4AIABFAHMAdABlAGYAYQBuAO0AYQAgAEMAYQByAGUAYQBnAGEALwAPAAAADgAAAA4AAAAOAAAABQAAAAcAAAAMAAAACgAAAAgAAAANAAAACAAAAAwAAAAOAAAABgAAAAwAAAAHAAAADwAAAAwAAAAIAAAADQAAAAwAAAAOAAAADAAAAEsAAABAAAAAMAAAAAUAAAAgAAAAAQAAAAEAAAAQAAAAAAAAAAAAAACDAQAAwAAAAAAAAAAAAAAAgwEAAMAAAAAlAAAADAAAAAIAAAAnAAAAGAAAAAUAAAAAAAAA////AAAAAAAlAAAADAAAAAUAAABMAAAAZAAAAAAAAAByAAAAggEAALoAAAAAAAAAcgAAAIMBAABJAAAAIQDwAAAAAAAAAAAAAACAPwAAAAAAAAAAAACAPwAAAAAAAAAAAAAAAAAAAAAAAAAAAAAAAAAAAAAAAAAAJQAAAAwAAAAAAACAKAAAAAwAAAAFAAAAJwAAABgAAAAFAAAAAAAAAP///wAAAAAAJQAAAAwAAAAFAAAATAAAAGQAAAAOAAAAcgAAAHQBAACGAAAADgAAAHIAAABnAQAAFQAAACEA8AAAAAAAAAAAAAAAgD8AAAAAAAAAAAAAgD8AAAAAAAAAAAAAAAAAAAAAAAAAAAAAAAAAAAAAAAAAACUAAAAMAAAAAAAAgCgAAAAMAAAABQAAACUAAAAMAAAAAQAAABgAAAAMAAAAAAAAAhIAAAAMAAAAAQAAAB4AAAAYAAAADgAAAHIAAAB1AQAAhwAAACUAAAAMAAAAAQAAAFQAAADcAAAADwAAAHIAAAC5AAAAhgAAAAEAAACrKnRBx3F0QQ8AAAByAAAAGAAAAEwAAAAAAAAAAAAAAAAAAAD//////////3wAAABBAGIAbwBnAC4AIABFAHMAdABlAGYAYQBuAGkAYQAgAEMAYQByAGUAYQBnAGEAIAAKAAAACQAAAAkAAAAJAAAAAwAAAAQAAAAIAAAABwAAAAUAAAAIAAAABQAAAAgAAAAJAAAABAAAAAgAAAAEAAAACgAAAAgAAAAGAAAACAAAAAgAAAAJAAAACAAAAAQAAABLAAAAQAAAADAAAAAFAAAAIAAAAAEAAAABAAAAEAAAAAAAAAAAAAAAgwEAAMAAAAAAAAAAAAAAAIMBAADAAAAAJQAAAAwAAAACAAAAJwAAABgAAAAFAAAAAAAAAP///wAAAAAAJQAAAAwAAAAFAAAATAAAAGQAAAAOAAAAjAAAAHQBAACgAAAADgAAAIwAAABnAQAAFQAAACEA8AAAAAAAAAAAAAAAgD8AAAAAAAAAAAAAgD8AAAAAAAAAAAAAAAAAAAAAAAAAAAAAAAAAAAAAAAAAACUAAAAMAAAAAAAAgCgAAAAMAAAABQAAACUAAAAMAAAAAQAAABgAAAAMAAAAAAAAAhIAAAAMAAAAAQAAAB4AAAAYAAAADgAAAIwAAAB1AQAAoQAAACUAAAAMAAAAAQAAAFQAAAB8AAAADwAAAIwAAABFAAAAoAAAAAEAAACrKnRBx3F0QQ8AAACMAAAACAAAAEwAAAAAAAAAAAAAAAAAAAD//////////1wAAABTAGkAbgBkAGkAYwBvACAACQAAAAQAAAAJAAAACQAAAAQAAAAHAAAACQAAAAQAAABLAAAAQAAAADAAAAAFAAAAIAAAAAEAAAABAAAAEAAAAAAAAAAAAAAAgwEAAMAAAAAAAAAAAAAAAIMBAADAAAAAJQAAAAwAAAACAAAAJwAAABgAAAAFAAAAAAAAAP///wAAAAAAJQAAAAwAAAAFAAAATAAAAGQAAAAOAAAApgAAAHQBAAC6AAAADgAAAKYAAABnAQAAFQAAACEA8AAAAAAAAAAAAAAAgD8AAAAAAAAAAAAAgD8AAAAAAAAAAAAAAAAAAAAAAAAAAAAAAAAAAAAAAAAAACUAAAAMAAAAAAAAgCgAAAAMAAAABQAAACUAAAAMAAAAAQAAABgAAAAMAAAAAAAAAhIAAAAMAAAAAQAAABYAAAAMAAAAAAAAAFQAAABQAQAADwAAAKYAAABzAQAAugAAAAEAAACrKnRBx3F0QQ8AAACmAAAAKwAAAEwAAAAEAAAADgAAAKYAAAB1AQAAuwAAAKQAAABGAGkAcgBtAGEAZABvACAAcABvAHIAOgAgAEUAUwBUAEUARgBBAE4ASQBBACAATQBBAFIASQBBACAAQwBBAFIARQBBAEcAQQAgAEMAQQBDAEEAQwBFAAAACAAAAAQAAAAGAAAADgAAAAgAAAAJAAAACQAAAAQAAAAJAAAACQAAAAYAAAADAAAABAAAAAgAAAAJAAAACAAAAAgAAAAIAAAACgAAAAwAAAAEAAAACgAAAAQAAAAOAAAACgAAAAoAAAAEAAAACgAAAAQAAAAKAAAACgAAAAoAAAAIAAAACgAAAAsAAAAKAAAABAAAAAoAAAAKAAAACgAAAAoAAAAKAAAACAAAABYAAAAMAAAAAAAAACUAAAAMAAAAAgAAAA4AAAAUAAAAAAAAABAAAAAUAAAA</Object>
  <Object Id="idInvalidSigLnImg">AQAAAGwAAAAAAAAAAAAAAIIBAAC/AAAAAAAAAAAAAAASFwAAdgsAACBFTUYAAAEA+CEAALA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A4AAAAFAAAAJQAAABwAAAAOAAAABQAAABgAAAAYAAAAIQDwAAAAAAAAAAAAAACAPwAAAAAAAAAAAACAPwAAAAAAAAAAAAAAAAAAAAAAAAAAAAAAAAAAAAAAAAAAJQAAAAwAAAAAAACAKAAAAAwAAAABAAAAUAAAACQFAAAQAAAABgAAACMAAAAZAAAAEA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DQAAAAGAAAAoAAAABoAAAA0AAAABgAAAG0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P8AAAISAAAADAAAAAEAAAAeAAAAGAAAADQAAAAGAAAAoQAAABsAAAAlAAAADAAAAAEAAABUAAAAqAAAADUAAAAGAAAAnwAAABoAAAABAAAAqyp0QcdxdEE1AAAABgAAAA8AAABMAAAAAAAAAAAAAAAAAAAA//////////9sAAAARgBpAHIAbQBhACAAbgBvACAAdgDhAGwAaQBkAGEAAAAIAAAABAAAAAYAAAAOAAAACAAAAAQAAAAJAAAACQAAAAQAAAAIAAAACAAAAAQAAAAEAAAACQAAAAgAAABLAAAAQAAAADAAAAAFAAAAIAAAAAEAAAABAAAAEAAAAAAAAAAAAAAAgwEAAMAAAAAAAAAAAAAAAIMBAADAAAAAUgAAAHABAAACAAAAFAAAAAkAAAAAAAAAAAAAALwCAAAAAAAAAQICIlMAeQBzAHQAZQBtAAAAAAAAAAAAAAAAAAAAAAAAAAAAAAAAAAAAAAAAAAAAAAAAAAAAAAAAAAAAAAAAAAAAAAAAAAAAAA2PGkYAAACAP73b/38AAAkAAAABAAAAiK6L2f9/AAAAAAAAAAAAAIekXY7/fwAAcAp4jLoBAAAAAAAAAAAAAAAAAAAAAAAAAAAAAAAAAABjrpiWj+UAAAAAAAAAAAAA/////7oBAAAAAAAAAAAAAJDjQo66AQAAoA2PGgAAAABwQKCYugEAAAcAAAAAAAAAQJpDjroBAADcDI8aRgAAADANjxpGAAAAUbZk2f9/AAARAAAAAAAAAFKV478AAAAAEQAAAAAAAAAASVWYugEAAJDjQo66AQAAm6Bo2f9/AACADI8aRgAAADANjxpG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AIoKhugEAABDoyo3/fwAAcFU7jroBAACIrovZ/38AAAAAAAAAAAAAAacCjv9/AAACAAAAAAAAAAIAAAAAAAAAAAAAAAAAAAAAAAAAAAAAAEOpmJaP5QAAIGE7jroBAACg1x2iugEAAAAAAAAAAAAAkONCjroBAADYEo8aAAAAAOD///8AAAAABgAAAAAAAAADAAAAAAAAAPwRjxpGAAAAUBKPGkYAAABRtmTZ/38AAAAAAAAAAAAAQFqT2QAAAAAAAAAAAAAAAP+g0o3/fwAAkONCjroBAACboGjZ/38AAKARjxpGAAAAUBKPGkYAAAAAAAAAAAAAAAAAAABkdgAIAAAAACUAAAAMAAAAAwAAABgAAAAMAAAAAAAAAhIAAAAMAAAAAQAAABYAAAAMAAAACAAAAFQAAABUAAAADwAAAEcAAAAjAAAAagAAAAEAAACrKnRBx3F0QQ8AAABrAAAAAQAAAEwAAAAEAAAADgAAAEcAAAAlAAAAawAAAFAAAABYAAAAFQAAABYAAAAMAAAAAAAAACUAAAAMAAAAAgAAACcAAAAYAAAABAAAAAAAAAD///8AAAAAACUAAAAMAAAABAAAAEwAAABkAAAAMwAAACcAAABxAQAAagAAADMAAAAnAAAAPwEAAEQAAAAhAPAAAAAAAAAAAAAAAIA/AAAAAAAAAAAAAIA/AAAAAAAAAAAAAAAAAAAAAAAAAAAAAAAAAAAAAAAAAAAlAAAADAAAAAAAAIAoAAAADAAAAAQAAAAnAAAAGAAAAAQAAAAAAAAA////AAAAAAAlAAAADAAAAAQAAABMAAAAZAAAADMAAAAnAAAAcQEAAGUAAAAzAAAAJwAAAD8BAAA/AAAAIQDwAAAAAAAAAAAAAACAPwAAAAAAAAAAAACAPwAAAAAAAAAAAAAAAAAAAAAAAAAAAAAAAAAAAAAAAAAAJQAAAAwAAAAAAACAKAAAAAwAAAAEAAAAJwAAABgAAAAEAAAAAAAAAP///wAAAAAAJQAAAAwAAAAEAAAATAAAAGQAAAAzAAAARgAAADUBAABlAAAAMwAAAEYAAAADAQAAIAAAACEA8AAAAAAAAAAAAAAAgD8AAAAAAAAAAAAAgD8AAAAAAAAAAAAAAAAAAAAAAAAAAAAAAAAAAAAAAAAAACUAAAAMAAAAAAAAgCgAAAAMAAAABAAAAFIAAABwAQAABAAAAOj///8AAAAAAAAAAAAAAACQAQAAAAAAAQAAAABzAGUAZwBvAGUAIAB1AGkAAAAAAAAAAAAAAAAAAAAAAAAAAAAAAAAAAAAAAAAAAAAAAAAAAAAAAAAAAAAAAAAAAAAAACAAAAAAAAAACAAAAAAAAAAAAHeMugEAAIiui9n/fwAAAAAAAAAAAADHs+nb/38AAAAAZoy6AQAAAgAAAP9/AAAAAAAAAAAAAAAAAAAAAAAA46mYlo/lAAABAAAAAAAAAKD2A54CAAAAAAAAAAAAAACQ40KOugEAADgSjxoAAAAA6P///wAAAAAJAAAAAAAAAAQAAAAAAAAAXBGPGkYAAACwEY8aRgAAAFG2ZNn/fwAAAAAAAAAAAABAWpPZAAAAAAAAAAAAAAAAMBGPGkYAAACQ40KOugEAAJugaNn/fwAAABGPGkYAAACwEY8aRgAAAFARqaG6AQAAAAAAAGR2AAgAAAAAJQAAAAwAAAAEAAAAGAAAAAwAAAAAAAACEgAAAAwAAAABAAAAHgAAABgAAAAzAAAARgAAADYBAABmAAAAJQAAAAwAAAAEAAAAVAAAANgAAAA0AAAARgAAADQBAABlAAAAAQAAAKsqdEHHcXRBNAAAAEYAAAAXAAAATAAAAAAAAAAAAAAAAAAAAP//////////fAAAAEEAYgBvAGcALgAgAEUAcwB0AGUAZgBhAG4A7QBhACAAQwBhAHIAZQBhAGcAYQAAAA8AAAAOAAAADgAAAA4AAAAFAAAABwAAAAwAAAAKAAAACAAAAA0AAAAIAAAADAAAAA4AAAAGAAAADAAAAAcAAAAPAAAADAAAAAgAAAANAAAADAAAAA4AAAAMAAAASwAAAEAAAAAwAAAABQAAACAAAAABAAAAAQAAABAAAAAAAAAAAAAAAIMBAADAAAAAAAAAAAAAAACDAQAAwAAAACUAAAAMAAAAAgAAACcAAAAYAAAABQAAAAAAAAD///8AAAAAACUAAAAMAAAABQAAAEwAAABkAAAAAAAAAHIAAACCAQAAugAAAAAAAAByAAAAgwEAAEkAAAAhAPAAAAAAAAAAAAAAAIA/AAAAAAAAAAAAAIA/AAAAAAAAAAAAAAAAAAAAAAAAAAAAAAAAAAAAAAAAAAAlAAAADAAAAAAAAIAoAAAADAAAAAUAAAAnAAAAGAAAAAUAAAAAAAAA////AAAAAAAlAAAADAAAAAUAAABMAAAAZAAAAA4AAAByAAAAdAEAAIYAAAAOAAAAcgAAAGcBAAAVAAAAIQDwAAAAAAAAAAAAAACAPwAAAAAAAAAAAACAPwAAAAAAAAAAAAAAAAAAAAAAAAAAAAAAAAAAAAAAAAAAJQAAAAwAAAAAAACAKAAAAAwAAAAFAAAAJQAAAAwAAAABAAAAGAAAAAwAAAAAAAACEgAAAAwAAAABAAAAHgAAABgAAAAOAAAAcgAAAHUBAACHAAAAJQAAAAwAAAABAAAAVAAAANwAAAAPAAAAcgAAALkAAACGAAAAAQAAAKsqdEHHcXRBDwAAAHIAAAAYAAAATAAAAAAAAAAAAAAAAAAAAP//////////fAAAAEEAYgBvAGcALgAgAEUAcwB0AGUAZgBhAG4AaQBhACAAQwBhAHIAZQBhAGcAYQAgAAoAAAAJAAAACQAAAAkAAAADAAAABAAAAAgAAAAHAAAABQAAAAgAAAAFAAAACAAAAAkAAAAEAAAACAAAAAQAAAAKAAAACAAAAAYAAAAIAAAACAAAAAkAAAAIAAAABAAAAEsAAABAAAAAMAAAAAUAAAAgAAAAAQAAAAEAAAAQAAAAAAAAAAAAAACDAQAAwAAAAAAAAAAAAAAAgwEAAMAAAAAlAAAADAAAAAIAAAAnAAAAGAAAAAUAAAAAAAAA////AAAAAAAlAAAADAAAAAUAAABMAAAAZAAAAA4AAACMAAAAdAEAAKAAAAAOAAAAjAAAAGcBAAAVAAAAIQDwAAAAAAAAAAAAAACAPwAAAAAAAAAAAACAPwAAAAAAAAAAAAAAAAAAAAAAAAAAAAAAAAAAAAAAAAAAJQAAAAwAAAAAAACAKAAAAAwAAAAFAAAAJQAAAAwAAAABAAAAGAAAAAwAAAAAAAACEgAAAAwAAAABAAAAHgAAABgAAAAOAAAAjAAAAHUBAAChAAAAJQAAAAwAAAABAAAAVAAAAHwAAAAPAAAAjAAAAEUAAACgAAAAAQAAAKsqdEHHcXRBDwAAAIwAAAAIAAAATAAAAAAAAAAAAAAAAAAAAP//////////XAAAAFMAaQBuAGQAaQBjAG8AIAAJAAAABAAAAAkAAAAJAAAABAAAAAcAAAAJAAAABAAAAEsAAABAAAAAMAAAAAUAAAAgAAAAAQAAAAEAAAAQAAAAAAAAAAAAAACDAQAAwAAAAAAAAAAAAAAAgwEAAMAAAAAlAAAADAAAAAIAAAAnAAAAGAAAAAUAAAAAAAAA////AAAAAAAlAAAADAAAAAUAAABMAAAAZAAAAA4AAACmAAAAdAEAALoAAAAOAAAApgAAAGcBAAAVAAAAIQDwAAAAAAAAAAAAAACAPwAAAAAAAAAAAACAPwAAAAAAAAAAAAAAAAAAAAAAAAAAAAAAAAAAAAAAAAAAJQAAAAwAAAAAAACAKAAAAAwAAAAFAAAAJQAAAAwAAAABAAAAGAAAAAwAAAAAAAACEgAAAAwAAAABAAAAFgAAAAwAAAAAAAAAVAAAAFABAAAPAAAApgAAAHMBAAC6AAAAAQAAAKsqdEHHcXRBDwAAAKYAAAArAAAATAAAAAQAAAAOAAAApgAAAHUBAAC7AAAApAAAAEYAaQByAG0AYQBkAG8AIABwAG8AcgA6ACAARQBTAFQARQBGAEEATgBJAEEAIABNAEEAUgBJAEEAIABDAEEAUgBFAEEARwBBACAAQwBBAEMAQQBDAEUAQwAIAAAABAAAAAYAAAAOAAAACAAAAAkAAAAJAAAABAAAAAkAAAAJAAAABgAAAAMAAAAEAAAACAAAAAkAAAAIAAAACAAAAAgAAAAKAAAADAAAAAQAAAAKAAAABAAAAA4AAAAKAAAACgAAAAQAAAAKAAAABAAAAAoAAAAKAAAACgAAAAgAAAAKAAAACwAAAAoAAAAEAAAACgAAAAoAAAAKAAAACgAAAAoAAAAIAAAAFgAAAAwAAAAAAAAAJQAAAAwAAAACAAAADgAAABQAAAAAAAAAEAAAABQAAAA=</Object>
</Signature>
</file>

<file path=_xmlsignatures/sig4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DY0yBUQIqfe+u+Hpui9kqRhhl8W0vVxc2BGoHgH4kzI=</DigestValue>
    </Reference>
    <Reference Type="http://www.w3.org/2000/09/xmldsig#Object" URI="#idOfficeObject">
      <DigestMethod Algorithm="http://www.w3.org/2001/04/xmlenc#sha256"/>
      <DigestValue>hqojhgz1l7o516vApUUAL7HsdYksspwhrc66zYWNbRI=</DigestValue>
    </Reference>
    <Reference Type="http://uri.etsi.org/01903#SignedProperties" URI="#idSignedProperties">
      <Transforms>
        <Transform Algorithm="http://www.w3.org/TR/2001/REC-xml-c14n-20010315"/>
      </Transforms>
      <DigestMethod Algorithm="http://www.w3.org/2001/04/xmlenc#sha256"/>
      <DigestValue>HfmDkHrOR5hLRrCA4CoIHnHmzadibrvfBP1tCT8DonQ=</DigestValue>
    </Reference>
    <Reference Type="http://www.w3.org/2000/09/xmldsig#Object" URI="#idValidSigLnImg">
      <DigestMethod Algorithm="http://www.w3.org/2001/04/xmlenc#sha256"/>
      <DigestValue>KARc3uG4z/su5T0mYUIhu85525ExTbpKGfdua1HCeVU=</DigestValue>
    </Reference>
    <Reference Type="http://www.w3.org/2000/09/xmldsig#Object" URI="#idInvalidSigLnImg">
      <DigestMethod Algorithm="http://www.w3.org/2001/04/xmlenc#sha256"/>
      <DigestValue>T5nkgveJWK2oKi9w3pcxiYYo6ZjNYJbmg75pHsgWsJg=</DigestValue>
    </Reference>
  </SignedInfo>
  <SignatureValue>ZfoLILGPcZHYLKaGCfvDp0WMWH5pSdAyJLornfvaBw5cuk02GrbiQerSQiFWgQX3YxBc9fEqBR67
ix0KcdZQtFI2Hmcmmf+d9as+tKbmhvZCKpNLNWo7tnPc/rgYzvGI3Y2HrdCosiERouvoYvgueCA3
J+E5dX8NxVIeV9iIC2uh/2YKIOWAMPRC+/C5VBVcchCOKdKDI9+XWBgCBWAGT9UuNYpTPgx+F5iP
JYTbkL+8pRXGp1nYGfZ7vsL53Tz9CWvnHT+cNvGtBLCtvKbH1tiYeeFGwG4xEfvu6hGFEz/StBFL
Kyy+lV4DtgQ6xp5GL7WWQ5lOytvDJcM/Ry+ySA==</SignatureValue>
  <KeyInfo>
    <X509Data>
      <X509Certificate>MIIH0jCCBbqgAwIBAgIQWYoAM0HQLGJgixjZNV+UOjANBgkqhkiG9w0BAQsFADBPMRcwFQYDVQQFEw5SVUMgODAwODAwOTktMDELMAkGA1UEBhMCUFkxETAPBgNVBAoMCFZJVCBTLkEuMRQwEgYDVQQDEwtDQS1WSVQgUy5BLjAeFw0yMTA0MjkyMDM2NDFaFw0yMzA0MjkyMDM2NDFaMIGpMRgwFgYDVQQqDA9FU1RFRkFOSUEgTUFSSUExFzAVBgNVBAQMDkNBUkVBR0EgQ0FDQUNFMRIwEAYDVQQFEwlDSTMyMzM4NzUxJzAlBgNVBAMMHkVTVEVGQU5JQSBNQVJJQSBDQVJFQUdBIENBQ0FDRTERMA8GA1UECwwIRklSTUEgRjIxFzAVBgNVBAoMDlBFUlNPTkEgRklTSUNBMQswCQYDVQQGEwJQWTCCASIwDQYJKoZIhvcNAQEBBQADggEPADCCAQoCggEBAKj2nDYpQu+8b5pgXJ0tAMcSNnKFOEf0u8klS1ECPqjsqJkpp4wYQISx9N23chBwuPGF4Yfhqlc68khyEEWD/BKY9Y8JZ7GmFv+G9/c+m8YzHUXo4FINJGlG4Mvnf0ZptFJ2pdPjNipL/eMimzWvr+8dY1JWTbr0sIcf/3Vdr2ayT/L/0AweOsWENua5NlaVFMRSDuecPt+pxmG1a1cRFahxH9J+Du8oLhNup4anUA+0wwVEUhYaX/rbj/iO1nTfwY5eh7G98aW7ssMu9RPDEjKcwqNbYfN9xGwUAXlr77vb1JqwWIZ8sWGjfn/jPofQ1Ej3cWap7Ny71600IuJTy3UCAwEAAaOCA00wggNJMAwGA1UdEwEB/wQCMAAwDgYDVR0PAQH/BAQDAgXgMCwGA1UdJQEB/wQiMCAGCCsGAQUFBwMEBggrBgEFBQcDAgYKKwYBBAGCNxQCAjAdBgNVHQ4EFgQUK9tAYaziDcwIbbq1Rbd6YUatabA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jBgNVHREEHDAagRhFU1RFRkkuQ0FSRUFHQU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DJNkWJgA0M1yslTQlFH/kh277Ry4yiE2SOHtv8t1Z3lilIXPqqT3sB/oZUHYWfSV9gTrUi/JP37iDEB2T+ejfB8Jchpyc1hyJfqV73PaNpBC4xnYlu9KI7ySdFuCaIxslh6h9iOIzZKG5hFyKDCakGkUpCk2I9rtlqtz5sErubmqEH3S2wquwfnITjClSMQHkoU/atjekT9zxE3uJFF1eBlPuehl8XubpYVnA/OjETmH8JYoul2f+guVLC5so1J00D23SQZpx8vk+BJgIc49Pvt7igA/BBf2V9uphC4+mtRxBpuzDZCzzl2FEsDj4ZkKrzjmxfVWyYtbONVW5sJrQGWad/9Gmsg/Y522kQgumESTv/p0VSwS1bIX5t7JO17xzDOWvskVAwV5qQSwvU3tVe45D/Peej0fUptDQdoEipaYW6sB5rYqKnInrt/+HueuuBnx3zGaBVhG/i1xw+Nw41r1UzcnFSZiD8FxukbJ+QKacciAuQygdvbOCwsMqhmnm06HGWQTinvGbAn1/6ZOXmQavGBNcBhc/hjeE8U2mR1Oauebc/RaQfYwRfEJTlfuldhH+Vl8jlR5kplZ6yH0H8k7LkVk8cSqp6pUsVZNk4W+FTOL1hSOm6wWUF2rIqLxvZm+rvlAsTIM7n6Z8yoeiz1ZjtozasUIv2kOfXbF0W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2021-04-30T18:46:59Z</mdssi:Value>
        </mdssi:SignatureTime>
      </SignatureProperty>
    </SignatureProperties>
  </Object>
  <Object Id="idOfficeObject">
    <SignatureProperties>
      <SignatureProperty Id="idOfficeV1Details" Target="#idPackageSignature">
        <SignatureInfoV1 xmlns="http://schemas.microsoft.com/office/2006/digsig">
          <SetupID>{65DAB90D-7471-4D0F-87B5-4EC6877D856E}</SetupID>
          <SignatureText>Abog. Estefanía Careaga</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2021-04-30T18:46:59Z</xd:SigningTime>
          <xd:SigningCertificate>
            <xd:Cert>
              <xd:CertDigest>
                <DigestMethod Algorithm="http://www.w3.org/2001/04/xmlenc#sha256"/>
                <DigestValue>Qz6q3AFKnNmizjUkukGVUjTB/+QUoyJMQRpby7HOvyQ=</DigestValue>
              </xd:CertDigest>
              <xd:IssuerSerial>
                <X509IssuerName>CN=CA-VIT S.A., O=VIT S.A., C=PY, SERIALNUMBER=RUC 80080099-0</X509IssuerName>
                <X509SerialNumber>119017832652339798936387373323085911098</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Sindico</xd:ClaimedRole>
            </xd:ClaimedRoles>
          </xd:SignerRole>
        </xd:SignedSignatureProperties>
      </xd:SignedProperties>
    </xd:QualifyingProperties>
  </Object>
  <Object Id="idValidSigLnImg">AQAAAGwAAAAAAAAAAAAAAIIBAAC/AAAAAAAAAAAAAAASFwAAdgsAACBFTUYAAAEAFBwAAKo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wBAAAGAAAAcQEAABoAAAAcAQAABgAAAFY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AAAAAISAAAADAAAAAEAAAAeAAAAGAAAABwBAAAGAAAAcgEAABsAAAAlAAAADAAAAAEAAABUAAAAiAAAAB0BAAAGAAAAcAEAABoAAAABAAAAqyp0QcdxdEEdAQAABgAAAAoAAABMAAAAAAAAAAAAAAAAAAAA//////////9gAAAAMwAwAC8AMAA0AC8AMgAwADIAMQAJAAAACQAAAAYAAAAJAAAACQAAAAYAAAAJAAAACQAAAAkAAAAJAAAASwAAAEAAAAAwAAAABQAAACAAAAABAAAAAQAAABAAAAAAAAAAAAAAAIMBAADAAAAAAAAAAAAAAACDAQAAwAAAAFIAAABwAQAAAgAAABQAAAAJAAAAAAAAAAAAAAC8AgAAAAAAAAECAiJTAHkAcwB0AGUAbQAAAAAAAAAAAAAAAAAAAAAAAAAAAAAAAAAAAAAAAAAAAAAAAAAAAAAAAAAAAAAAAAAAAAAAAAAAAAANjxpGAAAAgD+92/9/AAAJAAAAAQAAAIiui9n/fwAAAAAAAAAAAACHpF2O/38AAHAKeIy6AQAAAAAAAAAAAAAAAAAAAAAAAAAAAAAAAAAAY66Ylo/lAAAAAAAAAAAAAP////+6AQAAAAAAAAAAAACQ40KOugEAAKANjxoAAAAAcECgmLoBAAAHAAAAAAAAAECaQ466AQAA3AyPGkYAAAAwDY8aRgAAAFG2ZNn/fwAAEQAAAAAAAABSleO/AAAAABEAAAAAAAAAAElVmLoBAACQ40KOugEAAJugaNn/fwAAgAyPGkYAAAAwDY8aRgAAAAAAAAAAAAAAA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wCKCoboBAAAQ6MqN/38AAHBVO466AQAAiK6L2f9/AAAAAAAAAAAAAAGnAo7/fwAAAgAAAAAAAAACAAAAAAAAAAAAAAAAAAAAAAAAAAAAAABDqZiWj+UAACBhO466AQAAoNcdoroBAAAAAAAAAAAAAJDjQo66AQAA2BKPGgAAAADg////AAAAAAYAAAAAAAAAAwAAAAAAAAD8EY8aRgAAAFASjxpGAAAAUbZk2f9/AAAAAAAAAAAAAEBak9kAAAAAAAAAAAAAAAD/oNKN/38AAJDjQo66AQAAm6Bo2f9/AACgEY8aRgAAAFASjxpGAAAAAAAAAAAAAAAAAAAAZHYACAAAAAAlAAAADAAAAAMAAAAYAAAADAAAAAAAAAISAAAADAAAAAEAAAAWAAAADAAAAAgAAABUAAAAVAAAAA8AAABHAAAAIwAAAGoAAAABAAAAqyp0QcdxdEEPAAAAawAAAAEAAABMAAAABAAAAA4AAABHAAAAJQAAAGsAAABQAAAAWAAAABUAAAAWAAAADAAAAAAAAAAlAAAADAAAAAIAAAAnAAAAGAAAAAQAAAAAAAAA////AAAAAAAlAAAADAAAAAQAAABMAAAAZAAAADMAAAAnAAAAcQEAAGoAAAAzAAAAJwAAAD8BAABEAAAAIQDwAAAAAAAAAAAAAACAPwAAAAAAAAAAAACAPwAAAAAAAAAAAAAAAAAAAAAAAAAAAAAAAAAAAAAAAAAAJQAAAAwAAAAAAACAKAAAAAwAAAAEAAAAJwAAABgAAAAEAAAAAAAAAP///wAAAAAAJQAAAAwAAAAEAAAATAAAAGQAAAAzAAAAJwAAAHEBAABlAAAAMwAAACcAAAA/AQAAPwAAACEA8AAAAAAAAAAAAAAAgD8AAAAAAAAAAAAAgD8AAAAAAAAAAAAAAAAAAAAAAAAAAAAAAAAAAAAAAAAAACUAAAAMAAAAAAAAgCgAAAAMAAAABAAAACcAAAAYAAAABAAAAAAAAAD///8AAAAAACUAAAAMAAAABAAAAEwAAABkAAAAMwAAAEYAAAA1AQAAZQAAADMAAABGAAAAAwEAACAAAAAhAPAAAAAAAAAAAAAAAIA/AAAAAAAAAAAAAIA/AAAAAAAAAAAAAAAAAAAAAAAAAAAAAAAAAAAAAAAAAAAlAAAADAAAAAAAAIAoAAAADAAAAAQAAABSAAAAcAEAAAQAAADo////AAAAAAAAAAAAAAAAkAEAAAAAAAEAAAAAcwBlAGcAbwBlACAAdQBpAAAAAAAAAAAAAAAAAAAAAAAAAAAAAAAAAAAAAAAAAAAAAAAAAAAAAAAAAAAAAAAAAAAAAAAgAAAAAAAAAAgAAAAAAAAAAAB3jLoBAACIrovZ/38AAAAAAAAAAAAAx7Pp2/9/AAAAAGaMugEAAAIAAAD/fwAAAAAAAAAAAAAAAAAAAAAAAOOpmJaP5QAAAQAAAAAAAACg9gOeAgAAAAAAAAAAAAAAkONCjroBAAA4Eo8aAAAAAOj///8AAAAACQAAAAAAAAAEAAAAAAAAAFwRjxpGAAAAsBGPGkYAAABRtmTZ/38AAAAAAAAAAAAAQFqT2QAAAAAAAAAAAAAAADARjxpGAAAAkONCjroBAACboGjZ/38AAAARjxpGAAAAsBGPGkYAAABQEamhugEAAAAAAABkdgAIAAAAACUAAAAMAAAABAAAABgAAAAMAAAAAAAAAhIAAAAMAAAAAQAAAB4AAAAYAAAAMwAAAEYAAAA2AQAAZgAAACUAAAAMAAAABAAAAFQAAADYAAAANAAAAEYAAAA0AQAAZQAAAAEAAACrKnRBx3F0QTQAAABGAAAAFwAAAEwAAAAAAAAAAAAAAAAAAAD//////////3wAAABBAGIAbwBnAC4AIABFAHMAdABlAGYAYQBuAO0AYQAgAEMAYQByAGUAYQBnAGEAYQAPAAAADgAAAA4AAAAOAAAABQAAAAcAAAAMAAAACgAAAAgAAAANAAAACAAAAAwAAAAOAAAABgAAAAwAAAAHAAAADwAAAAwAAAAIAAAADQAAAAwAAAAOAAAADAAAAEsAAABAAAAAMAAAAAUAAAAgAAAAAQAAAAEAAAAQAAAAAAAAAAAAAACDAQAAwAAAAAAAAAAAAAAAgwEAAMAAAAAlAAAADAAAAAIAAAAnAAAAGAAAAAUAAAAAAAAA////AAAAAAAlAAAADAAAAAUAAABMAAAAZAAAAAAAAAByAAAAggEAALoAAAAAAAAAcgAAAIMBAABJAAAAIQDwAAAAAAAAAAAAAACAPwAAAAAAAAAAAACAPwAAAAAAAAAAAAAAAAAAAAAAAAAAAAAAAAAAAAAAAAAAJQAAAAwAAAAAAACAKAAAAAwAAAAFAAAAJwAAABgAAAAFAAAAAAAAAP///wAAAAAAJQAAAAwAAAAFAAAATAAAAGQAAAAOAAAAcgAAAHQBAACGAAAADgAAAHIAAABnAQAAFQAAACEA8AAAAAAAAAAAAAAAgD8AAAAAAAAAAAAAgD8AAAAAAAAAAAAAAAAAAAAAAAAAAAAAAAAAAAAAAAAAACUAAAAMAAAAAAAAgCgAAAAMAAAABQAAACUAAAAMAAAAAQAAABgAAAAMAAAAAAAAAhIAAAAMAAAAAQAAAB4AAAAYAAAADgAAAHIAAAB1AQAAhwAAACUAAAAMAAAAAQAAAFQAAADcAAAADwAAAHIAAAC5AAAAhgAAAAEAAACrKnRBx3F0QQ8AAAByAAAAGAAAAEwAAAAAAAAAAAAAAAAAAAD//////////3wAAABBAGIAbwBnAC4AIABFAHMAdABlAGYAYQBuAGkAYQAgAEMAYQByAGUAYQBnAGEAIAAKAAAACQAAAAkAAAAJAAAAAwAAAAQAAAAIAAAABwAAAAUAAAAIAAAABQAAAAgAAAAJAAAABAAAAAgAAAAEAAAACgAAAAgAAAAGAAAACAAAAAgAAAAJAAAACAAAAAQAAABLAAAAQAAAADAAAAAFAAAAIAAAAAEAAAABAAAAEAAAAAAAAAAAAAAAgwEAAMAAAAAAAAAAAAAAAIMBAADAAAAAJQAAAAwAAAACAAAAJwAAABgAAAAFAAAAAAAAAP///wAAAAAAJQAAAAwAAAAFAAAATAAAAGQAAAAOAAAAjAAAAHQBAACgAAAADgAAAIwAAABnAQAAFQAAACEA8AAAAAAAAAAAAAAAgD8AAAAAAAAAAAAAgD8AAAAAAAAAAAAAAAAAAAAAAAAAAAAAAAAAAAAAAAAAACUAAAAMAAAAAAAAgCgAAAAMAAAABQAAACUAAAAMAAAAAQAAABgAAAAMAAAAAAAAAhIAAAAMAAAAAQAAAB4AAAAYAAAADgAAAIwAAAB1AQAAoQAAACUAAAAMAAAAAQAAAFQAAAB8AAAADwAAAIwAAABFAAAAoAAAAAEAAACrKnRBx3F0QQ8AAACMAAAACAAAAEwAAAAAAAAAAAAAAAAAAAD//////////1wAAABTAGkAbgBkAGkAYwBvACAACQAAAAQAAAAJAAAACQAAAAQAAAAHAAAACQAAAAQAAABLAAAAQAAAADAAAAAFAAAAIAAAAAEAAAABAAAAEAAAAAAAAAAAAAAAgwEAAMAAAAAAAAAAAAAAAIMBAADAAAAAJQAAAAwAAAACAAAAJwAAABgAAAAFAAAAAAAAAP///wAAAAAAJQAAAAwAAAAFAAAATAAAAGQAAAAOAAAApgAAAHQBAAC6AAAADgAAAKYAAABnAQAAFQAAACEA8AAAAAAAAAAAAAAAgD8AAAAAAAAAAAAAgD8AAAAAAAAAAAAAAAAAAAAAAAAAAAAAAAAAAAAAAAAAACUAAAAMAAAAAAAAgCgAAAAMAAAABQAAACUAAAAMAAAAAQAAABgAAAAMAAAAAAAAAhIAAAAMAAAAAQAAABYAAAAMAAAAAAAAAFQAAABQAQAADwAAAKYAAABzAQAAugAAAAEAAACrKnRBx3F0QQ8AAACmAAAAKwAAAEwAAAAEAAAADgAAAKYAAAB1AQAAuwAAAKQAAABGAGkAcgBtAGEAZABvACAAcABvAHIAOgAgAEUAUwBUAEUARgBBAE4ASQBBACAATQBBAFIASQBBACAAQwBBAFIARQBBAEcAQQAgAEMAQQBDAEEAQwBFAAAACAAAAAQAAAAGAAAADgAAAAgAAAAJAAAACQAAAAQAAAAJAAAACQAAAAYAAAADAAAABAAAAAgAAAAJAAAACAAAAAgAAAAIAAAACgAAAAwAAAAEAAAACgAAAAQAAAAOAAAACgAAAAoAAAAEAAAACgAAAAQAAAAKAAAACgAAAAoAAAAIAAAACgAAAAsAAAAKAAAABAAAAAoAAAAKAAAACgAAAAoAAAAKAAAACAAAABYAAAAMAAAAAAAAACUAAAAMAAAAAgAAAA4AAAAUAAAAAAAAABAAAAAUAAAA</Object>
  <Object Id="idInvalidSigLnImg">AQAAAGwAAAAAAAAAAAAAAIIBAAC/AAAAAAAAAAAAAAASFwAAdgsAACBFTUYAAAEA+CEAALAAAAAGAAAAAAAAAAAAAAAAAAAAgAcAADgEAAAlAQAApQAAAAAAAAAAAAAAAAAAAIh4BACIhAIACgAAABAAAAAAAAAAAAAAAEsAAAAQAAAAAAAAAAUAAAAeAAAAGAAAAAAAAAAAAAAAgwEAAMAAAAAnAAAAGAAAAAEAAAAAAAAAAAAAAAAAAAAlAAAADAAAAAEAAABMAAAAZAAAAAAAAAAAAAAAggEAAL8AAAAAAAAAAAAAAIM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8PDwAAAAAAAlAAAADAAAAAEAAABMAAAAZAAAAAAAAAAAAAAAggEAAL8AAAAAAAAAAAAAAIMBAADAAAAAIQDwAAAAAAAAAAAAAACAPwAAAAAAAAAAAACAPwAAAAAAAAAAAAAAAAAAAAAAAAAAAAAAAAAAAAAAAAAAJQAAAAwAAAAAAACAKAAAAAwAAAABAAAAJwAAABgAAAABAAAAAAAAAPDw8AAAAAAAJQAAAAwAAAABAAAATAAAAGQAAAAAAAAAAAAAAIIBAAC/AAAAAAAAAAAAAACDAQAAwAAAACEA8AAAAAAAAAAAAAAAgD8AAAAAAAAAAAAAgD8AAAAAAAAAAAAAAAAAAAAAAAAAAAAAAAAAAAAAAAAAACUAAAAMAAAAAAAAgCgAAAAMAAAAAQAAACcAAAAYAAAAAQAAAAAAAADw8PAAAAAAACUAAAAMAAAAAQAAAEwAAABkAAAAAAAAAAAAAACCAQAAvwAAAAAAAAAAAAAAgwEAAMAAAAAhAPAAAAAAAAAAAAAAAIA/AAAAAAAAAAAAAIA/AAAAAAAAAAAAAAAAAAAAAAAAAAAAAAAAAAAAAAAAAAAlAAAADAAAAAAAAIAoAAAADAAAAAEAAAAnAAAAGAAAAAEAAAAAAAAA////AAAAAAAlAAAADAAAAAEAAABMAAAAZAAAAAAAAAAAAAAAggEAAL8AAAAAAAAAAAAAAIMBAADAAAAAIQDwAAAAAAAAAAAAAACAPwAAAAAAAAAAAACAPwAAAAAAAAAAAAAAAAAAAAAAAAAAAAAAAAAAAAAAAAAAJQAAAAwAAAAAAACAKAAAAAwAAAABAAAAJwAAABgAAAABAAAAAAAAAP///wAAAAAAJQAAAAwAAAABAAAATAAAAGQAAAAAAAAAAAAAAIIBAAC/AAAAAAAAAAAAAACD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A4AAAAFAAAAJQAAABwAAAAOAAAABQAAABgAAAAYAAAAIQDwAAAAAAAAAAAAAACAPwAAAAAAAAAAAACAPwAAAAAAAAAAAAAAAAAAAAAAAAAAAAAAAAAAAAAAAAAAJQAAAAwAAAAAAACAKAAAAAwAAAABAAAAUAAAACQFAAAQAAAABgAAACMAAAAZAAAAEA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DQAAAAGAAAAoAAAABoAAAA0AAAABgAAAG0AAAAVAAAAIQDwAAAAAAAAAAAAAACAPwAAAAAAAAAAAACAPwAAAAAAAAAAAAAAAAAAAAAAAAAAAAAAAAAAAAAAAAAAJQAAAAwAAAAAAACAKAAAAAwAAAABAAAAUgAAAHABAAABAAAA8P///wAAAAAAAAAAAAAAAJABAAAAAAABAAAAAHMAZQBnAG8AZQAgAHUAaQAAAAAAAAAAAAAAAAAAAAAAAAAAAAAAAAAAAAAAAAAAAAAAAAAAAAAAAAAAAAAAAAAAAAAAAAAAAP9/AACHpF2O/38AABMAFAAAAAAAyD2Mjv9/AAAwFr3b/38AAKykXY7/fwAAAAAAAAAAAAAwFr3b/38AAEm5jxpGAAAAAAAAAAAAAABzEJiWj+UAANNn143/fwAASAAAALoBAABkKYyO/38AAIABlY7/fwAAgCuMjgAAAAABAAAAAAAAAMg9jI7/fwAAAAC92/9/AAAAAAAAAAAAAAAAAABGAAAAUbZk2f9/AAAAAAAAAAAAAAAAAAAAAAAAkONCjroBAACou48aRgAAAJDjQo66AQAAm6Bo2f9/AABwuo8aRgAAACC7jxpGAAAAAAAAAAAAAAAAAAAAZHYACAAAAAAlAAAADAAAAAEAAAAYAAAADAAAAP8AAAISAAAADAAAAAEAAAAeAAAAGAAAADQAAAAGAAAAoQAAABsAAAAlAAAADAAAAAEAAABUAAAAqAAAADUAAAAGAAAAnwAAABoAAAABAAAAqyp0QcdxdEE1AAAABgAAAA8AAABMAAAAAAAAAAAAAAAAAAAA//////////9sAAAARgBpAHIAbQBhACAAbgBvACAAdgDhAGwAaQBkAGEAAAAIAAAABAAAAAYAAAAOAAAACAAAAAQAAAAJAAAACQAAAAQAAAAIAAAACAAAAAQAAAAEAAAACQAAAAgAAABLAAAAQAAAADAAAAAFAAAAIAAAAAEAAAABAAAAEAAAAAAAAAAAAAAAgwEAAMAAAAAAAAAAAAAAAIMBAADAAAAAUgAAAHABAAACAAAAFAAAAAkAAAAAAAAAAAAAALwCAAAAAAAAAQICIlMAeQBzAHQAZQBtAAAAAAAAAAAAAAAAAAAAAAAAAAAAAAAAAAAAAAAAAAAAAAAAAAAAAAAAAAAAAAAAAAAAAAAAAAAAAA2PGkYAAACAP73b/38AAAkAAAABAAAAiK6L2f9/AAAAAAAAAAAAAIekXY7/fwAAcAp4jLoBAAAAAAAAAAAAAAAAAAAAAAAAAAAAAAAAAABjrpiWj+UAAAAAAAAAAAAA/////7oBAAAAAAAAAAAAAJDjQo66AQAAoA2PGgAAAABwQKCYugEAAAcAAAAAAAAAQJpDjroBAADcDI8aRgAAADANjxpGAAAAUbZk2f9/AAARAAAAAAAAAFKV478AAAAAEQAAAAAAAAAASVWYugEAAJDjQo66AQAAm6Bo2f9/AACADI8aRgAAADANjxpG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AIoKhugEAABDoyo3/fwAAcFU7jroBAACIrovZ/38AAAAAAAAAAAAAAacCjv9/AAACAAAAAAAAAAIAAAAAAAAAAAAAAAAAAAAAAAAAAAAAAEOpmJaP5QAAIGE7jroBAACg1x2iugEAAAAAAAAAAAAAkONCjroBAADYEo8aAAAAAOD///8AAAAABgAAAAAAAAADAAAAAAAAAPwRjxpGAAAAUBKPGkYAAABRtmTZ/38AAAAAAAAAAAAAQFqT2QAAAAAAAAAAAAAAAP+g0o3/fwAAkONCjroBAACboGjZ/38AAKARjxpGAAAAUBKPGkYAAAAAAAAAAAAAAAAAAABkdgAIAAAAACUAAAAMAAAAAwAAABgAAAAMAAAAAAAAAhIAAAAMAAAAAQAAABYAAAAMAAAACAAAAFQAAABUAAAADwAAAEcAAAAjAAAAagAAAAEAAACrKnRBx3F0QQ8AAABrAAAAAQAAAEwAAAAEAAAADgAAAEcAAAAlAAAAawAAAFAAAABYAAAAFQAAABYAAAAMAAAAAAAAACUAAAAMAAAAAgAAACcAAAAYAAAABAAAAAAAAAD///8AAAAAACUAAAAMAAAABAAAAEwAAABkAAAAMwAAACcAAABxAQAAagAAADMAAAAnAAAAPwEAAEQAAAAhAPAAAAAAAAAAAAAAAIA/AAAAAAAAAAAAAIA/AAAAAAAAAAAAAAAAAAAAAAAAAAAAAAAAAAAAAAAAAAAlAAAADAAAAAAAAIAoAAAADAAAAAQAAAAnAAAAGAAAAAQAAAAAAAAA////AAAAAAAlAAAADAAAAAQAAABMAAAAZAAAADMAAAAnAAAAcQEAAGUAAAAzAAAAJwAAAD8BAAA/AAAAIQDwAAAAAAAAAAAAAACAPwAAAAAAAAAAAACAPwAAAAAAAAAAAAAAAAAAAAAAAAAAAAAAAAAAAAAAAAAAJQAAAAwAAAAAAACAKAAAAAwAAAAEAAAAJwAAABgAAAAEAAAAAAAAAP///wAAAAAAJQAAAAwAAAAEAAAATAAAAGQAAAAzAAAARgAAADUBAABlAAAAMwAAAEYAAAADAQAAIAAAACEA8AAAAAAAAAAAAAAAgD8AAAAAAAAAAAAAgD8AAAAAAAAAAAAAAAAAAAAAAAAAAAAAAAAAAAAAAAAAACUAAAAMAAAAAAAAgCgAAAAMAAAABAAAAFIAAABwAQAABAAAAOj///8AAAAAAAAAAAAAAACQAQAAAAAAAQAAAABzAGUAZwBvAGUAIAB1AGkAAAAAAAAAAAAAAAAAAAAAAAAAAAAAAAAAAAAAAAAAAAAAAAAAAAAAAAAAAAAAAAAAAAAAACAAAAAAAAAACAAAAAAAAAAAAHeMugEAAIiui9n/fwAAAAAAAAAAAADHs+nb/38AAAAAZoy6AQAAAgAAAP9/AAAAAAAAAAAAAAAAAAAAAAAA46mYlo/lAAABAAAAAAAAAKD2A54CAAAAAAAAAAAAAACQ40KOugEAADgSjxoAAAAA6P///wAAAAAJAAAAAAAAAAQAAAAAAAAAXBGPGkYAAACwEY8aRgAAAFG2ZNn/fwAAAAAAAAAAAABAWpPZAAAAAAAAAAAAAAAAMBGPGkYAAACQ40KOugEAAJugaNn/fwAAABGPGkYAAACwEY8aRgAAAFARqaG6AQAAAAAAAGR2AAgAAAAAJQAAAAwAAAAEAAAAGAAAAAwAAAAAAAACEgAAAAwAAAABAAAAHgAAABgAAAAzAAAARgAAADYBAABmAAAAJQAAAAwAAAAEAAAAVAAAANgAAAA0AAAARgAAADQBAABlAAAAAQAAAKsqdEHHcXRBNAAAAEYAAAAXAAAATAAAAAAAAAAAAAAAAAAAAP//////////fAAAAEEAYgBvAGcALgAgAEUAcwB0AGUAZgBhAG4A7QBhACAAQwBhAHIAZQBhAGcAYQAAAA8AAAAOAAAADgAAAA4AAAAFAAAABwAAAAwAAAAKAAAACAAAAA0AAAAIAAAADAAAAA4AAAAGAAAADAAAAAcAAAAPAAAADAAAAAgAAAANAAAADAAAAA4AAAAMAAAASwAAAEAAAAAwAAAABQAAACAAAAABAAAAAQAAABAAAAAAAAAAAAAAAIMBAADAAAAAAAAAAAAAAACDAQAAwAAAACUAAAAMAAAAAgAAACcAAAAYAAAABQAAAAAAAAD///8AAAAAACUAAAAMAAAABQAAAEwAAABkAAAAAAAAAHIAAACCAQAAugAAAAAAAAByAAAAgwEAAEkAAAAhAPAAAAAAAAAAAAAAAIA/AAAAAAAAAAAAAIA/AAAAAAAAAAAAAAAAAAAAAAAAAAAAAAAAAAAAAAAAAAAlAAAADAAAAAAAAIAoAAAADAAAAAUAAAAnAAAAGAAAAAUAAAAAAAAA////AAAAAAAlAAAADAAAAAUAAABMAAAAZAAAAA4AAAByAAAAdAEAAIYAAAAOAAAAcgAAAGcBAAAVAAAAIQDwAAAAAAAAAAAAAACAPwAAAAAAAAAAAACAPwAAAAAAAAAAAAAAAAAAAAAAAAAAAAAAAAAAAAAAAAAAJQAAAAwAAAAAAACAKAAAAAwAAAAFAAAAJQAAAAwAAAABAAAAGAAAAAwAAAAAAAACEgAAAAwAAAABAAAAHgAAABgAAAAOAAAAcgAAAHUBAACHAAAAJQAAAAwAAAABAAAAVAAAANwAAAAPAAAAcgAAALkAAACGAAAAAQAAAKsqdEHHcXRBDwAAAHIAAAAYAAAATAAAAAAAAAAAAAAAAAAAAP//////////fAAAAEEAYgBvAGcALgAgAEUAcwB0AGUAZgBhAG4AaQBhACAAQwBhAHIAZQBhAGcAYQAgAAoAAAAJAAAACQAAAAkAAAADAAAABAAAAAgAAAAHAAAABQAAAAgAAAAFAAAACAAAAAkAAAAEAAAACAAAAAQAAAAKAAAACAAAAAYAAAAIAAAACAAAAAkAAAAIAAAABAAAAEsAAABAAAAAMAAAAAUAAAAgAAAAAQAAAAEAAAAQAAAAAAAAAAAAAACDAQAAwAAAAAAAAAAAAAAAgwEAAMAAAAAlAAAADAAAAAIAAAAnAAAAGAAAAAUAAAAAAAAA////AAAAAAAlAAAADAAAAAUAAABMAAAAZAAAAA4AAACMAAAAdAEAAKAAAAAOAAAAjAAAAGcBAAAVAAAAIQDwAAAAAAAAAAAAAACAPwAAAAAAAAAAAACAPwAAAAAAAAAAAAAAAAAAAAAAAAAAAAAAAAAAAAAAAAAAJQAAAAwAAAAAAACAKAAAAAwAAAAFAAAAJQAAAAwAAAABAAAAGAAAAAwAAAAAAAACEgAAAAwAAAABAAAAHgAAABgAAAAOAAAAjAAAAHUBAAChAAAAJQAAAAwAAAABAAAAVAAAAHwAAAAPAAAAjAAAAEUAAACgAAAAAQAAAKsqdEHHcXRBDwAAAIwAAAAIAAAATAAAAAAAAAAAAAAAAAAAAP//////////XAAAAFMAaQBuAGQAaQBjAG8AIAAJAAAABAAAAAkAAAAJAAAABAAAAAcAAAAJAAAABAAAAEsAAABAAAAAMAAAAAUAAAAgAAAAAQAAAAEAAAAQAAAAAAAAAAAAAACDAQAAwAAAAAAAAAAAAAAAgwEAAMAAAAAlAAAADAAAAAIAAAAnAAAAGAAAAAUAAAAAAAAA////AAAAAAAlAAAADAAAAAUAAABMAAAAZAAAAA4AAACmAAAAdAEAALoAAAAOAAAApgAAAGcBAAAVAAAAIQDwAAAAAAAAAAAAAACAPwAAAAAAAAAAAACAPwAAAAAAAAAAAAAAAAAAAAAAAAAAAAAAAAAAAAAAAAAAJQAAAAwAAAAAAACAKAAAAAwAAAAFAAAAJQAAAAwAAAABAAAAGAAAAAwAAAAAAAACEgAAAAwAAAABAAAAFgAAAAwAAAAAAAAAVAAAAFABAAAPAAAApgAAAHMBAAC6AAAAAQAAAKsqdEHHcXRBDwAAAKYAAAArAAAATAAAAAQAAAAOAAAApgAAAHUBAAC7AAAApAAAAEYAaQByAG0AYQBkAG8AIABwAG8AcgA6ACAARQBTAFQARQBGAEEATgBJAEEAIABNAEEAUgBJAEEAIABDAEEAUgBFAEEARwBBACAAQwBBAEMAQQBDAEUAQwAIAAAABAAAAAYAAAAOAAAACAAAAAkAAAAJAAAABAAAAAkAAAAJAAAABgAAAAMAAAAEAAAACAAAAAkAAAAIAAAACAAAAAgAAAAKAAAADAAAAAQAAAAKAAAABAAAAA4AAAAKAAAACgAAAAQAAAAKAAAABAAAAAoAAAAKAAAACgAAAAgAAAAKAAAACwAAAAoAAAAEAAAACgAAAAoAAAAKAAAACgAAAAoAAAAIAAAAFgAAAAwAAAAAAAAAJQAAAAwAAAACAAAADgAAABQAAAAAAAAAEAAAABQAAAA=</Object>
</Signature>
</file>

<file path=_xmlsignatures/sig4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kSKfqsTbkcKYGBqnv4Sar7GOacw0gfrWxqTA8tfwlMc=</DigestValue>
    </Reference>
    <Reference Type="http://www.w3.org/2000/09/xmldsig#Object" URI="#idOfficeObject">
      <DigestMethod Algorithm="http://www.w3.org/2001/04/xmlenc#sha256"/>
      <DigestValue>TveDR/lK1tumV6OjZCpz82peuLyVsjuJ8ngHxxVyr5c=</DigestValue>
    </Reference>
    <Reference Type="http://uri.etsi.org/01903#SignedProperties" URI="#idSignedProperties">
      <Transforms>
        <Transform Algorithm="http://www.w3.org/TR/2001/REC-xml-c14n-20010315"/>
      </Transforms>
      <DigestMethod Algorithm="http://www.w3.org/2001/04/xmlenc#sha256"/>
      <DigestValue>BpzSnlUsNdyZxaMFmbodqiTytHCNC50WIArhkl83dTs=</DigestValue>
    </Reference>
  </SignedInfo>
  <SignatureValue>PsqdFlJCHGfPj44JeEjUZ+p4VbeM5FmKh1nNmSTClmFHVdxZmI0eWOtyTgMCPRdqcooTEge0T572
4UivE3Vndm0IL0u0pniiVlApfijuBgtLptF4e26DPXWoyd0FehuxAVigjnXQA4IEPbPiC9kqFCkV
23sz7m3I07+LXY6Yvv4IKi8v+hXb0dUsSEs6c/xWUvcVWXS+rnCHFzjX4gE8z2gMiYDE0lXLRcy1
7i5zUP8cURozoxmmdqP1hL5hh85YCQAyI/9dHmnw5IvaH9TUNuLP8+ddDwd1ZWCP48mQJtPPwguL
hvkAygZwrxJJHCSrvwP9hUtCQj24R6XSL2Y0hg==</SignatureValue>
  <KeyInfo>
    <X509Data>
      <X509Certificate>MIIIEDCCBfigAwIBAgITXAAAIkjrqBT0ju1tzQAAAAAiSDANBgkqhkiG9w0BAQsFADBXMRcwFQYDVQQFEw5SVUMgODAwODA2MTAtNzEVMBMGA1UEChMMQ09ERTEwMCBTLkEuMQswCQYDVQQGEwJQWTEYMBYGA1UEAxMPQ0EtQ09ERTEwMCBTLkEuMB4XDTIwMDEwOTE2MzczMFoXDTIyMDEwOTE2MzczMFowgaExIzAhBgNVBAMTGkhFQ1RPUiBEQU1JQU4gQ0FDRVJFUyBCQUVaMRcwFQYDVQQKEw5QRVJTT05BIEZJU0lDQTELMAkGA1UEBhMCUFkxFjAUBgNVBCoTDUhFQ1RPUiBEQU1JQU4xFTATBgNVBAQTDENBQ0VSRVMgQkFFWjESMBAGA1UEBRMJQ0kzMzg2ODg4MREwDwYDVQQLEwhGSVJNQSBGMjCCASIwDQYJKoZIhvcNAQEBBQADggEPADCCAQoCggEBAK4PZ4W5BUjbNF6u/XmgP8e67+H6WritYmYQordxA5jYDvJoR52p6z675QUfSDcVfybUzDokQ/EawtBriv/FQT/xRt0LWj7bEu94rQsbIXYCDH7ykQxgMeWGcmRhYigV7nN0e8Imc1genDJtZtqOVy5xxMztO/Ruc7pfNhtSyFBthWX9f8xEXfL0HBk31YBy4bWpvn2SPApSA361Hdc7GF/nqez8XaQQ5XJSUl75p4wwW6DtnA2Xy+FRekZR6n8PPD7tJ1G5WznQQzWVexD8zsMJPmX7ZCZNXWo7TXoS9a71Nj+MYAL+gC1xxk7H8vux2040qbDQdd2USAiP+8KPSUMCAwEAAaOCA4gwggOEMA4GA1UdDwEB/wQEAwIF4DAMBgNVHRMBAf8EAjAAMCAGA1UdJQEB/wQWMBQGCCsGAQUFBwMCBggrBgEFBQcDBDAdBgNVHQ4EFgQU4qNLv1n9TUFHlUjfGqTn35r6fH8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KQYDVR0RBCIwIIEeSENBQ0VSRVNAUEtGLUNPTlRST0xMRVIuQ09NLlBZMA0GCSqGSIb3DQEBCwUAA4ICAQCpJICXge+GWrUy3YcucryvZPlzsDf9WwB/4eyZBWRFmCVcA25XGtywf0E0sB0oP6n2VoU/GJnMhmDM+uDUUE+L8Gt7hJHxz9fyFlwLuWf4VUDtventt46uHqU6wbJIO9rxCDqr2kcCIa9ion3GPbNZ2PVZgT5ENy4iWlzsv11oNC6axMt9B1BkV8vAeELgdcizfLq7CwK6mobgK6vJ4cCL7y1oDCSFjQrnSPJ8KoSlFXwP9BaWGwDeZr/+0KbAptadbTN2o5slbCeRE2roo8E1JeNnCBUvCoSvmPwxVCLj4HJ1lgTTw4zKuRwfIighz3Dmm3wIslzec3rdGLWyKdg714DNA4mfGoXikW7bpyAH5bmiUbsGdgDFCaKUfcm6xOExOAPn3fxvFZMLZr2h04HOSR0rClUW75w/ZrOBX2L2MW/cPpRX2roScMZFXykfozXkAgpoaXuVSbbT4pa5OabV5NytEcrnUCFMrOVQqaXQ/xaDThKg5btMVOnpplKrp6aVjMXZ0yAHMYTFR6X2VkSoj4V+ARrbiBqsSpjBXT+D0C7DRhC3R8cOu7Ex/QiT/fxJh3LnTj8QxaoW2hZ+UFgRpkLjM5D3PL7OG2hXFuOIykXVe66ctldmmmRcaLlYowGasYJ3yflOHQUEak2RJ2YaD7l+jq2STyedwLdBuyQ8/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2021-04-30T21:27:42Z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Firmado al solo efecto de su identificación con el Dictamen de Fecha 29 de abril de 2021 - Controller Contadores &amp; Auditores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2021-04-30T21:27:42Z</xd:SigningTime>
          <xd:SigningCertificate>
            <xd:Cert>
              <xd:CertDigest>
                <DigestMethod Algorithm="http://www.w3.org/2001/04/xmlenc#sha256"/>
                <DigestValue>Gf0h0SQMN6waS2nIE/gO/qTLdfTcB2b2rvrvU9SkOMs=</DigestValue>
              </xd:CertDigest>
              <xd:IssuerSerial>
                <X509IssuerName>CN=CA-CODE100 S.A., C=PY, O=CODE100 S.A., SERIALNUMBER=RUC 80080610-7</X509IssuerName>
                <X509SerialNumber>2051668603837194242596446940269392335489475144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VIVZ3FDTwPFv1ZocKrdABMOWOfiy5CAd6LV88bEsBak=</DigestValue>
    </Reference>
    <Reference Type="http://www.w3.org/2000/09/xmldsig#Object" URI="#idOfficeObject">
      <DigestMethod Algorithm="http://www.w3.org/2001/04/xmlenc#sha256"/>
      <DigestValue>iZ4ivsmWTNmKSoJwIclLvxO8S6a8s4yuIr79L9M/a24=</DigestValue>
    </Reference>
    <Reference Type="http://uri.etsi.org/01903#SignedProperties" URI="#idSignedProperties">
      <Transforms>
        <Transform Algorithm="http://www.w3.org/TR/2001/REC-xml-c14n-20010315"/>
      </Transforms>
      <DigestMethod Algorithm="http://www.w3.org/2001/04/xmlenc#sha256"/>
      <DigestValue>HkOntUn+LfSLRilRTcWqgP2ur/zAdT2fSqUA+lgbtoI=</DigestValue>
    </Reference>
    <Reference Type="http://www.w3.org/2000/09/xmldsig#Object" URI="#idValidSigLnImg">
      <DigestMethod Algorithm="http://www.w3.org/2001/04/xmlenc#sha256"/>
      <DigestValue>lxDEd+KtxWv4MPw3+UROzZZhjX3Sr/wTMy8BPibpMqs=</DigestValue>
    </Reference>
    <Reference Type="http://www.w3.org/2000/09/xmldsig#Object" URI="#idInvalidSigLnImg">
      <DigestMethod Algorithm="http://www.w3.org/2001/04/xmlenc#sha256"/>
      <DigestValue>6M9kp1BNpFXZiQF5pg5SlOxuX83v/ASozvNje+fBfeM=</DigestValue>
    </Reference>
  </SignedInfo>
  <SignatureValue>uVnwtpS2r3bH5DK4cyTTtVfsmde0g0Uair51lECTxxAr8ne/e6Whl2M9lZmSUCp0lJfcFQId7iTu
skFO1/zwsmwkdgB0ZhAdzWlK5rKdzm/nKEyUudSj7A4q4T8lzqlZstpHaAix8ZhnSYqXcbKH8Xnm
95H4vPuaVS40C+kIqp7P+ZfHJPaghrgiJ85Y8ssHRKMQJuWIyBA7UM1VtqtSKoq1KkeQZSel0bY/
+5Ey3mjvGlq+C8YdfVqvrmCSTzzKyMwwLfbQL3/HFYJjFTc7nkEJRRvtctN4YDAi9qgrnlMd6GS3
Smw8ZGahS3TwA+aWwby0BPfxNcj3D8FI1SuY7Q==</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2021-04-30T17:33:06Z</mdssi:Value>
        </mdssi:SignatureTime>
      </SignatureProperty>
    </SignatureProperties>
  </Object>
  <Object Id="idOfficeObject">
    <SignatureProperties>
      <SignatureProperty Id="idOfficeV1Details" Target="#idPackageSignature">
        <SignatureInfoV1 xmlns="http://schemas.microsoft.com/office/2006/digsig">
          <SetupID>{ECDE71F3-3CAE-42C8-BFD4-3332A2F5B6A8}</SetupID>
          <SignatureText>Dr. Diego Christian Borja Terán</SignatureText>
          <SignatureImage/>
          <SignatureComments/>
          <WindowsVersion>10.0</WindowsVersion>
          <OfficeVersion>16.0.13901/22</OfficeVersion>
          <ApplicationVersion>16.0.13901</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2021-04-30T17:33:06Z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AAAAAASAAAADAAAAAEAAAAeAAAAGAAAAL0AAAAEAAAA9wAAABEAAAAlAAAADAAAAAEAAABUAAAAiAAAAL4AAAAEAAAA9QAAABAAAAABAAAAAGD5QUxo90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dwkAAADAOb4DAAAAAGDqtwNg6rcDuLzOVgAAAADGvM5WAAAAAAAAAAAAAAAAAAAAAAAAAAAov7cDAAAAAAAAAAAAAAAAAAAAAAAAAAAAAAAAAAAAAAAAAAAAAAAAAAAAAAAAAAAAAAAAAAAAAAAAAAAAAAAA+OJ1A480Dz0AAHl37ON1AygRa3dg6rcDC6pBVgAAAAA4Emt3//8AAAAAAAAbE2t3GxNrdxzkdQMg5HUDuLzOVgAAAAAAAAAAAAAAAAAAAACxhk13CQAAAAcAAABU5HUDVOR1AwACAAD8////AQAAAAAAAAAAAAAAAAAAAAAAAAAAAAAAUGHHD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QDHvJVdnjPUxZYLpUDChIKsRwidAP+U2t3AAAAAP5Ta3cAAAAAAAAAACAAAAAgZN0FrNH1VTgidAO5uNpWAAC3AwAAAAAgAAAAACd0A1hHZRJMInQDQWObVSAAAAABAAAADwAAAEueLDzNR5tVHCR0AznxVXZsInQDBgAAAAAAVXbAt+kV4P///wAAAAAAAAAAAAAAAJABAAAAAAABAAAAAGEAcgBpAGEAbAAAAAAAAAAAAAAAAAAAAAAAAAAAAAAABgAAAAAAAACxhk13AAAAAAYAAADQI3QD0CN0AwACAAD8////AQAAAAAAAAAAAAAAAAAAAFBhxw/gxFR1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Me8lV2eL8/FhAAAABxJgojAAAAAAAAAAC8AgAAAAAAAAECAiJTAHkAcwB0AGUAbQAAAAAAAAAAAAAAAAAAAAAAAAAAAAAAAAD6zxYfMCJ0Aycw8lMBAAAA8CJ0AyANAIQAAAAAN54sPDwidAPwI3QDOfFVdkAidAMHAAAAAABVdgQkdAPw////AAAAAAAAAAAAAAAAkAEAAAAAAAEAAAAAcwBlAGcAbwBlACAAdQBpAAAAAAAAAAAAAAAAAAAAAAAAAAAAsYZNdwAAAAAJAAAApCN0A6QjdAMAAgAA/P///wEAAAAAAAAAAAAAAAAAAAAAAAAAAAAAAFBhxw9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P8AAAASAAAADAAAAAEAAAAeAAAAGAAAACIAAAAEAAAAcgAAABEAAAAlAAAADAAAAAEAAABUAAAAqAAAACMAAAAEAAAAcAAAABAAAAABAAAAAGD5QUxo90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G93CQAAAMA5vgMAAAAAYOq3A2DqtwO4vM5WAAAAAMa8zlYAAAAAAAAAAAAAAAAAAAAAAAAAACi/twMAAAAAAAAAAAAAAAAAAAAAAAAAAAAAAAAAAAAAAAAAAAAAAAAAAAAAAAAAAAAAAAAAAAAAAAAAAAAAAAD44nUDjzQPPQAAeXfs43UDKBFrd2DqtwMLqkFWAAAAADgSa3f//wAAAAAAABsTa3cbE2t3HOR1AyDkdQO4vM5WAAAAAAAAAAAAAAAAAAAAALGGTXcJAAAABwAAAFTkdQNU5HUDAAIAAPz///8BAAAAAAAAAAAAAAAAAAAAAAAAAAAAAABQYccP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dAMe8lV2eM9TFlgulQMKEgqxHCJ0A/5Ta3cAAAAA/lNrdwAAAAAAAAAAIAAAACBk3QWs0fVVOCJ0A7m42lYAALcDAAAAACAAAAAAJ3QDWEdlEkwidANBY5tVIAAAAAEAAAAPAAAAS54sPM1Hm1UcJHQDOfFVdmwidAMGAAAAAABVdsC36RXg////AAAAAAAAAAAAAAAAkAEAAAAAAAEAAAAAYQByAGkAYQBsAAAAAAAAAAAAAAAAAAAAAAAAAAAAAAAGAAAAAAAAALGGTXcAAAAABgAAANAjdAPQI3QDAAIAAPz///8BAAAAAAAAAAAAAAAAAAAAUGHHD+DEVHVkdgAIAAAAACUAAAAMAAAAAwAAABgAAAAMAAAAAAAAABIAAAAMAAAAAQAAABYAAAAMAAAACAAAAFQAAABUAAAACgAAACcAAAAeAAAASgAAAAEAAAAAYPlBTGj3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x7yVXZ4vz8WEAAAAHEmCiMAAAAAAAAAALwCAAAAAAAAAQICIlMAeQBzAHQAZQBtAAAAAAAAAAAAAAAAAAAAAAAAAAAAAAAAAPrPFh8wInQDJzDyUwEAAADwInQDIA0AhAAAAAA3niw8PCJ0A/AjdAM58VV2QCJ0AwcAAAAAAFV2BCR0A/D///8AAAAAAAAAAAAAAACQAQAAAAAAAQAAAABzAGUAZwBvAGUAIAB1AGkAAAAAAAAAAAAAAAAAAAAAAAAAAACxhk13AAAAAAkAAACkI3QDpCN0AwACAAD8////AQAAAAAAAAAAAAAAAAAAAAAAAAAAAAAAUGHHD2R2AAgAAAAAJQAAAAwAAAAEAAAAGAAAAAwAAAAAAAAAEgAAAAwAAAABAAAAHgAAABgAAAApAAAAMwAAAPMAAABIAAAAJQAAAAwAAAAEAAAAVAAAAAgBAAAqAAAAMwAAAPEAAABHAAAAAQAAAABg+UFMaPdBKgAAADMAAAAfAAAATAAAAAAAAAAAAAAAAAAAAP//////////jAAAAEQAcgAuACAARABpAGUAZwBvACAAQwBoAHIAaQBzAHQAaQBhAG4AIABCAG8AcgBqAGEAIABUAGUALgAuAC4AgD8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3zanti9ZWEIeoSmZvaYV+g1qVfIqRA9w0/wfSXQ+/dI=</DigestValue>
    </Reference>
    <Reference Type="http://www.w3.org/2000/09/xmldsig#Object" URI="#idOfficeObject">
      <DigestMethod Algorithm="http://www.w3.org/2001/04/xmlenc#sha256"/>
      <DigestValue>RThfuCFqpK9PxL8SV8TtqPIBjWFzSSIx8v8984v5H2k=</DigestValue>
    </Reference>
    <Reference Type="http://uri.etsi.org/01903#SignedProperties" URI="#idSignedProperties">
      <Transforms>
        <Transform Algorithm="http://www.w3.org/TR/2001/REC-xml-c14n-20010315"/>
      </Transforms>
      <DigestMethod Algorithm="http://www.w3.org/2001/04/xmlenc#sha256"/>
      <DigestValue>evuN8h6jDNVDixBS2DaEmetW8mHNeiE9SplM3hvK0oU=</DigestValue>
    </Reference>
    <Reference Type="http://www.w3.org/2000/09/xmldsig#Object" URI="#idValidSigLnImg">
      <DigestMethod Algorithm="http://www.w3.org/2001/04/xmlenc#sha256"/>
      <DigestValue>EWLwXCsuLCPJ+p6wSoeqURfA45HZDkRw6lk+rt+fLOU=</DigestValue>
    </Reference>
    <Reference Type="http://www.w3.org/2000/09/xmldsig#Object" URI="#idInvalidSigLnImg">
      <DigestMethod Algorithm="http://www.w3.org/2001/04/xmlenc#sha256"/>
      <DigestValue>6M9kp1BNpFXZiQF5pg5SlOxuX83v/ASozvNje+fBfeM=</DigestValue>
    </Reference>
  </SignedInfo>
  <SignatureValue>jUBlB4NQPB5TMUB7wu32N0UJOhxjohnN3JmcV14hAd+Ye7RuRl6D5cNX8FYu2z9nyTCnlcR0blx1
td3GQwpAN7OqARzNr4xRyrxMOyI02ZTpihx+7pPEYRkC0htRU9mTBiO0+pbt+Jp5/Is3Mto5rNpa
T9ptqGcAnVs/EMBR61ZGYL6b4pqt8ZfE+Hh078r1yDqXgFTJm1NeTdLkgiQ+RpjFCABNI5yB1/IS
tFZYW7lddp4JdSdhVlDA8S2rVNMOkXVED7zdiU2iA7QzrLmuyiylQYZvJz2srdtzmbYRnIuLSEj0
eWNP9PXf1KLc3A4hvkp5aYSeWo3rUWqoTxzeQA==</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2021-04-30T17:33:18Z</mdssi:Value>
        </mdssi:SignatureTime>
      </SignatureProperty>
    </SignatureProperties>
  </Object>
  <Object Id="idOfficeObject">
    <SignatureProperties>
      <SignatureProperty Id="idOfficeV1Details" Target="#idPackageSignature">
        <SignatureInfoV1 xmlns="http://schemas.microsoft.com/office/2006/digsig">
          <SetupID>{83B57E9E-8600-437F-98D3-3C88C2840050}</SetupID>
          <SignatureText>Dr. Diego Christian Borja Terán</SignatureText>
          <SignatureImage/>
          <SignatureComments/>
          <WindowsVersion>10.0</WindowsVersion>
          <OfficeVersion>16.0.13901/22</OfficeVersion>
          <ApplicationVersion>16.0.13901</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2021-04-30T17:33:18Z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AAAAAASAAAADAAAAAEAAAAeAAAAGAAAAL0AAAAEAAAA9wAAABEAAAAlAAAADAAAAAEAAABUAAAAiAAAAL4AAAAEAAAA9QAAABAAAAABAAAAAGD5QUxo90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dwkAAADAOb4DAAAAAGDqtwNg6rcDuLzOVgAAAADGvM5WAAAAAAAAAAAAAAAAAAAAAAAAAAAov7cDAAAAAAAAAAAAAAAAAAAAAAAAAAAAAAAAAAAAAAAAAAAAAAAAAAAAAAAAAAAAAAAAAAAAAAAAAAAAAAAA+OJ1A480Dz0AAHl37ON1AygRa3dg6rcDC6pBVgAAAAA4Emt3//8AAAAAAAAbE2t3GxNrdxzkdQMg5HUDuLzOVgAAAAAAAAAAAAAAAAAAAACxhk13CQAAAAcAAABU5HUDVOR1AwACAAD8////AQAAAAAAAAAAAAAAAAAAAAAAAAAAAAAAUGHHD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QDHvJVdnjPUxZYLpUDChIKsRwidAP+U2t3AAAAAP5Ta3cAAAAAAAAAACAAAAAgZN0FrNH1VTgidAO5uNpWAAC3AwAAAAAgAAAAACd0A1hHZRJMInQDQWObVSAAAAABAAAADwAAAEueLDzNR5tVHCR0AznxVXZsInQDBgAAAAAAVXbAt+kV4P///wAAAAAAAAAAAAAAAJABAAAAAAABAAAAAGEAcgBpAGEAbAAAAAAAAAAAAAAAAAAAAAAAAAAAAAAABgAAAAAAAACxhk13AAAAAAYAAADQI3QD0CN0AwACAAD8////AQAAAAAAAAAAAAAAAAAAAFBhxw/gxFR1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Me8lV2eL8/FhAAAABxJgojAAAAAAAAAAC8AgAAAAAAAAECAiJTAHkAcwB0AGUAbQAAAAAAAAAAAAAAAAAAAAAAAAAAAAAAAAD6zxYfMCJ0Aycw8lMBAAAA8CJ0AyANAIQAAAAAN54sPDwidAPwI3QDOfFVdkAidAMHAAAAAABVdgQkdAPw////AAAAAAAAAAAAAAAAkAEAAAAAAAEAAAAAcwBlAGcAbwBlACAAdQBpAAAAAAAAAAAAAAAAAAAAAAAAAAAAsYZNdwAAAAAJAAAApCN0A6QjdAMAAgAA/P///wEAAAAAAAAAAAAAAAAAAAAAAAAAAAAAAFBhxw9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JtV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P8AAAASAAAADAAAAAEAAAAeAAAAGAAAACIAAAAEAAAAcgAAABEAAAAlAAAADAAAAAEAAABUAAAAqAAAACMAAAAEAAAAcAAAABAAAAABAAAAAGD5QUxo90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G93CQAAAMA5vgMAAAAAYOq3A2DqtwO4vM5WAAAAAMa8zlYAAAAAAAAAAAAAAAAAAAAAAAAAACi/twMAAAAAAAAAAAAAAAAAAAAAAAAAAAAAAAAAAAAAAAAAAAAAAAAAAAAAAAAAAAAAAAAAAAAAAAAAAAAAAAD44nUDjzQPPQAAeXfs43UDKBFrd2DqtwMLqkFWAAAAADgSa3f//wAAAAAAABsTa3cbE2t3HOR1AyDkdQO4vM5WAAAAAAAAAAAAAAAAAAAAALGGTXcJAAAABwAAAFTkdQNU5HUDAAIAAPz///8BAAAAAAAAAAAAAAAAAAAAAAAAAAAAAABQYccP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dAMe8lV2eM9TFlgulQMKEgqxHCJ0A/5Ta3cAAAAA/lNrdwAAAAAAAAAAIAAAACBk3QWs0fVVOCJ0A7m42lYAALcDAAAAACAAAAAAJ3QDWEdlEkwidANBY5tVIAAAAAEAAAAPAAAAS54sPM1Hm1UcJHQDOfFVdmwidAMGAAAAAABVdsC36RXg////AAAAAAAAAAAAAAAAkAEAAAAAAAEAAAAAYQByAGkAYQBsAAAAAAAAAAAAAAAAAAAAAAAAAAAAAAAGAAAAAAAAALGGTXcAAAAABgAAANAjdAPQI3QDAAIAAPz///8BAAAAAAAAAAAAAAAAAAAAUGHHD+DEVHVkdgAIAAAAACUAAAAMAAAAAwAAABgAAAAMAAAAAAAAABIAAAAMAAAAAQAAABYAAAAMAAAACAAAAFQAAABUAAAACgAAACcAAAAeAAAASgAAAAEAAAAAYPlBTGj3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x7yVXZ4vz8WEAAAAHEmCiMAAAAAAAAAALwCAAAAAAAAAQICIlMAeQBzAHQAZQBtAAAAAAAAAAAAAAAAAAAAAAAAAAAAAAAAAPrPFh8wInQDJzDyUwEAAADwInQDIA0AhAAAAAA3niw8PCJ0A/AjdAM58VV2QCJ0AwcAAAAAAFV2BCR0A/D///8AAAAAAAAAAAAAAACQAQAAAAAAAQAAAABzAGUAZwBvAGUAIAB1AGkAAAAAAAAAAAAAAAAAAAAAAAAAAACxhk13AAAAAAkAAACkI3QDpCN0AwACAAD8////AQAAAAAAAAAAAAAAAAAAAAAAAAAAAAAAUGHHD2R2AAgAAAAAJQAAAAwAAAAEAAAAGAAAAAwAAAAAAAAAEgAAAAwAAAABAAAAHgAAABgAAAApAAAAMwAAAPMAAABIAAAAJQAAAAwAAAAEAAAAVAAAAAgBAAAqAAAAMwAAAPEAAABHAAAAAQAAAABg+UFMaPdBKgAAADMAAAAfAAAATAAAAAAAAAAAAAAAAAAAAP//////////jAAAAEQAcgAuACAARABpAGUAZwBvACAAQwBoAHIAaQBzAHQAaQBhAG4AIABCAG8AcgBqAGEAIABUAGUALgAuAC4AgD8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Ch4MdREO6DuXC/MMDgeRMJXanaHBprzo/ZoqNaHG9Ck=</DigestValue>
    </Reference>
    <Reference Type="http://www.w3.org/2000/09/xmldsig#Object" URI="#idOfficeObject">
      <DigestMethod Algorithm="http://www.w3.org/2001/04/xmlenc#sha256"/>
      <DigestValue>XeehwMfDWsqwtShPhMC/nuk3WaYHG4UpA7KgCiHh0y4=</DigestValue>
    </Reference>
    <Reference Type="http://uri.etsi.org/01903#SignedProperties" URI="#idSignedProperties">
      <Transforms>
        <Transform Algorithm="http://www.w3.org/TR/2001/REC-xml-c14n-20010315"/>
      </Transforms>
      <DigestMethod Algorithm="http://www.w3.org/2001/04/xmlenc#sha256"/>
      <DigestValue>K6F2HWA3t9bbOcPh/f6dzaleF3FC3g/GSW1CLh+J1OQ=</DigestValue>
    </Reference>
    <Reference Type="http://www.w3.org/2000/09/xmldsig#Object" URI="#idValidSigLnImg">
      <DigestMethod Algorithm="http://www.w3.org/2001/04/xmlenc#sha256"/>
      <DigestValue>lxDEd+KtxWv4MPw3+UROzZZhjX3Sr/wTMy8BPibpMqs=</DigestValue>
    </Reference>
    <Reference Type="http://www.w3.org/2000/09/xmldsig#Object" URI="#idInvalidSigLnImg">
      <DigestMethod Algorithm="http://www.w3.org/2001/04/xmlenc#sha256"/>
      <DigestValue>lEXyQGUGBzotSO+VKqO2rppg6AdVy7pYcEs7/++LsBc=</DigestValue>
    </Reference>
  </SignedInfo>
  <SignatureValue>hq9BHW2aLGrXqh1/7CVrZCo60fxK6yZs4+P2TlfwlpIvKcrKpexSLL1bKh8Ul+JPkDlexQVk+TXU
Xyh+uiYZhxV+6yG9OJAVaA3YURYKv/49i07FcosslEXqdn6SHD6OlSjgIN5oNJ0BBJq7sGPMjRik
hzw9bByxvBEBk/HnDKnQhFdQHkJDub4eCnAeEFT0pDiZShfOOvQljmHSlvSpZIBjeFK5Vyjegdu6
v7CR8Z3RBboZDKsjigMu3TQZop7VYfKf5BJCXP6duBhKpW/nBwx2lq2aX1u1M88q/lyAJ/o8ojdv
/TllLs2dN0xGblrofM+/dgy4h7eNHIyITgf8BA==</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2021-04-30T17:33:30Z</mdssi:Value>
        </mdssi:SignatureTime>
      </SignatureProperty>
    </SignatureProperties>
  </Object>
  <Object Id="idOfficeObject">
    <SignatureProperties>
      <SignatureProperty Id="idOfficeV1Details" Target="#idPackageSignature">
        <SignatureInfoV1 xmlns="http://schemas.microsoft.com/office/2006/digsig">
          <SetupID>{E6DC136E-54E1-49FD-873E-D989D9976CD1}</SetupID>
          <SignatureText>Dr. Diego Christian Borja Terán</SignatureText>
          <SignatureImage/>
          <SignatureComments/>
          <WindowsVersion>10.0</WindowsVersion>
          <OfficeVersion>16.0.13901/22</OfficeVersion>
          <ApplicationVersion>16.0.13901</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2021-04-30T17:33:30Z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AAAAAASAAAADAAAAAEAAAAeAAAAGAAAAL0AAAAEAAAA9wAAABEAAAAlAAAADAAAAAEAAABUAAAAiAAAAL4AAAAEAAAA9QAAABAAAAABAAAAAGD5QUxo90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dwkAAADAOb4DAAAAAGDqtwNg6rcDuLzOVgAAAADGvM5WAAAAAAAAAAAAAAAAAAAAAAAAAAAov7cDAAAAAAAAAAAAAAAAAAAAAAAAAAAAAAAAAAAAAAAAAAAAAAAAAAAAAAAAAAAAAAAAAAAAAAAAAAAAAAAA+OJ1A480Dz0AAHl37ON1AygRa3dg6rcDC6pBVgAAAAA4Emt3//8AAAAAAAAbE2t3GxNrdxzkdQMg5HUDuLzOVgAAAAAAAAAAAAAAAAAAAACxhk13CQAAAAcAAABU5HUDVOR1AwACAAD8////AQAAAAAAAAAAAAAAAAAAAAAAAAAAAAAAUGHHD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QDHvJVdnjPUxZYLpUDChIKsRwidAP+U2t3AAAAAP5Ta3cAAAAAAAAAACAAAAAgZN0FrNH1VTgidAO5uNpWAAC3AwAAAAAgAAAAACd0A1hHZRJMInQDQWObVSAAAAABAAAADwAAAEueLDzNR5tVHCR0AznxVXZsInQDBgAAAAAAVXbAt+kV4P///wAAAAAAAAAAAAAAAJABAAAAAAABAAAAAGEAcgBpAGEAbAAAAAAAAAAAAAAAAAAAAAAAAAAAAAAABgAAAAAAAACxhk13AAAAAAYAAADQI3QD0CN0AwACAAD8////AQAAAAAAAAAAAAAAAAAAAFBhxw/gxFR1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Me8lV2eL8/FhAAAABxJgojAAAAAAAAAAC8AgAAAAAAAAECAiJTAHkAcwB0AGUAbQAAAAAAAAAAAAAAAAAAAAAAAAAAAAAAAAD6zxYfMCJ0Aycw8lMBAAAA8CJ0AyANAIQAAAAAN54sPDwidAPwI3QDOfFVdkAidAMHAAAAAABVdgQkdAPw////AAAAAAAAAAAAAAAAkAEAAAAAAAEAAAAAcwBlAGcAbwBlACAAdQBpAAAAAAAAAAAAAAAAAAAAAAAAAAAAsYZNdwAAAAAJAAAApCN0A6QjdAMAAgAA/P///wEAAAAAAAAAAAAAAAAAAAAAAAAAAAAAAFBhxw9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P8AAAASAAAADAAAAAEAAAAeAAAAGAAAACIAAAAEAAAAcgAAABEAAAAlAAAADAAAAAEAAABUAAAAqAAAACMAAAAEAAAAcAAAABAAAAABAAAAAGD5QUxo90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G93CQAAAMA5vgMAAAAAYOq3A2DqtwO4vM5WAAAAAMa8zlYAAAAAAAAAAAAAAAAAAAAAAAAAACi/twMAAAAAAAAAAAAAAAAAAAAAAAAAAAAAAAAAAAAAAAAAAAAAAAAAAAAAAAAAAAAAAAAAAAAAAAAAAAAAAAD44nUDjzQPPQAAeXfs43UDKBFrd2DqtwMLqkFWAAAAADgSa3f//wAAAAAAABsTa3cbE2t3HOR1AyDkdQO4vM5WAAAAAAAAAAAAAAAAAAAAALGGTXcJAAAABwAAAFTkdQNU5HUDAAIAAPz///8BAAAAAAAAAAAAAAAAAAAAAAAAAAAAAABQYccP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dAMe8lV2eM9TFlgulQMKEgqxHCJ0A/5Ta3cAAAAA/lNrdwAAAAAAAAAAIAAAACBk3QWs0fVVOCJ0A7m42lYAALcDAAAAACAAAAAAJ3QDWEdlEkwidANBY5tVIAAAAAEAAAAPAAAAS54sPM1Hm1UcJHQDOfFVdmwidAMGAAAAAABVdsC36RXg////AAAAAAAAAAAAAAAAkAEAAAAAAAEAAAAAYQByAGkAYQBsAAAAAAAAAAAAAAAAAAAAAAAAAAAAAAAGAAAAAAAAALGGTXcAAAAABgAAANAjdAPQI3QDAAIAAPz///8BAAAAAAAAAAAAAAAAAAAAUGHHD+DEVHVkdgAIAAAAACUAAAAMAAAAAwAAABgAAAAMAAAAAAAAABIAAAAMAAAAAQAAABYAAAAMAAAACAAAAFQAAABUAAAACgAAACcAAAAeAAAASgAAAAEAAAAAYPlBTGj3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x7yVXZ4vz8WEAAAAHEmCiMAAAAAAAAAALwCAAAAAAAAAQICIlMAeQBzAHQAZQBtAAAAAAAAAAAAAAAAAAAAAAAAAAAAAAAAAPrPFh8wInQDJzDyUwEAAADwInQDIA0AhAAAAAA3niw8PCJ0A/AjdAM58VV2QCJ0AwcAAAAAAFV2BCR0A/D///8AAAAAAAAAAAAAAACQAQAAAAAAAQAAAABzAGUAZwBvAGUAIAB1AGkAAAAAAAAAAAAAAAAAAAAAAAAAAACxhk13AAAAAAkAAACkI3QDpCN0AwACAAD8////AQAAAAAAAAAAAAAAAAAAAAAAAAAAAAAAUGHHD2R2AAgAAAAAJQAAAAwAAAAEAAAAGAAAAAwAAAAAAAAAEgAAAAwAAAABAAAAHgAAABgAAAApAAAAMwAAAPMAAABIAAAAJQAAAAwAAAAEAAAAVAAAAAgBAAAqAAAAMwAAAPEAAABHAAAAAQAAAABg+UFMaPd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GL10F1ezZkKLiBpKYEy95gGM9WepX46KgBgyUqf/KtA=</DigestValue>
    </Reference>
    <Reference Type="http://www.w3.org/2000/09/xmldsig#Object" URI="#idOfficeObject">
      <DigestMethod Algorithm="http://www.w3.org/2001/04/xmlenc#sha256"/>
      <DigestValue>++YFjbiay+u9+RfoBivosLXw4jjqgQ5gNchHm8Mp0R4=</DigestValue>
    </Reference>
    <Reference Type="http://uri.etsi.org/01903#SignedProperties" URI="#idSignedProperties">
      <Transforms>
        <Transform Algorithm="http://www.w3.org/TR/2001/REC-xml-c14n-20010315"/>
      </Transforms>
      <DigestMethod Algorithm="http://www.w3.org/2001/04/xmlenc#sha256"/>
      <DigestValue>wiituOmSXKL9SFSSgNRKIygJjc3Bc05svrtbfsSqzgk=</DigestValue>
    </Reference>
    <Reference Type="http://www.w3.org/2000/09/xmldsig#Object" URI="#idValidSigLnImg">
      <DigestMethod Algorithm="http://www.w3.org/2001/04/xmlenc#sha256"/>
      <DigestValue>ilL5Hzd/GZyrCWvaR4pJT1NeDjyp6SLeZpo6ki7TjNQ=</DigestValue>
    </Reference>
    <Reference Type="http://www.w3.org/2000/09/xmldsig#Object" URI="#idInvalidSigLnImg">
      <DigestMethod Algorithm="http://www.w3.org/2001/04/xmlenc#sha256"/>
      <DigestValue>6M9kp1BNpFXZiQF5pg5SlOxuX83v/ASozvNje+fBfeM=</DigestValue>
    </Reference>
  </SignedInfo>
  <SignatureValue>1t3ecG6azNkZMnoJcq3gjhbvsDVrc4xHtj7SiB0RLHc2P+pW21i+xnQNgfE+k1p5grPT06aQGuPj
kT/MgGgern/VfQZlScVRwsccaEnMV9GHNxf+wP/DRKJHD1DwqAj5gjJ68PyKb0gWZphlAoEwc4qu
wuK/kz/O/ZnLIfYqoOaQjfc+vl8fILnRY86E2ucve172MzLMdC1xDwDOW/RcxrF4B1RqEVJkyewU
mXJS0i/g89I4DHi2L7lx506B1vODswWiV6i+0+Pcjrhlqk3kY4u4VwtHwHedIkwzZGtE381jO0D6
P4hLoFVf1LDxvqcn5LbNgXKWh9fmDdw3QqnoZA==</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2021-04-30T17:33:39Z</mdssi:Value>
        </mdssi:SignatureTime>
      </SignatureProperty>
    </SignatureProperties>
  </Object>
  <Object Id="idOfficeObject">
    <SignatureProperties>
      <SignatureProperty Id="idOfficeV1Details" Target="#idPackageSignature">
        <SignatureInfoV1 xmlns="http://schemas.microsoft.com/office/2006/digsig">
          <SetupID>{FDAFF3D5-FC47-4884-87BD-88C3F13970E2}</SetupID>
          <SignatureText>Dr. Diego Christian Borja Terán</SignatureText>
          <SignatureImage/>
          <SignatureComments/>
          <WindowsVersion>10.0</WindowsVersion>
          <OfficeVersion>16.0.13901/22</OfficeVersion>
          <ApplicationVersion>16.0.13901</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2021-04-30T17:33:39Z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AAAAAASAAAADAAAAAEAAAAeAAAAGAAAAL0AAAAEAAAA9wAAABEAAAAlAAAADAAAAAEAAABUAAAAiAAAAL4AAAAEAAAA9QAAABAAAAABAAAAAGD5QUxo90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dwkAAADAOb4DAAAAAGDqtwNg6rcDuLzOVgAAAADGvM5WAAAAAAAAAAAAAAAAAAAAAAAAAAAov7cDAAAAAAAAAAAAAAAAAAAAAAAAAAAAAAAAAAAAAAAAAAAAAAAAAAAAAAAAAAAAAAAAAAAAAAAAAAAAAAAA+OJ1A480Dz0AAHl37ON1AygRa3dg6rcDC6pBVgAAAAA4Emt3//8AAAAAAAAbE2t3GxNrdxzkdQMg5HUDuLzOVgAAAAAAAAAAAAAAAAAAAACxhk13CQAAAAcAAABU5HUDVOR1AwACAAD8////AQAAAAAAAAAAAAAAAAAAAAAAAAAAAAAAUGHHD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QDHvJVdnjPUxZYLpUDChIKsRwidAP+U2t3AAAAAP5Ta3cAAAAAAAAAACAAAAAgZN0FrNH1VTgidAO5uNpWAAC3AwAAAAAgAAAAACd0A1hHZRJMInQDQWObVSAAAAABAAAADwAAAEueLDzNR5tVHCR0AznxVXZsInQDBgAAAAAAVXbAt+kV4P///wAAAAAAAAAAAAAAAJABAAAAAAABAAAAAGEAcgBpAGEAbAAAAAAAAAAAAAAAAAAAAAAAAAAAAAAABgAAAAAAAACxhk13AAAAAAYAAADQI3QD0CN0AwACAAD8////AQAAAAAAAAAAAAAAAAAAAFBhxw/gxFR1ZHYACAAAAAAlAAAADAAAAAMAAAAYAAAADAAAAAAAAAASAAAADAAAAAEAAAAWAAAADAAAAAgAAABUAAAAVAAAAAoAAAAnAAAAHgAAAEoAAAABAAAAAGD5QUxo90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Me8lV2eL8/FhAAAABxJgojAAAAAAAAAAC8AgAAAAAAAAECAiJTAHkAcwB0AGUAbQAAAAAAAAAAAAAAAAAAAAAAAAAAAAAAAAD6zxYfMCJ0Aycw8lMBAAAA8CJ0AyANAIQAAAAAN54sPDwidAPwI3QDOfFVdkAidAMHAAAAAABVdgQkdAPw////AAAAAAAAAAAAAAAAkAEAAAAAAAEAAAAAcwBlAGcAbwBlACAAdQBpAAAAAAAAAAAAAAAAAAAAAAAAAAAAsYZNdwAAAAAJAAAApCN0A6QjdAMAAgAA/P///wEAAAAAAAAAAAAAAAAAAAAAAAAAAAAAAFBhxw9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Hg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dw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P8AAAASAAAADAAAAAEAAAAeAAAAGAAAACIAAAAEAAAAcgAAABEAAAAlAAAADAAAAAEAAABUAAAAqAAAACMAAAAEAAAAcAAAABAAAAABAAAAAGD5QUxo90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G93CQAAAMA5vgMAAAAAYOq3A2DqtwO4vM5WAAAAAMa8zlYAAAAAAAAAAAAAAAAAAAAAAAAAACi/twMAAAAAAAAAAAAAAAAAAAAAAAAAAAAAAAAAAAAAAAAAAAAAAAAAAAAAAAAAAAAAAAAAAAAAAAAAAAAAAAD44nUDjzQPPQAAeXfs43UDKBFrd2DqtwMLqkFWAAAAADgSa3f//wAAAAAAABsTa3cbE2t3HOR1AyDkdQO4vM5WAAAAAAAAAAAAAAAAAAAAALGGTXcJAAAABwAAAFTkdQNU5HUDAAIAAPz///8BAAAAAAAAAAAAAAAAAAAAAAAAAAAAAABQYccP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dAMe8lV2eM9TFlgulQMKEgqxHCJ0A/5Ta3cAAAAA/lNrdwAAAAAAAAAAIAAAACBk3QWs0fVVOCJ0A7m42lYAALcDAAAAACAAAAAAJ3QDWEdlEkwidANBY5tVIAAAAAEAAAAPAAAAS54sPM1Hm1UcJHQDOfFVdmwidAMGAAAAAABVdsC36RXg////AAAAAAAAAAAAAAAAkAEAAAAAAAEAAAAAYQByAGkAYQBsAAAAAAAAAAAAAAAAAAAAAAAAAAAAAAAGAAAAAAAAALGGTXcAAAAABgAAANAjdAPQI3QDAAIAAPz///8BAAAAAAAAAAAAAAAAAAAAUGHHD+DEVHVkdgAIAAAAACUAAAAMAAAAAwAAABgAAAAMAAAAAAAAABIAAAAMAAAAAQAAABYAAAAMAAAACAAAAFQAAABUAAAACgAAACcAAAAeAAAASgAAAAEAAAAAYPlBTGj3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x7yVXZ4vz8WEAAAAHEmCiMAAAAAAAAAALwCAAAAAAAAAQICIlMAeQBzAHQAZQBtAAAAAAAAAAAAAAAAAAAAAAAAAAAAAAAAAPrPFh8wInQDJzDyUwEAAADwInQDIA0AhAAAAAA3niw8PCJ0A/AjdAM58VV2QCJ0AwcAAAAAAFV2BCR0A/D///8AAAAAAAAAAAAAAACQAQAAAAAAAQAAAABzAGUAZwBvAGUAIAB1AGkAAAAAAAAAAAAAAAAAAAAAAAAAAACxhk13AAAAAAkAAACkI3QDpCN0AwACAAD8////AQAAAAAAAAAAAAAAAAAAAAAAAAAAAAAAUGHHD2R2AAgAAAAAJQAAAAwAAAAEAAAAGAAAAAwAAAAAAAAAEgAAAAwAAAABAAAAHgAAABgAAAApAAAAMwAAAPMAAABIAAAAJQAAAAwAAAAEAAAAVAAAAAgBAAAqAAAAMwAAAPEAAABHAAAAAQAAAABg+UFMaPdBKgAAADMAAAAfAAAATAAAAAAAAAAAAAAAAAAAAP//////////jAAAAEQAcgAuACAARABpAGUAZwBvACAAQwBoAHIAaQBzAHQAaQBhAG4AIABCAG8AcgBqAGEAIABUAGUALgAuAC4AgD8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Au+Y7gr3WHTNzzNwlt/H3kGMx//I6etRo0gbzZMP51o=</DigestValue>
    </Reference>
    <Reference Type="http://www.w3.org/2000/09/xmldsig#Object" URI="#idOfficeObject">
      <DigestMethod Algorithm="http://www.w3.org/2001/04/xmlenc#sha256"/>
      <DigestValue>SvMqynEauwsWd69EJ83f3qajl28Ftr/QFRoBE7Mgmk0=</DigestValue>
    </Reference>
    <Reference Type="http://uri.etsi.org/01903#SignedProperties" URI="#idSignedProperties">
      <Transforms>
        <Transform Algorithm="http://www.w3.org/TR/2001/REC-xml-c14n-20010315"/>
      </Transforms>
      <DigestMethod Algorithm="http://www.w3.org/2001/04/xmlenc#sha256"/>
      <DigestValue>GyBYLCRQiVdtE4WH652Y3I+9fCbKfQl0mJsPREp3a0U=</DigestValue>
    </Reference>
    <Reference Type="http://www.w3.org/2000/09/xmldsig#Object" URI="#idValidSigLnImg">
      <DigestMethod Algorithm="http://www.w3.org/2001/04/xmlenc#sha256"/>
      <DigestValue>lxDEd+KtxWv4MPw3+UROzZZhjX3Sr/wTMy8BPibpMqs=</DigestValue>
    </Reference>
    <Reference Type="http://www.w3.org/2000/09/xmldsig#Object" URI="#idInvalidSigLnImg">
      <DigestMethod Algorithm="http://www.w3.org/2001/04/xmlenc#sha256"/>
      <DigestValue>6M9kp1BNpFXZiQF5pg5SlOxuX83v/ASozvNje+fBfeM=</DigestValue>
    </Reference>
  </SignedInfo>
  <SignatureValue>kU8gxK9pmoT0Zw7YP8srd4x1E1Kpz1GC8cwuFWs7RmkCyQRaPvDjkvm8RPe6S9Qw1lDm5d6W07YV
OlAWauA1RShrom/AhlwSGXCWYIyUt4sePZAOPoiXtpwebjgYXE9XHfh/HoF6Vsn62XgAh3T1V136
qq+yUF4KCgT8R4kST5Ixb0EfamcNJT44G5a0FZGwrlWE54j5Z12qcEW7z2lcZ/VtGuXF8FfNFEwW
AoLSSiQ/Fo0axPin88dOLB7/Y+z2YsMhe0me9n4GZU8CfAnRQkL3AaKmvIe1QhRmk52qvi6RFDUm
7DVmy5N+PkUOn3W+mj5q27FDPtLm1woRAp2tRw==</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aFzDlIYYWsu+dTuhd9AKi/WEkAz9VZix0DegVLFbpZM=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o3ZXKPaHooTdRtsVi437vqhMJepPZsHFFSW9RUkmqZA=</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TB8iACv0euLq4/KelyweUcCk/A0bOaJfwgd8V2ycKWM=</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c3hMpqDTFladOFNmsLI8+jHO575z2/IZ04aJza1l4G8=</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Ie8BYwZdke+s+okC0h4vcj7EMJV5t+dwJC0xofhAhdk=</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ZOM8TOd1hnb8evtUaJui81+5EL0WIV6LHJ+rcgbLqrA=</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Pcj9OJY9DDY7kajm2QtHNSo1eWDkx9CA0OA1887nP50=</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lGNlUJBAAiwPTK6OCoV01ZELREv2qTx106tDbs1LLvk=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5DxTwAN8ak0RqS9lTl5MAtdQDpMVNMCcv3vaZtELYd8=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WnHl3XQ//rbjhdsjI77CcvvEEW9FhVyV5KLq3d1Gha8=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YeYAsPfKHklhQvXf1N6MwQ50QfTal9WY9G48B3lJXak=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tqGKmwqgBs1dEq8LC1Sv8+5z2CQwVTaO+/nzdYxTcxU=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Ym4Q1EHWluS9iV+0EoMgLvAs7RSk6Rjo0h9SICq6/a8=</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Ca4e6cxLW/4etuLYmtFEKyrDJFzcRABxptxxA5vUHBU=</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zVkcMtNiqL53mSZFORm/8KCPdSfzfltxOuN1T8+lpN0=</DigestValue>
      </Reference>
      <Reference URI="/xl/drawings/drawing1.xml?ContentType=application/vnd.openxmlformats-officedocument.drawing+xml">
        <DigestMethod Algorithm="http://www.w3.org/2001/04/xmlenc#sha256"/>
        <DigestValue>Hmb7tcEOHC3xJqbLmZzllbw82i9f9MXDrM7PFM6YVH4=</DigestValue>
      </Reference>
      <Reference URI="/xl/drawings/drawing2.xml?ContentType=application/vnd.openxmlformats-officedocument.drawing+xml">
        <DigestMethod Algorithm="http://www.w3.org/2001/04/xmlenc#sha256"/>
        <DigestValue>q/NP0n/yf22v7WqG6TVl9kHsWsdxMDdm0VnPyv6cG8o=</DigestValue>
      </Reference>
      <Reference URI="/xl/drawings/drawing3.xml?ContentType=application/vnd.openxmlformats-officedocument.drawing+xml">
        <DigestMethod Algorithm="http://www.w3.org/2001/04/xmlenc#sha256"/>
        <DigestValue>AAUU1ki+N9bvcyVS+iODPNufQyneNvCL/FNhuHuKALE=</DigestValue>
      </Reference>
      <Reference URI="/xl/drawings/vmlDrawing1.vml?ContentType=application/vnd.openxmlformats-officedocument.vmlDrawing">
        <DigestMethod Algorithm="http://www.w3.org/2001/04/xmlenc#sha256"/>
        <DigestValue>PEn6qS8/Hfe34TEESk9vZcDnpelSMTXPFo8oTgwmRYc=</DigestValue>
      </Reference>
      <Reference URI="/xl/drawings/vmlDrawing10.vml?ContentType=application/vnd.openxmlformats-officedocument.vmlDrawing">
        <DigestMethod Algorithm="http://www.w3.org/2001/04/xmlenc#sha256"/>
        <DigestValue>lev874ZluEuNP2G6BDrtWap8/UarK3+A3Eka8pm+vSg=</DigestValue>
      </Reference>
      <Reference URI="/xl/drawings/vmlDrawing11.vml?ContentType=application/vnd.openxmlformats-officedocument.vmlDrawing">
        <DigestMethod Algorithm="http://www.w3.org/2001/04/xmlenc#sha256"/>
        <DigestValue>HlLmHM2T6YRT/g88CBtsKEZI2eeWsgD0CzLy66zUwu8=</DigestValue>
      </Reference>
      <Reference URI="/xl/drawings/vmlDrawing12.vml?ContentType=application/vnd.openxmlformats-officedocument.vmlDrawing">
        <DigestMethod Algorithm="http://www.w3.org/2001/04/xmlenc#sha256"/>
        <DigestValue>W5v4ny9WzRHQPOMOMiQCoEpPD8EkKexPKp/ZfFr9ioU=</DigestValue>
      </Reference>
      <Reference URI="/xl/drawings/vmlDrawing13.vml?ContentType=application/vnd.openxmlformats-officedocument.vmlDrawing">
        <DigestMethod Algorithm="http://www.w3.org/2001/04/xmlenc#sha256"/>
        <DigestValue>v3ts9Tu2g+VKRmS22w5hhqLoTpEUMPoeQ8KX30G7sEg=</DigestValue>
      </Reference>
      <Reference URI="/xl/drawings/vmlDrawing14.vml?ContentType=application/vnd.openxmlformats-officedocument.vmlDrawing">
        <DigestMethod Algorithm="http://www.w3.org/2001/04/xmlenc#sha256"/>
        <DigestValue>7be1K4d458MY9TMJDzeZr+8evovw4nhgsAm0B+073Q8=</DigestValue>
      </Reference>
      <Reference URI="/xl/drawings/vmlDrawing15.vml?ContentType=application/vnd.openxmlformats-officedocument.vmlDrawing">
        <DigestMethod Algorithm="http://www.w3.org/2001/04/xmlenc#sha256"/>
        <DigestValue>OgaE78xkv6gqdcpEQ1Torc1MPQfXMpLpFYZQHCaZH/U=</DigestValue>
      </Reference>
      <Reference URI="/xl/drawings/vmlDrawing2.vml?ContentType=application/vnd.openxmlformats-officedocument.vmlDrawing">
        <DigestMethod Algorithm="http://www.w3.org/2001/04/xmlenc#sha256"/>
        <DigestValue>w6kKJTcX3NyvW30wQj8NSYxJkpkaZNLZsgi/mAa6B9g=</DigestValue>
      </Reference>
      <Reference URI="/xl/drawings/vmlDrawing3.vml?ContentType=application/vnd.openxmlformats-officedocument.vmlDrawing">
        <DigestMethod Algorithm="http://www.w3.org/2001/04/xmlenc#sha256"/>
        <DigestValue>PVeyAgXeh8a8aLcjLDvwf+2FEO3v9Fq3zZ1G72J/Tuo=</DigestValue>
      </Reference>
      <Reference URI="/xl/drawings/vmlDrawing4.vml?ContentType=application/vnd.openxmlformats-officedocument.vmlDrawing">
        <DigestMethod Algorithm="http://www.w3.org/2001/04/xmlenc#sha256"/>
        <DigestValue>0ANoPAuRMz2jIgOrAJfxdQJZnMZjov8eHhu843XCTmU=</DigestValue>
      </Reference>
      <Reference URI="/xl/drawings/vmlDrawing5.vml?ContentType=application/vnd.openxmlformats-officedocument.vmlDrawing">
        <DigestMethod Algorithm="http://www.w3.org/2001/04/xmlenc#sha256"/>
        <DigestValue>CuuFpx/vK0TFu5Lr98KTZj0LSnlwSpgz0tW0FeWDkVA=</DigestValue>
      </Reference>
      <Reference URI="/xl/drawings/vmlDrawing6.vml?ContentType=application/vnd.openxmlformats-officedocument.vmlDrawing">
        <DigestMethod Algorithm="http://www.w3.org/2001/04/xmlenc#sha256"/>
        <DigestValue>7kSKon1SqlJCuvnBo8tNQG/1y3qdN00iOdttD99FIyA=</DigestValue>
      </Reference>
      <Reference URI="/xl/drawings/vmlDrawing7.vml?ContentType=application/vnd.openxmlformats-officedocument.vmlDrawing">
        <DigestMethod Algorithm="http://www.w3.org/2001/04/xmlenc#sha256"/>
        <DigestValue>IfL0C7HiruVNFCygln/FgxB8ji8WDhwtIX0EikOc1cg=</DigestValue>
      </Reference>
      <Reference URI="/xl/drawings/vmlDrawing8.vml?ContentType=application/vnd.openxmlformats-officedocument.vmlDrawing">
        <DigestMethod Algorithm="http://www.w3.org/2001/04/xmlenc#sha256"/>
        <DigestValue>DCvYvTHF3ts95xgYPOkmhsTaek4xfTnlg3eP4FhrU6I=</DigestValue>
      </Reference>
      <Reference URI="/xl/drawings/vmlDrawing9.vml?ContentType=application/vnd.openxmlformats-officedocument.vmlDrawing">
        <DigestMethod Algorithm="http://www.w3.org/2001/04/xmlenc#sha256"/>
        <DigestValue>FlS/p3fAbRoI1EFkgQDwGtwB25KAhuOt13BbWgiie2w=</DigestValue>
      </Reference>
      <Reference URI="/xl/embeddings/Microsoft_Excel_97-2003_Worksheet.xls?ContentType=application/vnd.ms-excel">
        <DigestMethod Algorithm="http://www.w3.org/2001/04/xmlenc#sha256"/>
        <DigestValue>zRklWdzBHM/LzkIQ1wMh4m3uJ9mCha0f9HWXhCToG6o=</DigestValue>
      </Reference>
      <Reference URI="/xl/embeddings/Microsoft_Excel_97-2003_Worksheet1.xls?ContentType=application/vnd.ms-excel">
        <DigestMethod Algorithm="http://www.w3.org/2001/04/xmlenc#sha256"/>
        <DigestValue>iV3GAlGkNOz0kHPJU7VsG+YXQDZ40tP/4rlrfUEoA5s=</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YCU5s94F1+YOwNZYzC2BKOPwIdinOptjMF97Dmq0vhQ=</DigestValue>
      </Reference>
      <Reference URI="/xl/externalLinks/externalLink1.xml?ContentType=application/vnd.openxmlformats-officedocument.spreadsheetml.externalLink+xml">
        <DigestMethod Algorithm="http://www.w3.org/2001/04/xmlenc#sha256"/>
        <DigestValue>DVOLdFcmwXkZN5pbiar5sVqr6FpsGaxhyMxC/twGfHs=</DigestValue>
      </Reference>
      <Reference URI="/xl/media/image1.emf?ContentType=image/x-emf">
        <DigestMethod Algorithm="http://www.w3.org/2001/04/xmlenc#sha256"/>
        <DigestValue>uE3kXdjb25dUbjVtF8EbZCUndQ0O22+7p639cVGQKcg=</DigestValue>
      </Reference>
      <Reference URI="/xl/media/image10.emf?ContentType=image/x-emf">
        <DigestMethod Algorithm="http://www.w3.org/2001/04/xmlenc#sha256"/>
        <DigestValue>a0cxBojJHqqQ8zGXHorCBJFLOsHiVphCbKHm7jPGX+o=</DigestValue>
      </Reference>
      <Reference URI="/xl/media/image11.emf?ContentType=image/x-emf">
        <DigestMethod Algorithm="http://www.w3.org/2001/04/xmlenc#sha256"/>
        <DigestValue>/srp7sGBbFnymKScF4cbWyd9TIlbYvrAFnFSUsgQGII=</DigestValue>
      </Reference>
      <Reference URI="/xl/media/image12.emf?ContentType=image/x-emf">
        <DigestMethod Algorithm="http://www.w3.org/2001/04/xmlenc#sha256"/>
        <DigestValue>J6tIg37fhLM/1fQF7hTIJl7frchyRxyfW1c/qeJSGzc=</DigestValue>
      </Reference>
      <Reference URI="/xl/media/image13.emf?ContentType=image/x-emf">
        <DigestMethod Algorithm="http://www.w3.org/2001/04/xmlenc#sha256"/>
        <DigestValue>lWYuT9KIgkMlyWQqRKuvUGatQ+r18H8NkQXo4k77vF8=</DigestValue>
      </Reference>
      <Reference URI="/xl/media/image14.emf?ContentType=image/x-emf">
        <DigestMethod Algorithm="http://www.w3.org/2001/04/xmlenc#sha256"/>
        <DigestValue>oJSZm+B/WswFY6AlvWDNbNDaxtIfjZlaTwNjOE/4hPc=</DigestValue>
      </Reference>
      <Reference URI="/xl/media/image15.emf?ContentType=image/x-emf">
        <DigestMethod Algorithm="http://www.w3.org/2001/04/xmlenc#sha256"/>
        <DigestValue>MSCfakyp5xS/MWj93+wPCtHb/v/ALp9534kIOKqtduo=</DigestValue>
      </Reference>
      <Reference URI="/xl/media/image16.emf?ContentType=image/x-emf">
        <DigestMethod Algorithm="http://www.w3.org/2001/04/xmlenc#sha256"/>
        <DigestValue>iJs4l27OHkRyaS20ulyOr/3YYL0PhlnWe6dJGKxJn4Q=</DigestValue>
      </Reference>
      <Reference URI="/xl/media/image17.emf?ContentType=image/x-emf">
        <DigestMethod Algorithm="http://www.w3.org/2001/04/xmlenc#sha256"/>
        <DigestValue>HFcKJ7c3BGYEbocuulFWMM/yo5PuM2tCpGiVVK/kQaI=</DigestValue>
      </Reference>
      <Reference URI="/xl/media/image18.emf?ContentType=image/x-emf">
        <DigestMethod Algorithm="http://www.w3.org/2001/04/xmlenc#sha256"/>
        <DigestValue>rTKNEoPO9xlzSOawQd5Pt8jI5Qbk5dOHWrjl8oefyDc=</DigestValue>
      </Reference>
      <Reference URI="/xl/media/image19.emf?ContentType=image/x-emf">
        <DigestMethod Algorithm="http://www.w3.org/2001/04/xmlenc#sha256"/>
        <DigestValue>hxtHj3EYi3oPk3Tucy+8YaRCJ73QRdhae35x3FzQhaI=</DigestValue>
      </Reference>
      <Reference URI="/xl/media/image2.emf?ContentType=image/x-emf">
        <DigestMethod Algorithm="http://www.w3.org/2001/04/xmlenc#sha256"/>
        <DigestValue>kTtCtz8s+2R6oiUNuXHQ2H7hSWmg0wD59TK1IkUl6Y0=</DigestValue>
      </Reference>
      <Reference URI="/xl/media/image20.emf?ContentType=image/x-emf">
        <DigestMethod Algorithm="http://www.w3.org/2001/04/xmlenc#sha256"/>
        <DigestValue>EWkJA6ApSJPTaVGA3/0WruiUYO2QMcgZy5MdZbGVzrI=</DigestValue>
      </Reference>
      <Reference URI="/xl/media/image21.emf?ContentType=image/x-emf">
        <DigestMethod Algorithm="http://www.w3.org/2001/04/xmlenc#sha256"/>
        <DigestValue>8Ke8vVaR5Hv5mo7DMyAXIocsbufJcJ0SZdNki7a9QaA=</DigestValue>
      </Reference>
      <Reference URI="/xl/media/image22.emf?ContentType=image/x-emf">
        <DigestMethod Algorithm="http://www.w3.org/2001/04/xmlenc#sha256"/>
        <DigestValue>nNH+T1ePp7Q78uw+s9pj9Fe2o6YG2htkiYXq6laQBVE=</DigestValue>
      </Reference>
      <Reference URI="/xl/media/image23.emf?ContentType=image/x-emf">
        <DigestMethod Algorithm="http://www.w3.org/2001/04/xmlenc#sha256"/>
        <DigestValue>NzJO9UNmwNkhekPqcETHDq0ohrLiOQrB/Q3Fc/bN8xs=</DigestValue>
      </Reference>
      <Reference URI="/xl/media/image3.emf?ContentType=image/x-emf">
        <DigestMethod Algorithm="http://www.w3.org/2001/04/xmlenc#sha256"/>
        <DigestValue>lCd4m+GmtgbtRkQkMqYe1DEEqEMBKp8sRy33C1xl+xI=</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gzNpgeGHyldnOJ0a08TBixAo4AEtjnW8/ZrnQLv50Dk=</DigestValue>
      </Reference>
      <Reference URI="/xl/media/image6.emf?ContentType=image/x-emf">
        <DigestMethod Algorithm="http://www.w3.org/2001/04/xmlenc#sha256"/>
        <DigestValue>jLXmnmnHRmPCP66IVyacuA/0seKDnj+PujAQbpnnqJ4=</DigestValue>
      </Reference>
      <Reference URI="/xl/media/image7.emf?ContentType=image/x-emf">
        <DigestMethod Algorithm="http://www.w3.org/2001/04/xmlenc#sha256"/>
        <DigestValue>+cEGT7GO6rmyzB1Cs6InxK8R/fZ2pzqi8EOH4rbKUkU=</DigestValue>
      </Reference>
      <Reference URI="/xl/media/image8.emf?ContentType=image/x-emf">
        <DigestMethod Algorithm="http://www.w3.org/2001/04/xmlenc#sha256"/>
        <DigestValue>Spw5UQFmhSdRZ4UDdFnYICtk0cqO9MsFwwuir9+qFyI=</DigestValue>
      </Reference>
      <Reference URI="/xl/media/image9.emf?ContentType=image/x-emf">
        <DigestMethod Algorithm="http://www.w3.org/2001/04/xmlenc#sha256"/>
        <DigestValue>PHBbpO+EJ0R6DgVatUBN9nkalCCPgA5Ece0Tx0xwYks=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2.bin?ContentType=application/vnd.openxmlformats-officedocument.spreadsheetml.printerSettings">
        <DigestMethod Algorithm="http://www.w3.org/2001/04/xmlenc#sha256"/>
        <DigestValue>Ibnvf/2tykz6qufy1N2jb59u9YsSz7j8l22qWqD7v/U=</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printerSettings/printerSettings4.bin?ContentType=application/vnd.openxmlformats-officedocument.spreadsheetml.printerSettings">
        <DigestMethod Algorithm="http://www.w3.org/2001/04/xmlenc#sha256"/>
        <DigestValue>Ibnvf/2tykz6qufy1N2jb59u9YsSz7j8l22qWqD7v/U=</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sharedStrings.xml?ContentType=application/vnd.openxmlformats-officedocument.spreadsheetml.sharedStrings+xml">
        <DigestMethod Algorithm="http://www.w3.org/2001/04/xmlenc#sha256"/>
        <DigestValue>SAbxPdcbs+WEs9R7iFjtGmJ5kuzG+4q98SGffS+TIEY=</DigestValue>
      </Reference>
      <Reference URI="/xl/styles.xml?ContentType=application/vnd.openxmlformats-officedocument.spreadsheetml.styles+xml">
        <DigestMethod Algorithm="http://www.w3.org/2001/04/xmlenc#sha256"/>
        <DigestValue>tNwFKiGvGf+eAboeU33sjOu6Qoqubqe037+FZLSI89E=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XI1wOvaAz51OQAWdtMDdnCBEuIk1nWUTC/BOuNhr45U=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fJ3VONhQih+wsehzlCnkV+qrYrb7jjfmBfQULqJGFV0=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Wt900GZhU80ZKxo5WW4sX8zuIKPUjJYrW3kiFGTRGjs=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9JCtsY7UDsa3638A2jk78ojMdjVdLZi1k72l3qxZLOA=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0rlcTB8H9nKMP9kfznLkS2ttvfa2BAk2lcsFub4glfc=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0opqhhtmdRyD72JnaEn1mSH2cAQPkdds+TM7WIUxlYQ=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O5NCjNjQGqI0WJJajI6T9vxjGOZHd0Z+ay+JmxdyT9Y=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iISVpegznskd3cR0+IxTfcLqdbUL2dkc8INXJGLkcg0=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NkGmBFihdl6iT/HTqBB2WJdiVpm5fS1qJcT0vmPonbs=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kGyAJUJQRyx5sL4Zu0M64QqbTtJjbQh0sxCBrUYKjcg=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YrqQGLAF0LUw3tm63lQtTtQ4I6iUDOpGdueQ+uvF1QQ=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wGYO2GP6lyhOhPYd0kU7bjmhtihHs9MZK/nIQoVeHcI=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GwfWUIaDQ3fXZhEcFcq0Fdcs8EYPmZCpGJ3+I1K0nQk=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TrLQwFQqorxyi+xi3FDa/usYGb5ayx9O8T1veXv8/5U=</DigestValue>
      </Reference>
      <Reference URI="/xl/worksheets/sheet1.xml?ContentType=application/vnd.openxmlformats-officedocument.spreadsheetml.worksheet+xml">
        <DigestMethod Algorithm="http://www.w3.org/2001/04/xmlenc#sha256"/>
        <DigestValue>jPDLt0UlbyYFwFBF/gpt5bTE35nplOJI+MOuyCSB8Kw=</DigestValue>
      </Reference>
      <Reference URI="/xl/worksheets/sheet10.xml?ContentType=application/vnd.openxmlformats-officedocument.spreadsheetml.worksheet+xml">
        <DigestMethod Algorithm="http://www.w3.org/2001/04/xmlenc#sha256"/>
        <DigestValue>twrgwdah+5Er58srDfJIk41q33gfKBStJ3SFqBvDFRo=</DigestValue>
      </Reference>
      <Reference URI="/xl/worksheets/sheet11.xml?ContentType=application/vnd.openxmlformats-officedocument.spreadsheetml.worksheet+xml">
        <DigestMethod Algorithm="http://www.w3.org/2001/04/xmlenc#sha256"/>
        <DigestValue>/pEhC+fg53cYiIqdw5eHdG3JRhscThOgQ2tnbo1jNe8=</DigestValue>
      </Reference>
      <Reference URI="/xl/worksheets/sheet12.xml?ContentType=application/vnd.openxmlformats-officedocument.spreadsheetml.worksheet+xml">
        <DigestMethod Algorithm="http://www.w3.org/2001/04/xmlenc#sha256"/>
        <DigestValue>Ht9VhbElnAnyy2wuuftloeS0FY5n2nMGfaClNUCIodQ=</DigestValue>
      </Reference>
      <Reference URI="/xl/worksheets/sheet13.xml?ContentType=application/vnd.openxmlformats-officedocument.spreadsheetml.worksheet+xml">
        <DigestMethod Algorithm="http://www.w3.org/2001/04/xmlenc#sha256"/>
        <DigestValue>rAYg2zX27ZuZ3XADbmMeb2kwILvihvIe82KQN1PrRaw=</DigestValue>
      </Reference>
      <Reference URI="/xl/worksheets/sheet14.xml?ContentType=application/vnd.openxmlformats-officedocument.spreadsheetml.worksheet+xml">
        <DigestMethod Algorithm="http://www.w3.org/2001/04/xmlenc#sha256"/>
        <DigestValue>BLj477+kpInJaLPUMGxnPAAcbSd16fsEucawwlxFtYA=</DigestValue>
      </Reference>
      <Reference URI="/xl/worksheets/sheet15.xml?ContentType=application/vnd.openxmlformats-officedocument.spreadsheetml.worksheet+xml">
        <DigestMethod Algorithm="http://www.w3.org/2001/04/xmlenc#sha256"/>
        <DigestValue>2pNxVnwmk1bW9U4/vD17VgFoChNkD7z2GmIVQaYaKwg=</DigestValue>
      </Reference>
      <Reference URI="/xl/worksheets/sheet2.xml?ContentType=application/vnd.openxmlformats-officedocument.spreadsheetml.worksheet+xml">
        <DigestMethod Algorithm="http://www.w3.org/2001/04/xmlenc#sha256"/>
        <DigestValue>kVThhyRdBVivjkgVXx5HLNZ1e7OKZe2/QL50llOCNS8=</DigestValue>
      </Reference>
      <Reference URI="/xl/worksheets/sheet3.xml?ContentType=application/vnd.openxmlformats-officedocument.spreadsheetml.worksheet+xml">
        <DigestMethod Algorithm="http://www.w3.org/2001/04/xmlenc#sha256"/>
        <DigestValue>wmiH7V/N7JEW+5KqVd7CCYOfBrNbmMJDcbNssNeybpI=</DigestValue>
      </Reference>
      <Reference URI="/xl/worksheets/sheet4.xml?ContentType=application/vnd.openxmlformats-officedocument.spreadsheetml.worksheet+xml">
        <DigestMethod Algorithm="http://www.w3.org/2001/04/xmlenc#sha256"/>
        <DigestValue>3dPW+hWLibHIfrDfWusIQZ+slt6WMti5PCs7aMQnoQA=</DigestValue>
      </Reference>
      <Reference URI="/xl/worksheets/sheet5.xml?ContentType=application/vnd.openxmlformats-officedocument.spreadsheetml.worksheet+xml">
        <DigestMethod Algorithm="http://www.w3.org/2001/04/xmlenc#sha256"/>
        <DigestValue>KF5uMNWPZjSi1QWV53CQWFfle2ADks0v9OUS7iX3htI=</DigestValue>
      </Reference>
      <Reference URI="/xl/worksheets/sheet6.xml?ContentType=application/vnd.openxmlformats-officedocument.spreadsheetml.worksheet+xml">
        <DigestMethod Algorithm="http://www.w3.org/2001/04/xmlenc#sha256"/>
        <DigestValue>oF5R9ovGDjxXk7+dmMPuPPB3GA0A4H02IdO85Ak1hJg=</DigestValue>
      </Reference>
      <Reference URI="/xl/worksheets/sheet7.xml?ContentType=application/vnd.openxmlformats-officedocument.spreadsheetml.worksheet+xml">
        <DigestMethod Algorithm="http://www.w3.org/2001/04/xmlenc#sha256"/>
        <DigestValue>goKMJN8TOFAf7kwLbosKfbOXdCdWFcjZvlANfkuVjDc=</DigestValue>
      </Reference>
      <Reference URI="/xl/worksheets/sheet8.xml?ContentType=application/vnd.openxmlformats-officedocument.spreadsheetml.worksheet+xml">
        <DigestMethod Algorithm="http://www.w3.org/2001/04/xmlenc#sha256"/>
        <DigestValue>X2zPfaJyFtsxnhZ5XuACpq8iqnEenguMIDmkBXO+53U=</DigestValue>
      </Reference>
      <Reference URI="/xl/worksheets/sheet9.xml?ContentType=application/vnd.openxmlformats-officedocument.spreadsheetml.worksheet+xml">
        <DigestMethod Algorithm="http://www.w3.org/2001/04/xmlenc#sha256"/>
        <DigestValue>NwvOdhbLQXK3pJBl9FAi2q5TcFPT5KPqfuuVNqssoOQ=</DigestValue>
      </Reference>
    </Manifest>
    <SignatureProperties>
      <SignatureProperty Id="idSignatureTime" Target="#idPackageSignature">
        <mdssi:SignatureTime xmlns:mdssi="http://schemas.openxmlformats.org/package/2006/digital-signature">
          <mdssi:Format>YYYY-MM-DDThh:mm:ssTZD</mdssi:Format>
          <mdssi:Value>2021-04-30T17:33:48Z</mdssi:Value>
        </mdssi:SignatureTime>
      </SignatureProperty>
    </SignatureProperties>
  </Object>
  <Object Id="idOfficeObject">
    <SignatureProperties>
      <SignatureProperty Id="idOfficeV1Details" Target="#idPackageSignature">
        <SignatureInfoV1 xmlns="http://schemas.microsoft.com/office/2006/digsig">
          <SetupID>{789872B7-8819-4D2E-B6FD-4DD35B249FF2}</SetupID>
          <SignatureText>Dr. Diego Christian Borja Terán</SignatureText>
          <SignatureImage/>
          <SignatureComments/>
          <WindowsVersion>10.0</WindowsVersion>
          <OfficeVersion>16.0.13901/22</OfficeVersion>
          <ApplicationVersion>16.0.13901</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2021-04-30T17:33:48Z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AAAAAASAAAADAAAAAEAAAAeAAAAGAAAAL0AAAAEAAAA9wAAABEAAAAlAAAADAAAAAEAAABUAAAAiAAAAL4AAAAEAAAA9QAAABAAAAABAAAAAGD5QUxo90G+AAAABAAAAAoAAABMAAAAAAAAAAAAAAAAAAAA//////////9gAAAAMwAwAC8AMAA0AC8AMgAwADIAMQ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dwkAAADAOb4DAAAAAGDqtwNg6rcDuLzOVgAAAADGvM5WAAAAAAAAAAAAAAAAAAAAAAAAAAAov7cDAAAAAAAAAAAAAAAAAAAAAAAAAAAAAAAAAAAAAAAAAAAAAAAAAAAAAAAAAAAAAAAAAAAAAAAAAAAAAAAA+OJ1A480Dz0AAHl37ON1AygRa3dg6rcDC6pBVgAAAAA4Emt3//8AAAAAAAAbE2t3GxNrdxzkdQMg5HUDuLzOVgAAAAAAAAAAAAAAAAAAAACxhk13CQAAAAcAAABU5HUDVOR1AwACAAD8////AQAAAAAAAAAAAAAAAAAAAAAAAAAAAAAAUGHHD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QDHvJVdnjPUxZYLpUDChIKsRwidAP+U2t3AAAAAP5Ta3cAAAAAAAAAACAAAAAgZN0FrNH1VTgidAO5uNpWAAC3AwAAAAAgAAAAACd0A1hHZRJMInQDQWObVSAAAAABAAAADwAAAEueLDzNR5tVHCR0AznxVXZsInQDBgAAAAAAVXbAt+kV4P///wAAAAAAAAAAAAAAAJABAAAAAAABAAAAAGEAcgBpAGEAbAAAAAAAAAAAAAAAAAAAAAAAAAAAAAAABgAAAAAAAACxhk13AAAAAAYAAADQI3QD0CN0AwACAAD8////AQAAAAAAAAAAAAAAAAAAAFBhxw/gxFR1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Me8lV2eL8/FhAAAABxJgojAAAAAAAAAAC8AgAAAAAAAAECAiJTAHkAcwB0AGUAbQAAAAAAAAAAAAAAAAAAAAAAAAAAAAAAAAD6zxYfMCJ0Aycw8lMBAAAA8CJ0AyANAIQAAAAAN54sPDwidAPwI3QDOfFVdkAidAMHAAAAAABVdgQkdAPw////AAAAAAAAAAAAAAAAkAEAAAAAAAEAAAAAcwBlAGcAbwBlACAAdQBpAAAAAAAAAAAAAAAAAAAAAAAAAAAAsYZNdwAAAAAJAAAApCN0A6QjdAMAAgAA/P///wEAAAAAAAAAAAAAAAAAAAAAAAAAAAAAAFBhxw9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4QBuACAACAAAAAQAAAADAAAAAwAAAAgAAAADAAAABgAAAAcAAAAHAAAAAwAAAAcAAAAHAAAABAAAAAMAAAAFAAAABAAAAAMAAAAGAAAABwAAAAMAAAAGAAAABwAAAAQAAAADAAAABgAAAAMAAAAGAAAABgAAAAQAAAAGAAAAB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HvJVdiBeU3Vg6rcD4rzOVmDKZgD0hSEcWOP9D1D8ahK4x3UDAAAAAAB0axIAAAAAKHNrEgAAAACcx3UDfNi7A6THdQN82LtVAQAAALDHdQMv/5xVBMr1VQEAAAA8xvVVUPxqElN5LTxY4/0PFMd1AznxVXZkxXUDAAAAAAAAVXYcyHUD9f///wAAAAAAAAAAAAAAAJABAAAAAAABAAAAAHMAZQBnAG8AZQAgAHUAaQB3Ew89yMV1A110TncAAFN1vMV1AwAAAADExXUDAAAAAAuqQVYAAFN1AAAAABMAFADivM5WIF5TddzFdQNk9Yl2AAAAAFBhxw/gxFR1ZHYACAAAAAAlAAAADAAAAAEAAAAYAAAADAAAAP8AAAASAAAADAAAAAEAAAAeAAAAGAAAACIAAAAEAAAAcgAAABEAAAAlAAAADAAAAAEAAABUAAAAqAAAACMAAAAEAAAAcAAAABAAAAABAAAAAGD5QUxo90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G93CQAAAMA5vgMAAAAAYOq3A2DqtwO4vM5WAAAAAMa8zlYAAAAAAAAAAAAAAAAAAAAAAAAAACi/twMAAAAAAAAAAAAAAAAAAAAAAAAAAAAAAAAAAAAAAAAAAAAAAAAAAAAAAAAAAAAAAAAAAAAAAAAAAAAAAAD44nUDjzQPPQAAeXfs43UDKBFrd2DqtwMLqkFWAAAAADgSa3f//wAAAAAAABsTa3cbE2t3HOR1AyDkdQO4vM5WAAAAAAAAAAAAAAAAAAAAALGGTXcJAAAABwAAAFTkdQNU5HUDAAIAAPz///8BAAAAAAAAAAAAAAAAAAAAAAAAAAAAAABQYccP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dAMe8lV2eM9TFlgulQMKEgqxHCJ0A/5Ta3cAAAAA/lNrdwAAAAAAAAAAIAAAACBk3QWs0fVVOCJ0A7m42lYAALcDAAAAACAAAAAAJ3QDWEdlEkwidANBY5tVIAAAAAEAAAAPAAAAS54sPM1Hm1UcJHQDOfFVdmwidAMGAAAAAABVdsC36RXg////AAAAAAAAAAAAAAAAkAEAAAAAAAEAAAAAYQByAGkAYQBsAAAAAAAAAAAAAAAAAAAAAAAAAAAAAAAGAAAAAAAAALGGTXcAAAAABgAAANAjdAPQI3QDAAIAAPz///8BAAAAAAAAAAAAAAAAAAAAUGHHD+DEVHVkdgAIAAAAACUAAAAMAAAAAwAAABgAAAAMAAAAAAAAABIAAAAMAAAAAQAAABYAAAAMAAAACAAAAFQAAABUAAAACgAAACcAAAAeAAAASgAAAAEAAAAAYPlBTGj3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x7yVXZ4vz8WEAAAAHEmCiMAAAAAAAAAALwCAAAAAAAAAQICIlMAeQBzAHQAZQBtAAAAAAAAAAAAAAAAAAAAAAAAAAAAAAAAAPrPFh8wInQDJzDyUwEAAADwInQDIA0AhAAAAAA3niw8PCJ0A/AjdAM58VV2QCJ0AwcAAAAAAFV2BCR0A/D///8AAAAAAAAAAAAAAACQAQAAAAAAAQAAAABzAGUAZwBvAGUAIAB1AGkAAAAAAAAAAAAAAAAAAAAAAAAAAACxhk13AAAAAAkAAACkI3QDpCN0AwACAAD8////AQAAAAAAAAAAAAAAAAAAAAAAAAAAAAAAUGHHD2R2AAgAAAAAJQAAAAwAAAAEAAAAGAAAAAwAAAAAAAAAEgAAAAwAAAABAAAAHgAAABgAAAApAAAAMwAAAPMAAABIAAAAJQAAAAwAAAAEAAAAVAAAAAgBAAAqAAAAMwAAAPEAAABHAAAAAQAAAABg+UFMaPdBKgAAADMAAAAfAAAATAAAAAAAAAAAAAAAAAAAAP//////////jAAAAEQAcgAuACAARABpAGUAZwBvACAAQwBoAHIAaQBzAHQAaQBhAG4AIABCAG8AcgBqAGEAIABUAGUALgAuAC4AgD8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DhAG4AIAAIAAAABAAAAAMAAAADAAAACAAAAAMAAAAGAAAABwAAAAcAAAADAAAABwAAAAcAAAAEAAAAAwAAAAUAAAAEAAAAAwAAAAYAAAAHAAAAAwAAAAYAAAAHAAAABAAAAAMAAAAGAAAAAwAAAAYAAAAGAAAABAAAAAYAAAAH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vt:i4>
      </vt:variant>
    </vt:vector>
  </HeadingPairs>
  <TitlesOfParts>
    <vt:vector size="17" baseType="lpstr">
      <vt:lpstr>CARATULA I</vt:lpstr>
      <vt:lpstr>CARATULA II</vt:lpstr>
      <vt:lpstr>CARATULA III</vt:lpstr>
      <vt:lpstr>ACTIVO-PASIVO</vt:lpstr>
      <vt:lpstr>RESULTADO</vt:lpstr>
      <vt:lpstr>FLUJO</vt:lpstr>
      <vt:lpstr>VARIAC.PATRIM</vt:lpstr>
      <vt:lpstr>NOTA INICIAL</vt:lpstr>
      <vt:lpstr>NOTA 5 A-E</vt:lpstr>
      <vt:lpstr>NOTA 5 F</vt:lpstr>
      <vt:lpstr>ANEXO G-L</vt:lpstr>
      <vt:lpstr>ANEXO M-P</vt:lpstr>
      <vt:lpstr>ANEXO R-U</vt:lpstr>
      <vt:lpstr>ANEXO V-X</vt:lpstr>
      <vt:lpstr>NOTA FINAL</vt:lpstr>
      <vt:lpstr>'CARATULA I'!Área_de_impresión</vt:lpstr>
      <vt:lpstr>'CARATULA III'!Área_de_impresión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Contabilidad2</dc:creator>
  <cp:lastModifiedBy>CB</cp:lastModifiedBy>
  <cp:lastPrinted>2020-11-30T12:19:37Z</cp:lastPrinted>
  <dcterms:created xsi:type="dcterms:W3CDTF">2020-11-26T19:26:45Z</dcterms:created>
  <dcterms:modified xsi:type="dcterms:W3CDTF">2021-04-30T17:31:14Z</dcterms:modified>
</cp:coreProperties>
</file>