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Contabilidad\Estados Financieros Publicados\CNV\TRIMESTRAL\2023\Junio 2023\"/>
    </mc:Choice>
  </mc:AlternateContent>
  <xr:revisionPtr revIDLastSave="0" documentId="13_ncr:201_{9E55D17C-F6D2-4CEC-9EDD-6D03DC243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0623" sheetId="1" r:id="rId1"/>
    <sheet name="BAL300623" sheetId="7" state="hidden" r:id="rId2"/>
    <sheet name="BAL311222" sheetId="8" state="hidden" r:id="rId3"/>
    <sheet name="Resumen Res 1-07 " sheetId="11" state="hidden" r:id="rId4"/>
    <sheet name="CONTROL" sheetId="6" state="hidden" r:id="rId5"/>
  </sheets>
  <externalReferences>
    <externalReference r:id="rId6"/>
  </externalReferences>
  <definedNames>
    <definedName name="_xlnm.Print_Area" localSheetId="3">'Resumen Res 1-07 '!$C$1:$N$50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1" l="1"/>
  <c r="F31" i="11"/>
  <c r="E91" i="1" l="1"/>
  <c r="D91" i="1"/>
  <c r="G91" i="1" s="1"/>
  <c r="D90" i="1"/>
  <c r="G90" i="1" s="1"/>
  <c r="D89" i="1"/>
  <c r="G89" i="1" s="1"/>
  <c r="D88" i="1"/>
  <c r="G88" i="1" s="1"/>
  <c r="D85" i="1"/>
  <c r="O41" i="1" l="1"/>
  <c r="G41" i="1"/>
  <c r="D93" i="1" l="1"/>
  <c r="O40" i="1"/>
  <c r="O39" i="1"/>
  <c r="O38" i="1"/>
  <c r="O37" i="1"/>
  <c r="O36" i="1"/>
  <c r="O35" i="1"/>
  <c r="O34" i="1"/>
  <c r="O33" i="1"/>
  <c r="G40" i="1"/>
  <c r="G39" i="1"/>
  <c r="G38" i="1"/>
  <c r="G37" i="1"/>
  <c r="G36" i="1"/>
  <c r="G35" i="1"/>
  <c r="G34" i="1"/>
  <c r="G33" i="1"/>
  <c r="L25" i="1"/>
  <c r="L24" i="1"/>
  <c r="O17" i="1"/>
  <c r="O16" i="1"/>
  <c r="O15" i="1"/>
  <c r="O14" i="1"/>
  <c r="O13" i="1"/>
  <c r="O10" i="1"/>
  <c r="O9" i="1"/>
  <c r="O8" i="1"/>
  <c r="O7" i="1"/>
  <c r="G15" i="1"/>
  <c r="G14" i="1"/>
  <c r="G13" i="1"/>
  <c r="G12" i="1"/>
  <c r="G11" i="1"/>
  <c r="G10" i="1"/>
  <c r="G9" i="1"/>
  <c r="G8" i="1"/>
  <c r="G7" i="1"/>
  <c r="D4" i="6"/>
  <c r="D5" i="6"/>
  <c r="D6" i="6"/>
  <c r="D7" i="6"/>
  <c r="D8" i="6"/>
  <c r="D9" i="6"/>
  <c r="D10" i="6"/>
  <c r="D11" i="6"/>
  <c r="D16" i="6"/>
  <c r="D17" i="6"/>
  <c r="D18" i="6"/>
  <c r="D19" i="6"/>
  <c r="D22" i="6"/>
  <c r="D23" i="6"/>
  <c r="D24" i="6"/>
  <c r="D25" i="6"/>
  <c r="D26" i="6"/>
  <c r="D30" i="6"/>
  <c r="D31" i="6"/>
  <c r="D34" i="6"/>
  <c r="F34" i="6" s="1"/>
  <c r="D35" i="6"/>
  <c r="D36" i="6"/>
  <c r="D37" i="6"/>
  <c r="D38" i="6"/>
  <c r="F38" i="6" s="1"/>
  <c r="D39" i="6"/>
  <c r="D40" i="6"/>
  <c r="F40" i="6" s="1"/>
  <c r="D41" i="6"/>
  <c r="F41" i="6" s="1"/>
  <c r="D42" i="6"/>
  <c r="F42" i="6" s="1"/>
  <c r="D47" i="6"/>
  <c r="F47" i="6" s="1"/>
  <c r="D48" i="6"/>
  <c r="D49" i="6"/>
  <c r="D50" i="6"/>
  <c r="D51" i="6"/>
  <c r="D52" i="6"/>
  <c r="F52" i="6" s="1"/>
  <c r="D53" i="6"/>
  <c r="F53" i="6" s="1"/>
  <c r="D54" i="6"/>
  <c r="F54" i="6" s="1"/>
  <c r="D55" i="6"/>
  <c r="F55" i="6" s="1"/>
  <c r="D3" i="6"/>
  <c r="F39" i="6" l="1"/>
  <c r="F51" i="6"/>
  <c r="F48" i="6"/>
  <c r="F35" i="6"/>
  <c r="G44" i="1"/>
  <c r="F50" i="6"/>
  <c r="F49" i="6"/>
  <c r="F37" i="6"/>
  <c r="F36" i="6"/>
  <c r="D27" i="6"/>
  <c r="D43" i="6"/>
  <c r="D56" i="6"/>
  <c r="D12" i="6"/>
  <c r="D20" i="6"/>
  <c r="G20" i="6" l="1"/>
  <c r="F93" i="1" l="1"/>
  <c r="E93" i="1"/>
  <c r="O44" i="1" l="1"/>
  <c r="P44" i="1" s="1"/>
  <c r="O45" i="1" l="1"/>
  <c r="G85" i="1" l="1"/>
  <c r="G93" i="1" l="1"/>
  <c r="O11" i="1"/>
  <c r="G20" i="1" l="1"/>
  <c r="D95" i="1" l="1"/>
  <c r="O18" i="1"/>
  <c r="O20" i="1" s="1"/>
  <c r="P20" i="1" l="1"/>
</calcChain>
</file>

<file path=xl/sharedStrings.xml><?xml version="1.0" encoding="utf-8"?>
<sst xmlns="http://schemas.openxmlformats.org/spreadsheetml/2006/main" count="3181" uniqueCount="1446">
  <si>
    <t xml:space="preserve"> </t>
  </si>
  <si>
    <t>ACTIVO</t>
  </si>
  <si>
    <t>Guaraníes</t>
  </si>
  <si>
    <t>PASIVO</t>
  </si>
  <si>
    <t>Disponible</t>
  </si>
  <si>
    <t>Obligaciones por Intermediación Financiera-Sector Financiero</t>
  </si>
  <si>
    <t>Valores Públicos</t>
  </si>
  <si>
    <t>Obligaciones por Intermediación Financiera-Sector no Financiero</t>
  </si>
  <si>
    <t>Créditos Vigentes por Intermediacion Financiera-Sector Financiero</t>
  </si>
  <si>
    <t>Obligaciones Diversas</t>
  </si>
  <si>
    <t>Créditos Vigentes por Intermediacion Financiera-Sector no Financiero</t>
  </si>
  <si>
    <t>Provisiones y Previsiones</t>
  </si>
  <si>
    <t>Créditos Diversos</t>
  </si>
  <si>
    <t>Total Pasivo</t>
  </si>
  <si>
    <t>Créditos Vencidos por Intermediación Financiera</t>
  </si>
  <si>
    <t>PATRIMONIO</t>
  </si>
  <si>
    <t>Inversiones</t>
  </si>
  <si>
    <t>Capital Social</t>
  </si>
  <si>
    <t>Bienes de Uso</t>
  </si>
  <si>
    <t>Reserva de Revalúo</t>
  </si>
  <si>
    <t>Cargos Diferidos</t>
  </si>
  <si>
    <t>Reservas</t>
  </si>
  <si>
    <t>Utilidad del Ejercicio</t>
  </si>
  <si>
    <t>Resultados Acumulados</t>
  </si>
  <si>
    <t>Total de Patrimonio</t>
  </si>
  <si>
    <t>Total Activo</t>
  </si>
  <si>
    <t>Total Pasivo y Patrimonio</t>
  </si>
  <si>
    <t xml:space="preserve">             CUENTAS DE CONTINGENCIA</t>
  </si>
  <si>
    <t xml:space="preserve">             CUENTAS DE ORDEN</t>
  </si>
  <si>
    <t>PÉRDIDAS</t>
  </si>
  <si>
    <t>GANANCIAS</t>
  </si>
  <si>
    <t>Pérdidas por Obligaciones por Intermediación Financ.Sector Financiero</t>
  </si>
  <si>
    <t>Ganancias por Créditos Vigentes por Int.Fin-Sector Financiero</t>
  </si>
  <si>
    <t>Pérdidas por Obligaciones por Intermediación Financ.Sector no Financiero</t>
  </si>
  <si>
    <t>Ganancias por Créditos Vigentes por Int.Fin-Sector no Financiero</t>
  </si>
  <si>
    <t>Pérdidas por Valuación</t>
  </si>
  <si>
    <t>Ganancias por Créditos Vencidos por Intermediación Financiera</t>
  </si>
  <si>
    <t>Pérdidas por Incobrabilidad</t>
  </si>
  <si>
    <t>Ganancias por Valuación</t>
  </si>
  <si>
    <t>Pérdidas por Servicios</t>
  </si>
  <si>
    <t>Rentas y Diferencia de Cotización Valores Públicos</t>
  </si>
  <si>
    <t>Otras Pérdidas Operativas</t>
  </si>
  <si>
    <t>Desafectación de Previsiones</t>
  </si>
  <si>
    <t xml:space="preserve">Pérdidas Extraordinarias </t>
  </si>
  <si>
    <t>Ganancias por Servicios</t>
  </si>
  <si>
    <t>Otras Ganancias Operativas</t>
  </si>
  <si>
    <t>Ganancias Extraordinarias</t>
  </si>
  <si>
    <t>Total Pérdidas</t>
  </si>
  <si>
    <t>Total Ganancias</t>
  </si>
  <si>
    <t>CARTERA TOTAL CLASIFICADA</t>
  </si>
  <si>
    <t>a) Resolucion Nro 1 Acta 60 de fecha 28 de setiembre de 2007, aplicables a Bancos, Financieras, Sociedad de Ahorro y Préstamo para Viviendas y Fondo Ganadero</t>
  </si>
  <si>
    <t>Información correspondiente a la Planilla Resúmen de la Clasificación de la Cartera Crediticia</t>
  </si>
  <si>
    <t xml:space="preserve"> Datos en Gs.</t>
  </si>
  <si>
    <t>CATEGORÍAS DE CLASIFICACIÓN</t>
  </si>
  <si>
    <t>TOTAL</t>
  </si>
  <si>
    <t>CARTERA DE</t>
  </si>
  <si>
    <t>1a</t>
  </si>
  <si>
    <t>1b</t>
  </si>
  <si>
    <t>PRÉSTAMOS</t>
  </si>
  <si>
    <t>Total Riesgos ( * )</t>
  </si>
  <si>
    <t>Garantías computables p/ previsiones: Cob. s/ riesgos (**)</t>
  </si>
  <si>
    <t>Riesgos netos afecto a previsiones</t>
  </si>
  <si>
    <t>Previsiones mínimas requeridas</t>
  </si>
  <si>
    <t>Previsiones específicas adicionales</t>
  </si>
  <si>
    <t xml:space="preserve">Previsiones genéricas adicionales </t>
  </si>
  <si>
    <t>Previsiones cualitativas</t>
  </si>
  <si>
    <t>Previsiones genéricas</t>
  </si>
  <si>
    <t>Total de Previsiones necesarias</t>
  </si>
  <si>
    <t>Previsiones existentes en EECC</t>
  </si>
  <si>
    <t>Superavit de Previsiones</t>
  </si>
  <si>
    <t>(*) Incluyen las deudas efectivas ( capital e intereses devengados a la fecha de la clasificación) y los creditos contingentes. Asimismo, incluye el saldo de los Deudores por Venta de Bienes a Plazo.</t>
  </si>
  <si>
    <t>(**) El valor computable de las Garantías, no podrá ser superior al saldo de la deuda garantizada</t>
  </si>
  <si>
    <t>Notas 1. Cartera Total Clasificada 2. Patrimonio 3. Resultado de Ejercicio</t>
  </si>
  <si>
    <t>P A T R I M O N I O</t>
  </si>
  <si>
    <t>C O N C E P T O</t>
  </si>
  <si>
    <t>Saldo al cierre del ejercio anterior</t>
  </si>
  <si>
    <t>M O V I M I E N T O S</t>
  </si>
  <si>
    <t>Saldo al cierre del periodo publicado</t>
  </si>
  <si>
    <t>Aumento</t>
  </si>
  <si>
    <t>Disminución</t>
  </si>
  <si>
    <t>Capital Integrado</t>
  </si>
  <si>
    <t>Capital Secundario</t>
  </si>
  <si>
    <t>Aportes no Capitalizados</t>
  </si>
  <si>
    <t>Ajustes al Patrimonio</t>
  </si>
  <si>
    <t>Resultados del Ejercicio</t>
  </si>
  <si>
    <t>RESULTADO DEL EJERCICIO</t>
  </si>
  <si>
    <t>RECONOCIMIENTO DE LAS GANANCIAS Y PÉRDIDAS: Para el reconocimiento de las ganancias y pérdidas, se ha aplicado el principio contable de lo devengado, salvo en lo que se refiere</t>
  </si>
  <si>
    <t>a los productos financieros devengados y no percibidos, correspondiente a los deudores clasificados en las categorías de riesgo superiores a las de "Riesgo Normal". Estos productos, de acuerdo</t>
  </si>
  <si>
    <t>a la Resolución del Directorio del Banco Central del Paraguay Nº 1 Acta 60 del 28 de setiembre de 2007, solamente pueden reconocerse como ganancia en el momento de su percepción.</t>
  </si>
  <si>
    <t>Anualizado Proyección (*)</t>
  </si>
  <si>
    <t>RETORNO SOBRE PATRIMONIO</t>
  </si>
  <si>
    <t>( * ) Proyección de acuerdo al resultado acumulado</t>
  </si>
  <si>
    <t>PARAGUAY</t>
  </si>
  <si>
    <t>Clasificadora de Riesgo</t>
  </si>
  <si>
    <t>ANEXO</t>
  </si>
  <si>
    <t>Calificación Banco Itaú Paraguay S.A.</t>
  </si>
  <si>
    <t>Conforme a la Resolución Nro 2 de fecha 17 de agosto de 2010 del Banco Central del Paraguay , se informa lo siguiente :</t>
  </si>
  <si>
    <t xml:space="preserve">. Fecha de calificación : </t>
  </si>
  <si>
    <t xml:space="preserve">. Fecha de publicación : </t>
  </si>
  <si>
    <t>Entidad</t>
  </si>
  <si>
    <t>Calificación Local</t>
  </si>
  <si>
    <t>Banco Itaú Paraguay S.A.</t>
  </si>
  <si>
    <t>Solvencia</t>
  </si>
  <si>
    <t>AAApy</t>
  </si>
  <si>
    <t>Tendencia</t>
  </si>
  <si>
    <t xml:space="preserve">NOTA : La calificación de riesgo no constituye una sugerencia o recomendación para comprar, vender , </t>
  </si>
  <si>
    <t>mantener un determinado valor o realizar una inversión, ni aval o garantía de una inversión y su emisor.</t>
  </si>
  <si>
    <t>Mayor información sobre esta calificación en :</t>
  </si>
  <si>
    <t>www.itau.com.py</t>
  </si>
  <si>
    <t>Estable</t>
  </si>
  <si>
    <t>Utilidades Acumuladas</t>
  </si>
  <si>
    <t>1 0 0 0 0 000 0 00</t>
  </si>
  <si>
    <t>1 1 0 0 0 000 0 00</t>
  </si>
  <si>
    <t>DISPONIBLE</t>
  </si>
  <si>
    <t>1 1 0 1 0 000 0 00</t>
  </si>
  <si>
    <t>CAJA</t>
  </si>
  <si>
    <t>1 1 0 1 0 101 0 00</t>
  </si>
  <si>
    <t>MONEDAS Y BILLETES</t>
  </si>
  <si>
    <t>1 1 0 1 0 101 0 02</t>
  </si>
  <si>
    <t>En la empresa</t>
  </si>
  <si>
    <t>1 1 0 1 0 103 0 01</t>
  </si>
  <si>
    <t>DINERO EN TRANSITO</t>
  </si>
  <si>
    <t>1 1 0 2 0 000 0 00</t>
  </si>
  <si>
    <t>INSTITUCIONES FINANCIERAS</t>
  </si>
  <si>
    <t>1 1 0 2 0 105 0 00</t>
  </si>
  <si>
    <t>DEPOSITOS EN EL BANCO CENTRAL DEL PARAGUAY</t>
  </si>
  <si>
    <t>1 1 0 2 0 105 0 02</t>
  </si>
  <si>
    <t>Encaje Legal-Gs</t>
  </si>
  <si>
    <t>1 1 0 2 0 105 0 04</t>
  </si>
  <si>
    <t>Encaje Especial Reg.1/131 y 189/93</t>
  </si>
  <si>
    <t>1 1 0 2 0 105 0 06</t>
  </si>
  <si>
    <t>Encaje Legal M/E-U$S</t>
  </si>
  <si>
    <t>1 1 0 2 0 105 0 10</t>
  </si>
  <si>
    <t>Cuenta Corriente Gs</t>
  </si>
  <si>
    <t>1 1 0 2 0 105 0 18</t>
  </si>
  <si>
    <t>Cuenta Cte M/E U$S</t>
  </si>
  <si>
    <t>1 1 0 2 0 105 0 34</t>
  </si>
  <si>
    <t>DEPOSITOS POR OPERACIONES MONETARIAS</t>
  </si>
  <si>
    <t>1 1 0 2 0 109 0 00</t>
  </si>
  <si>
    <t>OTRAS INSTITUCIONES FINANCIERAS VISTA</t>
  </si>
  <si>
    <t>1 1 0 2 0 109 0 03</t>
  </si>
  <si>
    <t>Bancos en el Exterior</t>
  </si>
  <si>
    <t>1 1 0 2 0 111 0 00</t>
  </si>
  <si>
    <t>CHEQUES PARA COMPENSAR</t>
  </si>
  <si>
    <t>1 1 0 2 0 111 0 04</t>
  </si>
  <si>
    <t>Bancos Privados del País</t>
  </si>
  <si>
    <t>1 1 0 2 0 113 0 00</t>
  </si>
  <si>
    <t>OTROS DOCUMENTOS PARA COMPENSAR</t>
  </si>
  <si>
    <t>1 1 0 2 0 113 0 06</t>
  </si>
  <si>
    <t>Otras Empresas de Intermediación Financiera</t>
  </si>
  <si>
    <t>1 1 0 2 0 113 0 28</t>
  </si>
  <si>
    <t>Operaciones Pendientes de Compensación-ATM</t>
  </si>
  <si>
    <t>1 1 0 8 0 000 0 00</t>
  </si>
  <si>
    <t>DEUDORES POR PRODUCTOS FINANCIEROS DEVENGADOS</t>
  </si>
  <si>
    <t>1 1 0 8 0 119 0 00</t>
  </si>
  <si>
    <t>1 1 0 8 0 119 0 82</t>
  </si>
  <si>
    <t>Residentes</t>
  </si>
  <si>
    <t>1 1 0 9 0 000 0 00</t>
  </si>
  <si>
    <t>PREVISIONES</t>
  </si>
  <si>
    <t>1 1 0 9 0 121 0 00</t>
  </si>
  <si>
    <t>(PREVISIONES POR PARTIDAS PENDIENTES DE CONCILIACION)</t>
  </si>
  <si>
    <t>1 1 0 9 0 121 0 92</t>
  </si>
  <si>
    <t>1 2 0 0 0 000 0 00</t>
  </si>
  <si>
    <t>VALORES PUBLICOS Y PRIVADOS</t>
  </si>
  <si>
    <t>1 2 0 1 0 000 0 00</t>
  </si>
  <si>
    <t>VALORES PUBLICOS</t>
  </si>
  <si>
    <t>1 2 0 1 0 123 0 00</t>
  </si>
  <si>
    <t>VALORES PUBLICOS NACIONALES</t>
  </si>
  <si>
    <t>1 2 0 1 0 123 0 02</t>
  </si>
  <si>
    <t>Valores Públicos Emitidos por el Gobierno Central</t>
  </si>
  <si>
    <t>1 2 0 1 0 123 0 08</t>
  </si>
  <si>
    <t>Ctas.Repres.de Letras de Reg. Monetaria en M/N</t>
  </si>
  <si>
    <t>1 2 0 1 0 123 0 12</t>
  </si>
  <si>
    <t>Valores Emitidos por El Gobierno Central Deuda Interna</t>
  </si>
  <si>
    <t>1 2 0 1 0 123 0 14</t>
  </si>
  <si>
    <t>Valores afectados en Garantía</t>
  </si>
  <si>
    <t>1 2 0 8 0 000 0 00</t>
  </si>
  <si>
    <t>RENTAS DE VALORES MOBILIARIOS DEVENGADOS</t>
  </si>
  <si>
    <t>1 2 0 8 0 127 0 00</t>
  </si>
  <si>
    <t>RENTAS DE VALORES MOBILIARIOS PUBLICOS</t>
  </si>
  <si>
    <t>1 2 0 8 0 127 0 82</t>
  </si>
  <si>
    <t>Rentas Documentadas-Nacionales</t>
  </si>
  <si>
    <t>1 2 0 8 0 127 0 92</t>
  </si>
  <si>
    <t>(Rent. doc.a  deveng.-Nacionales)</t>
  </si>
  <si>
    <t>1 3 0 0 0 000 0 00</t>
  </si>
  <si>
    <t>CREDITOS VIGENTES POR INTERMEDIACION FINANC. SECTOR FINANC</t>
  </si>
  <si>
    <t>1 3 0 1 0 000 0 00</t>
  </si>
  <si>
    <t>COLOCACIONES</t>
  </si>
  <si>
    <t>1 3 0 1 0 131 0 00</t>
  </si>
  <si>
    <t>OTRAS INSTITUCIONES FINANCIERAS A PLAZO FIJO NO REAJUSTA</t>
  </si>
  <si>
    <t>1 3 0 1 0 131 0 04</t>
  </si>
  <si>
    <t>1 3 0 1 0 131 0 06</t>
  </si>
  <si>
    <t>Empresas Financieras del País</t>
  </si>
  <si>
    <t>1 3 0 1 0 131 0 07</t>
  </si>
  <si>
    <t>1 3 0 1 0 131 0 12</t>
  </si>
  <si>
    <t>Cooperativas de Ahorro y Credito</t>
  </si>
  <si>
    <t>1 3 0 1 0 131 0 24</t>
  </si>
  <si>
    <t>Cooperativas de Produccion</t>
  </si>
  <si>
    <t>1 3 0 1 0 131 0 26</t>
  </si>
  <si>
    <t>Cooperativas Multiactivas</t>
  </si>
  <si>
    <t>Cooperativas de Ahorro y Crédito</t>
  </si>
  <si>
    <t>1 3 0 2 0 000 0 00</t>
  </si>
  <si>
    <t>OPERACIONES A LIQUIDAR</t>
  </si>
  <si>
    <t>1 3 0 2 0 149 0 00</t>
  </si>
  <si>
    <t>COMPRA FUTURA DE VALORES PUBLICOS NACIONALES</t>
  </si>
  <si>
    <t>1 3 0 2 0 149 0 02</t>
  </si>
  <si>
    <t>Bancos Oficiales en el País</t>
  </si>
  <si>
    <t>1 3 0 2 0 435 0 00</t>
  </si>
  <si>
    <t>VENTA FUTURA DE MONEDA EXTRANJERA - POSICIÓN ACTIVA</t>
  </si>
  <si>
    <t>1 3 0 2 0 435 0 04</t>
  </si>
  <si>
    <t>1 3 0 8 0 000 0 00</t>
  </si>
  <si>
    <t>1 3 0 8 0 161 0 00</t>
  </si>
  <si>
    <t>DEUDORES POR PRODUCTOS FINANCIEROS DEVENGADOS - COLOCACI</t>
  </si>
  <si>
    <t>1 3 0 8 0 161 0 82</t>
  </si>
  <si>
    <t>Productos financieros documentados-Residentes</t>
  </si>
  <si>
    <t>1 3 0 8 0 161 0 83</t>
  </si>
  <si>
    <t>Productos financieros documentados - No Residentes</t>
  </si>
  <si>
    <t>1 3 0 8 0 161 0 94</t>
  </si>
  <si>
    <t>(Productos Financ. docum. a deveng.- Residentes)</t>
  </si>
  <si>
    <t>1 3 0 8 0 161 0 95</t>
  </si>
  <si>
    <t>(Productos Financ. docum.a devengar- No Residentes)</t>
  </si>
  <si>
    <t>1 4 0 0 0 000 0 00</t>
  </si>
  <si>
    <t>CREDITOS VIGENTES POR INTER.FINANCIERA SEC.NO FINANCIERO</t>
  </si>
  <si>
    <t>1 4 0 1 0 000 0 00</t>
  </si>
  <si>
    <t>PRESTAMOS</t>
  </si>
  <si>
    <t>1 4 0 1 0 169 0 00</t>
  </si>
  <si>
    <t>PRESTAMOS A PLAZO FIJO NO REAJUSTABLE</t>
  </si>
  <si>
    <t>1 4 0 1 0 169 0 02</t>
  </si>
  <si>
    <t>1 4 0 1 0 169 0 04</t>
  </si>
  <si>
    <t>Créditos Renovados</t>
  </si>
  <si>
    <t>1 4 0 1 0 169 0 06</t>
  </si>
  <si>
    <t>Créditos Refinanciados</t>
  </si>
  <si>
    <t>1 4 0 1 0 173 0 00</t>
  </si>
  <si>
    <t>PRESTAMOS AMORTIZABLES NO REAJUSTABLES</t>
  </si>
  <si>
    <t>1 4 0 1 0 173 0 02</t>
  </si>
  <si>
    <t>1 4 0 1 0 173 0 04</t>
  </si>
  <si>
    <t>Préstamos al Personal</t>
  </si>
  <si>
    <t>1 4 0 1 0 173 0 06</t>
  </si>
  <si>
    <t>Creditos Renovados</t>
  </si>
  <si>
    <t>1 4 0 1 0 173 0 08</t>
  </si>
  <si>
    <t>Creditos Refinanciados</t>
  </si>
  <si>
    <t>1 4 0 1 0 173 0 10</t>
  </si>
  <si>
    <t>Creditos Reestructurados</t>
  </si>
  <si>
    <t>1 4 0 1 0 187 0 00</t>
  </si>
  <si>
    <t>CREDITOS UTILIZADOS EN CTAS. CTES. CON AUTOR.PREVIA</t>
  </si>
  <si>
    <t>1 4 0 1 0 187 0 02</t>
  </si>
  <si>
    <t>1 4 0 1 0 189 0 00</t>
  </si>
  <si>
    <t>CREDITOS UTILIZADOS EN CTAS. CTES.SOBREGIRO TRANSITORIO</t>
  </si>
  <si>
    <t>1 4 0 1 0 189 0 02</t>
  </si>
  <si>
    <t>1 4 0 1 0 191 0 00</t>
  </si>
  <si>
    <t>1 4 0 1 0 191 0 02</t>
  </si>
  <si>
    <t>1 4 0 1 0 193 0 00</t>
  </si>
  <si>
    <t>DEUDORES POR CREDITOS DOCUMENTARIOS DIFERIDOS</t>
  </si>
  <si>
    <t>1 4 0 1 0 193 0 02</t>
  </si>
  <si>
    <t>1 4 0 1 0 205 0 00</t>
  </si>
  <si>
    <t>DEUDORES POR UTILIZACION DE TARJETAS DE CREDITOS</t>
  </si>
  <si>
    <t>1 4 0 1 0 205 0 02</t>
  </si>
  <si>
    <t>1 4 0 1 0 209 0 00</t>
  </si>
  <si>
    <t>PRESTAMOS CON RECURSOS ADMINISTRADOS</t>
  </si>
  <si>
    <t>1 4 0 1 0 209 0 04</t>
  </si>
  <si>
    <t>Préstamos con Recursos Adm.por AFD-Ley 2640</t>
  </si>
  <si>
    <t>1 4 0 1 0 209 0 08</t>
  </si>
  <si>
    <t>Préstamos con Recursos Adm.por AFD-Dec.2282/14 Prim.Viv</t>
  </si>
  <si>
    <t>1 4 0 1 0 351 0 00</t>
  </si>
  <si>
    <t>DOCUMENTOS DESCONTADOS</t>
  </si>
  <si>
    <t>1 4 0 1 0 351 0 04</t>
  </si>
  <si>
    <t>1 4 0 1 0 405 0 01</t>
  </si>
  <si>
    <t>CHEQUES DIFERIDOS DESCONTADOS</t>
  </si>
  <si>
    <t>1 4 0 1 0 433 0 00</t>
  </si>
  <si>
    <t>Compra de Cartera</t>
  </si>
  <si>
    <t>1 4 0 1 0 433 0 02</t>
  </si>
  <si>
    <t>1 4 0 1 0 443 0 00</t>
  </si>
  <si>
    <t>MEDIDA EXCEPC. DE APOYO EMIT. POR EL BCP AÑO 2020 REPROG</t>
  </si>
  <si>
    <t>1 4 0 1 0 443 0 02</t>
  </si>
  <si>
    <t>1 4 0 1 0 449 0 00</t>
  </si>
  <si>
    <t>1 4 0 1 0 449 0 02</t>
  </si>
  <si>
    <t>1 4 0 3 0 000 0 00</t>
  </si>
  <si>
    <t>1 4 0 3 0 353 0 00</t>
  </si>
  <si>
    <t>COMPRA FUTURA DE MONEDA EXTRANJERA - POSICIÓN ACTIVA</t>
  </si>
  <si>
    <t>1 4 0 3 0 353 0 02</t>
  </si>
  <si>
    <t>1 4 0 3 0 437 0 00</t>
  </si>
  <si>
    <t>1 4 0 3 0 437 0 02</t>
  </si>
  <si>
    <t>1 4 0 4 0 000 0 00</t>
  </si>
  <si>
    <t>SECTOR PUBLICO</t>
  </si>
  <si>
    <t>1 4 0 4 0 215 0 00</t>
  </si>
  <si>
    <t>PRESTAMOS NO REAJUSTABLES</t>
  </si>
  <si>
    <t>Seguridad Social</t>
  </si>
  <si>
    <t>1 4 0 4 0 215 0 10</t>
  </si>
  <si>
    <t>Empresas Públicas</t>
  </si>
  <si>
    <t>PERDIDAS A DEVENGAR POR OPERACIONES A LIQUIDAR</t>
  </si>
  <si>
    <t>1 4 0 8 0 000 0 00</t>
  </si>
  <si>
    <t>1 4 0 8 0 225 0 00</t>
  </si>
  <si>
    <t>DEUDORES POR PRODUCTOS FINANCIEROS DEVENGADOS PRESTAMOS</t>
  </si>
  <si>
    <t>1 4 0 8 0 225 0 82</t>
  </si>
  <si>
    <t>Productos financieros documentados - Residentes</t>
  </si>
  <si>
    <t>1 4 0 8 0 225 0 92</t>
  </si>
  <si>
    <t>(Productos financieros en Suspenso - Residentes)</t>
  </si>
  <si>
    <t>1 4 0 8 0 225 0 94</t>
  </si>
  <si>
    <t>(Productos Financ. Docum.a Devengar- Residentes)</t>
  </si>
  <si>
    <t>1 4 0 8 0 229 0 00</t>
  </si>
  <si>
    <t>DEUDORES POR PROD.DEVENGADOS DE VALORES VEND.-SECTOR PUB</t>
  </si>
  <si>
    <t>1 4 0 8 0 229 0 82</t>
  </si>
  <si>
    <t>Productos Financieros documentados</t>
  </si>
  <si>
    <t>1 4 0 8 0 229 0 94</t>
  </si>
  <si>
    <t>(Productos Financieros documentados a devengar)</t>
  </si>
  <si>
    <t>1 4 0 8 0 447 0 00</t>
  </si>
  <si>
    <t>DEUD.POR PROD.FIN.DEVENG.-MED.EXCEP.APOYO EMIT.BCP AÑO 2</t>
  </si>
  <si>
    <t>1 4 0 8 0 447 0 82</t>
  </si>
  <si>
    <t>Productos Financieros Documentados - Residentes</t>
  </si>
  <si>
    <t>1 4 0 8 0 447 0 94</t>
  </si>
  <si>
    <t>(Productos Financieros Documentados a Devengar - Reside</t>
  </si>
  <si>
    <t>1 4 0 8 0 451 0 00</t>
  </si>
  <si>
    <t>Deud.p/Prod.Fin.Dev-Med.Excep.Compl.de Apoy.Emit.BCP 202</t>
  </si>
  <si>
    <t>1 4 0 8 0 451 0 82</t>
  </si>
  <si>
    <t>1 4 0 8 0 451 0 94</t>
  </si>
  <si>
    <t>(Productos Financieros Documentados a Devengar  Residen</t>
  </si>
  <si>
    <t>1 4 0 9 0 000 0 00</t>
  </si>
  <si>
    <t>1 4 0 9 0 231 0 00</t>
  </si>
  <si>
    <t>(PREVISION PARA RIESGOS CREDITICIOS - PRESTAMOS)</t>
  </si>
  <si>
    <t>1 4 0 9 0 231 0 92</t>
  </si>
  <si>
    <t>1 4 0 9 0 231 0 94</t>
  </si>
  <si>
    <t>Genéricas</t>
  </si>
  <si>
    <t>1 5 0 0 0 000 0 00</t>
  </si>
  <si>
    <t>CREDITOS DIVERSOS</t>
  </si>
  <si>
    <t>1 5 0 1 0 000 0 00</t>
  </si>
  <si>
    <t>1 5 0 1 0 243 0 01</t>
  </si>
  <si>
    <t>CARGOS PAGADOS POR ANTICIPADO</t>
  </si>
  <si>
    <t>1 5 0 1 0 245 0 00</t>
  </si>
  <si>
    <t>ANTICIPOS DE IMPUESTOS NACIONALES</t>
  </si>
  <si>
    <t>1 5 0 1 0 245 0 04</t>
  </si>
  <si>
    <t>Impuesto a las Rentas</t>
  </si>
  <si>
    <t>1 5 0 1 0 245 0 06</t>
  </si>
  <si>
    <t>Otros Impuestos Nacionales</t>
  </si>
  <si>
    <t>1 5 0 1 0 247 0 00</t>
  </si>
  <si>
    <t>IMPUESTO AL VALOR AGREGADO A DEDUCIR</t>
  </si>
  <si>
    <t>1 5 0 1 0 247 0 02</t>
  </si>
  <si>
    <t>Operaciones Gravadas</t>
  </si>
  <si>
    <t>1 5 0 1 0 247 0 03</t>
  </si>
  <si>
    <t>Operaciones Gravadas y Exentas</t>
  </si>
  <si>
    <t>Inmuebles</t>
  </si>
  <si>
    <t>1 5 0 1 0 253 0 00</t>
  </si>
  <si>
    <t>GASTOS A RECUPERAR</t>
  </si>
  <si>
    <t>1 5 0 1 0 253 0 02</t>
  </si>
  <si>
    <t>1 5 0 1 0 257 0 00</t>
  </si>
  <si>
    <t>DIVERSOS</t>
  </si>
  <si>
    <t>1 5 0 1 0 257 0 02</t>
  </si>
  <si>
    <t>1 5 0 9 0 000 0 00</t>
  </si>
  <si>
    <t>1 5 0 9 0 263 0 00</t>
  </si>
  <si>
    <t>(PREVISIONES PARA CREDITOS DIVERSOS)</t>
  </si>
  <si>
    <t>1 5 0 9 0 263 0 92</t>
  </si>
  <si>
    <t>1 6 0 0 0 000 0 00</t>
  </si>
  <si>
    <t>CREDITOS VENCIDOS POR INTERMEDIACION FINANCIERA</t>
  </si>
  <si>
    <t>1 6 0 1 0 000 0 00</t>
  </si>
  <si>
    <t>SECTOR NO FINANCIERO - SECTOR NO PUBLICO</t>
  </si>
  <si>
    <t>1 6 0 1 0 265 0 00</t>
  </si>
  <si>
    <t>COLOCACIONES VENCIDAS NO REAJUSTABLES</t>
  </si>
  <si>
    <t>1 6 0 1 0 265 0 02</t>
  </si>
  <si>
    <t>1 6 0 1 0 267 0 00</t>
  </si>
  <si>
    <t>COLOCACIONES VENCIDAS REAJUSTABLES</t>
  </si>
  <si>
    <t>1 6 0 1 0 267 0 07</t>
  </si>
  <si>
    <t>1 6 0 1 0 269 0 00</t>
  </si>
  <si>
    <t>CREDITOS EN GESTION NO REAJUSTABLES</t>
  </si>
  <si>
    <t>1 6 0 1 0 269 0 02</t>
  </si>
  <si>
    <t>1 6 0 1 0 269 0 04</t>
  </si>
  <si>
    <t>1 6 0 3 0 000 0 00</t>
  </si>
  <si>
    <t>CREDITOS MOROSOS</t>
  </si>
  <si>
    <t>1 6 0 3 0 275 0 00</t>
  </si>
  <si>
    <t>CREDITOS MOROSOS - NO REAJUSTABLES</t>
  </si>
  <si>
    <t>1 6 0 3 0 275 0 02</t>
  </si>
  <si>
    <t>1 6 0 3 0 275 0 04</t>
  </si>
  <si>
    <t>1 6 0 7 0 000 0 00</t>
  </si>
  <si>
    <t>GANANCIAS POR VALUACION A REALIZAR</t>
  </si>
  <si>
    <t>1 6 0 7 0 429 0 00</t>
  </si>
  <si>
    <t>(Ganancias por Valuacion en Suspenso)</t>
  </si>
  <si>
    <t>1 6 0 7 0 429 0 92</t>
  </si>
  <si>
    <t>1 6 0 8 0 000 0 00</t>
  </si>
  <si>
    <t>1 6 0 8 0 277 0 00</t>
  </si>
  <si>
    <t>DEUDORES POR PROD.FIN.DEV.-SEC.NO FIN.-NO PUB.-COLOC.VEN</t>
  </si>
  <si>
    <t>1 6 0 8 0 277 0 82</t>
  </si>
  <si>
    <t>1 6 0 8 0 277 0 92</t>
  </si>
  <si>
    <t>(Productos Financieros en Suspenso - Residentes)</t>
  </si>
  <si>
    <t>1 6 0 8 0 277 0 94</t>
  </si>
  <si>
    <t>(Productos Financieros a devengar - Residen)</t>
  </si>
  <si>
    <t>1 6 0 8 0 279 0 00</t>
  </si>
  <si>
    <t>DEUDORES POR PROD.FIN.DEV.-SEC.NO FIN.-NO PUB.-CRED.GEST</t>
  </si>
  <si>
    <t>1 6 0 8 0 279 0 82</t>
  </si>
  <si>
    <t>1 6 0 8 0 279 0 92</t>
  </si>
  <si>
    <t>1 6 0 8 0 279 0 94</t>
  </si>
  <si>
    <t>(Productos Financieros a devengar en suspenso)</t>
  </si>
  <si>
    <t>1 6 0 8 0 347 0 00</t>
  </si>
  <si>
    <t>DEUDORES POR PRODUCTOS FINANCIEROS DEVENGADOS -CRED.MORO</t>
  </si>
  <si>
    <t>1 6 0 8 0 347 0 82</t>
  </si>
  <si>
    <t>Productos financieros Documen. - Residentes</t>
  </si>
  <si>
    <t>1 6 0 8 0 347 0 92</t>
  </si>
  <si>
    <t>1 6 0 8 0 347 0 94</t>
  </si>
  <si>
    <t>(Productos Financieros a devengar - Residentes)</t>
  </si>
  <si>
    <t>1 6 0 9 0 000 0 00</t>
  </si>
  <si>
    <t>1 6 0 9 0 285 0 00</t>
  </si>
  <si>
    <t>(PREV. RIESGOS CREDITICIOS-SEC.NO FINANC.-NO PUB.-COL.VE</t>
  </si>
  <si>
    <t>1 6 0 9 0 285 0 92</t>
  </si>
  <si>
    <t>1 7 0 0 0 000 0 00</t>
  </si>
  <si>
    <t>INVERSIONES</t>
  </si>
  <si>
    <t>1 7 0 1 0 000 0 00</t>
  </si>
  <si>
    <t>BIENES ADQUIRIDOS EN RECUPERACION DE CREDITOS</t>
  </si>
  <si>
    <t>1 7 0 1 0 293 0 00</t>
  </si>
  <si>
    <t>1 7 0 1 0 293 0 04</t>
  </si>
  <si>
    <t>Inmuebles en el País</t>
  </si>
  <si>
    <t>1 7 0 2 0 000 0 00</t>
  </si>
  <si>
    <t>1 7 0 2 0 295 0 00</t>
  </si>
  <si>
    <t>INVERSIONES EN TITULOS VAL. EMIT.POR SECTOR PRIV-RENTA F</t>
  </si>
  <si>
    <t>1 7 0 2 0 295 0 07</t>
  </si>
  <si>
    <t>Empresas Privadas del País - Recursos AFD</t>
  </si>
  <si>
    <t>1 7 0 2 0 413 0 00</t>
  </si>
  <si>
    <t>INVERSIONES EN TITULOS VAL. EMIT.POR SECTOR PRIV-RENTA V</t>
  </si>
  <si>
    <t>1 7 0 2 0 413 0 02</t>
  </si>
  <si>
    <t>Inversiones Permanentes en Sociedades Privadas del Pais</t>
  </si>
  <si>
    <t>1 7 0 2 0 413 0 03</t>
  </si>
  <si>
    <t>Inversiones Permanentes en Sociedades Privadas del Exte</t>
  </si>
  <si>
    <t>1 7 0 8 0 000 0 00</t>
  </si>
  <si>
    <t>RENTAS SOBRE INVERSIONES EN EL SECTOR PRIVADO</t>
  </si>
  <si>
    <t>1 7 0 8 0 415 0 00</t>
  </si>
  <si>
    <t>RENTAS SOBRE TITULOS DE RENTA FIJA DE SOCIEDADES PRIVADA</t>
  </si>
  <si>
    <t>1 7 0 8 0 415 0 82</t>
  </si>
  <si>
    <t>Rentas s/Titulos de Renta Fija de Sociedades Priv.del P</t>
  </si>
  <si>
    <t>1 7 0 8 0 415 0 92</t>
  </si>
  <si>
    <t>(Rentas s/Titulos de Renta Fija de Sociedades a Devenga</t>
  </si>
  <si>
    <t>1 7 0 9 0 000 0 00</t>
  </si>
  <si>
    <t>1 7 0 9 0 317 0 00</t>
  </si>
  <si>
    <t>(PREVISIONES POR INVERSIONES)</t>
  </si>
  <si>
    <t>1 7 0 9 0 317 0 93</t>
  </si>
  <si>
    <t>Inversiones Especiales en el Exterior</t>
  </si>
  <si>
    <t>1 7 0 9 0 317 0 98</t>
  </si>
  <si>
    <t>Previsiones s/Bienes Adquiridos en Recup.de Creditos</t>
  </si>
  <si>
    <t>1 8 0 0 0 000 0 00</t>
  </si>
  <si>
    <t>BIENES DE USO</t>
  </si>
  <si>
    <t>1 8 0 1 0 000 0 00</t>
  </si>
  <si>
    <t>BIENES DE USO PROPIOS</t>
  </si>
  <si>
    <t>1 8 0 1 0 319 0 00</t>
  </si>
  <si>
    <t>INMUEBLES</t>
  </si>
  <si>
    <t>1 8 0 1 0 319 0 02</t>
  </si>
  <si>
    <t>Valor Revaluado - Edificio</t>
  </si>
  <si>
    <t>1 8 0 1 0 319 0 04</t>
  </si>
  <si>
    <t>Valor Histórico Revaluado - Terreno</t>
  </si>
  <si>
    <t>1 8 0 1 0 319 0 92</t>
  </si>
  <si>
    <t>(Depreciaciones Acumuladas - edificio)</t>
  </si>
  <si>
    <t>1 8 0 1 0 321 0 00</t>
  </si>
  <si>
    <t>Muebles, Utiles, e Instalaciones</t>
  </si>
  <si>
    <t>1 8 0 1 0 321 0 02</t>
  </si>
  <si>
    <t>Valor Costo Revaluado - Muebles, utiles e Instalaciones</t>
  </si>
  <si>
    <t>1 8 0 1 0 321 0 04</t>
  </si>
  <si>
    <t>Maquinas de Almacenes</t>
  </si>
  <si>
    <t>1 8 0 1 0 321 0 92</t>
  </si>
  <si>
    <t>(Depreciaciones Acumuladas - Muebles, Utiles e Instalac</t>
  </si>
  <si>
    <t>1 8 0 1 0 321 0 94</t>
  </si>
  <si>
    <t>(Depreciaciones Acumuladas - Máquinas de Almacenes)</t>
  </si>
  <si>
    <t>1 8 0 1 0 323 0 00</t>
  </si>
  <si>
    <t>EQUIPOS DE COMPUTACION</t>
  </si>
  <si>
    <t>1 8 0 1 0 323 0 02</t>
  </si>
  <si>
    <t>Valor Costo Revaluado - Equipos de  Computación</t>
  </si>
  <si>
    <t>1 8 0 1 0 323 0 92</t>
  </si>
  <si>
    <t>(Depreciaciones Acumuladas - Equipos de Computación)</t>
  </si>
  <si>
    <t>1 8 0 1 0 327 0 00</t>
  </si>
  <si>
    <t>MATERIAL DE TRANSPORTE</t>
  </si>
  <si>
    <t>1 8 0 1 0 327 0 02</t>
  </si>
  <si>
    <t>Valor Costo Revaluado - Material de transporte</t>
  </si>
  <si>
    <t>1 8 0 1 0 327 0 92</t>
  </si>
  <si>
    <t>(Depreciaciones Acumuladas - Material de transporte)</t>
  </si>
  <si>
    <t>1 9 0 0 0 000 0 00</t>
  </si>
  <si>
    <t>CARGOS DIFERIDOS E INTANGIBLES</t>
  </si>
  <si>
    <t>1 9 0 1 0 000 0 00</t>
  </si>
  <si>
    <t>1 9 0 1 0 337 0 00</t>
  </si>
  <si>
    <t>GASTOS DE ORGANIZACION E INTANGIBLES</t>
  </si>
  <si>
    <t>1 9 0 1 0 337 0 04</t>
  </si>
  <si>
    <t>Bienes Intangibles - Sistemas</t>
  </si>
  <si>
    <t>1 9 0 1 0 337 0 94</t>
  </si>
  <si>
    <t>(Amortizaciones Acumuladas - Sistemas)</t>
  </si>
  <si>
    <t>1 9 0 1 0 339 0 00</t>
  </si>
  <si>
    <t>MEJORAS E INSTALACIONES EN INMUEBLES ARRENDADOS</t>
  </si>
  <si>
    <t>1 9 0 1 0 339 0 02</t>
  </si>
  <si>
    <t>Valor de Costo - Mejoras e Instalaciones en Inmuebles A</t>
  </si>
  <si>
    <t>1 9 0 1 0 339 0 92</t>
  </si>
  <si>
    <t>(Amortizaciones Acum.-Mejoras e Instal. en Inmuebles Ar</t>
  </si>
  <si>
    <t>1 9 0 2 0 000 0 00</t>
  </si>
  <si>
    <t>MATERIAL DE ESCRITORIO Y OTROS</t>
  </si>
  <si>
    <t>1 9 0 2 0 345 0 00</t>
  </si>
  <si>
    <t>1 9 0 2 0 345 0 02</t>
  </si>
  <si>
    <t>Materiales de Escritorio</t>
  </si>
  <si>
    <t>2 0 0 0 0 000 0 00</t>
  </si>
  <si>
    <t>2 1 0 0 0 000 0 00</t>
  </si>
  <si>
    <t>OBLIGACIONES POR INTERMEDIACION FINANCIERA SECTOR FINANCIE</t>
  </si>
  <si>
    <t>2 1 0 1 0 000 0 00</t>
  </si>
  <si>
    <t>DEPOSITOS</t>
  </si>
  <si>
    <t>2 1 0 1 0 100 0 00</t>
  </si>
  <si>
    <t>BANCO CENTRAL DEL PARAGUAY</t>
  </si>
  <si>
    <t>2 1 0 1 0 100 0 02</t>
  </si>
  <si>
    <t>Asistencia Crediticia</t>
  </si>
  <si>
    <t>2 1 0 1 0 100 0 16</t>
  </si>
  <si>
    <t>Otras Obligaciones - Cámara</t>
  </si>
  <si>
    <t>2 1 0 1 0 102 0 00</t>
  </si>
  <si>
    <t>DEPOSITOS A LA VISTA DE OTRAS INSTITUCIONES FINANCIERAS</t>
  </si>
  <si>
    <t>2 1 0 1 0 102 0 08</t>
  </si>
  <si>
    <t>Otras Empresas de Intermediacion Financiera del País</t>
  </si>
  <si>
    <t>2 1 0 1 0 102 0 12</t>
  </si>
  <si>
    <t>2 1 0 1 0 102 0 20</t>
  </si>
  <si>
    <t>Empresas de Seguro</t>
  </si>
  <si>
    <t>2 1 0 1 0 102 0 24</t>
  </si>
  <si>
    <t>2 1 0 1 0 196 0 00</t>
  </si>
  <si>
    <t>DEPOSITOS A LA VISTA DE INSTIT.FINANC.COMBINADAS CON CTA</t>
  </si>
  <si>
    <t>2 1 0 1 0 196 0 06</t>
  </si>
  <si>
    <t>Empresas Financieras en el País</t>
  </si>
  <si>
    <t>2 1 0 1 0 196 0 12</t>
  </si>
  <si>
    <t>2 1 0 1 0 196 0 20</t>
  </si>
  <si>
    <t>2 1 0 1 0 196 0 24</t>
  </si>
  <si>
    <t>Cooperativas de Producción</t>
  </si>
  <si>
    <t>2 1 0 1 0 196 0 26</t>
  </si>
  <si>
    <t>2 1 0 1 0 284 0 00</t>
  </si>
  <si>
    <t>DEPOSITOS EN CTAS.CTES. DE O/INSTITUCIONES FINANCIERAS</t>
  </si>
  <si>
    <t>2 1 0 1 0 284 0 08</t>
  </si>
  <si>
    <t>2 1 0 1 0 284 0 12</t>
  </si>
  <si>
    <t>2 1 0 1 0 284 0 20</t>
  </si>
  <si>
    <t>Empresas de Seguros</t>
  </si>
  <si>
    <t>2 1 0 1 0 284 0 24</t>
  </si>
  <si>
    <t>2 1 0 1 0 284 0 26</t>
  </si>
  <si>
    <t>2 1 0 1 0 306 0 00</t>
  </si>
  <si>
    <t>CERTIFICADO DE DEPOSITOS DE AHORRO NO REAJUSTABLE</t>
  </si>
  <si>
    <t>2 1 0 1 0 306 0 08</t>
  </si>
  <si>
    <t>OTRAS EMPRESAS DE INTERMEDIACIÓN FINANCIERAS EN EL PAIS</t>
  </si>
  <si>
    <t>2 1 0 1 0 306 0 20</t>
  </si>
  <si>
    <t>EMPRESAS DE SEGUROS</t>
  </si>
  <si>
    <t>2 1 0 2 0 000 0 00</t>
  </si>
  <si>
    <t>2 1 0 2 0 116 0 00</t>
  </si>
  <si>
    <t>2 1 0 2 0 116 0 07</t>
  </si>
  <si>
    <t>2 1 0 3 0 000 0 00</t>
  </si>
  <si>
    <t>2 1 0 3 0 118 0 00</t>
  </si>
  <si>
    <t>VENTA FUTURA DE MONEDA EXTRANJERA - POSICIÓN PASIVA</t>
  </si>
  <si>
    <t>2 1 0 3 0 118 0 04</t>
  </si>
  <si>
    <t>Bancos Privados del Pais</t>
  </si>
  <si>
    <t>2 1 0 3 0 130 0 00</t>
  </si>
  <si>
    <t>ACREEDORES POR COMPRA FUTURA DE VALORES VENDIDOS</t>
  </si>
  <si>
    <t>2 1 0 3 0 130 0 02</t>
  </si>
  <si>
    <t>Bancos Oficiales del Pais</t>
  </si>
  <si>
    <t>2 1 0 4 0 000 0 00</t>
  </si>
  <si>
    <t>PRESTAMOS DE ENTIDADES FINANCIERAS</t>
  </si>
  <si>
    <t>2 1 0 4 0 390 0 00</t>
  </si>
  <si>
    <t>2 1 0 4 0 390 0 08</t>
  </si>
  <si>
    <t>Fondos Proveídos por la Agencia Financiera de Desarroll</t>
  </si>
  <si>
    <t>2 1 0 4 0 390 0 10</t>
  </si>
  <si>
    <t>2 1 0 8 0 000 0 00</t>
  </si>
  <si>
    <t>ACREEDORES POR CARGOS FINANCIEROS DEVENGADOS</t>
  </si>
  <si>
    <t>2 1 0 8 0 134 0 00</t>
  </si>
  <si>
    <t>ACREEDORES POR CARGOS FINANCIEROS DEVENGADOS - DEPOSITOS</t>
  </si>
  <si>
    <t>2 1 0 8 0 134 0 82</t>
  </si>
  <si>
    <t>Cargos financieros documentados - residentes</t>
  </si>
  <si>
    <t>2 1 0 8 0 134 0 84</t>
  </si>
  <si>
    <t>Cargos financieros no documentados devengados - residen</t>
  </si>
  <si>
    <t>2 1 0 8 0 134 0 92</t>
  </si>
  <si>
    <t>(Cargos financieros documentados a devengar- residentes</t>
  </si>
  <si>
    <t>2 2 0 0 0 000 0 00</t>
  </si>
  <si>
    <t>OBLIGACIONES POR INTERMEDIACION FINANCIERA-SECTOR NO FINAN</t>
  </si>
  <si>
    <t>2 2 0 1 0 000 0 00</t>
  </si>
  <si>
    <t>2 2 0 1 0 136 0 00</t>
  </si>
  <si>
    <t>CUENTAS CORRIENTES</t>
  </si>
  <si>
    <t>2 2 0 1 0 136 0 02</t>
  </si>
  <si>
    <t>2 2 0 1 0 138 0 00</t>
  </si>
  <si>
    <t>DEPOSITOS A LA VISTA</t>
  </si>
  <si>
    <t>2 2 0 1 0 138 0 02</t>
  </si>
  <si>
    <t>2 2 0 1 0 138 0 04</t>
  </si>
  <si>
    <t>Residentes - Sin cargos Financieros</t>
  </si>
  <si>
    <t>2 2 0 1 0 138 0 08</t>
  </si>
  <si>
    <t>Cuentas Básicas de Ahorro</t>
  </si>
  <si>
    <t>2 2 0 1 0 140 0 01</t>
  </si>
  <si>
    <t>ACREEDORES POR DOCUMENTOS PARA COMPENSAR</t>
  </si>
  <si>
    <t>2 2 0 1 0 142 0 00</t>
  </si>
  <si>
    <t>DEPOSITOS A LA VISTA-DOCUMENTOS PENDIENTES DE CONFIRMACI</t>
  </si>
  <si>
    <t>2 2 0 1 0 142 0 02</t>
  </si>
  <si>
    <t>2 2 0 1 0 152 0 00</t>
  </si>
  <si>
    <t>DEPOSITOS A PLAZO</t>
  </si>
  <si>
    <t>2 2 0 1 0 152 0 04</t>
  </si>
  <si>
    <t>Depósito a Plazo por Ahorro Programado</t>
  </si>
  <si>
    <t>2 2 0 1 0 156 0 00</t>
  </si>
  <si>
    <t>CERTIFICADOS DE DEPOSITOS DE AHORRO NO REAJUSTABLES</t>
  </si>
  <si>
    <t>2 2 0 1 0 156 0 02</t>
  </si>
  <si>
    <t>2 2 0 1 0 236 0 00</t>
  </si>
  <si>
    <t>DEPOSITOS A LA VISTA COMBINADAS CON CUENTA CORRIENTE</t>
  </si>
  <si>
    <t>2 2 0 1 0 236 0 02</t>
  </si>
  <si>
    <t>2 2 0 2 0 000 0 00</t>
  </si>
  <si>
    <t>OTRAS OBLIGACIONES POR INTERMEDIACION FINANCIERA</t>
  </si>
  <si>
    <t>2 2 0 2 0 174 0 00</t>
  </si>
  <si>
    <t>OBLIGACIONES CON ESTABLECIMIENTOS ADHERIDOS AL SIST.TARJ</t>
  </si>
  <si>
    <t>2 2 0 2 0 174 0 02</t>
  </si>
  <si>
    <t>2 2 0 3 0 000 0 00</t>
  </si>
  <si>
    <t>2 2 0 3 0 180 0 00</t>
  </si>
  <si>
    <t>2 2 0 3 0 180 0 02</t>
  </si>
  <si>
    <t>2 2 0 3 0 394 0 00</t>
  </si>
  <si>
    <t>COMPRA FUTURA DE MONEDA EXTRANJERA - POSICIÓN PASIVA</t>
  </si>
  <si>
    <t>2 2 0 3 0 394 0 02</t>
  </si>
  <si>
    <t>2 2 0 4 0 000 0 00</t>
  </si>
  <si>
    <t>2 2 0 4 0 238 0 00</t>
  </si>
  <si>
    <t>2 2 0 4 0 238 0 04</t>
  </si>
  <si>
    <t>Agencias Descentralizadas</t>
  </si>
  <si>
    <t>2 2 0 4 0 238 0 06</t>
  </si>
  <si>
    <t>2 2 0 4 0 238 0 08</t>
  </si>
  <si>
    <t>Municipalidades</t>
  </si>
  <si>
    <t>2 2 0 4 0 238 0 10</t>
  </si>
  <si>
    <t>Empresas Publicas</t>
  </si>
  <si>
    <t>2 2 0 4 0 290 0 00</t>
  </si>
  <si>
    <t>2 2 0 4 0 290 0 04</t>
  </si>
  <si>
    <t>2 2 0 4 0 290 0 06</t>
  </si>
  <si>
    <t>2 2 0 4 0 290 0 08</t>
  </si>
  <si>
    <t>2 2 0 4 0 290 0 10</t>
  </si>
  <si>
    <t>2 2 0 4 0 292 0 00</t>
  </si>
  <si>
    <t>2 2 0 4 0 292 0 10</t>
  </si>
  <si>
    <t>2 2 0 4 0 298 0 00</t>
  </si>
  <si>
    <t>CERTIFICADOS DE DEPOSITOS NO REAJUSTABLES</t>
  </si>
  <si>
    <t>2 2 0 4 0 298 0 06</t>
  </si>
  <si>
    <t>Seguridad Social ML/U$</t>
  </si>
  <si>
    <t>2 2 0 4 0 298 0 10</t>
  </si>
  <si>
    <t>Empresas Publicas ML/U$</t>
  </si>
  <si>
    <t>2 2 0 6 0 000 0 00</t>
  </si>
  <si>
    <t>OBLIGACIONES O DEBENTURES Y BONOS EMITIDOS EN CIRCULACION</t>
  </si>
  <si>
    <t>2 2 0 6 0 218 0 01</t>
  </si>
  <si>
    <t>BONOS EMITIDOS Y EN CIRCULACION - NO REAJUSTABLES</t>
  </si>
  <si>
    <t>2 2 0 8 0 000 0 00</t>
  </si>
  <si>
    <t>2 2 0 8 0 224 0 00</t>
  </si>
  <si>
    <t>2 2 0 8 0 224 0 82</t>
  </si>
  <si>
    <t>Cargos Financieros documentados-Residentes Gs/U$</t>
  </si>
  <si>
    <t>2 2 0 8 0 224 0 84</t>
  </si>
  <si>
    <t>Cargos Financieros  no documentados devengados-Resident</t>
  </si>
  <si>
    <t>2 2 0 8 0 224 0 92</t>
  </si>
  <si>
    <t>(Cargos Financieros Documentado a devengar-Resid.Gs/U$)</t>
  </si>
  <si>
    <t>2 2 0 8 0 230 0 00</t>
  </si>
  <si>
    <t>ACREEDORES POR CARGOS DEVENGADOS - SECTOR PUBLICO</t>
  </si>
  <si>
    <t>2 2 0 8 0 230 0 82</t>
  </si>
  <si>
    <t>Cargos financieros documentados-Residentes ml/U$</t>
  </si>
  <si>
    <t>2 2 0 8 0 230 0 84</t>
  </si>
  <si>
    <t>Cargos financieros no documentados devengados-Residente</t>
  </si>
  <si>
    <t>2 2 0 8 0 230 0 92</t>
  </si>
  <si>
    <t>(Cargos financieros documentados a devengar-Residentes)</t>
  </si>
  <si>
    <t>2 2 0 8 0 234 0 00</t>
  </si>
  <si>
    <t>ACREEDORES POR CARGOS FINANCIEROS DEV.-OBLIG.EMIT.EN CIR</t>
  </si>
  <si>
    <t>2 2 0 8 0 234 0 82</t>
  </si>
  <si>
    <t>Cargos financieros documentados - Residentes</t>
  </si>
  <si>
    <t>2 2 0 8 0 234 0 92</t>
  </si>
  <si>
    <t>(Cargos Financier.Document. a devengar- Resid.Ml/U$)</t>
  </si>
  <si>
    <t>2 4 0 0 0 000 0 00</t>
  </si>
  <si>
    <t>OBLIGACIONES DIVERSAS</t>
  </si>
  <si>
    <t>2 4 0 1 0 000 0 00</t>
  </si>
  <si>
    <t>ACREEDORES FISCALES</t>
  </si>
  <si>
    <t>2 4 0 1 0 242 0 01</t>
  </si>
  <si>
    <t>ACREEDORES FISCALES-RETENCIONES A TERCEROS</t>
  </si>
  <si>
    <t>2 4 0 1 0 244 0 01</t>
  </si>
  <si>
    <t>ACREEDORES FISCALES -IVA A PAGAR</t>
  </si>
  <si>
    <t>2 4 0 2 0 000 0 00</t>
  </si>
  <si>
    <t>ACREEDORES SOCIALES</t>
  </si>
  <si>
    <t>2 4 0 2 0 250 0 01</t>
  </si>
  <si>
    <t>ACREEDORES SOCIALES- RETENCIONES A TERCEROS</t>
  </si>
  <si>
    <t>2 4 0 2 0 252 0 01</t>
  </si>
  <si>
    <t>ACREEDORES SOCIALES - A CARGO DE LA EMPRESA</t>
  </si>
  <si>
    <t>2 4 0 4 0 000 0 00</t>
  </si>
  <si>
    <t>OTRAS OBLIGACIONES DIVERSAS</t>
  </si>
  <si>
    <t>2 4 0 4 0 258 0 00</t>
  </si>
  <si>
    <t>CUENTAS A PAGAR</t>
  </si>
  <si>
    <t>2 4 0 4 0 258 0 02</t>
  </si>
  <si>
    <t>2 4 0 4 0 260 0 00</t>
  </si>
  <si>
    <t>2 4 0 4 0 260 0 02</t>
  </si>
  <si>
    <t>2 4 0 5 0 000 0 00</t>
  </si>
  <si>
    <t>INGRESOS PERCIBIDOS NO DEVENGADOS</t>
  </si>
  <si>
    <t>2 4 0 5 0 262 0 00</t>
  </si>
  <si>
    <t>COMISIONES PERCIBIDAS NO DEVENGADOS</t>
  </si>
  <si>
    <t>2 4 0 5 0 262 0 02</t>
  </si>
  <si>
    <t>2 5 0 0 0 000 0 00</t>
  </si>
  <si>
    <t>PROVISIONES Y PREVISIONES</t>
  </si>
  <si>
    <t>2 5 0 1 0 000 0 00</t>
  </si>
  <si>
    <t>PROVISIONES</t>
  </si>
  <si>
    <t>2 5 0 1 0 270 0 01</t>
  </si>
  <si>
    <t>PROVISIONES PARA IMPUESTOS NACIONALES</t>
  </si>
  <si>
    <t>2 5 0 1 0 272 0 01</t>
  </si>
  <si>
    <t>OTRAS PROVISIONES</t>
  </si>
  <si>
    <t>2 5 0 2 0 000 0 00</t>
  </si>
  <si>
    <t>PREVISION PARA CUENTAS DE CONTINGENCIA</t>
  </si>
  <si>
    <t>2 5 0 2 0 274 0 00</t>
  </si>
  <si>
    <t>2 5 0 2 0 274 0 02</t>
  </si>
  <si>
    <t>3 0 0 0 0 000 0 00</t>
  </si>
  <si>
    <t>3 1 0 0 0 000 0 00</t>
  </si>
  <si>
    <t>3 1 0 1 0 000 0 00</t>
  </si>
  <si>
    <t>CAPITAL SOCIAL</t>
  </si>
  <si>
    <t>3 1 0 1 0 400 0 01</t>
  </si>
  <si>
    <t>3 1 0 3 0 000 0 00</t>
  </si>
  <si>
    <t>AJUSTES AL PATRIMONIO</t>
  </si>
  <si>
    <t>3 1 0 3 0 408 0 01</t>
  </si>
  <si>
    <t>RESERVAS DE REVALUO</t>
  </si>
  <si>
    <t>3 1 0 4 0 000 0 00</t>
  </si>
  <si>
    <t>RESERVAS</t>
  </si>
  <si>
    <t>3 1 0 4 0 424 0 01</t>
  </si>
  <si>
    <t>Reserva Legal</t>
  </si>
  <si>
    <t>3 1 0 5 0 000 0 00</t>
  </si>
  <si>
    <t>RESULTADOS ACUMULADOS</t>
  </si>
  <si>
    <t>3 1 0 5 0 416 0 01</t>
  </si>
  <si>
    <t>3 1 0 6 0 000 0 00</t>
  </si>
  <si>
    <t>RESULTADOS DEL EJERCICIO</t>
  </si>
  <si>
    <t>3 1 0 6 0 418 0 01</t>
  </si>
  <si>
    <t>Utilidades del Ejercicio</t>
  </si>
  <si>
    <t>4 0 0 0 0 000 0 00</t>
  </si>
  <si>
    <t>CUENTAS DE CONTINGENCIA</t>
  </si>
  <si>
    <t>4 1 0 0 0 000 0 00</t>
  </si>
  <si>
    <t>CUENTAS DE CONTINGENCIA DEUDORAS</t>
  </si>
  <si>
    <t>4 1 0 1 0 000 0 00</t>
  </si>
  <si>
    <t>4 1 0 1 0 607 0 00</t>
  </si>
  <si>
    <t>DEUDORES POR GARANTIAS OTORGADAS</t>
  </si>
  <si>
    <t>4 1 0 1 0 607 0 02</t>
  </si>
  <si>
    <t>4 1 0 1 0 609 0 00</t>
  </si>
  <si>
    <t>CREDITOS DOCUMENTARIOS A NEGOCIAR</t>
  </si>
  <si>
    <t>4 1 0 1 0 609 0 02</t>
  </si>
  <si>
    <t>Vista</t>
  </si>
  <si>
    <t>4 1 0 1 0 609 0 04</t>
  </si>
  <si>
    <t>Plazo</t>
  </si>
  <si>
    <t>4 1 0 1 0 615 0 00</t>
  </si>
  <si>
    <t>CREDITOS ACORDADOS EN CUENTAS CORRIENTES</t>
  </si>
  <si>
    <t>4 1 0 1 0 615 0 02</t>
  </si>
  <si>
    <t>4 1 0 1 0 617 0 00</t>
  </si>
  <si>
    <t>PRESTAMOS A UTILIZAR MEDIANTE TARJETA DE CREDITO</t>
  </si>
  <si>
    <t>4 1 0 1 0 617 0 02</t>
  </si>
  <si>
    <t>4 1 0 1 0 619 0 00</t>
  </si>
  <si>
    <t>LINEAS DE CREDITO ACORDADAS</t>
  </si>
  <si>
    <t>4 1 0 1 0 619 0 02</t>
  </si>
  <si>
    <t>4 1 0 1 0 635 0 01</t>
  </si>
  <si>
    <t>4 2 0 0 0 000 0 00</t>
  </si>
  <si>
    <t>CUENTAS DE CONTINGENCIA ACREEDORAS</t>
  </si>
  <si>
    <t>4 2 0 1 0 000 0 00</t>
  </si>
  <si>
    <t>4 2 0 1 0 606 0 00</t>
  </si>
  <si>
    <t>GARANTIAS OTORGADAS</t>
  </si>
  <si>
    <t>4 2 0 1 0 606 0 02</t>
  </si>
  <si>
    <t>4 2 0 1 0 608 0 00</t>
  </si>
  <si>
    <t>CORRESPONSALES POR CREDITOS DOCUMENTARIOS A NEGOCIAR</t>
  </si>
  <si>
    <t>4 2 0 1 0 608 0 07</t>
  </si>
  <si>
    <t>4 2 0 1 0 614 0 01</t>
  </si>
  <si>
    <t>BENEFICIARIOS POR CREDITOS ACORDADOS EN CUENTA CORRIENTE</t>
  </si>
  <si>
    <t>4 2 0 1 0 616 0 01</t>
  </si>
  <si>
    <t>BENEFICIARIOS POR PRESTAMOS A UTILIZAR MEDIAN.TARJ.DE CR</t>
  </si>
  <si>
    <t>4 2 0 1 0 618 0 00</t>
  </si>
  <si>
    <t>BENEFICIARIOS POR LINEAS DE CREDITOS ACORDADAS</t>
  </si>
  <si>
    <t>4 2 0 1 0 618 0 02</t>
  </si>
  <si>
    <t>4 2 0 1 0 634 0 01</t>
  </si>
  <si>
    <t>5 0 0 0 0 000 0 00</t>
  </si>
  <si>
    <t>CUENTAS DE ORDEN</t>
  </si>
  <si>
    <t>5 1 0 0 0 000 0 00</t>
  </si>
  <si>
    <t>CUENTAS DE ORDEN DEUDORAS</t>
  </si>
  <si>
    <t>5 1 0 1 0 000 0 00</t>
  </si>
  <si>
    <t>GARANTIAS RECIBIDAS</t>
  </si>
  <si>
    <t>5 1 0 1 0 651 0 00</t>
  </si>
  <si>
    <t>GARANTIAS</t>
  </si>
  <si>
    <t>5 1 0 1 0 651 0 02</t>
  </si>
  <si>
    <t>Prendas sobre Certif.de Depósito de Ahorro -Valor Compu</t>
  </si>
  <si>
    <t>5 1 0 1 0 651 0 03</t>
  </si>
  <si>
    <t>Cash Collateral - Valor Computable</t>
  </si>
  <si>
    <t>5 1 0 1 0 651 0 04</t>
  </si>
  <si>
    <t>Cartas de Créditos Stand By - Valor Computable</t>
  </si>
  <si>
    <t>5 1 0 1 0 651 0 05</t>
  </si>
  <si>
    <t>Otras Garantías Bancarias - Valor Computable</t>
  </si>
  <si>
    <t>5 1 0 1 0 651 0 06</t>
  </si>
  <si>
    <t>Hipotecas - Valor Computable</t>
  </si>
  <si>
    <t>5 1 0 1 0 651 0 07</t>
  </si>
  <si>
    <t>Hipotecas - Valor No Computable</t>
  </si>
  <si>
    <t>5 1 0 1 0 651 0 08</t>
  </si>
  <si>
    <t>Prendas Sobre Automóviles y Maquinarias - Valor Computa</t>
  </si>
  <si>
    <t>5 1 0 1 0 651 0 10</t>
  </si>
  <si>
    <t>Prendas Sobre Ganado Vacuno - Valor Computable</t>
  </si>
  <si>
    <t>5 1 0 1 0 651 0 11</t>
  </si>
  <si>
    <t>Prendas - Valor No Computable</t>
  </si>
  <si>
    <t>5 1 0 1 0 651 0 12</t>
  </si>
  <si>
    <t>Warrants Sobre Granos y Cereales - Valor Computable</t>
  </si>
  <si>
    <t>5 1 0 1 0 651 0 19</t>
  </si>
  <si>
    <t>Garantías de Fideicomisos - Valor No Computable</t>
  </si>
  <si>
    <t>5 1 0 1 0 651 0 20</t>
  </si>
  <si>
    <t>Otras Garantías en el País - Valor Computable</t>
  </si>
  <si>
    <t>5 1 0 1 0 651 0 21</t>
  </si>
  <si>
    <t>Otras Garantías en el País - Valor No Computable</t>
  </si>
  <si>
    <t>5 1 0 1 0 651 0 22</t>
  </si>
  <si>
    <t>Otras Garantías en el Exterior - Valor Computable</t>
  </si>
  <si>
    <t>5 1 0 1 0 651 0 24</t>
  </si>
  <si>
    <t>Garantías emitidas por el FOGAPY - Valor Computable</t>
  </si>
  <si>
    <t>5 1 0 1 0 653 0 01</t>
  </si>
  <si>
    <t>GARANTIAS DE FIRMA</t>
  </si>
  <si>
    <t>5 1 0 2 0 000 0 00</t>
  </si>
  <si>
    <t>ADMINISTRACION DE VALORES Y DEPOSITOS</t>
  </si>
  <si>
    <t>5 1 0 2 0 655 0 00</t>
  </si>
  <si>
    <t>VALORES EN CUSTODIA / EN DEPOSITO</t>
  </si>
  <si>
    <t>5 1 0 2 0 655 0 06</t>
  </si>
  <si>
    <t>Bienes recibidos en depósito</t>
  </si>
  <si>
    <t>5 1 0 2 0 655 0 08</t>
  </si>
  <si>
    <t>Bienes recibidos en depósito - de terceros</t>
  </si>
  <si>
    <t>5 1 0 3 0 000 0 00</t>
  </si>
  <si>
    <t>NEGOCIOS EN EL EXTERIOR Y COBRANZAS</t>
  </si>
  <si>
    <t>5 1 0 3 0 661 0 01</t>
  </si>
  <si>
    <t>COBRANZAS DE IMPORTACION</t>
  </si>
  <si>
    <t>5 1 0 3 0 663 0 01</t>
  </si>
  <si>
    <t>COBRANZAS DE IMPORTACION VENCIDAS</t>
  </si>
  <si>
    <t>5 1 0 3 0 669 0 00</t>
  </si>
  <si>
    <t>CORRESPONSALES POR COBRANZAS REMITIDAS</t>
  </si>
  <si>
    <t>5 1 0 3 0 669 0 02</t>
  </si>
  <si>
    <t>Valores al Cobro - Exportaciones</t>
  </si>
  <si>
    <t>5 1 0 3 0 671 0 01</t>
  </si>
  <si>
    <t>CREDITOS ABIERTOS POR CORRESPONSALES</t>
  </si>
  <si>
    <t>5 1 0 4 0 000 0 00</t>
  </si>
  <si>
    <t>OTRAS CUENTAS DE ORDEN DEUDORAS</t>
  </si>
  <si>
    <t>5 1 0 4 0 675 0 00</t>
  </si>
  <si>
    <t>OTRAS CUENTAS DE ORDEN DEUDORAS-DIVERSOS</t>
  </si>
  <si>
    <t>5 1 0 4 0 675 0 08</t>
  </si>
  <si>
    <t>Diversos</t>
  </si>
  <si>
    <t>5 1 0 4 0 681 0 01</t>
  </si>
  <si>
    <t>POLIZAS DE SEGUROS CONTRATADAS</t>
  </si>
  <si>
    <t>5 1 0 4 0 689 0 00</t>
  </si>
  <si>
    <t>DEUDORES INCOBRABLES</t>
  </si>
  <si>
    <t>5 1 0 4 0 689 0 02</t>
  </si>
  <si>
    <t>Créditos incobrables</t>
  </si>
  <si>
    <t>5 1 0 4 0 691 0 00</t>
  </si>
  <si>
    <t>POSICION DE CAMBIOS</t>
  </si>
  <si>
    <t>5 1 0 4 0 691 0 02</t>
  </si>
  <si>
    <t>Posición de Cambios Sobrecomprada</t>
  </si>
  <si>
    <t>5 1 0 4 0 695 0 00</t>
  </si>
  <si>
    <t>CONTRATOS FORWARD - VALOR NOCIONAL</t>
  </si>
  <si>
    <t>5 1 0 4 0 695 0 02</t>
  </si>
  <si>
    <t>POSICIÓN COMPRADORA - RESIDENTES</t>
  </si>
  <si>
    <t>5 1 0 4 0 695 0 04</t>
  </si>
  <si>
    <t>POSICIÓN VENDEDORA - RESIDENTES</t>
  </si>
  <si>
    <t>5 1 0 4 0 697 0 00</t>
  </si>
  <si>
    <t>VENTA Y CESION DE CARTERA</t>
  </si>
  <si>
    <t>5 1 0 4 0 697 0 04</t>
  </si>
  <si>
    <t>SECTOR NO FINANCIERO</t>
  </si>
  <si>
    <t>5 2 0 0 0 000 0 00</t>
  </si>
  <si>
    <t>CUENTAS DE ORDEN ACREEDORAS</t>
  </si>
  <si>
    <t>5 2 0 1 0 000 0 00</t>
  </si>
  <si>
    <t>OTORGANTES DE GARANTIAS</t>
  </si>
  <si>
    <t>5 2 0 1 0 652 0 00</t>
  </si>
  <si>
    <t>OTORGANTES DE GARANTIAS REALES</t>
  </si>
  <si>
    <t>5 2 0 1 0 652 0 02</t>
  </si>
  <si>
    <t>5 2 0 1 0 652 0 03</t>
  </si>
  <si>
    <t>No Residentes</t>
  </si>
  <si>
    <t>5 2 0 1 0 654 0 00</t>
  </si>
  <si>
    <t>OTORGANTES DE GARANTIAS DE FIRMA</t>
  </si>
  <si>
    <t>5 2 0 1 0 654 0 02</t>
  </si>
  <si>
    <t>5 2 0 1 0 654 0 03</t>
  </si>
  <si>
    <t>5 2 0 2 0 000 0 00</t>
  </si>
  <si>
    <t>ADMINISTRACION DE VALORES</t>
  </si>
  <si>
    <t>5 2 0 2 0 660 0 00</t>
  </si>
  <si>
    <t>DEPOSITANTES DE VALORES Y ALMACENES</t>
  </si>
  <si>
    <t>5 2 0 2 0 660 0 06</t>
  </si>
  <si>
    <t>Bienes recibidos - en depósito</t>
  </si>
  <si>
    <t>5 2 0 2 0 660 0 08</t>
  </si>
  <si>
    <t>Bienes recibidos - en depósito de terceros</t>
  </si>
  <si>
    <t>5 2 0 3 0 000 0 00</t>
  </si>
  <si>
    <t>NEGOCIOS CON EL EXTERIOR Y COBRANZAS</t>
  </si>
  <si>
    <t>5 2 0 3 0 662 0 00</t>
  </si>
  <si>
    <t>COBRANZAS REMITIDAS DE EXPORTACION</t>
  </si>
  <si>
    <t>5 2 0 3 0 662 0 02</t>
  </si>
  <si>
    <t>Valores al cobro - Exportaciones</t>
  </si>
  <si>
    <t>5 2 0 3 0 664 0 00</t>
  </si>
  <si>
    <t>CORRESPONSALES REMITENTES DE COBRANZAS</t>
  </si>
  <si>
    <t>5 2 0 3 0 664 0 03</t>
  </si>
  <si>
    <t>Corresponsales del Exterior por cobranzas de Importació</t>
  </si>
  <si>
    <t>5 2 0 3 0 668 0 01</t>
  </si>
  <si>
    <t>BENEFICIARIOS POR CREDITOS DEL EXTERIOR</t>
  </si>
  <si>
    <t>5 2 0 4 0 000 0 00</t>
  </si>
  <si>
    <t>OTRAS CUENTAS DE ORDEN ACREEDORAS</t>
  </si>
  <si>
    <t>5 2 0 4 0 674 0 01</t>
  </si>
  <si>
    <t>POLIZAS DE SEGUROS</t>
  </si>
  <si>
    <t>5 2 0 4 0 680 0 00</t>
  </si>
  <si>
    <t>OTRAS CUENTAS DE ORDEN ACREEDORAS - DIVERSOS</t>
  </si>
  <si>
    <t>5 2 0 4 0 680 0 08</t>
  </si>
  <si>
    <t>5 2 0 4 0 688 0 01</t>
  </si>
  <si>
    <t>CREDITOS INCOBRABLES</t>
  </si>
  <si>
    <t>5 2 0 4 0 690 0 00</t>
  </si>
  <si>
    <t>5 2 0 4 0 690 0 02</t>
  </si>
  <si>
    <t>5 2 0 4 0 694 0 00</t>
  </si>
  <si>
    <t>5 2 0 4 0 694 0 02</t>
  </si>
  <si>
    <t>5 2 0 4 0 694 0 04</t>
  </si>
  <si>
    <t>5 2 0 4 0 696 0 00</t>
  </si>
  <si>
    <t>5 2 0 4 0 696 0 04</t>
  </si>
  <si>
    <t>Sector No Financiero</t>
  </si>
  <si>
    <t>6 0 0 0 0 000 0 00</t>
  </si>
  <si>
    <t>6 1 0 0 0 000 0 00</t>
  </si>
  <si>
    <t>GANANCIAS  FINANCIERAS</t>
  </si>
  <si>
    <t>6 1 0 1 0 000 0 00</t>
  </si>
  <si>
    <t>GANANCIAS POR CREDITOS VIGENTES POR INTERM.FIN.-SECTOR FI</t>
  </si>
  <si>
    <t>6 1 0 1 0 702 0 00</t>
  </si>
  <si>
    <t>PRODUCTOS POR COLOCACIONES</t>
  </si>
  <si>
    <t>6 1 0 1 0 702 0 02</t>
  </si>
  <si>
    <t>No Reajustables - Residentes</t>
  </si>
  <si>
    <t>6 1 0 1 0 702 0 03</t>
  </si>
  <si>
    <t>No Reajustables- No Residentes</t>
  </si>
  <si>
    <t>6 1 0 2 0 000 0 00</t>
  </si>
  <si>
    <t>GANANCIAS POR CREDITOS VIGENTES POR INT.FINAN.SECT.NO FIN</t>
  </si>
  <si>
    <t>6 1 0 2 0 712 0 00</t>
  </si>
  <si>
    <t>PRODUCTOS POR PRESTAMOS A PLAZO FIJO</t>
  </si>
  <si>
    <t>6 1 0 2 0 712 0 02</t>
  </si>
  <si>
    <t>No Reajustable - Residentes</t>
  </si>
  <si>
    <t>6 1 0 2 0 714 0 00</t>
  </si>
  <si>
    <t>PRODUCTOS POR PRESTAMOS AMORTIZABLES</t>
  </si>
  <si>
    <t>6 1 0 2 0 714 0 02</t>
  </si>
  <si>
    <t>6 1 0 2 0 718 0 00</t>
  </si>
  <si>
    <t>PRODUCTOS SOBRE DOCUMENTOS DESCONTADOS</t>
  </si>
  <si>
    <t>6 1 0 2 0 718 0 02</t>
  </si>
  <si>
    <t>6 1 0 2 0 722 0 00</t>
  </si>
  <si>
    <t>PRODUCTOS POR CREDITOS UTILIZADOS EN CUENTA CORRIENTE</t>
  </si>
  <si>
    <t>6 1 0 2 0 722 0 02</t>
  </si>
  <si>
    <t>6 1 0 2 0 724 0 00</t>
  </si>
  <si>
    <t>PRODUCTOS POR DEUDORES POR CREDITOS DOCUMENTARIOS</t>
  </si>
  <si>
    <t>6 1 0 2 0 724 0 02</t>
  </si>
  <si>
    <t>Deudores por Creditos Documentarios - Residentes</t>
  </si>
  <si>
    <t>6 1 0 2 0 732 0 00</t>
  </si>
  <si>
    <t>PRODUCTOS POR DEUDORES POR UTILIZACION DE TARJETAS DE CR</t>
  </si>
  <si>
    <t>6 1 0 2 0 732 0 02</t>
  </si>
  <si>
    <t>6 1 0 2 0 734 0 00</t>
  </si>
  <si>
    <t>PRODUCTOS POR PRESTAMOS CON RECURSOS ADMINISTRADOS POR B</t>
  </si>
  <si>
    <t>6 1 0 2 0 734 0 02</t>
  </si>
  <si>
    <t>No Reajustables</t>
  </si>
  <si>
    <t>6 1 0 2 0 742 0 00</t>
  </si>
  <si>
    <t>PRODUCTOS - SECTOR PUBLICO</t>
  </si>
  <si>
    <t>6 1 0 2 0 742 0 02</t>
  </si>
  <si>
    <t>No Reajustable</t>
  </si>
  <si>
    <t>6 1 0 2 0 850 0 00</t>
  </si>
  <si>
    <t>PROD.POR MED.EXCEP.DE APOYO EMIT.POR BCP AÑO 2020 REPROG</t>
  </si>
  <si>
    <t>6 1 0 2 0 850 0 02</t>
  </si>
  <si>
    <t>6 1 0 2 0 852 0 00</t>
  </si>
  <si>
    <t>Produc.Med.Exc.Compl.de Apoyo Emit.por BCP Año 2020 Nvos</t>
  </si>
  <si>
    <t>6 1 0 2 0 852 0 02</t>
  </si>
  <si>
    <t>6 1 0 3 0 000 0 00</t>
  </si>
  <si>
    <t>GANANCIAS POR CREDITOS VENCIDOS POR INTERMEDIACION FINANC</t>
  </si>
  <si>
    <t>6 1 0 3 0 750 0 00</t>
  </si>
  <si>
    <t>PRODUCTOS POR COLOCACION VENCIDA - SECTOR NO PUBLICO</t>
  </si>
  <si>
    <t>6 1 0 3 0 750 0 02</t>
  </si>
  <si>
    <t>No Reajustable-Residentes</t>
  </si>
  <si>
    <t>6 1 0 6 0 000 0 00</t>
  </si>
  <si>
    <t>GANANCIAS POR VALUACION</t>
  </si>
  <si>
    <t>6 1 0 6 0 766 0 00</t>
  </si>
  <si>
    <t>GANANCIAS POR VALUACION DE ACTIVOS EN MONEDA EXTRANJERA</t>
  </si>
  <si>
    <t>6 1 0 6 0 766 0 02</t>
  </si>
  <si>
    <t>Disponibilidades - Residentes</t>
  </si>
  <si>
    <t>6 1 0 6 0 766 0 03</t>
  </si>
  <si>
    <t>Disponibilidades - No Residentes</t>
  </si>
  <si>
    <t>6 1 0 6 0 766 0 04</t>
  </si>
  <si>
    <t>Cred.Vig.por Int.Finan.-Sect.Financiero - Residentes</t>
  </si>
  <si>
    <t>6 1 0 6 0 766 0 05</t>
  </si>
  <si>
    <t>Cred.Vig.por Int.Fin.-Sect.Financiero - No Residentes</t>
  </si>
  <si>
    <t>6 1 0 6 0 766 0 06</t>
  </si>
  <si>
    <t>Cred.Vig.por Int.Finan.-Sect.No Financiero - Residentes</t>
  </si>
  <si>
    <t>6 1 0 6 0 766 0 08</t>
  </si>
  <si>
    <t>Creditos Vencidos por Intermediación Financiero-Residen</t>
  </si>
  <si>
    <t>6 1 0 6 0 766 0 09</t>
  </si>
  <si>
    <t>Cred.Vencidos por  Intermediación Financiera - No Resid</t>
  </si>
  <si>
    <t>6 1 0 6 0 766 0 10</t>
  </si>
  <si>
    <t>Valores Públicos Nacionales</t>
  </si>
  <si>
    <t>6 1 0 6 0 768 0 00</t>
  </si>
  <si>
    <t>GANANCIAS POR VALUACION DE PASIVOS EN MONEDA EXTRANJERA</t>
  </si>
  <si>
    <t>6 1 0 6 0 768 0 02</t>
  </si>
  <si>
    <t>Obligaciones por Interm.Finan.-Sect.Financiero -Residen</t>
  </si>
  <si>
    <t>6 1 0 6 0 768 0 03</t>
  </si>
  <si>
    <t>Obligac.por Inter.Finan.-Sect .Financiero -No Residente</t>
  </si>
  <si>
    <t>6 1 0 6 0 768 0 04</t>
  </si>
  <si>
    <t>Oblig.por Interm.Finan.-Sect.No Financiero -Residentes</t>
  </si>
  <si>
    <t>6 1 0 7 0 000 0 00</t>
  </si>
  <si>
    <t>RENTAS Y DIFERENCIAS DE COTIZ. DE VALORES PUBLICOS Y PRIV</t>
  </si>
  <si>
    <t>6 1 0 7 0 770 0 00</t>
  </si>
  <si>
    <t>RENTAS Y DIFERENCIAS DE COTIZACION DE VALORES PUBLICOS</t>
  </si>
  <si>
    <t>6 1 0 7 0 770 0 02</t>
  </si>
  <si>
    <t>Rentas de valores públicos nacionales</t>
  </si>
  <si>
    <t>6 1 0 7 0 770 0 04</t>
  </si>
  <si>
    <t>Renta de Valores Privados Nacionales</t>
  </si>
  <si>
    <t>6 1 0 7 0 846 0 00</t>
  </si>
  <si>
    <t>RENTAS Y DIFERENCIAS DE COTIZACION DE VALORES PRIVADOS</t>
  </si>
  <si>
    <t>6 1 0 7 0 846 0 02</t>
  </si>
  <si>
    <t>Rentas de Valores de Renta Fija de Sociedades Priv.del</t>
  </si>
  <si>
    <t>6 1 0 8 0 000 0 00</t>
  </si>
  <si>
    <t>DESAFECTACION DE PREVISIONES</t>
  </si>
  <si>
    <t>6 1 0 8 0 772 0 00</t>
  </si>
  <si>
    <t>DESAFECTACION DE PREVISIONES PARA RIESGOS CREDITICIOS</t>
  </si>
  <si>
    <t>6 1 0 8 0 772 0 02</t>
  </si>
  <si>
    <t>6 2 0 0 0 000 0 00</t>
  </si>
  <si>
    <t>GANANCIAS POR SERVICIOS</t>
  </si>
  <si>
    <t>6 2 0 1 0 000 0 00</t>
  </si>
  <si>
    <t>6 2 0 1 0 774 0 00</t>
  </si>
  <si>
    <t>6 2 0 1 0 774 0 02</t>
  </si>
  <si>
    <t>6 2 0 1 0 776 0 00</t>
  </si>
  <si>
    <t>TARJETAS DE CREDITO</t>
  </si>
  <si>
    <t>6 2 0 1 0 776 0 02</t>
  </si>
  <si>
    <t>6 2 0 1 0 782 0 00</t>
  </si>
  <si>
    <t>GESTIONES POR CUENTAS DE TERCEROS</t>
  </si>
  <si>
    <t>6 2 0 1 0 782 0 02</t>
  </si>
  <si>
    <t>6 2 0 1 0 784 0 00</t>
  </si>
  <si>
    <t>GIROS,TRANSFERENCIAS Y ORDENES DE PAGO</t>
  </si>
  <si>
    <t>6 2 0 1 0 784 0 02</t>
  </si>
  <si>
    <t>6 2 0 1 0 784 0 03</t>
  </si>
  <si>
    <t>6 2 0 1 0 790 0 00</t>
  </si>
  <si>
    <t>6 2 0 1 0 790 0 02</t>
  </si>
  <si>
    <t>6 2 0 1 0 792 0 00</t>
  </si>
  <si>
    <t>OTROS SERVICIOS DE IMPORTACION</t>
  </si>
  <si>
    <t>6 2 0 1 0 792 0 02</t>
  </si>
  <si>
    <t>6 2 0 1 0 794 0 00</t>
  </si>
  <si>
    <t>SERVICIOS DE EXPORTACION</t>
  </si>
  <si>
    <t>6 2 0 1 0 794 0 02</t>
  </si>
  <si>
    <t>6 2 0 1 0 796 0 00</t>
  </si>
  <si>
    <t>ADMINISTRACION DE CUENTAS CORRIENTES</t>
  </si>
  <si>
    <t>6 2 0 1 0 796 0 02</t>
  </si>
  <si>
    <t>6 2 0 1 0 806 0 00</t>
  </si>
  <si>
    <t>6 2 0 1 0 806 0 02</t>
  </si>
  <si>
    <t>6 3 0 0 0 000 0 00</t>
  </si>
  <si>
    <t>OTRAS GANANCIAS OPERATIVAS</t>
  </si>
  <si>
    <t>6 3 0 1 0 000 0 00</t>
  </si>
  <si>
    <t>GANANCIAS POR CREDITOS DIVERSOS</t>
  </si>
  <si>
    <t>6 3 0 1 0 808 0 00</t>
  </si>
  <si>
    <t>6 3 0 1 0 808 0 04</t>
  </si>
  <si>
    <t>Gastos a recuperar - Residentes</t>
  </si>
  <si>
    <t>6 3 0 1 0 808 0 06</t>
  </si>
  <si>
    <t>Diversos - Residentes</t>
  </si>
  <si>
    <t>6 3 0 1 0 810 0 00</t>
  </si>
  <si>
    <t>GANANCIAS POR OPERACIONES</t>
  </si>
  <si>
    <t>6 3 0 1 0 810 0 02</t>
  </si>
  <si>
    <t>De cambio y arbitraje</t>
  </si>
  <si>
    <t>6 3 0 1 0 810 0 14</t>
  </si>
  <si>
    <t>Contratos Forward</t>
  </si>
  <si>
    <t>6 3 0 2 0 000 0 00</t>
  </si>
  <si>
    <t>RENTAS</t>
  </si>
  <si>
    <t>6 3 0 2 0 814 0 00</t>
  </si>
  <si>
    <t>6 3 0 2 0 814 0 06</t>
  </si>
  <si>
    <t>6 3 0 4 0 000 0 00</t>
  </si>
  <si>
    <t>6 3 0 4 0 820 0 00</t>
  </si>
  <si>
    <t>GANANCIAS POR VALUACION DE OTROS ACTIVOS EN MONEDA EXTRA</t>
  </si>
  <si>
    <t>6 3 0 4 0 820 0 04</t>
  </si>
  <si>
    <t>Creditos Diversos-Residentes</t>
  </si>
  <si>
    <t>6 3 0 4 0 820 0 07</t>
  </si>
  <si>
    <t>Inversiones en el Exterior</t>
  </si>
  <si>
    <t>6 4 0 0 0 000 0 00</t>
  </si>
  <si>
    <t>GANANCIAS EXTRAORDINARIAS</t>
  </si>
  <si>
    <t>6 4 0 1 0 000 0 00</t>
  </si>
  <si>
    <t>6 4 0 1 0 832 0 01</t>
  </si>
  <si>
    <t>7 0 0 0 0 000 0 00</t>
  </si>
  <si>
    <t>PERDIDAS</t>
  </si>
  <si>
    <t>7 1 0 0 0 000 0 00</t>
  </si>
  <si>
    <t>PERDIDAS FINANCIERAS</t>
  </si>
  <si>
    <t>7 1 0 1 0 000 0 00</t>
  </si>
  <si>
    <t>PERDIDAS POR OBLIGACIONES POR INTERMED.FINAN.-SECTOR FINA</t>
  </si>
  <si>
    <t>7 1 0 1 0 701 0 00</t>
  </si>
  <si>
    <t>CARGOS POR DEPOSITOS</t>
  </si>
  <si>
    <t>7 1 0 1 0 701 0 02</t>
  </si>
  <si>
    <t>7 1 0 1 0 701 0 03</t>
  </si>
  <si>
    <t>No Reajustables - No Residentes</t>
  </si>
  <si>
    <t>7 1 0 1 0 705 0 00</t>
  </si>
  <si>
    <t>CARGOS SOBRE PRÉSTAMOS OTORGADOS POR ENTIDADES FINANCIER</t>
  </si>
  <si>
    <t>7 1 0 1 0 705 0 02</t>
  </si>
  <si>
    <t>Entidades Financieras en el país</t>
  </si>
  <si>
    <t>7 1 0 1 0 705 0 03</t>
  </si>
  <si>
    <t>Entidades Financieras en el exterior</t>
  </si>
  <si>
    <t>7 1 0 2 0 000 0 00</t>
  </si>
  <si>
    <t>PERDIDAS POR OBLIGACIONES POR INTERMED.FINAN.-SEC.NO FINA</t>
  </si>
  <si>
    <t>7 1 0 2 0 713 0 00</t>
  </si>
  <si>
    <t>CARGOS POR DEPOSITOS A PLAZO FIJO INTRANSFERIBLE</t>
  </si>
  <si>
    <t>7 1 0 2 0 713 0 02</t>
  </si>
  <si>
    <t>7 1 0 2 0 715 0 00</t>
  </si>
  <si>
    <t>CARGOS POR DEPOSITOS A PLAZO FIJO TRANSFERIBLE</t>
  </si>
  <si>
    <t>7 1 0 2 0 715 0 02</t>
  </si>
  <si>
    <t>7 1 0 2 0 729 0 01</t>
  </si>
  <si>
    <t>CARGOS POR DEPOSITOS-SECTOR PUBLICO</t>
  </si>
  <si>
    <t>7 1 0 2 0 797 0 01</t>
  </si>
  <si>
    <t>CARGOS POR OBLIGACIONES NEGOCIABLES</t>
  </si>
  <si>
    <t>7 1 0 4 0 000 0 00</t>
  </si>
  <si>
    <t>PERDIDAS POR VALUACION</t>
  </si>
  <si>
    <t>7 1 0 4 0 739 0 00</t>
  </si>
  <si>
    <t>PERDIDAS POR VALUACION DE ACTIVOS EN MONEDA EXTRANJERA</t>
  </si>
  <si>
    <t>7 1 0 4 0 739 0 02</t>
  </si>
  <si>
    <t>7 1 0 4 0 739 0 03</t>
  </si>
  <si>
    <t>7 1 0 4 0 739 0 04</t>
  </si>
  <si>
    <t>Creditos vigentes por inter.finan.-Sector financ. Resid</t>
  </si>
  <si>
    <t>7 1 0 4 0 739 0 05</t>
  </si>
  <si>
    <t>Creditos vigentes por interm.financ.-Sec.Fin.-No Reside</t>
  </si>
  <si>
    <t>7 1 0 4 0 739 0 06</t>
  </si>
  <si>
    <t>Creditos vigentes por inter.finan.-Sec.No financ. Resid</t>
  </si>
  <si>
    <t>7 1 0 4 0 739 0 08</t>
  </si>
  <si>
    <t>Creditos vencidos por intermediación financiera- Reside</t>
  </si>
  <si>
    <t>7 1 0 4 0 739 0 09</t>
  </si>
  <si>
    <t>Creditos vencidos por intermediación financ.-No Residen</t>
  </si>
  <si>
    <t>7 1 0 4 0 741 0 00</t>
  </si>
  <si>
    <t>PERDIDAS POR VALUACION DE PASIVOS EN MONEDA EXTRANJERA</t>
  </si>
  <si>
    <t>7 1 0 4 0 741 0 02</t>
  </si>
  <si>
    <t>Obligaciones por inter.financ.-Sector Financiero -Resid</t>
  </si>
  <si>
    <t>7 1 0 4 0 741 0 03</t>
  </si>
  <si>
    <t>Obligaciones por intermed.financiera-Sec.Fin.-No Reside</t>
  </si>
  <si>
    <t>7 1 0 4 0 741 0 04</t>
  </si>
  <si>
    <t>Obligaciones por interm.financ.-Sec. No Financ.- Reside</t>
  </si>
  <si>
    <t>7 1 0 5 0 000 0 00</t>
  </si>
  <si>
    <t>PERDIDAS POR INCOBRABILIDAD</t>
  </si>
  <si>
    <t>7 1 0 5 0 743 0 00</t>
  </si>
  <si>
    <t>PERDIDAS POR CONSTITUCION DE PREVISIONES PARA DEUDORES I</t>
  </si>
  <si>
    <t>7 1 0 5 0 743 0 02</t>
  </si>
  <si>
    <t>7 1 0 5 0 747 0 01</t>
  </si>
  <si>
    <t>PERDIDAS POR AMORTIZACION DE BONIFIC. Y QUITAS SOBRE CRE</t>
  </si>
  <si>
    <t>7 2 0 0 0 000 0 00</t>
  </si>
  <si>
    <t>PERDIDAS POR SERVICIOS</t>
  </si>
  <si>
    <t>7 2 0 1 0 000 0 00</t>
  </si>
  <si>
    <t>PERDIDAS POR UTILIZACION DE SERVICIOS</t>
  </si>
  <si>
    <t>7 2 0 1 0 751 0 00</t>
  </si>
  <si>
    <t>COMISIONES PAGADAS A CORRESPONSALES EN EL EXTERIOR</t>
  </si>
  <si>
    <t>7 2 0 1 0 751 0 03</t>
  </si>
  <si>
    <t>Gastos corresponsales</t>
  </si>
  <si>
    <t>7 2 0 1 0 757 0 00</t>
  </si>
  <si>
    <t>7 2 0 1 0 757 0 02</t>
  </si>
  <si>
    <t>7 3 0 0 0 000 0 00</t>
  </si>
  <si>
    <t>OTRAS PERDIDAS OPERATIVAS</t>
  </si>
  <si>
    <t>7 3 0 1 0 000 0 00</t>
  </si>
  <si>
    <t>PERDIDAS OPERATIVAS</t>
  </si>
  <si>
    <t>7 3 0 1 0 759 0 00</t>
  </si>
  <si>
    <t>RETRIBUCIONES PERSONALES Y CARGAS SOCIALES</t>
  </si>
  <si>
    <t>7 3 0 1 0 759 0 02</t>
  </si>
  <si>
    <t>Remuneraciones a directores y sindico</t>
  </si>
  <si>
    <t>7 3 0 1 0 759 0 04</t>
  </si>
  <si>
    <t>Sueldos</t>
  </si>
  <si>
    <t>7 3 0 1 0 759 0 06</t>
  </si>
  <si>
    <t>Aguinaldo</t>
  </si>
  <si>
    <t>7 3 0 1 0 759 0 08</t>
  </si>
  <si>
    <t>Salario Vacacional</t>
  </si>
  <si>
    <t>7 3 0 1 0 759 0 10</t>
  </si>
  <si>
    <t>Horas Extras</t>
  </si>
  <si>
    <t>7 3 0 1 0 759 0 12</t>
  </si>
  <si>
    <t>Remuneración por quebranto de caja</t>
  </si>
  <si>
    <t>7 3 0 1 0 759 0 14</t>
  </si>
  <si>
    <t>Habilitaciones y retribuciones especiales</t>
  </si>
  <si>
    <t>7 3 0 1 0 759 0 16</t>
  </si>
  <si>
    <t>Honorarios a profesionales y técnicos</t>
  </si>
  <si>
    <t>7 3 0 1 0 759 0 18</t>
  </si>
  <si>
    <t>Otras retribuciones personales</t>
  </si>
  <si>
    <t>7 3 0 1 0 759 0 20</t>
  </si>
  <si>
    <t>Aportes Jubilatorios</t>
  </si>
  <si>
    <t>7 3 0 1 0 759 0 22</t>
  </si>
  <si>
    <t>Otras cargas sociales</t>
  </si>
  <si>
    <t>7 3 0 1 0 761 0 00</t>
  </si>
  <si>
    <t>SEGUROS</t>
  </si>
  <si>
    <t>7 3 0 1 0 761 0 02</t>
  </si>
  <si>
    <t>Asalto, Robo y Fidelidad</t>
  </si>
  <si>
    <t>7 3 0 1 0 763 0 00</t>
  </si>
  <si>
    <t>DEPRECIACION DE BIENES DE USO</t>
  </si>
  <si>
    <t>7 3 0 1 0 763 0 02</t>
  </si>
  <si>
    <t>7 3 0 1 0 763 0 04</t>
  </si>
  <si>
    <t>Muebles, Utiles e Instalaciones</t>
  </si>
  <si>
    <t>7 3 0 1 0 763 0 06</t>
  </si>
  <si>
    <t>Equipos de Computación</t>
  </si>
  <si>
    <t>7 3 0 1 0 763 0 10</t>
  </si>
  <si>
    <t>Material de transporte</t>
  </si>
  <si>
    <t>7 3 0 1 0 767 0 00</t>
  </si>
  <si>
    <t>DEPRECIACION DE CARGOS DIFERIDOS</t>
  </si>
  <si>
    <t>7 3 0 1 0 767 0 04</t>
  </si>
  <si>
    <t>Mejoras e instalaciones en inmuebles arrendados</t>
  </si>
  <si>
    <t>7 3 0 1 0 769 0 00</t>
  </si>
  <si>
    <t>IMPUESTOS, TASAS Y CONTRIBUCIONES</t>
  </si>
  <si>
    <t>7 3 0 1 0 769 0 02</t>
  </si>
  <si>
    <t>Impuesto a la Renta</t>
  </si>
  <si>
    <t>7 3 0 1 0 769 0 10</t>
  </si>
  <si>
    <t>Otros impuestos nacionales</t>
  </si>
  <si>
    <t>7 3 0 1 0 769 0 14</t>
  </si>
  <si>
    <t>Multas, Recargos e Intereses</t>
  </si>
  <si>
    <t>7 3 0 1 0 771 0 00</t>
  </si>
  <si>
    <t>OTROS GASTOS OPERATIVOS</t>
  </si>
  <si>
    <t>7 3 0 1 0 771 0 02</t>
  </si>
  <si>
    <t>7 3 0 1 0 771 0 06</t>
  </si>
  <si>
    <t>Reparaciones y mantenimiento de bienes inmuebles</t>
  </si>
  <si>
    <t>7 3 0 1 0 771 0 08</t>
  </si>
  <si>
    <t>Reparaciones y mantenimiento de bienes muebles</t>
  </si>
  <si>
    <t>7 3 0 1 0 771 0 10</t>
  </si>
  <si>
    <t>Servicio de procesamientos de datos externo</t>
  </si>
  <si>
    <t>7 3 0 1 0 771 0 12</t>
  </si>
  <si>
    <t>Gastos de vehículos</t>
  </si>
  <si>
    <t>7 3 0 1 0 771 0 14</t>
  </si>
  <si>
    <t>Energía Eléctrica INFRA</t>
  </si>
  <si>
    <t>7 3 0 1 0 771 0 16</t>
  </si>
  <si>
    <t>Comunicaciones</t>
  </si>
  <si>
    <t>7 3 0 1 0 771 0 18</t>
  </si>
  <si>
    <t>PAPELERÍA E IMPRESOS</t>
  </si>
  <si>
    <t>7 3 0 1 0 771 0 20</t>
  </si>
  <si>
    <t>LOCOMOCIÓN Y TRANSPORTE</t>
  </si>
  <si>
    <t>7 3 0 1 0 771 0 22</t>
  </si>
  <si>
    <t>HIGIENE DE LOCALES</t>
  </si>
  <si>
    <t>7 3 0 1 0 771 0 26</t>
  </si>
  <si>
    <t>Transporte de Valores Depósitos/Retiros de BCP</t>
  </si>
  <si>
    <t>7 3 0 1 0 771 0 30</t>
  </si>
  <si>
    <t>PROPAGANDA Y PUBLICIDAD</t>
  </si>
  <si>
    <t>7 3 0 1 0 771 0 32</t>
  </si>
  <si>
    <t>Suscripciones y Biblioteca</t>
  </si>
  <si>
    <t>7 3 0 1 0 771 0 40</t>
  </si>
  <si>
    <t>Auditoria Externa</t>
  </si>
  <si>
    <t>7 3 0 1 0 771 0 44</t>
  </si>
  <si>
    <t>7 3 0 1 0 771 0 46</t>
  </si>
  <si>
    <t>Aporte para Fondo de Garantia de Depositos</t>
  </si>
  <si>
    <t>7 3 0 1 0 773 0 00</t>
  </si>
  <si>
    <t>PERDIDAS DIVERSAS</t>
  </si>
  <si>
    <t>7 3 0 1 0 773 0 02</t>
  </si>
  <si>
    <t>Donaciones</t>
  </si>
  <si>
    <t>7 3 0 1 0 773 0 04</t>
  </si>
  <si>
    <t>7 3 0 1 0 775 0 00</t>
  </si>
  <si>
    <t>PERDIDAS POR OPERACIONES</t>
  </si>
  <si>
    <t>7 3 0 1 0 775 0 02</t>
  </si>
  <si>
    <t>De Cambio y Arbitraje</t>
  </si>
  <si>
    <t>7 3 0 1 0 775 0 12</t>
  </si>
  <si>
    <t>7 3 0 2 0 000 0 00</t>
  </si>
  <si>
    <t>7 3 0 2 0 779 0 00</t>
  </si>
  <si>
    <t>PERDIDAS POR VALUACION DE OTROS ACTIVOS EN MONEDA EXTRAN</t>
  </si>
  <si>
    <t>7 3 0 2 0 779 0 04</t>
  </si>
  <si>
    <t>Creditos Diversos - Residentes</t>
  </si>
  <si>
    <t>7 3 0 2 0 779 0 07</t>
  </si>
  <si>
    <t>7 4 0 0 0 000 0 00</t>
  </si>
  <si>
    <t>PERDIDAS EXTRAORDINARIAS</t>
  </si>
  <si>
    <t>7 4 0 1 0 000 0 00</t>
  </si>
  <si>
    <t>7 4 0 1 0 787 0 01</t>
  </si>
  <si>
    <t>SINIESTROS NO CUBIERTOS POR SEGUROS</t>
  </si>
  <si>
    <t>7 4 0 1 0 793 0 01</t>
  </si>
  <si>
    <t>1 3 0 1 0 129 0 00</t>
  </si>
  <si>
    <t>1 3 0 1 0 129 0 02</t>
  </si>
  <si>
    <t>VENTANILLA DE LIQUIDEZ INTERBANCARIA (VLI)</t>
  </si>
  <si>
    <t>Medida Excep.Complem.de Apoyo Emit.por BCP Año 2020 Nvos</t>
  </si>
  <si>
    <t>1 6 0 1 0 265 0 08</t>
  </si>
  <si>
    <t>Med. Excep. Apoyo Emit. por el BCP Año 2020 Reprogramac</t>
  </si>
  <si>
    <t>1 6 0 1 0 269 0 08</t>
  </si>
  <si>
    <t>1 6 0 3 0 275 0 06</t>
  </si>
  <si>
    <t>1 6 0 8 0 277 0 86</t>
  </si>
  <si>
    <t>Productos Financieros Document.Medid.Excep.de Apoyo Emi</t>
  </si>
  <si>
    <t>1 6 0 8 0 277 0 96</t>
  </si>
  <si>
    <t>(Prod.Finan.en Suspenso -Med.Excep.de Apoyo Emit.por el</t>
  </si>
  <si>
    <t>1 6 0 8 0 277 0 97</t>
  </si>
  <si>
    <t>(Prod.Finan.Docum.a Deveng.-Med.Excep.de Apoyo Emit.por</t>
  </si>
  <si>
    <t>1 6 0 8 0 279 0 86</t>
  </si>
  <si>
    <t>Prod. Financ. Docum.-Medid. Excep. de Apoyo Emit.por el</t>
  </si>
  <si>
    <t>1 6 0 8 0 279 0 96</t>
  </si>
  <si>
    <t>(Prod.Finan.en Susp-Med.Excep.de Apoyo Emit.por el BCP)</t>
  </si>
  <si>
    <t>1 6 0 8 0 279 0 97</t>
  </si>
  <si>
    <t>1 6 0 8 0 347 0 86</t>
  </si>
  <si>
    <t>1 6 0 8 0 347 0 96</t>
  </si>
  <si>
    <t>1 6 0 8 0 347 0 97</t>
  </si>
  <si>
    <t>1 7 0 2 0 295 0 04</t>
  </si>
  <si>
    <t>Instituciones Financieras Privadas del País</t>
  </si>
  <si>
    <t>5 1 0 2 0 655 0 04</t>
  </si>
  <si>
    <t>Otros valores en custodia</t>
  </si>
  <si>
    <t>5 2 0 2 0 660 0 04</t>
  </si>
  <si>
    <t>Otros Residentes</t>
  </si>
  <si>
    <t>5 2 0 3 0 664 0 02</t>
  </si>
  <si>
    <t>Corresponsales Cobranzas Financ.Euro</t>
  </si>
  <si>
    <t>6 2 0 1 0 780 0 00</t>
  </si>
  <si>
    <t>6 2 0 1 0 780 0 02</t>
  </si>
  <si>
    <t>7 1 0 1 0 707 0 00</t>
  </si>
  <si>
    <t>PERDIDAS POR OPERACIONES A LIQUIDAR</t>
  </si>
  <si>
    <t>7 1 0 1 0 707 0 04</t>
  </si>
  <si>
    <t>Compra Futura de valores vendidos - Residentes</t>
  </si>
  <si>
    <t>7 1 0 2 0 709 0 00</t>
  </si>
  <si>
    <t>CARGOS POR DEPOSITOS A LA VISTA</t>
  </si>
  <si>
    <t>7 1 0 2 0 709 0 02</t>
  </si>
  <si>
    <t>Alquiler de bienes de Inmuebles</t>
  </si>
  <si>
    <t>FixScr</t>
  </si>
  <si>
    <t>Affiliate of FitchRatings</t>
  </si>
  <si>
    <t>. Calificadora : FixScr Clasificadora de Riesgo www.fixScr.com</t>
  </si>
  <si>
    <t>www.fixscr.com</t>
  </si>
  <si>
    <t>. Ricardo Brugada 196 esquina Brasilia y Luis Morales, Asunción, Paraguay</t>
  </si>
  <si>
    <t>. Teléfono:  (+595) 21 203 030</t>
  </si>
  <si>
    <t>1 3 0 2 0 145 0 00</t>
  </si>
  <si>
    <t>1 3 0 2 0 145 0 12</t>
  </si>
  <si>
    <t>1 4 0 8 0 447 0 96</t>
  </si>
  <si>
    <t>Productos Financieros en Suspenso - Residentes</t>
  </si>
  <si>
    <t>2 1 0 3 0 392 0 00</t>
  </si>
  <si>
    <t>2 1 0 3 0 392 0 12</t>
  </si>
  <si>
    <t>2 2 0 1 0 136 0 03</t>
  </si>
  <si>
    <t>2 2 0 1 0 138 0 03</t>
  </si>
  <si>
    <t>5 1 0 1 0 651 0 18</t>
  </si>
  <si>
    <t>Garantías de Fideicomisos - Valor Computable</t>
  </si>
  <si>
    <t>6 1 0 6 0 768 0 05</t>
  </si>
  <si>
    <t>Obligac.por intermed.finan.-Sec.No Finan.-No Residentes</t>
  </si>
  <si>
    <t>7 1 0 2 0 709 0 03</t>
  </si>
  <si>
    <t>7 1 0 4 0 741 0 05</t>
  </si>
  <si>
    <t>Obligaciones por interm.financ.-Sec.No Fina.-No Residen</t>
  </si>
  <si>
    <t>7 1 0 6 0 000 0 00</t>
  </si>
  <si>
    <t>DIFERENCIAS DE COTIZACION DE VALORES PUBLICOS Y PRIVADOS</t>
  </si>
  <si>
    <t>7 1 0 6 0 749 0 00</t>
  </si>
  <si>
    <t>DIFERENCIAS DE COTIZACION DE VALORES PUBLICOS</t>
  </si>
  <si>
    <t>7 1 0 6 0 749 0 04</t>
  </si>
  <si>
    <t>Diferencias de cotización de valores públicos nacionale</t>
  </si>
  <si>
    <t>7 3 0 1 0 759 0 24</t>
  </si>
  <si>
    <t>7 3 0 1 0 771 0 28</t>
  </si>
  <si>
    <t>Representaciones y Viajes</t>
  </si>
  <si>
    <t>Diferencias de Cotizacion de Valores Publicos</t>
  </si>
  <si>
    <t>1 3 0 2 0 145 0 04</t>
  </si>
  <si>
    <t>1 4 0 1 0 173 0 03</t>
  </si>
  <si>
    <t>DEUDORES POR CRÉDITOS DOCUMENTARIOS NEGOCIADOS</t>
  </si>
  <si>
    <t>1 4 0 8 0 225 0 83</t>
  </si>
  <si>
    <t>1 4 0 8 0 225 0 95</t>
  </si>
  <si>
    <t>(Productos Finan.doc. a devengar - No Residente)</t>
  </si>
  <si>
    <t>CORRESPONSALES ACEPTANTES DE CRÉDITOS DOCUMENTARIOS DIFER</t>
  </si>
  <si>
    <t>CORRESPONSALES ACEPTANTES DE CRéDITOS DOCUMENTARIOS DIFE</t>
  </si>
  <si>
    <t>2 1 0 3 0 392 0 04</t>
  </si>
  <si>
    <t>2 2 0 1 0 156 0 03</t>
  </si>
  <si>
    <t>2 2 0 8 0 224 0 83</t>
  </si>
  <si>
    <t>Cargos financieros documentados-no Residentes</t>
  </si>
  <si>
    <t>2 2 0 8 0 224 0 93</t>
  </si>
  <si>
    <t>(Cargos financieros documentados a devengar-no Resident</t>
  </si>
  <si>
    <t>4 1 0 1 0 611 0 00</t>
  </si>
  <si>
    <t>CREDITOS DOCUMENTARIOS DOMESTICOS A NEGOCIAR</t>
  </si>
  <si>
    <t>4 1 0 1 0 611 0 02</t>
  </si>
  <si>
    <t>4 1 0 1 0 613 0 00</t>
  </si>
  <si>
    <t>CREDITOS DOCUMENTARIOS CONFIRMADOS EXPO</t>
  </si>
  <si>
    <t>4 1 0 1 0 613 0 04</t>
  </si>
  <si>
    <t>4 2 0 1 0 610 0 00</t>
  </si>
  <si>
    <t>BENEFICIARIOS POR CREDITOS DOCUMENTARIOS DOMESTICOS A NE</t>
  </si>
  <si>
    <t>4 2 0 1 0 610 0 02</t>
  </si>
  <si>
    <t>4 2 0 1 0 612 0 01</t>
  </si>
  <si>
    <t>BENEFICIARIOS POR CREDITOS EL EXTERIOR CONFIRMADOS</t>
  </si>
  <si>
    <t>6 1 0 2 0 714 0 03</t>
  </si>
  <si>
    <t>7 1 0 2 0 715 0 03</t>
  </si>
  <si>
    <t>1 2 0 1 0 123 0 16</t>
  </si>
  <si>
    <t>Agencia Financiera de Desarrollo</t>
  </si>
  <si>
    <t>1 4 0 1 0 169 0 08</t>
  </si>
  <si>
    <t>Créditos Reestructurados</t>
  </si>
  <si>
    <t>Cesión de Créditos o Derechos de Cobro</t>
  </si>
  <si>
    <t>1 4 0 4 0 215 0 04</t>
  </si>
  <si>
    <t>2 1 0 1 0 102 0 07</t>
  </si>
  <si>
    <t>2 1 0 4 0 390 0 03</t>
  </si>
  <si>
    <t>Prestamos Directos - Entidades del Exterior</t>
  </si>
  <si>
    <t>2 1 0 8 0 134 0 83</t>
  </si>
  <si>
    <t>Cargos financieros documentados -No residentes</t>
  </si>
  <si>
    <t>2 1 0 8 0 134 0 93</t>
  </si>
  <si>
    <t>(Cargos financieros documentados a devengar - no reside</t>
  </si>
  <si>
    <t>2 2 0 4 0 292 0 06</t>
  </si>
  <si>
    <t>2 2 0 8 0 224 0 85</t>
  </si>
  <si>
    <t>Cargos financieros no documentados devengados-no Reside</t>
  </si>
  <si>
    <t>CREDITOS DOCUMENTARIOS DE IMPORTACIÓN</t>
  </si>
  <si>
    <t>6 2 0 1 0 790 0 03</t>
  </si>
  <si>
    <t>1 1 0 2 0 105 0 36</t>
  </si>
  <si>
    <t>Sistema de Pagos Instantáneos (SPI)</t>
  </si>
  <si>
    <t>1 2 0 2 0 000 0 00</t>
  </si>
  <si>
    <t>VALORES PRIVADOS</t>
  </si>
  <si>
    <t>1 2 0 2 0 409 0 00</t>
  </si>
  <si>
    <t>INVERSIONES TEMPORALES</t>
  </si>
  <si>
    <t>1 2 0 2 0 409 0 03</t>
  </si>
  <si>
    <t>Valores de Renta Fija de Sociedades Privadas del Exteri</t>
  </si>
  <si>
    <t>1 2 0 8 0 127 0 83</t>
  </si>
  <si>
    <t>Rentas Documentadas-No Nacionales</t>
  </si>
  <si>
    <t>1 2 0 8 0 127 0 93</t>
  </si>
  <si>
    <t>(Rent.doc. a deveng.-No Nacionales)</t>
  </si>
  <si>
    <t>1 3 0 1 0 417 0 00</t>
  </si>
  <si>
    <t>Renovaciones,Refinanciaciones y Reestructuraciones</t>
  </si>
  <si>
    <t>1 3 0 1 0 417 0 12</t>
  </si>
  <si>
    <t>1 4 0 1 0 351 0 05</t>
  </si>
  <si>
    <t>Operaciones de Factoraje</t>
  </si>
  <si>
    <t>1 4 0 4 0 373 0 00</t>
  </si>
  <si>
    <t>1 4 0 4 0 373 0 06</t>
  </si>
  <si>
    <t>Arbitrajes</t>
  </si>
  <si>
    <t>2 1 0 1 0 100 0 10</t>
  </si>
  <si>
    <t>Obligaciones por Convenios de Pagos y Créditos Recíproc</t>
  </si>
  <si>
    <t>5 1 0 4 0 689 0 03</t>
  </si>
  <si>
    <t>Créditos en gestión judicial - Garantizado por el FOGAP</t>
  </si>
  <si>
    <t>5 2 0 2 0 660 0 05</t>
  </si>
  <si>
    <t>Otros No Residentes</t>
  </si>
  <si>
    <t>6 1 0 2 0 718 0 04</t>
  </si>
  <si>
    <t>6 1 0 2 0 722 0 03</t>
  </si>
  <si>
    <t>6 1 0 6 0 766 0 07</t>
  </si>
  <si>
    <t>Cred.Vig.por Int.Fin.-Sect.No Financiero - No Residente</t>
  </si>
  <si>
    <t>6 1 0 6 0 766 0 11</t>
  </si>
  <si>
    <t>Valores Públicos No Nacionales</t>
  </si>
  <si>
    <t>6 1 0 7 0 846 0 03</t>
  </si>
  <si>
    <t>6 2 0 1 0 856 0 00</t>
  </si>
  <si>
    <t>Operaciones de factoraje</t>
  </si>
  <si>
    <t>6 2 0 1 0 856 0 02</t>
  </si>
  <si>
    <t>6 5 0 0 0 000 0 00</t>
  </si>
  <si>
    <t>AJUSTES DE RESULTADOS DE EJERCICIOS ANTERIORES-GANANCIAS</t>
  </si>
  <si>
    <t>6 5 0 1 0 000 0 00</t>
  </si>
  <si>
    <t>6 5 0 1 0 834 0 00</t>
  </si>
  <si>
    <t>6 5 0 1 0 834 0 08</t>
  </si>
  <si>
    <t>Ganancias extraordinarias</t>
  </si>
  <si>
    <t>7 1 0 4 0 739 0 07</t>
  </si>
  <si>
    <t>Creditos vigentes por interm.fin.-Sec.No.Fin.-No Reside</t>
  </si>
  <si>
    <t>7 4 0 1 0 791 0 01</t>
  </si>
  <si>
    <t>VENTA DE BIENES MUEBLES</t>
  </si>
  <si>
    <t>PASIVO Y PN</t>
  </si>
  <si>
    <t>Resultado de Ejercicios Anteriores</t>
  </si>
  <si>
    <t>(Productos Financieros en Suspenso   Residentes)</t>
  </si>
  <si>
    <t>COOPERATIVA DE AHORRO Y CRÉDITO</t>
  </si>
  <si>
    <t>ADMINISTRACION POR CUENTA DE TERCEROS</t>
  </si>
  <si>
    <t>VENTA DE BIENES DE USO</t>
  </si>
  <si>
    <t>PERDIDAS POR OBLIGACIONES DIVERSAS</t>
  </si>
  <si>
    <t>ESTADO DE SITUACIÓN PATRIMONIAL AL 30 DE JUNIO DE 2023</t>
  </si>
  <si>
    <t>1 4 0 8 0 451 0 96</t>
  </si>
  <si>
    <t>2 1 0 1 0 306 0 12</t>
  </si>
  <si>
    <t>2 2 0 1 0 142 0 03</t>
  </si>
  <si>
    <t>2 2 0 1 0 144 0 00</t>
  </si>
  <si>
    <t>2 2 0 1 0 144 0 02</t>
  </si>
  <si>
    <t>6 4 0 1 0 830 0 01</t>
  </si>
  <si>
    <t>7 3 0 3 0 000 0 00</t>
  </si>
  <si>
    <t>7 3 0 3 0 783 0 00</t>
  </si>
  <si>
    <t>7 3 0 3 0 783 0 02</t>
  </si>
  <si>
    <t>ESTADO DE RESULTADOS AL 30 DE JUNIO DE 2023</t>
  </si>
  <si>
    <t>1 3 0 1 0 391 0 00</t>
  </si>
  <si>
    <t>CALL MONEY CONCEDIDOS</t>
  </si>
  <si>
    <t>1 3 0 1 0 391 0 04</t>
  </si>
  <si>
    <t>Bancos Privados</t>
  </si>
  <si>
    <t>1 7 0 1 0 293 0 02</t>
  </si>
  <si>
    <t>Muebles en el País</t>
  </si>
  <si>
    <t>6 3 0 3 0 000 0 00</t>
  </si>
  <si>
    <t>OTRAS GANANCIAS DIVERSAS</t>
  </si>
  <si>
    <t>6 3 0 3 0 818 0 00</t>
  </si>
  <si>
    <t>6 3 0 3 0 818 0 02</t>
  </si>
  <si>
    <t>7 4 0 1 0 789 0 01</t>
  </si>
  <si>
    <t>VENTA DE BIENES INMUEBLES</t>
  </si>
  <si>
    <t>FIRMAS AUTORIZADAS</t>
  </si>
  <si>
    <t>q. Déficit (Superavit) de Previsiones (k-l)</t>
  </si>
  <si>
    <t>p. Previsiones existentes s/estados contables</t>
  </si>
  <si>
    <t xml:space="preserve">o. Previsiones mínimas exigidas </t>
  </si>
  <si>
    <t>ñ. Previsiones genéricas (0,5% s/riesgo neto de prev.)</t>
  </si>
  <si>
    <t>n. Previsiones Cualitativas</t>
  </si>
  <si>
    <t>m. Previsiones Genéricas Adicionales</t>
  </si>
  <si>
    <t xml:space="preserve">l. Previsiones específicas (Adicionales) </t>
  </si>
  <si>
    <t>k. Riesgo neto de previsiones (d-j)</t>
  </si>
  <si>
    <t>j. Previsiones exigidas s/categoría de clasificación (e+i)</t>
  </si>
  <si>
    <t>i. Previsiones después de garantía</t>
  </si>
  <si>
    <t>h. Riesgo no cubierto por garantía (f-g)</t>
  </si>
  <si>
    <t>g. Garantía computable para previsiones</t>
  </si>
  <si>
    <t>f. Riesgo después de previsiones y antes de garantía (d-e)</t>
  </si>
  <si>
    <t>e. Previsiones antes de garantía</t>
  </si>
  <si>
    <t>d. TOTAL DE RIESGOS</t>
  </si>
  <si>
    <t>c. Intereses Devengados</t>
  </si>
  <si>
    <t>Microcréditos</t>
  </si>
  <si>
    <t>II.   Créditos de Vivienda</t>
  </si>
  <si>
    <t>I.    Créditos de Consumo</t>
  </si>
  <si>
    <t>Deudores Personales</t>
  </si>
  <si>
    <t>Pequeños y Medianos  Deudores</t>
  </si>
  <si>
    <t>Grandes Deudores</t>
  </si>
  <si>
    <t>b. POR TAMAÑO (NO VINCULADOS)</t>
  </si>
  <si>
    <t>Vinculados a otros grupos (*)</t>
  </si>
  <si>
    <t>Vinculado a la entidad de crédito (*)</t>
  </si>
  <si>
    <t>a. VINCULADOS O RELACIONADOS</t>
  </si>
  <si>
    <t>"6"</t>
  </si>
  <si>
    <t>"5"</t>
  </si>
  <si>
    <t>"4"</t>
  </si>
  <si>
    <t>"3"</t>
  </si>
  <si>
    <t>"2"</t>
  </si>
  <si>
    <t>"1b"</t>
  </si>
  <si>
    <t>"1a"</t>
  </si>
  <si>
    <t>"1"</t>
  </si>
  <si>
    <t>Total de Cartera de Prestamos</t>
  </si>
  <si>
    <t>CATEGORIAS DE CLASIFICACIÓN</t>
  </si>
  <si>
    <t>TIPO DE DEUDORES</t>
  </si>
  <si>
    <t>Información referida al :      30/06/2023</t>
  </si>
  <si>
    <t>Entidad de Crédito:     BANCO ITAU PARAGUAY S.A.</t>
  </si>
  <si>
    <t>RESUMEN DE LA CLASIFICACION DE LA CARTERA CREDITICIA</t>
  </si>
  <si>
    <t>SUPERINTENDENCIA DE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</si>
</sst>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-* #,##0\ _P_t_s_-;\-* #,##0\ _P_t_s_-;_-* &quot;-&quot;??\ _P_t_s_-;_-@_-"/>
    <numFmt numFmtId="167" formatCode="0.0%"/>
    <numFmt numFmtId="168" formatCode="#,##0_ ;[Red]\-#,##0\ "/>
    <numFmt numFmtId="169" formatCode="_ * #,##0_ ;_ * \-#,##0_ ;_ * &quot;-&quot;??_ ;_ @_ "/>
    <numFmt numFmtId="170" formatCode="0.00000%"/>
    <numFmt numFmtId="171" formatCode="_ * #,##0.000_ ;_ * \-#,##0.000_ ;_ * &quot;-&quot;_ ;_ @_ "/>
    <numFmt numFmtId="172" formatCode="#,##0.000_ ;[Red]\-#,##0.0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0" fontId="7" fillId="0" borderId="0" xfId="0" applyFont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8" fillId="0" borderId="4" xfId="0" applyNumberFormat="1" applyFont="1" applyBorder="1"/>
    <xf numFmtId="3" fontId="8" fillId="0" borderId="0" xfId="0" applyNumberFormat="1" applyFont="1"/>
    <xf numFmtId="0" fontId="4" fillId="0" borderId="5" xfId="0" applyFont="1" applyBorder="1"/>
    <xf numFmtId="3" fontId="8" fillId="2" borderId="0" xfId="0" applyNumberFormat="1" applyFont="1" applyFill="1"/>
    <xf numFmtId="0" fontId="8" fillId="0" borderId="0" xfId="0" applyFont="1" applyAlignment="1">
      <alignment horizontal="center"/>
    </xf>
    <xf numFmtId="0" fontId="10" fillId="0" borderId="1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4" xfId="0" applyFont="1" applyBorder="1"/>
    <xf numFmtId="0" fontId="4" fillId="0" borderId="9" xfId="0" applyFont="1" applyBorder="1"/>
    <xf numFmtId="3" fontId="4" fillId="0" borderId="0" xfId="0" applyNumberFormat="1" applyFont="1" applyAlignment="1">
      <alignment horizontal="center"/>
    </xf>
    <xf numFmtId="0" fontId="4" fillId="0" borderId="1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5" fontId="4" fillId="0" borderId="0" xfId="0" applyNumberFormat="1" applyFont="1" applyAlignment="1">
      <alignment horizontal="center"/>
    </xf>
    <xf numFmtId="0" fontId="5" fillId="0" borderId="5" xfId="0" applyFont="1" applyBorder="1"/>
    <xf numFmtId="3" fontId="4" fillId="0" borderId="24" xfId="0" applyNumberFormat="1" applyFont="1" applyBorder="1"/>
    <xf numFmtId="0" fontId="4" fillId="0" borderId="29" xfId="0" applyFont="1" applyBorder="1"/>
    <xf numFmtId="3" fontId="4" fillId="0" borderId="30" xfId="0" applyNumberFormat="1" applyFont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3" fontId="4" fillId="0" borderId="30" xfId="0" applyNumberFormat="1" applyFont="1" applyBorder="1"/>
    <xf numFmtId="3" fontId="5" fillId="0" borderId="0" xfId="0" applyNumberFormat="1" applyFont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4" fillId="0" borderId="28" xfId="0" applyNumberFormat="1" applyFont="1" applyBorder="1"/>
    <xf numFmtId="0" fontId="5" fillId="0" borderId="31" xfId="0" applyFont="1" applyBorder="1"/>
    <xf numFmtId="0" fontId="4" fillId="0" borderId="32" xfId="0" applyFont="1" applyBorder="1"/>
    <xf numFmtId="3" fontId="5" fillId="0" borderId="33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 applyAlignment="1">
      <alignment horizontal="center"/>
    </xf>
    <xf numFmtId="0" fontId="4" fillId="0" borderId="34" xfId="0" applyFont="1" applyBorder="1"/>
    <xf numFmtId="0" fontId="9" fillId="0" borderId="34" xfId="0" applyFont="1" applyBorder="1"/>
    <xf numFmtId="0" fontId="9" fillId="0" borderId="0" xfId="0" applyFont="1"/>
    <xf numFmtId="3" fontId="9" fillId="0" borderId="34" xfId="0" applyNumberFormat="1" applyFont="1" applyBorder="1"/>
    <xf numFmtId="3" fontId="9" fillId="0" borderId="0" xfId="0" applyNumberFormat="1" applyFont="1"/>
    <xf numFmtId="165" fontId="2" fillId="0" borderId="0" xfId="0" applyNumberFormat="1" applyFont="1"/>
    <xf numFmtId="166" fontId="4" fillId="0" borderId="0" xfId="1" applyNumberFormat="1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4" fillId="0" borderId="15" xfId="0" applyFont="1" applyBorder="1"/>
    <xf numFmtId="0" fontId="5" fillId="0" borderId="0" xfId="0" quotePrefix="1" applyFont="1" applyAlignment="1">
      <alignment horizontal="center"/>
    </xf>
    <xf numFmtId="0" fontId="4" fillId="0" borderId="35" xfId="0" applyFont="1" applyBorder="1"/>
    <xf numFmtId="0" fontId="13" fillId="0" borderId="0" xfId="0" applyFont="1"/>
    <xf numFmtId="0" fontId="15" fillId="0" borderId="0" xfId="2" applyFont="1" applyFill="1" applyBorder="1" applyAlignment="1" applyProtection="1"/>
    <xf numFmtId="0" fontId="5" fillId="0" borderId="15" xfId="0" applyFont="1" applyBorder="1" applyAlignment="1">
      <alignment horizontal="center"/>
    </xf>
    <xf numFmtId="0" fontId="11" fillId="0" borderId="0" xfId="0" applyFont="1"/>
    <xf numFmtId="15" fontId="5" fillId="0" borderId="5" xfId="0" applyNumberFormat="1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10" fontId="5" fillId="0" borderId="35" xfId="0" applyNumberFormat="1" applyFont="1" applyBorder="1" applyAlignment="1">
      <alignment horizontal="center"/>
    </xf>
    <xf numFmtId="165" fontId="4" fillId="0" borderId="0" xfId="1" applyNumberFormat="1" applyFont="1"/>
    <xf numFmtId="165" fontId="4" fillId="0" borderId="0" xfId="0" applyNumberFormat="1" applyFont="1"/>
    <xf numFmtId="0" fontId="5" fillId="0" borderId="24" xfId="0" applyFont="1" applyBorder="1" applyAlignment="1">
      <alignment horizontal="center" wrapText="1"/>
    </xf>
    <xf numFmtId="15" fontId="5" fillId="0" borderId="2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15" fontId="5" fillId="0" borderId="25" xfId="0" applyNumberFormat="1" applyFont="1" applyBorder="1" applyAlignment="1">
      <alignment horizontal="center"/>
    </xf>
    <xf numFmtId="3" fontId="0" fillId="0" borderId="0" xfId="0" applyNumberFormat="1"/>
    <xf numFmtId="0" fontId="5" fillId="0" borderId="20" xfId="0" applyFont="1" applyBorder="1"/>
    <xf numFmtId="0" fontId="5" fillId="0" borderId="15" xfId="0" applyFont="1" applyBorder="1"/>
    <xf numFmtId="3" fontId="4" fillId="0" borderId="15" xfId="0" applyNumberFormat="1" applyFont="1" applyBorder="1"/>
    <xf numFmtId="0" fontId="5" fillId="0" borderId="25" xfId="0" applyFont="1" applyBorder="1"/>
    <xf numFmtId="0" fontId="5" fillId="0" borderId="35" xfId="0" applyFont="1" applyBorder="1"/>
    <xf numFmtId="3" fontId="4" fillId="0" borderId="35" xfId="0" applyNumberFormat="1" applyFont="1" applyBorder="1"/>
    <xf numFmtId="0" fontId="5" fillId="0" borderId="1" xfId="0" applyFont="1" applyBorder="1" applyAlignment="1">
      <alignment horizontal="center"/>
    </xf>
    <xf numFmtId="3" fontId="4" fillId="0" borderId="29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65" fontId="0" fillId="0" borderId="0" xfId="1" applyNumberFormat="1" applyFont="1"/>
    <xf numFmtId="164" fontId="4" fillId="0" borderId="0" xfId="0" applyNumberFormat="1" applyFont="1"/>
    <xf numFmtId="165" fontId="16" fillId="0" borderId="0" xfId="1" applyNumberFormat="1" applyFont="1" applyFill="1" applyBorder="1"/>
    <xf numFmtId="165" fontId="4" fillId="0" borderId="2" xfId="1" applyNumberFormat="1" applyFont="1" applyBorder="1"/>
    <xf numFmtId="165" fontId="4" fillId="0" borderId="0" xfId="1" applyNumberFormat="1" applyFont="1" applyFill="1"/>
    <xf numFmtId="164" fontId="0" fillId="0" borderId="0" xfId="1" applyFont="1"/>
    <xf numFmtId="0" fontId="4" fillId="0" borderId="1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37" fontId="4" fillId="0" borderId="34" xfId="1" applyNumberFormat="1" applyFont="1" applyBorder="1"/>
    <xf numFmtId="0" fontId="5" fillId="0" borderId="21" xfId="0" quotePrefix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1" fontId="0" fillId="0" borderId="0" xfId="3" applyFont="1"/>
    <xf numFmtId="164" fontId="17" fillId="0" borderId="0" xfId="1" applyFont="1" applyFill="1" applyBorder="1"/>
    <xf numFmtId="164" fontId="0" fillId="0" borderId="0" xfId="1" applyFont="1" applyFill="1" applyBorder="1"/>
    <xf numFmtId="41" fontId="0" fillId="0" borderId="0" xfId="0" applyNumberFormat="1"/>
    <xf numFmtId="41" fontId="17" fillId="0" borderId="0" xfId="0" applyNumberFormat="1" applyFont="1"/>
    <xf numFmtId="41" fontId="17" fillId="0" borderId="0" xfId="3" applyFont="1"/>
    <xf numFmtId="41" fontId="17" fillId="3" borderId="0" xfId="3" applyFont="1" applyFill="1"/>
    <xf numFmtId="41" fontId="17" fillId="3" borderId="0" xfId="0" applyNumberFormat="1" applyFont="1" applyFill="1"/>
    <xf numFmtId="165" fontId="0" fillId="0" borderId="0" xfId="1" applyNumberFormat="1" applyFont="1" applyFill="1"/>
    <xf numFmtId="41" fontId="18" fillId="0" borderId="14" xfId="3" applyFont="1" applyBorder="1" applyAlignment="1">
      <alignment horizontal="right"/>
    </xf>
    <xf numFmtId="41" fontId="18" fillId="0" borderId="36" xfId="3" applyFont="1" applyBorder="1" applyAlignment="1">
      <alignment horizontal="right"/>
    </xf>
    <xf numFmtId="41" fontId="18" fillId="0" borderId="12" xfId="3" applyFont="1" applyBorder="1" applyAlignment="1">
      <alignment horizontal="right"/>
    </xf>
    <xf numFmtId="41" fontId="7" fillId="0" borderId="14" xfId="3" applyFont="1" applyBorder="1" applyAlignment="1">
      <alignment horizontal="right"/>
    </xf>
    <xf numFmtId="41" fontId="7" fillId="0" borderId="36" xfId="3" applyFont="1" applyBorder="1" applyAlignment="1">
      <alignment horizontal="right"/>
    </xf>
    <xf numFmtId="41" fontId="7" fillId="0" borderId="27" xfId="3" applyFont="1" applyFill="1" applyBorder="1"/>
    <xf numFmtId="41" fontId="7" fillId="0" borderId="22" xfId="3" applyFont="1" applyFill="1" applyBorder="1"/>
    <xf numFmtId="41" fontId="7" fillId="0" borderId="13" xfId="3" applyFont="1" applyFill="1" applyBorder="1"/>
    <xf numFmtId="41" fontId="0" fillId="0" borderId="8" xfId="3" applyFont="1" applyBorder="1" applyAlignment="1">
      <alignment horizontal="right"/>
    </xf>
    <xf numFmtId="41" fontId="0" fillId="0" borderId="0" xfId="3" applyFont="1" applyAlignment="1">
      <alignment horizontal="right"/>
    </xf>
    <xf numFmtId="41" fontId="0" fillId="0" borderId="0" xfId="3" applyFont="1" applyAlignment="1">
      <alignment horizontal="center"/>
    </xf>
    <xf numFmtId="41" fontId="0" fillId="0" borderId="16" xfId="3" applyFont="1" applyBorder="1" applyAlignment="1">
      <alignment horizontal="right"/>
    </xf>
    <xf numFmtId="41" fontId="0" fillId="0" borderId="17" xfId="3" applyFont="1" applyBorder="1" applyAlignment="1">
      <alignment horizontal="right"/>
    </xf>
    <xf numFmtId="41" fontId="0" fillId="0" borderId="17" xfId="3" applyFont="1" applyBorder="1" applyAlignment="1">
      <alignment horizontal="center"/>
    </xf>
    <xf numFmtId="41" fontId="5" fillId="0" borderId="13" xfId="3" applyFont="1" applyBorder="1"/>
    <xf numFmtId="0" fontId="4" fillId="0" borderId="11" xfId="0" applyFont="1" applyBorder="1"/>
    <xf numFmtId="3" fontId="5" fillId="0" borderId="1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4" fillId="0" borderId="19" xfId="0" applyNumberFormat="1" applyFont="1" applyBorder="1"/>
    <xf numFmtId="164" fontId="0" fillId="4" borderId="0" xfId="1" applyFont="1" applyFill="1"/>
    <xf numFmtId="43" fontId="0" fillId="0" borderId="0" xfId="0" applyNumberFormat="1"/>
    <xf numFmtId="165" fontId="7" fillId="0" borderId="0" xfId="1" applyNumberFormat="1" applyFont="1" applyFill="1"/>
    <xf numFmtId="165" fontId="19" fillId="0" borderId="0" xfId="1" applyNumberFormat="1" applyFont="1" applyFill="1" applyBorder="1"/>
    <xf numFmtId="41" fontId="7" fillId="0" borderId="27" xfId="3" applyFont="1" applyFill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0" fontId="0" fillId="3" borderId="0" xfId="0" applyFill="1"/>
    <xf numFmtId="164" fontId="0" fillId="3" borderId="0" xfId="1" applyFont="1" applyFill="1" applyBorder="1"/>
    <xf numFmtId="164" fontId="0" fillId="3" borderId="0" xfId="1" applyFont="1" applyFill="1"/>
    <xf numFmtId="167" fontId="0" fillId="0" borderId="0" xfId="4" applyNumberFormat="1" applyFont="1"/>
    <xf numFmtId="165" fontId="0" fillId="0" borderId="30" xfId="1" applyNumberFormat="1" applyFont="1" applyFill="1" applyBorder="1"/>
    <xf numFmtId="0" fontId="20" fillId="0" borderId="0" xfId="5" applyFont="1"/>
    <xf numFmtId="0" fontId="21" fillId="0" borderId="0" xfId="5" applyFont="1"/>
    <xf numFmtId="0" fontId="20" fillId="0" borderId="0" xfId="5" applyFont="1" applyAlignment="1">
      <alignment horizontal="right"/>
    </xf>
    <xf numFmtId="0" fontId="4" fillId="0" borderId="0" xfId="5"/>
    <xf numFmtId="168" fontId="20" fillId="0" borderId="0" xfId="5" applyNumberFormat="1" applyFont="1" applyAlignment="1">
      <alignment horizontal="right"/>
    </xf>
    <xf numFmtId="0" fontId="10" fillId="0" borderId="0" xfId="5" applyFont="1"/>
    <xf numFmtId="3" fontId="20" fillId="0" borderId="0" xfId="5" applyNumberFormat="1" applyFont="1" applyAlignment="1">
      <alignment horizontal="right"/>
    </xf>
    <xf numFmtId="0" fontId="22" fillId="0" borderId="0" xfId="5" applyFont="1"/>
    <xf numFmtId="169" fontId="20" fillId="0" borderId="0" xfId="5" applyNumberFormat="1" applyFont="1" applyAlignment="1">
      <alignment horizontal="right"/>
    </xf>
    <xf numFmtId="169" fontId="20" fillId="0" borderId="0" xfId="5" applyNumberFormat="1" applyFont="1"/>
    <xf numFmtId="41" fontId="20" fillId="0" borderId="0" xfId="6" applyFont="1" applyFill="1"/>
    <xf numFmtId="170" fontId="20" fillId="0" borderId="0" xfId="7" applyNumberFormat="1" applyFont="1" applyFill="1"/>
    <xf numFmtId="41" fontId="20" fillId="0" borderId="0" xfId="6" applyFont="1" applyFill="1" applyAlignment="1">
      <alignment horizontal="right"/>
    </xf>
    <xf numFmtId="169" fontId="20" fillId="0" borderId="0" xfId="8" applyNumberFormat="1" applyFont="1" applyFill="1"/>
    <xf numFmtId="171" fontId="20" fillId="0" borderId="0" xfId="6" applyNumberFormat="1" applyFont="1" applyFill="1" applyBorder="1" applyAlignment="1">
      <alignment horizontal="right"/>
    </xf>
    <xf numFmtId="168" fontId="20" fillId="0" borderId="0" xfId="5" applyNumberFormat="1" applyFont="1"/>
    <xf numFmtId="172" fontId="20" fillId="0" borderId="0" xfId="5" applyNumberFormat="1" applyFont="1" applyAlignment="1">
      <alignment horizontal="right"/>
    </xf>
    <xf numFmtId="41" fontId="20" fillId="0" borderId="0" xfId="6" applyFont="1"/>
    <xf numFmtId="3" fontId="10" fillId="0" borderId="28" xfId="5" applyNumberFormat="1" applyFont="1" applyBorder="1" applyAlignment="1">
      <alignment horizontal="right"/>
    </xf>
    <xf numFmtId="168" fontId="10" fillId="0" borderId="35" xfId="5" applyNumberFormat="1" applyFont="1" applyBorder="1"/>
    <xf numFmtId="3" fontId="10" fillId="0" borderId="35" xfId="5" applyNumberFormat="1" applyFont="1" applyBorder="1"/>
    <xf numFmtId="0" fontId="20" fillId="0" borderId="35" xfId="5" applyFont="1" applyBorder="1"/>
    <xf numFmtId="0" fontId="20" fillId="0" borderId="25" xfId="5" applyFont="1" applyBorder="1"/>
    <xf numFmtId="41" fontId="21" fillId="0" borderId="0" xfId="5" applyNumberFormat="1" applyFont="1"/>
    <xf numFmtId="168" fontId="10" fillId="0" borderId="30" xfId="5" applyNumberFormat="1" applyFont="1" applyBorder="1"/>
    <xf numFmtId="168" fontId="10" fillId="0" borderId="0" xfId="5" applyNumberFormat="1" applyFont="1"/>
    <xf numFmtId="0" fontId="20" fillId="0" borderId="5" xfId="5" applyFont="1" applyBorder="1"/>
    <xf numFmtId="41" fontId="21" fillId="0" borderId="0" xfId="6" applyFont="1" applyFill="1"/>
    <xf numFmtId="168" fontId="20" fillId="0" borderId="30" xfId="5" applyNumberFormat="1" applyFont="1" applyBorder="1" applyAlignment="1">
      <alignment horizontal="right"/>
    </xf>
    <xf numFmtId="168" fontId="21" fillId="0" borderId="0" xfId="5" applyNumberFormat="1" applyFont="1"/>
    <xf numFmtId="168" fontId="20" fillId="0" borderId="30" xfId="5" applyNumberFormat="1" applyFont="1" applyBorder="1"/>
    <xf numFmtId="0" fontId="20" fillId="5" borderId="5" xfId="5" applyFont="1" applyFill="1" applyBorder="1"/>
    <xf numFmtId="168" fontId="10" fillId="0" borderId="24" xfId="5" applyNumberFormat="1" applyFont="1" applyBorder="1"/>
    <xf numFmtId="168" fontId="20" fillId="0" borderId="15" xfId="5" applyNumberFormat="1" applyFont="1" applyBorder="1"/>
    <xf numFmtId="0" fontId="20" fillId="0" borderId="15" xfId="5" applyFont="1" applyBorder="1"/>
    <xf numFmtId="0" fontId="20" fillId="0" borderId="20" xfId="5" applyFont="1" applyBorder="1"/>
    <xf numFmtId="0" fontId="23" fillId="0" borderId="0" xfId="5" applyFont="1"/>
    <xf numFmtId="41" fontId="23" fillId="0" borderId="0" xfId="5" applyNumberFormat="1" applyFont="1"/>
    <xf numFmtId="41" fontId="23" fillId="0" borderId="0" xfId="6" applyFont="1" applyFill="1"/>
    <xf numFmtId="168" fontId="10" fillId="0" borderId="27" xfId="5" applyNumberFormat="1" applyFont="1" applyBorder="1"/>
    <xf numFmtId="168" fontId="10" fillId="0" borderId="22" xfId="5" applyNumberFormat="1" applyFont="1" applyBorder="1"/>
    <xf numFmtId="0" fontId="10" fillId="0" borderId="27" xfId="5" applyFont="1" applyBorder="1"/>
    <xf numFmtId="168" fontId="20" fillId="0" borderId="28" xfId="5" applyNumberFormat="1" applyFont="1" applyBorder="1"/>
    <xf numFmtId="168" fontId="20" fillId="0" borderId="25" xfId="5" applyNumberFormat="1" applyFont="1" applyBorder="1"/>
    <xf numFmtId="0" fontId="20" fillId="0" borderId="26" xfId="5" applyFont="1" applyBorder="1"/>
    <xf numFmtId="168" fontId="20" fillId="0" borderId="5" xfId="5" applyNumberFormat="1" applyFont="1" applyBorder="1"/>
    <xf numFmtId="0" fontId="20" fillId="0" borderId="29" xfId="5" applyFont="1" applyBorder="1"/>
    <xf numFmtId="168" fontId="23" fillId="0" borderId="0" xfId="5" applyNumberFormat="1" applyFont="1"/>
    <xf numFmtId="168" fontId="20" fillId="0" borderId="24" xfId="5" applyNumberFormat="1" applyFont="1" applyBorder="1"/>
    <xf numFmtId="168" fontId="20" fillId="0" borderId="20" xfId="5" applyNumberFormat="1" applyFont="1" applyBorder="1"/>
    <xf numFmtId="0" fontId="20" fillId="0" borderId="21" xfId="5" applyFont="1" applyBorder="1"/>
    <xf numFmtId="0" fontId="24" fillId="0" borderId="0" xfId="5" applyFont="1"/>
    <xf numFmtId="168" fontId="24" fillId="0" borderId="22" xfId="5" applyNumberFormat="1" applyFont="1" applyBorder="1"/>
    <xf numFmtId="168" fontId="24" fillId="0" borderId="27" xfId="5" applyNumberFormat="1" applyFont="1" applyBorder="1"/>
    <xf numFmtId="0" fontId="24" fillId="0" borderId="23" xfId="5" applyFont="1" applyBorder="1"/>
    <xf numFmtId="0" fontId="24" fillId="0" borderId="22" xfId="5" applyFont="1" applyBorder="1"/>
    <xf numFmtId="168" fontId="25" fillId="0" borderId="0" xfId="5" applyNumberFormat="1" applyFont="1"/>
    <xf numFmtId="0" fontId="10" fillId="0" borderId="23" xfId="5" applyFont="1" applyBorder="1"/>
    <xf numFmtId="0" fontId="10" fillId="0" borderId="22" xfId="5" applyFont="1" applyBorder="1"/>
    <xf numFmtId="0" fontId="20" fillId="0" borderId="29" xfId="5" applyFont="1" applyBorder="1" applyAlignment="1">
      <alignment horizontal="left" indent="4"/>
    </xf>
    <xf numFmtId="168" fontId="10" fillId="0" borderId="28" xfId="5" applyNumberFormat="1" applyFont="1" applyBorder="1"/>
    <xf numFmtId="0" fontId="10" fillId="0" borderId="26" xfId="5" applyFont="1" applyBorder="1"/>
    <xf numFmtId="0" fontId="10" fillId="0" borderId="25" xfId="5" applyFont="1" applyBorder="1"/>
    <xf numFmtId="0" fontId="20" fillId="0" borderId="27" xfId="5" applyFont="1" applyBorder="1" applyAlignment="1">
      <alignment horizontal="center"/>
    </xf>
    <xf numFmtId="0" fontId="10" fillId="0" borderId="0" xfId="5" applyFont="1" applyAlignment="1">
      <alignment horizontal="right"/>
    </xf>
    <xf numFmtId="3" fontId="20" fillId="0" borderId="0" xfId="5" applyNumberFormat="1" applyFont="1"/>
    <xf numFmtId="43" fontId="10" fillId="0" borderId="0" xfId="8" applyFont="1" applyFill="1" applyBorder="1" applyAlignment="1">
      <alignment horizontal="right"/>
    </xf>
    <xf numFmtId="0" fontId="10" fillId="0" borderId="0" xfId="5" applyFont="1" applyAlignment="1">
      <alignment horizontal="center"/>
    </xf>
    <xf numFmtId="43" fontId="20" fillId="0" borderId="0" xfId="8" applyFont="1" applyFill="1" applyAlignment="1">
      <alignment horizontal="right"/>
    </xf>
    <xf numFmtId="0" fontId="8" fillId="0" borderId="0" xfId="0" applyFont="1" applyAlignment="1">
      <alignment horizontal="left"/>
    </xf>
    <xf numFmtId="41" fontId="26" fillId="0" borderId="9" xfId="3" applyFont="1" applyBorder="1"/>
    <xf numFmtId="14" fontId="5" fillId="0" borderId="0" xfId="0" applyNumberFormat="1" applyFont="1"/>
    <xf numFmtId="0" fontId="7" fillId="0" borderId="0" xfId="0" applyFont="1" applyAlignment="1">
      <alignment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5" applyFont="1" applyAlignment="1">
      <alignment horizontal="center"/>
    </xf>
    <xf numFmtId="0" fontId="10" fillId="0" borderId="20" xfId="5" applyFont="1" applyBorder="1" applyAlignment="1">
      <alignment horizontal="center" vertical="center"/>
    </xf>
    <xf numFmtId="0" fontId="4" fillId="0" borderId="21" xfId="5" applyBorder="1" applyAlignment="1">
      <alignment horizontal="center" vertical="center"/>
    </xf>
    <xf numFmtId="0" fontId="4" fillId="0" borderId="25" xfId="5" applyBorder="1" applyAlignment="1">
      <alignment horizontal="center" vertical="center"/>
    </xf>
    <xf numFmtId="0" fontId="4" fillId="0" borderId="26" xfId="5" applyBorder="1" applyAlignment="1">
      <alignment horizontal="center" vertical="center"/>
    </xf>
    <xf numFmtId="0" fontId="10" fillId="0" borderId="17" xfId="5" applyFont="1" applyBorder="1" applyAlignment="1">
      <alignment horizontal="center"/>
    </xf>
    <xf numFmtId="0" fontId="4" fillId="0" borderId="23" xfId="5" applyBorder="1"/>
    <xf numFmtId="0" fontId="10" fillId="0" borderId="24" xfId="5" applyFont="1" applyBorder="1" applyAlignment="1">
      <alignment horizontal="center" vertical="center" wrapText="1"/>
    </xf>
    <xf numFmtId="0" fontId="4" fillId="0" borderId="28" xfId="5" applyBorder="1" applyAlignment="1">
      <alignment horizontal="center" vertical="center"/>
    </xf>
  </cellXfs>
  <cellStyles count="9">
    <cellStyle name="Hipervínculo" xfId="2" builtinId="8"/>
    <cellStyle name="Millares" xfId="1" builtinId="3"/>
    <cellStyle name="Millares [0]" xfId="3" builtinId="6"/>
    <cellStyle name="Millares [0] 2" xfId="6" xr:uid="{2CD764CB-2010-4B67-9F7B-9B771BB0F21A}"/>
    <cellStyle name="Millares 2" xfId="8" xr:uid="{3A459917-833E-4286-98E5-A6C6C53A2EAD}"/>
    <cellStyle name="Normal" xfId="0" builtinId="0"/>
    <cellStyle name="Normal 2" xfId="5" xr:uid="{EA7382D2-771F-4CEA-AADE-E9DA44C9F916}"/>
    <cellStyle name="Porcentaje" xfId="4" builtinId="5"/>
    <cellStyle name="Porcentaje 2" xfId="7" xr:uid="{53017144-62DD-4266-943D-2AC588DEB16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L\AppData\Local\Microsoft\Windows\INetCache\Content.Outlook\A5BIZL1B\20230331%20Resumen%20Cartera%20Res%20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Res 1-07 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xscr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0"/>
  <sheetViews>
    <sheetView showGridLines="0" tabSelected="1" topLeftCell="D94" zoomScale="66" zoomScaleNormal="66" workbookViewId="0">
      <selection activeCell="E86" sqref="E1:E1048576"/>
    </sheetView>
  </sheetViews>
  <sheetFormatPr baseColWidth="10" defaultRowHeight="15" x14ac:dyDescent="0.25"/>
  <cols>
    <col min="1" max="1" width="14.85546875" hidden="1" customWidth="1"/>
    <col min="2" max="2" width="36.5703125" style="7" customWidth="1"/>
    <col min="3" max="3" width="31.7109375" style="7" customWidth="1"/>
    <col min="4" max="4" width="37.140625" style="7" customWidth="1"/>
    <col min="5" max="5" width="20.42578125" style="7" customWidth="1"/>
    <col min="6" max="6" width="20.28515625" style="7" bestFit="1" customWidth="1"/>
    <col min="7" max="7" width="30.28515625" style="7" customWidth="1"/>
    <col min="8" max="8" width="0.140625" style="7" customWidth="1"/>
    <col min="9" max="9" width="14.85546875" style="7" hidden="1" customWidth="1"/>
    <col min="10" max="10" width="20" style="7" bestFit="1" customWidth="1"/>
    <col min="11" max="11" width="18.28515625" style="7" bestFit="1" customWidth="1"/>
    <col min="12" max="12" width="28.42578125" style="7" customWidth="1"/>
    <col min="13" max="13" width="23.140625" style="7" bestFit="1" customWidth="1"/>
    <col min="14" max="14" width="20.5703125" style="7" bestFit="1" customWidth="1"/>
    <col min="15" max="15" width="23.140625" style="7" bestFit="1" customWidth="1"/>
    <col min="16" max="16" width="20.42578125" hidden="1" customWidth="1"/>
    <col min="17" max="17" width="15.42578125" bestFit="1" customWidth="1"/>
  </cols>
  <sheetData>
    <row r="1" spans="1:1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8" x14ac:dyDescent="0.25">
      <c r="B4" s="232" t="s">
        <v>1381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6" x14ac:dyDescent="0.2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5.75" thickBot="1" x14ac:dyDescent="0.3">
      <c r="B6" s="233" t="s">
        <v>1</v>
      </c>
      <c r="C6" s="233"/>
      <c r="D6" s="233"/>
      <c r="E6" s="233"/>
      <c r="F6" s="233"/>
      <c r="G6" s="4" t="s">
        <v>2</v>
      </c>
      <c r="H6" s="4"/>
      <c r="I6" s="4"/>
      <c r="J6" s="222" t="s">
        <v>3</v>
      </c>
      <c r="K6" s="222"/>
      <c r="L6" s="222"/>
      <c r="M6" s="222"/>
      <c r="N6" s="222"/>
      <c r="O6" s="4" t="s">
        <v>2</v>
      </c>
    </row>
    <row r="7" spans="1:16" x14ac:dyDescent="0.25">
      <c r="A7">
        <v>11000000000</v>
      </c>
      <c r="B7" s="5" t="s">
        <v>4</v>
      </c>
      <c r="C7" s="5"/>
      <c r="D7" s="5"/>
      <c r="E7" s="92"/>
      <c r="F7" s="5"/>
      <c r="G7" s="6">
        <f>VLOOKUP(A:A,'BAL300623'!B:G,6,FALSE)</f>
        <v>6621531664322</v>
      </c>
      <c r="H7" s="7">
        <v>21000000000</v>
      </c>
      <c r="I7" s="7">
        <v>21000000000</v>
      </c>
      <c r="J7" s="5" t="s">
        <v>5</v>
      </c>
      <c r="K7" s="5"/>
      <c r="L7" s="5"/>
      <c r="M7" s="92"/>
      <c r="N7" s="5"/>
      <c r="O7" s="8">
        <f>VLOOKUP(I:I,'BAL300623'!B:G,6,FALSE)</f>
        <v>1365337500278</v>
      </c>
    </row>
    <row r="8" spans="1:16" x14ac:dyDescent="0.25">
      <c r="A8">
        <v>12000000000</v>
      </c>
      <c r="B8" s="2" t="s">
        <v>6</v>
      </c>
      <c r="C8" s="2"/>
      <c r="D8" s="2"/>
      <c r="E8" s="73"/>
      <c r="F8" s="2"/>
      <c r="G8" s="9">
        <f>VLOOKUP(A:A,'BAL300623'!B:G,6,FALSE)</f>
        <v>5706542052564</v>
      </c>
      <c r="H8" s="7">
        <v>22000000000</v>
      </c>
      <c r="I8" s="7">
        <v>22000000000</v>
      </c>
      <c r="J8" s="2" t="s">
        <v>7</v>
      </c>
      <c r="K8" s="2"/>
      <c r="L8" s="2"/>
      <c r="M8" s="73"/>
      <c r="N8" s="2"/>
      <c r="O8" s="10">
        <f>VLOOKUP(I:I,'BAL300623'!B:G,6,FALSE)</f>
        <v>23611852973225</v>
      </c>
    </row>
    <row r="9" spans="1:16" x14ac:dyDescent="0.25">
      <c r="A9">
        <v>13000000000</v>
      </c>
      <c r="B9" s="2" t="s">
        <v>8</v>
      </c>
      <c r="C9" s="2"/>
      <c r="D9" s="2"/>
      <c r="E9" s="73"/>
      <c r="F9" s="2"/>
      <c r="G9" s="9">
        <f>VLOOKUP(A:A,'BAL300623'!B:G,6,FALSE)</f>
        <v>2369218133441</v>
      </c>
      <c r="H9" s="7">
        <v>24000000000</v>
      </c>
      <c r="I9" s="7">
        <v>24000000000</v>
      </c>
      <c r="J9" s="2" t="s">
        <v>9</v>
      </c>
      <c r="K9" s="2"/>
      <c r="L9" s="2"/>
      <c r="M9" s="73"/>
      <c r="N9" s="2"/>
      <c r="O9" s="10">
        <f>VLOOKUP(I:I,'BAL300623'!B:G,6,FALSE)</f>
        <v>224188891943</v>
      </c>
    </row>
    <row r="10" spans="1:16" x14ac:dyDescent="0.25">
      <c r="A10">
        <v>14000000000</v>
      </c>
      <c r="B10" s="2" t="s">
        <v>10</v>
      </c>
      <c r="C10" s="2"/>
      <c r="D10" s="2"/>
      <c r="E10" s="73"/>
      <c r="F10" s="2"/>
      <c r="G10" s="9">
        <f>VLOOKUP(A:A,'BAL300623'!B:G,6,FALSE)</f>
        <v>15126828551914</v>
      </c>
      <c r="H10" s="7">
        <v>25000000000</v>
      </c>
      <c r="I10" s="7">
        <v>25000000000</v>
      </c>
      <c r="J10" s="2" t="s">
        <v>11</v>
      </c>
      <c r="K10" s="2"/>
      <c r="L10" s="2"/>
      <c r="M10" s="73"/>
      <c r="N10" s="2"/>
      <c r="O10" s="10">
        <f>VLOOKUP(I:I,'BAL300623'!B:G,6,FALSE)</f>
        <v>190218584431</v>
      </c>
    </row>
    <row r="11" spans="1:16" x14ac:dyDescent="0.25">
      <c r="A11">
        <v>15000000000</v>
      </c>
      <c r="B11" s="2" t="s">
        <v>12</v>
      </c>
      <c r="C11" s="2"/>
      <c r="D11" s="2"/>
      <c r="E11" s="73"/>
      <c r="F11" s="2"/>
      <c r="G11" s="9">
        <f>VLOOKUP(A:A,'BAL300623'!B:G,6,FALSE)</f>
        <v>234381633117</v>
      </c>
      <c r="H11" s="10"/>
      <c r="I11" s="10"/>
      <c r="J11" s="3" t="s">
        <v>13</v>
      </c>
      <c r="K11" s="2"/>
      <c r="L11" s="2"/>
      <c r="M11" s="2"/>
      <c r="N11" s="2"/>
      <c r="O11" s="11">
        <f>SUM(O7:O10)</f>
        <v>25391597949877</v>
      </c>
    </row>
    <row r="12" spans="1:16" x14ac:dyDescent="0.25">
      <c r="A12">
        <v>16000000000</v>
      </c>
      <c r="B12" s="2" t="s">
        <v>14</v>
      </c>
      <c r="C12" s="2"/>
      <c r="D12" s="2"/>
      <c r="E12" s="73"/>
      <c r="F12" s="2"/>
      <c r="G12" s="9">
        <f>VLOOKUP(A:A,'BAL300623'!B:G,6,FALSE)</f>
        <v>150780414894</v>
      </c>
      <c r="H12" s="10"/>
      <c r="I12" s="10"/>
      <c r="J12" s="222" t="s">
        <v>15</v>
      </c>
      <c r="K12" s="222"/>
      <c r="L12" s="222"/>
      <c r="M12" s="222"/>
      <c r="N12" s="222"/>
      <c r="O12" s="11"/>
      <c r="P12" s="79"/>
    </row>
    <row r="13" spans="1:16" x14ac:dyDescent="0.25">
      <c r="A13">
        <v>17000000000</v>
      </c>
      <c r="B13" s="2" t="s">
        <v>16</v>
      </c>
      <c r="C13" s="2"/>
      <c r="D13" s="2"/>
      <c r="E13" s="73"/>
      <c r="F13" s="2"/>
      <c r="G13" s="9">
        <f>VLOOKUP(A:A,'BAL300623'!B:G,6,FALSE)</f>
        <v>116574026107</v>
      </c>
      <c r="H13" s="7">
        <v>31010000000</v>
      </c>
      <c r="I13" s="7">
        <v>31010000000</v>
      </c>
      <c r="J13" s="2" t="s">
        <v>17</v>
      </c>
      <c r="K13" s="2"/>
      <c r="L13" s="2"/>
      <c r="M13" s="73"/>
      <c r="N13" s="2"/>
      <c r="O13" s="10">
        <f>VLOOKUP(I:I,'BAL300623'!B:G,6,FALSE)</f>
        <v>1133000000000</v>
      </c>
    </row>
    <row r="14" spans="1:16" x14ac:dyDescent="0.25">
      <c r="A14">
        <v>18000000000</v>
      </c>
      <c r="B14" s="2" t="s">
        <v>18</v>
      </c>
      <c r="C14" s="2"/>
      <c r="D14" s="2"/>
      <c r="E14" s="73"/>
      <c r="F14" s="2"/>
      <c r="G14" s="9">
        <f>VLOOKUP(A:A,'BAL300623'!B:G,6,FALSE)</f>
        <v>67001439736</v>
      </c>
      <c r="H14" s="7">
        <v>31030000000</v>
      </c>
      <c r="I14" s="7">
        <v>31030408001</v>
      </c>
      <c r="J14" s="2" t="s">
        <v>19</v>
      </c>
      <c r="K14" s="2"/>
      <c r="L14" s="2"/>
      <c r="M14" s="73"/>
      <c r="N14" s="2"/>
      <c r="O14" s="10">
        <f>VLOOKUP(I:I,'BAL300623'!B:G,6,FALSE)</f>
        <v>48387770729</v>
      </c>
    </row>
    <row r="15" spans="1:16" x14ac:dyDescent="0.25">
      <c r="A15">
        <v>19000000000</v>
      </c>
      <c r="B15" s="2" t="s">
        <v>20</v>
      </c>
      <c r="C15" s="2"/>
      <c r="D15" s="2"/>
      <c r="E15" s="73"/>
      <c r="F15" s="2"/>
      <c r="G15" s="9">
        <f>VLOOKUP(A:A,'BAL300623'!B:G,6,FALSE)</f>
        <v>66493992136</v>
      </c>
      <c r="H15" s="7">
        <v>31040000000</v>
      </c>
      <c r="I15" s="7">
        <v>31040000000</v>
      </c>
      <c r="J15" s="2" t="s">
        <v>21</v>
      </c>
      <c r="K15" s="2"/>
      <c r="L15" s="2"/>
      <c r="M15" s="73"/>
      <c r="N15" s="2"/>
      <c r="O15" s="10">
        <f>VLOOKUP(I:I,'BAL300623'!B:G,6,FALSE)</f>
        <v>1133000000000</v>
      </c>
    </row>
    <row r="16" spans="1:16" x14ac:dyDescent="0.25">
      <c r="B16" s="2"/>
      <c r="C16" s="2"/>
      <c r="D16" s="2"/>
      <c r="E16" s="2"/>
      <c r="F16" s="2"/>
      <c r="G16" s="9"/>
      <c r="H16" s="7">
        <v>31060000000</v>
      </c>
      <c r="I16" s="7">
        <v>31050416001</v>
      </c>
      <c r="J16" s="2" t="s">
        <v>110</v>
      </c>
      <c r="K16" s="2"/>
      <c r="L16" s="2"/>
      <c r="M16" s="93"/>
      <c r="N16" s="2"/>
      <c r="O16" s="10">
        <f>VLOOKUP(I:I,'BAL300623'!B:G,6,FALSE)</f>
        <v>2194539211602</v>
      </c>
    </row>
    <row r="17" spans="1:17" x14ac:dyDescent="0.25">
      <c r="B17" s="2"/>
      <c r="C17" s="2"/>
      <c r="D17" s="2"/>
      <c r="E17" s="2"/>
      <c r="F17" s="2"/>
      <c r="G17" s="9"/>
      <c r="H17" s="2">
        <v>31050000000</v>
      </c>
      <c r="I17" s="2">
        <v>31060000000</v>
      </c>
      <c r="J17" s="2" t="s">
        <v>22</v>
      </c>
      <c r="K17" s="2"/>
      <c r="L17" s="2"/>
      <c r="M17" s="93"/>
      <c r="N17" s="2"/>
      <c r="O17" s="10">
        <f>VLOOKUP(I:I,'BAL300623'!B:G,6,FALSE)</f>
        <v>558826976023</v>
      </c>
    </row>
    <row r="18" spans="1:17" x14ac:dyDescent="0.25">
      <c r="B18" s="2"/>
      <c r="C18" s="2"/>
      <c r="D18" s="2"/>
      <c r="E18" s="2"/>
      <c r="F18" s="2"/>
      <c r="G18" s="9" t="s">
        <v>0</v>
      </c>
      <c r="H18" s="10"/>
      <c r="I18" s="10"/>
      <c r="J18" s="3" t="s">
        <v>24</v>
      </c>
      <c r="K18" s="2"/>
      <c r="L18" s="2"/>
      <c r="M18" s="2"/>
      <c r="N18" s="2"/>
      <c r="O18" s="11">
        <f>SUM(O13:O17)</f>
        <v>5067753958354</v>
      </c>
      <c r="Q18" s="79"/>
    </row>
    <row r="19" spans="1:17" x14ac:dyDescent="0.25">
      <c r="B19" s="2"/>
      <c r="C19" s="2"/>
      <c r="D19" s="2"/>
      <c r="E19" s="2"/>
      <c r="F19" s="2"/>
      <c r="G19" s="9"/>
      <c r="H19" s="10"/>
      <c r="I19" s="10"/>
      <c r="J19" s="3"/>
      <c r="K19" s="2"/>
      <c r="L19" s="2"/>
      <c r="M19" s="2"/>
      <c r="N19" s="2"/>
      <c r="O19" s="11"/>
    </row>
    <row r="20" spans="1:17" x14ac:dyDescent="0.25">
      <c r="B20" s="3" t="s">
        <v>25</v>
      </c>
      <c r="C20" s="2"/>
      <c r="D20" s="2"/>
      <c r="E20" s="2"/>
      <c r="F20" s="2"/>
      <c r="G20" s="12">
        <f>SUM(G7:G19)</f>
        <v>30459351908231</v>
      </c>
      <c r="H20" s="13"/>
      <c r="I20" s="13"/>
      <c r="J20" s="3" t="s">
        <v>26</v>
      </c>
      <c r="K20" s="3"/>
      <c r="L20" s="2"/>
      <c r="M20" s="2"/>
      <c r="N20" s="2"/>
      <c r="O20" s="13">
        <f>+O11+O18</f>
        <v>30459351908231</v>
      </c>
      <c r="P20" s="79">
        <f>+G20-O20</f>
        <v>0</v>
      </c>
    </row>
    <row r="21" spans="1:17" x14ac:dyDescent="0.25">
      <c r="B21" s="2"/>
      <c r="C21" s="2"/>
      <c r="D21" s="2"/>
      <c r="E21" s="2"/>
      <c r="F21" s="2"/>
      <c r="G21" s="10"/>
      <c r="H21" s="10"/>
      <c r="I21" s="10"/>
      <c r="J21" s="2"/>
      <c r="K21" s="2"/>
      <c r="L21" s="2"/>
      <c r="M21" s="2"/>
      <c r="N21" s="2"/>
      <c r="O21" s="10" t="s">
        <v>0</v>
      </c>
    </row>
    <row r="22" spans="1:17" x14ac:dyDescent="0.25">
      <c r="B22" s="2"/>
      <c r="C22" s="2"/>
      <c r="D22" s="2"/>
      <c r="E22" s="2"/>
      <c r="F22" s="2"/>
      <c r="G22" s="94"/>
      <c r="H22" s="10"/>
      <c r="I22" s="10"/>
      <c r="J22" s="2"/>
      <c r="K22" s="2"/>
      <c r="L22" s="2"/>
      <c r="M22" s="2"/>
      <c r="N22" s="2"/>
      <c r="O22" s="10" t="s">
        <v>0</v>
      </c>
    </row>
    <row r="23" spans="1:17" x14ac:dyDescent="0.25">
      <c r="B23" s="2"/>
      <c r="C23" s="2"/>
      <c r="D23" s="2" t="s">
        <v>0</v>
      </c>
      <c r="E23" s="2"/>
      <c r="F23" s="2"/>
      <c r="G23" s="2"/>
      <c r="H23" s="2"/>
      <c r="I23" s="2"/>
      <c r="J23" s="2"/>
      <c r="K23" s="2"/>
      <c r="L23" s="10" t="s">
        <v>0</v>
      </c>
      <c r="M23" s="2"/>
      <c r="N23" s="2"/>
      <c r="O23" s="2"/>
    </row>
    <row r="24" spans="1:17" x14ac:dyDescent="0.25">
      <c r="A24">
        <v>40000000000</v>
      </c>
      <c r="B24" s="2"/>
      <c r="D24" s="80" t="s">
        <v>27</v>
      </c>
      <c r="E24" s="81"/>
      <c r="F24" s="63"/>
      <c r="G24" s="63"/>
      <c r="H24" s="63"/>
      <c r="I24" s="63"/>
      <c r="J24" s="63"/>
      <c r="K24" s="63"/>
      <c r="L24" s="82">
        <f>VLOOKUP(A:A,'BAL300623'!B:G,6,FALSE)</f>
        <v>3982914392199</v>
      </c>
      <c r="M24" s="30"/>
      <c r="N24" s="2"/>
      <c r="O24" s="2"/>
    </row>
    <row r="25" spans="1:17" x14ac:dyDescent="0.25">
      <c r="A25">
        <v>50000000000</v>
      </c>
      <c r="B25" s="2"/>
      <c r="D25" s="83" t="s">
        <v>28</v>
      </c>
      <c r="E25" s="84"/>
      <c r="F25" s="65"/>
      <c r="G25" s="65"/>
      <c r="H25" s="65"/>
      <c r="I25" s="65"/>
      <c r="J25" s="65"/>
      <c r="K25" s="65"/>
      <c r="L25" s="85">
        <f>VLOOKUP(A:A,'BAL300623'!B:G,6,FALSE)</f>
        <v>34016428600909</v>
      </c>
      <c r="M25" s="34"/>
      <c r="N25" s="2"/>
      <c r="O25" s="2"/>
      <c r="P25" t="s">
        <v>0</v>
      </c>
    </row>
    <row r="26" spans="1:17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5">
      <c r="B27" s="2"/>
      <c r="C27" s="2"/>
      <c r="D27" s="2"/>
      <c r="E27" s="2"/>
      <c r="F27" s="2"/>
      <c r="G27" s="10"/>
      <c r="H27" s="2"/>
      <c r="I27" s="2"/>
      <c r="J27" s="2"/>
      <c r="K27" s="2"/>
      <c r="L27" s="73"/>
      <c r="M27" s="2"/>
      <c r="N27" s="2"/>
      <c r="O27" s="2"/>
    </row>
    <row r="28" spans="1:1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73"/>
      <c r="M28" s="2"/>
      <c r="N28" s="2"/>
      <c r="O28" s="2"/>
    </row>
    <row r="29" spans="1:1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x14ac:dyDescent="0.25">
      <c r="B30" s="222" t="s">
        <v>1391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</row>
    <row r="31" spans="1: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ht="15.75" thickBot="1" x14ac:dyDescent="0.3">
      <c r="B32" s="3" t="s">
        <v>29</v>
      </c>
      <c r="C32" s="2"/>
      <c r="D32" s="2"/>
      <c r="E32" s="2"/>
      <c r="F32" s="2"/>
      <c r="G32" s="4" t="s">
        <v>2</v>
      </c>
      <c r="H32" s="4"/>
      <c r="I32" s="4"/>
      <c r="J32" s="3" t="s">
        <v>30</v>
      </c>
      <c r="K32" s="3"/>
      <c r="L32" s="2"/>
      <c r="M32" s="2"/>
      <c r="N32" s="2"/>
      <c r="O32" s="86" t="s">
        <v>2</v>
      </c>
    </row>
    <row r="33" spans="1:17" x14ac:dyDescent="0.25">
      <c r="A33">
        <v>71010000000</v>
      </c>
      <c r="B33" s="5" t="s">
        <v>31</v>
      </c>
      <c r="C33" s="5"/>
      <c r="D33" s="5"/>
      <c r="E33" s="5"/>
      <c r="F33" s="5"/>
      <c r="G33" s="6">
        <f>VLOOKUP(A:A,'BAL300623'!B:G,6,FALSE)</f>
        <v>47665612712</v>
      </c>
      <c r="H33" s="7">
        <v>61010000000</v>
      </c>
      <c r="I33" s="7">
        <v>61010000000</v>
      </c>
      <c r="J33" s="5" t="s">
        <v>32</v>
      </c>
      <c r="K33" s="5"/>
      <c r="L33" s="5"/>
      <c r="M33" s="5"/>
      <c r="N33" s="5"/>
      <c r="O33" s="10">
        <f>VLOOKUP(I:I,'BAL300623'!B:G,6,FALSE)</f>
        <v>115767749486</v>
      </c>
    </row>
    <row r="34" spans="1:17" x14ac:dyDescent="0.25">
      <c r="A34">
        <v>71020000000</v>
      </c>
      <c r="B34" s="2" t="s">
        <v>33</v>
      </c>
      <c r="C34" s="2"/>
      <c r="D34" s="2" t="s">
        <v>0</v>
      </c>
      <c r="E34" s="73"/>
      <c r="F34" s="2"/>
      <c r="G34" s="9">
        <f>VLOOKUP(A:A,'BAL300623'!B:G,6,FALSE)</f>
        <v>142272554461</v>
      </c>
      <c r="H34" s="7">
        <v>61020000000</v>
      </c>
      <c r="I34" s="7">
        <v>61020000000</v>
      </c>
      <c r="J34" s="2" t="s">
        <v>34</v>
      </c>
      <c r="K34" s="2"/>
      <c r="L34" s="2"/>
      <c r="M34" s="93"/>
      <c r="N34" s="2"/>
      <c r="O34" s="10">
        <f>VLOOKUP(I:I,'BAL300623'!B:G,6,FALSE)</f>
        <v>729472883652</v>
      </c>
    </row>
    <row r="35" spans="1:17" x14ac:dyDescent="0.25">
      <c r="A35">
        <v>71040000000</v>
      </c>
      <c r="B35" s="2" t="s">
        <v>35</v>
      </c>
      <c r="C35" s="2"/>
      <c r="D35" s="2"/>
      <c r="E35" s="73"/>
      <c r="F35" s="2"/>
      <c r="G35" s="9">
        <f>VLOOKUP(A:A,'BAL300623'!B:G,6,FALSE)</f>
        <v>13772824544406</v>
      </c>
      <c r="H35" s="7">
        <v>61030000000</v>
      </c>
      <c r="I35" s="7">
        <v>61030000000</v>
      </c>
      <c r="J35" s="2" t="s">
        <v>36</v>
      </c>
      <c r="K35" s="2"/>
      <c r="L35" s="2"/>
      <c r="M35" s="93"/>
      <c r="N35" s="2"/>
      <c r="O35" s="10">
        <f>VLOOKUP(I:I,'BAL300623'!B:G,6,FALSE)</f>
        <v>1435011509</v>
      </c>
    </row>
    <row r="36" spans="1:17" x14ac:dyDescent="0.25">
      <c r="A36">
        <v>71050000000</v>
      </c>
      <c r="B36" s="2" t="s">
        <v>37</v>
      </c>
      <c r="C36" s="2"/>
      <c r="D36" s="2"/>
      <c r="E36" s="73"/>
      <c r="F36" s="2"/>
      <c r="G36" s="9">
        <f>VLOOKUP(A:A,'BAL300623'!B:G,6,FALSE)</f>
        <v>358059918272</v>
      </c>
      <c r="H36" s="7">
        <v>61060000000</v>
      </c>
      <c r="I36" s="7">
        <v>61060000000</v>
      </c>
      <c r="J36" s="2" t="s">
        <v>38</v>
      </c>
      <c r="K36" s="2"/>
      <c r="L36" s="2"/>
      <c r="M36" s="93"/>
      <c r="N36" s="2"/>
      <c r="O36" s="10">
        <f>VLOOKUP(I:I,'BAL300623'!B:G,6,FALSE)</f>
        <v>13781218872554</v>
      </c>
    </row>
    <row r="37" spans="1:17" x14ac:dyDescent="0.25">
      <c r="A37">
        <v>71060000000</v>
      </c>
      <c r="B37" s="7" t="s">
        <v>1282</v>
      </c>
      <c r="G37" s="9">
        <f>VLOOKUP(A:A,'BAL300623'!B:G,6,FALSE)</f>
        <v>471034908</v>
      </c>
      <c r="H37" s="7">
        <v>61070000000</v>
      </c>
      <c r="I37" s="7">
        <v>61070000000</v>
      </c>
      <c r="J37" s="2" t="s">
        <v>40</v>
      </c>
      <c r="K37" s="2"/>
      <c r="L37" s="2"/>
      <c r="M37" s="93"/>
      <c r="N37" s="2"/>
      <c r="O37" s="10">
        <f>VLOOKUP(I:I,'BAL300623'!B:G,6,FALSE)</f>
        <v>237924402768</v>
      </c>
    </row>
    <row r="38" spans="1:17" x14ac:dyDescent="0.25">
      <c r="A38">
        <v>72000000000</v>
      </c>
      <c r="B38" s="2" t="s">
        <v>39</v>
      </c>
      <c r="C38" s="2"/>
      <c r="D38" s="2"/>
      <c r="E38" s="73"/>
      <c r="F38" s="2"/>
      <c r="G38" s="9">
        <f>VLOOKUP(A:A,'BAL300623'!B:G,6,FALSE)</f>
        <v>59781748415</v>
      </c>
      <c r="H38" s="7">
        <v>61080000000</v>
      </c>
      <c r="I38" s="7">
        <v>61080000000</v>
      </c>
      <c r="J38" s="2" t="s">
        <v>42</v>
      </c>
      <c r="K38" s="2"/>
      <c r="L38" s="2"/>
      <c r="M38" s="93"/>
      <c r="N38" s="2"/>
      <c r="O38" s="10">
        <f>VLOOKUP(I:I,'BAL300623'!B:G,6,FALSE)</f>
        <v>243332105325</v>
      </c>
    </row>
    <row r="39" spans="1:17" x14ac:dyDescent="0.25">
      <c r="A39">
        <v>73000000000</v>
      </c>
      <c r="B39" s="2" t="s">
        <v>41</v>
      </c>
      <c r="C39" s="2"/>
      <c r="D39" s="2"/>
      <c r="E39" s="73"/>
      <c r="F39" s="2"/>
      <c r="G39" s="9">
        <f>VLOOKUP(A:A,'BAL300623'!B:G,6,FALSE)</f>
        <v>1312043403986</v>
      </c>
      <c r="H39" s="7">
        <v>62000000000</v>
      </c>
      <c r="I39" s="7">
        <v>62000000000</v>
      </c>
      <c r="J39" s="2" t="s">
        <v>44</v>
      </c>
      <c r="K39" s="2"/>
      <c r="L39" s="2"/>
      <c r="M39" s="93"/>
      <c r="N39" s="2"/>
      <c r="O39" s="10">
        <f>VLOOKUP(I:I,'BAL300623'!B:G,6,FALSE)</f>
        <v>297572747806</v>
      </c>
    </row>
    <row r="40" spans="1:17" x14ac:dyDescent="0.25">
      <c r="A40">
        <v>74000000000</v>
      </c>
      <c r="B40" s="2" t="s">
        <v>43</v>
      </c>
      <c r="C40" s="2"/>
      <c r="D40" s="2"/>
      <c r="E40" s="73"/>
      <c r="F40" s="2"/>
      <c r="G40" s="9">
        <f>VLOOKUP(A:A,'BAL300623'!B:G,6,FALSE)</f>
        <v>23959578901</v>
      </c>
      <c r="H40" s="7">
        <v>63000000000</v>
      </c>
      <c r="I40" s="7">
        <v>63000000000</v>
      </c>
      <c r="J40" s="2" t="s">
        <v>45</v>
      </c>
      <c r="K40" s="2"/>
      <c r="L40" s="2"/>
      <c r="M40" s="93"/>
      <c r="N40" s="2"/>
      <c r="O40" s="10">
        <f>VLOOKUP(I:I,'BAL300623'!B:G,6,FALSE)</f>
        <v>866325372486</v>
      </c>
    </row>
    <row r="41" spans="1:17" x14ac:dyDescent="0.25">
      <c r="A41">
        <v>31060000000</v>
      </c>
      <c r="B41" s="2" t="s">
        <v>22</v>
      </c>
      <c r="C41" s="2"/>
      <c r="D41" s="2"/>
      <c r="E41" s="73"/>
      <c r="F41" s="2"/>
      <c r="G41" s="9">
        <f>VLOOKUP(A:A,'BAL300623'!B:G,6,FALSE)</f>
        <v>558826976023</v>
      </c>
      <c r="H41" s="7">
        <v>64000000000</v>
      </c>
      <c r="I41" s="7">
        <v>64000000000</v>
      </c>
      <c r="J41" s="2" t="s">
        <v>46</v>
      </c>
      <c r="K41" s="2"/>
      <c r="L41" s="2"/>
      <c r="M41" s="132"/>
      <c r="N41" s="2"/>
      <c r="O41" s="10">
        <f>VLOOKUP(I:I,'BAL300623'!B:G,6,FALSE)</f>
        <v>1924281951</v>
      </c>
    </row>
    <row r="42" spans="1:17" x14ac:dyDescent="0.25">
      <c r="G42" s="9"/>
      <c r="H42" s="7">
        <v>65000000000</v>
      </c>
      <c r="J42" s="2" t="s">
        <v>1375</v>
      </c>
      <c r="K42" s="2"/>
      <c r="L42" s="2"/>
      <c r="M42" s="93"/>
      <c r="N42" s="2"/>
      <c r="O42" s="10">
        <v>931944547</v>
      </c>
    </row>
    <row r="43" spans="1:17" x14ac:dyDescent="0.25">
      <c r="B43" s="2"/>
      <c r="C43" s="2"/>
      <c r="D43" s="2"/>
      <c r="E43" s="2"/>
      <c r="F43" s="2"/>
      <c r="G43" s="9"/>
      <c r="H43" s="2"/>
      <c r="I43" s="2"/>
      <c r="J43" s="2" t="s">
        <v>0</v>
      </c>
      <c r="K43" s="2"/>
      <c r="L43" s="2"/>
      <c r="M43" s="2"/>
      <c r="N43" s="2"/>
      <c r="O43" s="10"/>
    </row>
    <row r="44" spans="1:17" x14ac:dyDescent="0.25">
      <c r="B44" s="3" t="s">
        <v>47</v>
      </c>
      <c r="C44" s="2"/>
      <c r="D44" s="2"/>
      <c r="E44" s="2"/>
      <c r="F44" s="2"/>
      <c r="G44" s="12">
        <f>SUM(G33:G41)</f>
        <v>16275905372084</v>
      </c>
      <c r="H44" s="13"/>
      <c r="I44" s="13"/>
      <c r="J44" s="3" t="s">
        <v>48</v>
      </c>
      <c r="K44" s="3"/>
      <c r="L44" s="2"/>
      <c r="M44" s="2"/>
      <c r="N44" s="2"/>
      <c r="O44" s="15">
        <f>SUM(O33:O43)</f>
        <v>16275905372084</v>
      </c>
      <c r="P44" s="79">
        <f>+G44-O44</f>
        <v>0</v>
      </c>
      <c r="Q44" s="131"/>
    </row>
    <row r="45" spans="1:17" x14ac:dyDescent="0.25">
      <c r="B45" s="3"/>
      <c r="C45" s="2"/>
      <c r="D45" s="2"/>
      <c r="E45" s="2"/>
      <c r="F45" s="2"/>
      <c r="G45" s="11" t="s">
        <v>0</v>
      </c>
      <c r="H45" s="13"/>
      <c r="I45" s="13"/>
      <c r="J45" s="3"/>
      <c r="K45" s="3"/>
      <c r="L45" s="2"/>
      <c r="M45" s="10" t="s">
        <v>0</v>
      </c>
      <c r="N45" s="2"/>
      <c r="O45" s="133">
        <f>+O44-G44</f>
        <v>0</v>
      </c>
      <c r="P45" s="79"/>
    </row>
    <row r="46" spans="1:17" x14ac:dyDescent="0.25">
      <c r="B46" s="3"/>
      <c r="C46" s="2"/>
      <c r="D46" s="2"/>
      <c r="E46" s="2"/>
      <c r="F46" s="2"/>
      <c r="G46" s="94"/>
      <c r="H46" s="13"/>
      <c r="I46" s="13"/>
      <c r="J46" s="3"/>
      <c r="K46" s="3"/>
      <c r="L46" s="2"/>
      <c r="M46" s="2"/>
      <c r="N46" s="2"/>
      <c r="O46" s="13"/>
    </row>
    <row r="47" spans="1: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4"/>
    </row>
    <row r="48" spans="1:17" x14ac:dyDescent="0.25">
      <c r="C48" s="2"/>
      <c r="D48" s="2"/>
      <c r="E48" s="2"/>
      <c r="F48" s="2"/>
      <c r="G48" s="2"/>
      <c r="H48" s="2"/>
      <c r="I48" s="2"/>
      <c r="J48" s="2"/>
      <c r="K48" s="2" t="s">
        <v>0</v>
      </c>
      <c r="L48" s="2"/>
      <c r="M48" s="2"/>
      <c r="N48" s="2"/>
      <c r="O48" s="2"/>
    </row>
    <row r="49" spans="2:1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 t="s">
        <v>0</v>
      </c>
      <c r="O49" s="10"/>
    </row>
    <row r="50" spans="2:1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0"/>
    </row>
    <row r="51" spans="2:15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 t="s">
        <v>0</v>
      </c>
      <c r="O51" s="2"/>
    </row>
    <row r="52" spans="2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25">
      <c r="B56" s="210" t="s">
        <v>49</v>
      </c>
      <c r="C56" s="16"/>
      <c r="D56" s="16"/>
      <c r="E56" s="16"/>
      <c r="F56" s="16"/>
      <c r="G56" s="16"/>
      <c r="H56" s="16"/>
      <c r="I56" s="16"/>
      <c r="J56" s="16"/>
      <c r="K56" s="16"/>
      <c r="L56" s="2"/>
      <c r="M56" s="2"/>
      <c r="N56" s="2" t="s">
        <v>0</v>
      </c>
      <c r="O56" s="2"/>
    </row>
    <row r="57" spans="2:15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 t="s">
        <v>0</v>
      </c>
      <c r="M57" s="2"/>
      <c r="N57" s="2"/>
      <c r="O57" s="2"/>
    </row>
    <row r="58" spans="2:15" x14ac:dyDescent="0.25">
      <c r="B58" s="2" t="s">
        <v>50</v>
      </c>
      <c r="C58" s="2"/>
      <c r="D58" s="2"/>
      <c r="E58" s="2"/>
      <c r="F58" s="2"/>
      <c r="G58" s="2"/>
      <c r="H58" s="2"/>
      <c r="I58" s="2"/>
      <c r="J58" s="2"/>
      <c r="K58" s="2" t="s">
        <v>0</v>
      </c>
      <c r="L58" s="2" t="s">
        <v>0</v>
      </c>
      <c r="M58" s="2"/>
      <c r="N58" s="2"/>
      <c r="O58" s="2"/>
    </row>
    <row r="59" spans="2:15" x14ac:dyDescent="0.25">
      <c r="B59" s="2" t="s"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ht="15.75" thickBot="1" x14ac:dyDescent="0.3">
      <c r="B60" s="17" t="s">
        <v>52</v>
      </c>
      <c r="C60" s="17"/>
      <c r="D60" s="17"/>
      <c r="E60" s="17"/>
      <c r="F60" s="17"/>
      <c r="G60" s="17"/>
      <c r="H60" s="17"/>
      <c r="I60" s="17"/>
      <c r="J60" s="17"/>
      <c r="K60" s="2"/>
      <c r="L60" s="2"/>
      <c r="M60" s="2"/>
      <c r="N60" s="2"/>
      <c r="O60" s="2"/>
    </row>
    <row r="61" spans="2:15" ht="15.75" thickBot="1" x14ac:dyDescent="0.3">
      <c r="B61" s="229" t="s">
        <v>53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1"/>
      <c r="M61" s="18" t="s">
        <v>54</v>
      </c>
      <c r="N61" s="2"/>
      <c r="O61" s="2"/>
    </row>
    <row r="62" spans="2:15" x14ac:dyDescent="0.25">
      <c r="B62" s="19" t="s">
        <v>0</v>
      </c>
      <c r="C62" s="227">
        <v>1</v>
      </c>
      <c r="D62" s="18"/>
      <c r="E62" s="18"/>
      <c r="F62" s="227">
        <v>2</v>
      </c>
      <c r="G62" s="227">
        <v>3</v>
      </c>
      <c r="H62" s="18"/>
      <c r="I62" s="18"/>
      <c r="J62" s="227">
        <v>4</v>
      </c>
      <c r="K62" s="227">
        <v>5</v>
      </c>
      <c r="L62" s="227">
        <v>6</v>
      </c>
      <c r="M62" s="20" t="s">
        <v>55</v>
      </c>
      <c r="N62" s="2"/>
      <c r="O62" s="2"/>
    </row>
    <row r="63" spans="2:15" ht="15.75" thickBot="1" x14ac:dyDescent="0.3">
      <c r="B63" s="21" t="s">
        <v>0</v>
      </c>
      <c r="C63" s="228"/>
      <c r="D63" s="22" t="s">
        <v>56</v>
      </c>
      <c r="E63" s="22" t="s">
        <v>57</v>
      </c>
      <c r="F63" s="228"/>
      <c r="G63" s="228"/>
      <c r="H63" s="22"/>
      <c r="I63" s="22"/>
      <c r="J63" s="228"/>
      <c r="K63" s="228"/>
      <c r="L63" s="228"/>
      <c r="M63" s="22" t="s">
        <v>58</v>
      </c>
      <c r="N63" s="2"/>
      <c r="O63" s="2"/>
    </row>
    <row r="64" spans="2:15" ht="24" customHeight="1" x14ac:dyDescent="0.25">
      <c r="B64" s="23" t="s">
        <v>59</v>
      </c>
      <c r="C64" s="109">
        <v>17130730222000</v>
      </c>
      <c r="D64" s="109">
        <v>2407654704000</v>
      </c>
      <c r="E64" s="109">
        <v>179692349000</v>
      </c>
      <c r="F64" s="109">
        <v>142475540000</v>
      </c>
      <c r="G64" s="109">
        <v>84703649000</v>
      </c>
      <c r="H64" s="109">
        <v>163517183000</v>
      </c>
      <c r="I64" s="109"/>
      <c r="J64" s="109">
        <v>170322524000</v>
      </c>
      <c r="K64" s="109">
        <v>65472403000</v>
      </c>
      <c r="L64" s="110">
        <v>136209146000</v>
      </c>
      <c r="M64" s="111">
        <v>20317260537000</v>
      </c>
      <c r="N64" s="74"/>
      <c r="O64" s="73"/>
    </row>
    <row r="65" spans="2:15" ht="26.25" x14ac:dyDescent="0.25">
      <c r="B65" s="24" t="s">
        <v>60</v>
      </c>
      <c r="C65" s="112">
        <v>3802483418000</v>
      </c>
      <c r="D65" s="112">
        <v>739637430000</v>
      </c>
      <c r="E65" s="112">
        <v>40825612000</v>
      </c>
      <c r="F65" s="112">
        <v>69731248000</v>
      </c>
      <c r="G65" s="112">
        <v>26610126000</v>
      </c>
      <c r="H65" s="112">
        <v>130409154000</v>
      </c>
      <c r="I65" s="112"/>
      <c r="J65" s="112">
        <v>132300543000</v>
      </c>
      <c r="K65" s="112">
        <v>9872063000</v>
      </c>
      <c r="L65" s="113">
        <v>22591478000</v>
      </c>
      <c r="M65" s="112">
        <v>4844051918000</v>
      </c>
      <c r="N65" s="74"/>
      <c r="O65" s="73"/>
    </row>
    <row r="66" spans="2:15" ht="28.5" customHeight="1" x14ac:dyDescent="0.25">
      <c r="B66" s="24" t="s">
        <v>61</v>
      </c>
      <c r="C66" s="112">
        <v>17130730222000</v>
      </c>
      <c r="D66" s="112">
        <v>2405928125000</v>
      </c>
      <c r="E66" s="112">
        <v>177611062000</v>
      </c>
      <c r="F66" s="112">
        <v>135526925000</v>
      </c>
      <c r="G66" s="112">
        <v>66144751000</v>
      </c>
      <c r="H66" s="112">
        <f>'[1]Resumen Res 1-07 '!K76*1000</f>
        <v>0</v>
      </c>
      <c r="I66" s="112"/>
      <c r="J66" s="112">
        <v>149381328000</v>
      </c>
      <c r="K66" s="112">
        <v>21279037000</v>
      </c>
      <c r="L66" s="112">
        <v>16468259000</v>
      </c>
      <c r="M66" s="112">
        <v>20103069709000</v>
      </c>
      <c r="N66" s="74"/>
      <c r="O66" s="73"/>
    </row>
    <row r="67" spans="2:15" ht="21" customHeight="1" x14ac:dyDescent="0.25">
      <c r="B67" s="25" t="s">
        <v>62</v>
      </c>
      <c r="C67" s="134">
        <v>0</v>
      </c>
      <c r="D67" s="114">
        <v>1726578000</v>
      </c>
      <c r="E67" s="114">
        <v>2081286000</v>
      </c>
      <c r="F67" s="114">
        <v>6948616000</v>
      </c>
      <c r="G67" s="114">
        <v>18558896000</v>
      </c>
      <c r="H67" s="114">
        <v>17771039000</v>
      </c>
      <c r="I67" s="114"/>
      <c r="J67" s="114">
        <v>20941197000</v>
      </c>
      <c r="K67" s="114">
        <v>44193366000</v>
      </c>
      <c r="L67" s="115">
        <v>119740887000</v>
      </c>
      <c r="M67" s="116">
        <v>214190826000</v>
      </c>
      <c r="N67" s="74"/>
      <c r="O67" s="73"/>
    </row>
    <row r="68" spans="2:15" x14ac:dyDescent="0.25">
      <c r="B68" s="26" t="s">
        <v>63</v>
      </c>
      <c r="C68" s="117"/>
      <c r="D68" s="118"/>
      <c r="E68" s="118"/>
      <c r="F68" s="118"/>
      <c r="G68" s="118"/>
      <c r="H68" s="119"/>
      <c r="I68" s="119"/>
      <c r="J68" s="119"/>
      <c r="K68" s="119"/>
      <c r="L68" s="119"/>
      <c r="M68" s="116">
        <v>67227925007.050011</v>
      </c>
      <c r="N68" s="74"/>
      <c r="O68" s="73"/>
    </row>
    <row r="69" spans="2:15" x14ac:dyDescent="0.25">
      <c r="B69" s="26" t="s">
        <v>64</v>
      </c>
      <c r="C69" s="117"/>
      <c r="D69" s="118"/>
      <c r="E69" s="118"/>
      <c r="F69" s="118"/>
      <c r="G69" s="118"/>
      <c r="H69" s="119"/>
      <c r="I69" s="119"/>
      <c r="J69" s="119"/>
      <c r="K69" s="119"/>
      <c r="L69" s="119"/>
      <c r="M69" s="211">
        <v>0</v>
      </c>
      <c r="N69" s="74"/>
      <c r="O69" s="73"/>
    </row>
    <row r="70" spans="2:15" ht="15.75" customHeight="1" x14ac:dyDescent="0.25">
      <c r="B70" s="26" t="s">
        <v>65</v>
      </c>
      <c r="C70" s="117"/>
      <c r="D70" s="118"/>
      <c r="E70" s="118"/>
      <c r="F70" s="118"/>
      <c r="G70" s="118"/>
      <c r="H70" s="119"/>
      <c r="I70" s="119"/>
      <c r="J70" s="119"/>
      <c r="K70" s="119"/>
      <c r="L70" s="119"/>
      <c r="M70" s="116">
        <v>54467443933.800499</v>
      </c>
      <c r="N70" s="74"/>
      <c r="O70" s="73"/>
    </row>
    <row r="71" spans="2:15" x14ac:dyDescent="0.25">
      <c r="B71" s="26" t="s">
        <v>66</v>
      </c>
      <c r="C71" s="117"/>
      <c r="D71" s="118"/>
      <c r="E71" s="118"/>
      <c r="F71" s="118"/>
      <c r="G71" s="118"/>
      <c r="H71" s="119"/>
      <c r="I71" s="119"/>
      <c r="J71" s="119"/>
      <c r="K71" s="119"/>
      <c r="L71" s="119"/>
      <c r="M71" s="116">
        <v>80367161667.966507</v>
      </c>
      <c r="N71" s="74"/>
      <c r="O71" s="73"/>
    </row>
    <row r="72" spans="2:15" ht="20.25" customHeight="1" x14ac:dyDescent="0.25">
      <c r="B72" s="28" t="s">
        <v>67</v>
      </c>
      <c r="C72" s="120"/>
      <c r="D72" s="121"/>
      <c r="E72" s="121"/>
      <c r="F72" s="121"/>
      <c r="G72" s="121"/>
      <c r="H72" s="122"/>
      <c r="I72" s="122"/>
      <c r="J72" s="122"/>
      <c r="K72" s="122"/>
      <c r="L72" s="122"/>
      <c r="M72" s="123">
        <v>416253356608.81696</v>
      </c>
      <c r="N72" s="74"/>
      <c r="O72" s="73"/>
    </row>
    <row r="73" spans="2:15" ht="21" customHeight="1" x14ac:dyDescent="0.25">
      <c r="B73" s="28" t="s">
        <v>68</v>
      </c>
      <c r="C73" s="120" t="s">
        <v>0</v>
      </c>
      <c r="D73" s="121"/>
      <c r="E73" s="121"/>
      <c r="F73" s="121" t="s">
        <v>0</v>
      </c>
      <c r="G73" s="121" t="s">
        <v>0</v>
      </c>
      <c r="H73" s="122" t="s">
        <v>0</v>
      </c>
      <c r="I73" s="122"/>
      <c r="J73" s="122" t="s">
        <v>0</v>
      </c>
      <c r="K73" s="122"/>
      <c r="L73" s="122"/>
      <c r="M73" s="123">
        <v>416253356608.81696</v>
      </c>
      <c r="N73" s="74"/>
      <c r="O73" s="73"/>
    </row>
    <row r="74" spans="2:15" ht="26.25" customHeight="1" thickBot="1" x14ac:dyDescent="0.3">
      <c r="B74" s="124" t="s">
        <v>69</v>
      </c>
      <c r="C74" s="125" t="s">
        <v>0</v>
      </c>
      <c r="D74" s="126"/>
      <c r="E74" s="126"/>
      <c r="F74" s="126" t="s">
        <v>0</v>
      </c>
      <c r="G74" s="126" t="s">
        <v>0</v>
      </c>
      <c r="H74" s="126"/>
      <c r="I74" s="126"/>
      <c r="J74" s="127"/>
      <c r="K74" s="127"/>
      <c r="L74" s="128"/>
      <c r="M74" s="129">
        <v>0</v>
      </c>
      <c r="N74" s="2"/>
      <c r="O74" s="93"/>
    </row>
    <row r="75" spans="2:1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 t="s">
        <v>0</v>
      </c>
      <c r="O75" s="2"/>
    </row>
    <row r="76" spans="2:15" x14ac:dyDescent="0.25">
      <c r="B76" s="2" t="s">
        <v>70</v>
      </c>
      <c r="C76" s="2"/>
      <c r="D76" s="2"/>
      <c r="E76" s="2"/>
      <c r="F76" s="2"/>
      <c r="G76" s="2"/>
      <c r="H76" s="2"/>
      <c r="I76" s="2"/>
      <c r="J76" s="2"/>
      <c r="K76" s="2"/>
      <c r="L76" s="2" t="s">
        <v>0</v>
      </c>
      <c r="M76" s="2" t="s">
        <v>0</v>
      </c>
      <c r="N76" s="2" t="s">
        <v>0</v>
      </c>
      <c r="O76" s="2"/>
    </row>
    <row r="77" spans="2:15" x14ac:dyDescent="0.25">
      <c r="B77" s="2" t="s">
        <v>71</v>
      </c>
      <c r="C77" s="2"/>
      <c r="D77" s="2"/>
      <c r="E77" s="2"/>
      <c r="F77" s="2"/>
      <c r="G77" s="2"/>
      <c r="H77" s="2"/>
      <c r="I77" s="2"/>
      <c r="J77" s="2"/>
      <c r="K77" s="2"/>
      <c r="L77" s="10" t="s">
        <v>0</v>
      </c>
      <c r="M77" s="2" t="s">
        <v>0</v>
      </c>
      <c r="N77" s="2"/>
      <c r="O77" s="2"/>
    </row>
    <row r="78" spans="2:15" x14ac:dyDescent="0.25">
      <c r="B78" s="2" t="s">
        <v>72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2:15" x14ac:dyDescent="0.25">
      <c r="B79" s="2" t="s">
        <v>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2:15" x14ac:dyDescent="0.25">
      <c r="B80" s="222" t="s">
        <v>73</v>
      </c>
      <c r="C80" s="222"/>
      <c r="D80" s="222"/>
      <c r="E80" s="222"/>
      <c r="F80" s="222"/>
      <c r="G80" s="222"/>
      <c r="H80" s="4"/>
      <c r="I80" s="4"/>
      <c r="J80" s="4"/>
      <c r="K80" s="4"/>
      <c r="L80" s="2"/>
      <c r="M80" s="2"/>
      <c r="N80" s="2"/>
      <c r="O80" s="2"/>
    </row>
    <row r="81" spans="1:1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26.25" x14ac:dyDescent="0.25">
      <c r="B82" s="29" t="s">
        <v>74</v>
      </c>
      <c r="C82" s="30"/>
      <c r="D82" s="77" t="s">
        <v>75</v>
      </c>
      <c r="E82" s="216" t="s">
        <v>76</v>
      </c>
      <c r="F82" s="223"/>
      <c r="G82" s="75" t="s">
        <v>77</v>
      </c>
      <c r="H82" s="31"/>
      <c r="I82" s="31"/>
      <c r="J82" s="2"/>
      <c r="K82" s="31"/>
      <c r="L82" s="32" t="s">
        <v>0</v>
      </c>
      <c r="M82" s="32" t="s">
        <v>0</v>
      </c>
      <c r="N82" s="4"/>
      <c r="O82" s="2"/>
    </row>
    <row r="83" spans="1:15" x14ac:dyDescent="0.25">
      <c r="B83" s="33" t="s">
        <v>0</v>
      </c>
      <c r="C83" s="34"/>
      <c r="D83" s="78">
        <v>44926</v>
      </c>
      <c r="E83" s="35" t="s">
        <v>78</v>
      </c>
      <c r="F83" s="36" t="s">
        <v>79</v>
      </c>
      <c r="G83" s="76">
        <v>45107</v>
      </c>
      <c r="H83" s="37"/>
      <c r="I83" s="37"/>
      <c r="J83" s="2"/>
      <c r="K83" s="37"/>
      <c r="L83" s="32" t="s">
        <v>0</v>
      </c>
      <c r="M83" s="32" t="s">
        <v>0</v>
      </c>
      <c r="N83" s="4" t="s">
        <v>0</v>
      </c>
      <c r="O83" s="2"/>
    </row>
    <row r="84" spans="1:15" x14ac:dyDescent="0.25">
      <c r="B84" s="38" t="s">
        <v>0</v>
      </c>
      <c r="C84" s="30"/>
      <c r="D84" s="39" t="s">
        <v>0</v>
      </c>
      <c r="E84" s="39" t="s">
        <v>0</v>
      </c>
      <c r="F84" s="39"/>
      <c r="G84" s="39" t="s">
        <v>0</v>
      </c>
      <c r="H84" s="10"/>
      <c r="I84" s="10"/>
      <c r="J84" s="73"/>
      <c r="K84" s="10" t="s">
        <v>0</v>
      </c>
      <c r="L84" s="27" t="s">
        <v>0</v>
      </c>
      <c r="M84" s="10" t="s">
        <v>0</v>
      </c>
      <c r="N84" s="11" t="s">
        <v>0</v>
      </c>
      <c r="O84" s="2"/>
    </row>
    <row r="85" spans="1:15" x14ac:dyDescent="0.25">
      <c r="A85">
        <v>31010400001</v>
      </c>
      <c r="B85" s="14" t="s">
        <v>80</v>
      </c>
      <c r="C85" s="40"/>
      <c r="D85" s="42">
        <f>VLOOKUP(A85,'BAL311222'!B:G,6,FALSE)</f>
        <v>1133000000000</v>
      </c>
      <c r="E85" s="41">
        <v>0</v>
      </c>
      <c r="F85" s="43">
        <v>0</v>
      </c>
      <c r="G85" s="42">
        <f>SUM(D85:F85)</f>
        <v>1133000000000</v>
      </c>
      <c r="H85" s="44"/>
      <c r="I85" s="44"/>
      <c r="J85" s="73"/>
      <c r="K85" s="44"/>
      <c r="L85" s="10" t="s">
        <v>0</v>
      </c>
      <c r="M85" s="10"/>
      <c r="N85" s="10"/>
      <c r="O85" s="2"/>
    </row>
    <row r="86" spans="1:15" x14ac:dyDescent="0.25">
      <c r="B86" s="14" t="s">
        <v>81</v>
      </c>
      <c r="C86" s="40"/>
      <c r="D86" s="42"/>
      <c r="E86" s="41">
        <v>0</v>
      </c>
      <c r="F86" s="43">
        <v>0</v>
      </c>
      <c r="G86" s="42">
        <v>0</v>
      </c>
      <c r="H86" s="44"/>
      <c r="I86" s="44"/>
      <c r="J86" s="73"/>
      <c r="K86" s="44"/>
      <c r="L86" s="10"/>
      <c r="M86" s="10"/>
      <c r="N86" s="10"/>
      <c r="O86" s="2"/>
    </row>
    <row r="87" spans="1:15" x14ac:dyDescent="0.25">
      <c r="B87" s="14" t="s">
        <v>82</v>
      </c>
      <c r="C87" s="40"/>
      <c r="D87" s="42"/>
      <c r="E87" s="41">
        <v>0</v>
      </c>
      <c r="F87" s="43">
        <v>0</v>
      </c>
      <c r="G87" s="42">
        <v>0</v>
      </c>
      <c r="H87" s="44"/>
      <c r="I87" s="44"/>
      <c r="J87" s="73"/>
      <c r="K87" s="44"/>
      <c r="L87" s="10"/>
      <c r="M87" s="10"/>
      <c r="N87" s="10"/>
      <c r="O87" s="2"/>
    </row>
    <row r="88" spans="1:15" x14ac:dyDescent="0.25">
      <c r="A88">
        <v>31030000000</v>
      </c>
      <c r="B88" s="14" t="s">
        <v>83</v>
      </c>
      <c r="C88" s="40"/>
      <c r="D88" s="42">
        <f>VLOOKUP(A88,'BAL311222'!B:G,6,FALSE)</f>
        <v>48387770729</v>
      </c>
      <c r="E88" s="41">
        <v>0</v>
      </c>
      <c r="F88" s="43">
        <v>0</v>
      </c>
      <c r="G88" s="42">
        <f>+D88+E88-F88</f>
        <v>48387770729</v>
      </c>
      <c r="H88" s="44"/>
      <c r="I88" s="44"/>
      <c r="J88" s="73"/>
      <c r="K88" s="44"/>
      <c r="L88" s="27"/>
      <c r="M88" s="27"/>
      <c r="N88" s="10"/>
      <c r="O88" s="2"/>
    </row>
    <row r="89" spans="1:15" x14ac:dyDescent="0.25">
      <c r="A89">
        <v>31040000000</v>
      </c>
      <c r="B89" s="14" t="s">
        <v>21</v>
      </c>
      <c r="C89" s="2"/>
      <c r="D89" s="42">
        <f>VLOOKUP(A89,'BAL311222'!B:G,6,FALSE)</f>
        <v>1018321374053</v>
      </c>
      <c r="E89" s="87">
        <v>0</v>
      </c>
      <c r="F89" s="43">
        <v>0</v>
      </c>
      <c r="G89" s="42">
        <f>+D89+E89-F89</f>
        <v>1018321374053</v>
      </c>
      <c r="H89" s="44"/>
      <c r="I89" s="44"/>
      <c r="J89" s="73"/>
      <c r="K89" s="44"/>
      <c r="L89" s="27"/>
      <c r="M89" s="27"/>
      <c r="N89" s="10"/>
      <c r="O89" s="2"/>
    </row>
    <row r="90" spans="1:15" x14ac:dyDescent="0.25">
      <c r="A90">
        <v>31050000000</v>
      </c>
      <c r="B90" s="14" t="s">
        <v>23</v>
      </c>
      <c r="C90" s="40"/>
      <c r="D90" s="42">
        <f>VLOOKUP(A90,'BAL311222'!B:G,6,FALSE)</f>
        <v>1452148221516</v>
      </c>
      <c r="E90" s="108">
        <v>857069616033</v>
      </c>
      <c r="F90" s="43">
        <v>0</v>
      </c>
      <c r="G90" s="42">
        <f>+D90+E90-F90</f>
        <v>2309217837549</v>
      </c>
      <c r="H90" s="44"/>
      <c r="I90" s="44"/>
      <c r="J90" s="73"/>
      <c r="K90" s="44"/>
      <c r="L90" s="27"/>
      <c r="M90" s="27"/>
      <c r="N90" s="10"/>
      <c r="O90" s="2"/>
    </row>
    <row r="91" spans="1:15" x14ac:dyDescent="0.25">
      <c r="A91">
        <v>31060000000</v>
      </c>
      <c r="B91" s="14" t="s">
        <v>84</v>
      </c>
      <c r="C91" s="2"/>
      <c r="D91" s="42">
        <f>VLOOKUP(A91,'BAL311222'!B:G,6,FALSE)</f>
        <v>857069616033</v>
      </c>
      <c r="E91" s="140">
        <f>VLOOKUP(A91,'BAL300623'!B:G,6,FALSE)</f>
        <v>558826976023</v>
      </c>
      <c r="F91" s="87">
        <v>857069616033</v>
      </c>
      <c r="G91" s="42">
        <f>+D91+E91-F91</f>
        <v>558826976023</v>
      </c>
      <c r="H91" s="44"/>
      <c r="I91" s="44"/>
      <c r="J91" s="73"/>
      <c r="K91" s="44"/>
      <c r="L91" s="27"/>
      <c r="M91" s="27"/>
      <c r="N91" s="10"/>
      <c r="O91" s="2"/>
    </row>
    <row r="92" spans="1:15" x14ac:dyDescent="0.25">
      <c r="B92" s="14" t="s">
        <v>0</v>
      </c>
      <c r="C92" s="40"/>
      <c r="D92" s="42" t="s">
        <v>0</v>
      </c>
      <c r="E92" s="45" t="s">
        <v>0</v>
      </c>
      <c r="F92" s="46"/>
      <c r="G92" s="42"/>
      <c r="H92" s="44"/>
      <c r="I92" s="44"/>
      <c r="J92" s="73"/>
      <c r="K92" s="27"/>
      <c r="L92" s="27"/>
      <c r="M92" s="27"/>
      <c r="N92" s="10"/>
      <c r="O92" s="2"/>
    </row>
    <row r="93" spans="1:15" ht="15.75" thickBot="1" x14ac:dyDescent="0.3">
      <c r="B93" s="47" t="s">
        <v>54</v>
      </c>
      <c r="C93" s="48"/>
      <c r="D93" s="49">
        <f>SUM(D85:D92)</f>
        <v>4508926982331</v>
      </c>
      <c r="E93" s="49">
        <f>SUM(E85:E92)</f>
        <v>1415896592056</v>
      </c>
      <c r="F93" s="49">
        <f>SUM(F84:F92)</f>
        <v>857069616033</v>
      </c>
      <c r="G93" s="49">
        <f>SUM(G84:G92)</f>
        <v>5067753958354</v>
      </c>
      <c r="H93" s="50"/>
      <c r="I93" s="11"/>
      <c r="J93" s="89"/>
      <c r="K93" s="11"/>
      <c r="L93" s="51"/>
      <c r="M93" s="11"/>
      <c r="N93" s="11"/>
      <c r="O93" s="2"/>
    </row>
    <row r="94" spans="1:15" ht="15.75" thickTop="1" x14ac:dyDescent="0.25">
      <c r="B94" s="52"/>
      <c r="C94" s="52"/>
      <c r="D94" s="97" t="s">
        <v>0</v>
      </c>
      <c r="E94" s="53"/>
      <c r="F94" s="54"/>
      <c r="G94" s="55">
        <v>3057614011640</v>
      </c>
      <c r="H94" s="10"/>
      <c r="I94" s="10"/>
      <c r="J94" s="74"/>
      <c r="K94" s="2"/>
      <c r="L94" s="2"/>
      <c r="M94" s="2"/>
      <c r="N94" s="2"/>
      <c r="O94" s="2"/>
    </row>
    <row r="95" spans="1:15" x14ac:dyDescent="0.25">
      <c r="B95" s="2"/>
      <c r="C95" s="2"/>
      <c r="D95" s="56" t="e">
        <f>+D93-D94</f>
        <v>#VALUE!</v>
      </c>
      <c r="E95" s="57"/>
      <c r="F95" s="54"/>
      <c r="G95" s="91"/>
      <c r="H95" s="58"/>
      <c r="I95" s="58"/>
      <c r="J95" s="90"/>
      <c r="K95" s="2"/>
      <c r="L95" s="2"/>
      <c r="M95" s="2"/>
      <c r="N95" s="2"/>
      <c r="O95" s="2"/>
    </row>
    <row r="96" spans="1:15" ht="15.75" x14ac:dyDescent="0.25">
      <c r="B96" s="59" t="s">
        <v>85</v>
      </c>
      <c r="C96" s="4"/>
      <c r="D96" s="4"/>
      <c r="E96" s="4"/>
      <c r="F96" s="4" t="s">
        <v>0</v>
      </c>
      <c r="G96" s="88"/>
      <c r="H96" s="4"/>
      <c r="I96" s="4"/>
      <c r="J96" s="4"/>
      <c r="K96" s="4"/>
      <c r="L96" s="2"/>
      <c r="M96" s="2"/>
      <c r="N96" s="2"/>
      <c r="O96" s="2"/>
    </row>
    <row r="97" spans="2:15" x14ac:dyDescent="0.25">
      <c r="B97" s="2"/>
      <c r="C97" s="2"/>
      <c r="D97" s="2"/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" t="s">
        <v>86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2" t="s">
        <v>87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" t="s">
        <v>88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" t="s">
        <v>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 x14ac:dyDescent="0.25">
      <c r="B103" s="2"/>
      <c r="C103" s="2"/>
      <c r="D103" s="29"/>
      <c r="E103" s="63"/>
      <c r="F103" s="63"/>
      <c r="G103" s="63"/>
      <c r="H103" s="63"/>
      <c r="I103" s="63"/>
      <c r="J103" s="63"/>
      <c r="K103" s="63"/>
      <c r="L103" s="68" t="s">
        <v>89</v>
      </c>
      <c r="M103" s="30"/>
      <c r="N103" s="2"/>
      <c r="O103" s="2"/>
    </row>
    <row r="104" spans="2:15" ht="15.75" x14ac:dyDescent="0.25">
      <c r="B104" s="69" t="s">
        <v>90</v>
      </c>
      <c r="C104" s="2"/>
      <c r="D104" s="70">
        <v>44926</v>
      </c>
      <c r="E104" s="2"/>
      <c r="F104" s="2"/>
      <c r="G104" s="71">
        <v>45107</v>
      </c>
      <c r="H104" s="71"/>
      <c r="I104" s="71"/>
      <c r="J104" s="2"/>
      <c r="K104" s="2"/>
      <c r="L104" s="71">
        <v>45291</v>
      </c>
      <c r="M104" s="40"/>
      <c r="N104" s="2"/>
      <c r="O104" s="2"/>
    </row>
    <row r="105" spans="2:15" x14ac:dyDescent="0.25">
      <c r="B105" s="2"/>
      <c r="C105" s="2"/>
      <c r="D105" s="14"/>
      <c r="E105" s="2"/>
      <c r="F105" s="2"/>
      <c r="G105" s="2"/>
      <c r="H105" s="2"/>
      <c r="I105" s="2"/>
      <c r="J105" s="2"/>
      <c r="K105" s="2"/>
      <c r="L105" s="2"/>
      <c r="M105" s="40"/>
      <c r="N105" s="2"/>
      <c r="O105" s="2"/>
    </row>
    <row r="106" spans="2:15" x14ac:dyDescent="0.25">
      <c r="B106" s="2"/>
      <c r="C106" s="2"/>
      <c r="D106" s="135">
        <v>0.2092064493944408</v>
      </c>
      <c r="E106" s="65"/>
      <c r="F106" s="65"/>
      <c r="G106" s="72">
        <v>0.26869999999999999</v>
      </c>
      <c r="H106" s="72"/>
      <c r="I106" s="72"/>
      <c r="J106" s="65"/>
      <c r="K106" s="65"/>
      <c r="L106" s="72">
        <v>0.2863</v>
      </c>
      <c r="M106" s="34"/>
      <c r="N106" s="2"/>
      <c r="O106" s="2"/>
    </row>
    <row r="107" spans="2:15" x14ac:dyDescent="0.25">
      <c r="B107" s="2"/>
      <c r="C107" s="2"/>
      <c r="D107" s="2" t="s">
        <v>91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 x14ac:dyDescent="0.25">
      <c r="B110" s="60"/>
      <c r="C110" s="61"/>
      <c r="D110" s="32"/>
      <c r="E110" s="2"/>
      <c r="F110" s="2"/>
      <c r="G110" s="2"/>
      <c r="H110" s="2"/>
      <c r="I110" s="2"/>
      <c r="J110" s="2"/>
      <c r="K110" s="32"/>
      <c r="L110" s="2"/>
      <c r="M110" s="224" t="s">
        <v>0</v>
      </c>
      <c r="N110" s="224"/>
      <c r="O110" s="2"/>
    </row>
    <row r="111" spans="2:15" x14ac:dyDescent="0.25">
      <c r="B111" s="60"/>
      <c r="C111" s="60"/>
      <c r="D111" s="32"/>
      <c r="E111" s="2"/>
      <c r="F111" s="2"/>
      <c r="G111" s="2"/>
      <c r="H111" s="2"/>
      <c r="I111" s="2"/>
      <c r="J111" s="2"/>
      <c r="K111" s="32"/>
      <c r="L111" s="2"/>
      <c r="M111" s="224" t="s">
        <v>0</v>
      </c>
      <c r="N111" s="224"/>
      <c r="O111" s="2"/>
    </row>
    <row r="112" spans="2:15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32"/>
      <c r="L112" s="2"/>
      <c r="M112" s="2" t="s">
        <v>0</v>
      </c>
      <c r="N112" s="2"/>
      <c r="O112" s="2"/>
    </row>
    <row r="113" spans="2:1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x14ac:dyDescent="0.25">
      <c r="B119" s="2"/>
      <c r="C119" s="2" t="s">
        <v>1252</v>
      </c>
      <c r="D119" s="2"/>
      <c r="E119" s="225" t="s">
        <v>92</v>
      </c>
      <c r="F119" s="226"/>
      <c r="G119" s="226"/>
      <c r="H119" s="2"/>
      <c r="I119" s="2"/>
      <c r="J119" s="2"/>
      <c r="K119" s="2"/>
      <c r="L119" s="2"/>
      <c r="M119" s="2"/>
      <c r="N119" s="2"/>
      <c r="O119" s="2"/>
    </row>
    <row r="120" spans="2:15" x14ac:dyDescent="0.25">
      <c r="B120" s="2"/>
      <c r="C120" s="2" t="s">
        <v>93</v>
      </c>
      <c r="D120" s="2"/>
      <c r="E120" s="225"/>
      <c r="F120" s="226"/>
      <c r="G120" s="226"/>
      <c r="H120" s="2"/>
      <c r="I120" s="2"/>
      <c r="J120" s="2"/>
      <c r="K120" s="2"/>
      <c r="L120" s="2"/>
      <c r="M120" s="2"/>
      <c r="N120" s="2"/>
      <c r="O120" s="2"/>
    </row>
    <row r="121" spans="2:15" x14ac:dyDescent="0.25">
      <c r="B121" s="2"/>
      <c r="C121" s="62" t="s">
        <v>1253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x14ac:dyDescent="0.25">
      <c r="B123" s="4" t="s">
        <v>94</v>
      </c>
      <c r="C123" s="2" t="s">
        <v>95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x14ac:dyDescent="0.25">
      <c r="B124" s="2"/>
      <c r="C124" s="2" t="s">
        <v>96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x14ac:dyDescent="0.25">
      <c r="B125" s="2"/>
      <c r="C125" s="2" t="s">
        <v>97</v>
      </c>
      <c r="D125" s="2"/>
      <c r="E125" s="212">
        <v>44756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x14ac:dyDescent="0.25">
      <c r="B126" s="2"/>
      <c r="C126" s="2" t="s">
        <v>98</v>
      </c>
      <c r="D126" s="2"/>
      <c r="E126" s="212">
        <v>44756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x14ac:dyDescent="0.25">
      <c r="B127" s="2"/>
      <c r="C127" s="2" t="s">
        <v>1254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x14ac:dyDescent="0.25">
      <c r="B128" s="2"/>
      <c r="C128" s="2" t="s">
        <v>1256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x14ac:dyDescent="0.25">
      <c r="B129" s="2"/>
      <c r="C129" s="213" t="s">
        <v>1257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x14ac:dyDescent="0.25">
      <c r="B130" s="2"/>
      <c r="C130" s="2"/>
      <c r="D130" s="2"/>
      <c r="E130" s="224" t="s">
        <v>0</v>
      </c>
      <c r="F130" s="224"/>
      <c r="G130" s="224"/>
      <c r="H130" s="32"/>
      <c r="I130" s="32"/>
      <c r="J130" s="2"/>
      <c r="K130" s="2"/>
      <c r="L130" s="2"/>
      <c r="M130" s="2"/>
      <c r="N130" s="2"/>
      <c r="O130" s="2"/>
    </row>
    <row r="131" spans="2:15" x14ac:dyDescent="0.25">
      <c r="B131" s="2"/>
      <c r="C131" s="214" t="s">
        <v>99</v>
      </c>
      <c r="D131" s="215"/>
      <c r="E131" s="216" t="s">
        <v>100</v>
      </c>
      <c r="F131" s="217"/>
      <c r="G131" s="215"/>
      <c r="H131" s="32"/>
      <c r="I131" s="32"/>
      <c r="J131" s="2"/>
      <c r="K131" s="2"/>
      <c r="L131" s="2"/>
      <c r="M131" s="2"/>
      <c r="N131" s="2"/>
      <c r="O131" s="2"/>
    </row>
    <row r="132" spans="2:15" x14ac:dyDescent="0.25">
      <c r="B132" s="2"/>
      <c r="C132" s="218" t="s">
        <v>101</v>
      </c>
      <c r="D132" s="219"/>
      <c r="E132" s="95" t="s">
        <v>102</v>
      </c>
      <c r="F132" s="63"/>
      <c r="G132" s="98" t="s">
        <v>103</v>
      </c>
      <c r="H132" s="64"/>
      <c r="I132" s="64"/>
      <c r="J132" s="2"/>
      <c r="K132" s="2"/>
      <c r="L132" s="2"/>
      <c r="M132" s="2"/>
      <c r="N132" s="2"/>
      <c r="O132" s="2"/>
    </row>
    <row r="133" spans="2:15" x14ac:dyDescent="0.25">
      <c r="B133" s="2"/>
      <c r="C133" s="220"/>
      <c r="D133" s="221"/>
      <c r="E133" s="96" t="s">
        <v>104</v>
      </c>
      <c r="F133" s="65"/>
      <c r="G133" s="99" t="s">
        <v>109</v>
      </c>
      <c r="H133" s="4"/>
      <c r="I133" s="4"/>
      <c r="J133" s="66"/>
      <c r="K133" s="2"/>
      <c r="L133" s="2"/>
      <c r="M133" s="2"/>
      <c r="N133" s="2"/>
      <c r="O133" s="2"/>
    </row>
    <row r="134" spans="2:1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x14ac:dyDescent="0.25">
      <c r="B135" s="2"/>
      <c r="C135" s="2" t="s">
        <v>105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x14ac:dyDescent="0.25">
      <c r="B136" s="2"/>
      <c r="C136" s="2" t="s">
        <v>106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x14ac:dyDescent="0.25">
      <c r="B137" s="2"/>
      <c r="C137" s="2" t="s">
        <v>107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x14ac:dyDescent="0.25">
      <c r="B138" s="2"/>
      <c r="C138" s="67" t="s">
        <v>108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x14ac:dyDescent="0.25">
      <c r="B139" s="2"/>
      <c r="C139" s="67" t="s">
        <v>1255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</sheetData>
  <mergeCells count="21">
    <mergeCell ref="B61:L61"/>
    <mergeCell ref="B4:O4"/>
    <mergeCell ref="B6:F6"/>
    <mergeCell ref="J6:N6"/>
    <mergeCell ref="J12:N12"/>
    <mergeCell ref="B30:O30"/>
    <mergeCell ref="M110:N110"/>
    <mergeCell ref="M111:N111"/>
    <mergeCell ref="E119:G120"/>
    <mergeCell ref="E130:G130"/>
    <mergeCell ref="C62:C63"/>
    <mergeCell ref="F62:F63"/>
    <mergeCell ref="G62:G63"/>
    <mergeCell ref="J62:J63"/>
    <mergeCell ref="K62:K63"/>
    <mergeCell ref="L62:L63"/>
    <mergeCell ref="C131:D131"/>
    <mergeCell ref="E131:G131"/>
    <mergeCell ref="C132:D133"/>
    <mergeCell ref="B80:G80"/>
    <mergeCell ref="E82:F82"/>
  </mergeCells>
  <conditionalFormatting sqref="D95 G95">
    <cfRule type="duplicateValues" dxfId="0" priority="1"/>
  </conditionalFormatting>
  <hyperlinks>
    <hyperlink ref="C139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D0EA2-6B44-4A1A-9F17-468C433D7770}">
  <dimension ref="A1:H727"/>
  <sheetViews>
    <sheetView topLeftCell="A316" workbookViewId="0">
      <selection activeCell="H397" sqref="H397"/>
    </sheetView>
  </sheetViews>
  <sheetFormatPr baseColWidth="10" defaultRowHeight="15" x14ac:dyDescent="0.25"/>
  <cols>
    <col min="1" max="1" width="15.7109375" bestFit="1" customWidth="1"/>
    <col min="2" max="2" width="12.28515625" bestFit="1" customWidth="1"/>
    <col min="3" max="3" width="64.42578125" bestFit="1" customWidth="1"/>
    <col min="4" max="4" width="2" style="102" customWidth="1"/>
    <col min="5" max="5" width="1.28515625" style="102" customWidth="1"/>
    <col min="6" max="6" width="1.85546875" style="102" customWidth="1"/>
    <col min="7" max="7" width="21.5703125" style="94" bestFit="1" customWidth="1"/>
  </cols>
  <sheetData>
    <row r="1" spans="1:7" x14ac:dyDescent="0.25">
      <c r="A1" t="s">
        <v>111</v>
      </c>
      <c r="B1">
        <v>10000000000</v>
      </c>
      <c r="C1" t="s">
        <v>1</v>
      </c>
      <c r="D1" s="101">
        <v>17217988322260</v>
      </c>
      <c r="E1" s="101">
        <v>1822360647.8599999</v>
      </c>
      <c r="F1" s="101">
        <v>13241363585971</v>
      </c>
      <c r="G1" s="94">
        <v>30459351908231</v>
      </c>
    </row>
    <row r="2" spans="1:7" x14ac:dyDescent="0.25">
      <c r="A2" t="s">
        <v>112</v>
      </c>
      <c r="B2">
        <v>11000000000</v>
      </c>
      <c r="C2" t="s">
        <v>113</v>
      </c>
      <c r="D2" s="101">
        <v>2267775185870</v>
      </c>
      <c r="E2" s="101">
        <v>599191648.53999996</v>
      </c>
      <c r="F2" s="101">
        <v>4353756478452</v>
      </c>
      <c r="G2" s="94">
        <v>6621531664322</v>
      </c>
    </row>
    <row r="3" spans="1:7" x14ac:dyDescent="0.25">
      <c r="A3" t="s">
        <v>114</v>
      </c>
      <c r="B3">
        <v>11010000000</v>
      </c>
      <c r="C3" t="s">
        <v>115</v>
      </c>
      <c r="D3" s="102">
        <v>529855631551</v>
      </c>
      <c r="E3" s="102">
        <v>15982867.210000001</v>
      </c>
      <c r="F3" s="102">
        <v>116132312377</v>
      </c>
      <c r="G3" s="94">
        <v>645987943928</v>
      </c>
    </row>
    <row r="4" spans="1:7" x14ac:dyDescent="0.25">
      <c r="A4" t="s">
        <v>116</v>
      </c>
      <c r="B4">
        <v>11010101000</v>
      </c>
      <c r="C4" t="s">
        <v>117</v>
      </c>
      <c r="D4" s="102">
        <v>211628719107</v>
      </c>
      <c r="E4" s="102">
        <v>14374897.210000001</v>
      </c>
      <c r="F4" s="102">
        <v>104448721959</v>
      </c>
      <c r="G4" s="94">
        <v>316077441066</v>
      </c>
    </row>
    <row r="5" spans="1:7" x14ac:dyDescent="0.25">
      <c r="A5" t="s">
        <v>118</v>
      </c>
      <c r="B5">
        <v>11010101002</v>
      </c>
      <c r="C5" t="s">
        <v>119</v>
      </c>
      <c r="D5" s="102">
        <v>211628719107</v>
      </c>
      <c r="E5" s="102">
        <v>14374897.210000001</v>
      </c>
      <c r="F5" s="102">
        <v>104448721959</v>
      </c>
      <c r="G5" s="94">
        <v>316077441066</v>
      </c>
    </row>
    <row r="6" spans="1:7" x14ac:dyDescent="0.25">
      <c r="A6" t="s">
        <v>120</v>
      </c>
      <c r="B6">
        <v>11010103001</v>
      </c>
      <c r="C6" t="s">
        <v>121</v>
      </c>
      <c r="D6" s="102">
        <v>318226912444</v>
      </c>
      <c r="E6" s="102">
        <v>1607970</v>
      </c>
      <c r="F6" s="102">
        <v>11683590418</v>
      </c>
      <c r="G6" s="94">
        <v>329910502862</v>
      </c>
    </row>
    <row r="7" spans="1:7" x14ac:dyDescent="0.25">
      <c r="A7" t="s">
        <v>122</v>
      </c>
      <c r="B7">
        <v>11020000000</v>
      </c>
      <c r="C7" t="s">
        <v>123</v>
      </c>
      <c r="D7" s="102">
        <v>1735598287460</v>
      </c>
      <c r="E7" s="102">
        <v>582881826.36000001</v>
      </c>
      <c r="F7" s="102">
        <v>4235248494916</v>
      </c>
      <c r="G7" s="94">
        <v>5970846782376</v>
      </c>
    </row>
    <row r="8" spans="1:7" x14ac:dyDescent="0.25">
      <c r="A8" t="s">
        <v>124</v>
      </c>
      <c r="B8">
        <v>11020105000</v>
      </c>
      <c r="C8" t="s">
        <v>125</v>
      </c>
      <c r="D8" s="102">
        <v>1633447172004</v>
      </c>
      <c r="E8" s="102">
        <v>402123197.04000002</v>
      </c>
      <c r="F8" s="102">
        <v>2921847256370</v>
      </c>
      <c r="G8" s="94">
        <v>4555294428374</v>
      </c>
    </row>
    <row r="9" spans="1:7" x14ac:dyDescent="0.25">
      <c r="A9" t="s">
        <v>126</v>
      </c>
      <c r="B9">
        <v>11020105002</v>
      </c>
      <c r="C9" t="s">
        <v>127</v>
      </c>
      <c r="D9" s="102">
        <v>1363484680885</v>
      </c>
      <c r="E9" s="102">
        <v>0</v>
      </c>
      <c r="F9" s="102">
        <v>0</v>
      </c>
      <c r="G9" s="94">
        <v>1363484680885</v>
      </c>
    </row>
    <row r="10" spans="1:7" x14ac:dyDescent="0.25">
      <c r="A10" t="s">
        <v>128</v>
      </c>
      <c r="B10">
        <v>11020105004</v>
      </c>
      <c r="C10" t="s">
        <v>129</v>
      </c>
      <c r="D10" s="102">
        <v>7762573942</v>
      </c>
      <c r="E10" s="102">
        <v>521051.57</v>
      </c>
      <c r="F10" s="102">
        <v>3785986760</v>
      </c>
      <c r="G10" s="94">
        <v>11548560702</v>
      </c>
    </row>
    <row r="11" spans="1:7" x14ac:dyDescent="0.25">
      <c r="A11" t="s">
        <v>130</v>
      </c>
      <c r="B11">
        <v>11020105006</v>
      </c>
      <c r="C11" t="s">
        <v>131</v>
      </c>
      <c r="D11" s="102">
        <v>0</v>
      </c>
      <c r="E11" s="102">
        <v>390341152</v>
      </c>
      <c r="F11" s="102">
        <v>2836238327489</v>
      </c>
      <c r="G11" s="94">
        <v>2836238327489</v>
      </c>
    </row>
    <row r="12" spans="1:7" x14ac:dyDescent="0.25">
      <c r="A12" t="s">
        <v>132</v>
      </c>
      <c r="B12">
        <v>11020105010</v>
      </c>
      <c r="C12" t="s">
        <v>133</v>
      </c>
      <c r="D12" s="102">
        <v>45919129799</v>
      </c>
      <c r="E12" s="102">
        <v>0</v>
      </c>
      <c r="F12" s="102">
        <v>0</v>
      </c>
      <c r="G12" s="94">
        <v>45919129799</v>
      </c>
    </row>
    <row r="13" spans="1:7" x14ac:dyDescent="0.25">
      <c r="A13" t="s">
        <v>134</v>
      </c>
      <c r="B13">
        <v>11020105018</v>
      </c>
      <c r="C13" t="s">
        <v>135</v>
      </c>
      <c r="D13" s="102">
        <v>0</v>
      </c>
      <c r="E13" s="102">
        <v>11260993.470000001</v>
      </c>
      <c r="F13" s="102">
        <v>81822942121</v>
      </c>
      <c r="G13" s="94">
        <v>81822942121</v>
      </c>
    </row>
    <row r="14" spans="1:7" x14ac:dyDescent="0.25">
      <c r="A14" t="s">
        <v>136</v>
      </c>
      <c r="B14">
        <v>11020105034</v>
      </c>
      <c r="C14" t="s">
        <v>137</v>
      </c>
      <c r="D14" s="102">
        <v>216280787378</v>
      </c>
      <c r="E14" s="102">
        <v>0</v>
      </c>
      <c r="F14" s="102">
        <v>0</v>
      </c>
      <c r="G14" s="94">
        <v>216280787378</v>
      </c>
    </row>
    <row r="15" spans="1:7" x14ac:dyDescent="0.25">
      <c r="A15" t="s">
        <v>1328</v>
      </c>
      <c r="B15">
        <v>11020105036</v>
      </c>
      <c r="C15" t="s">
        <v>1329</v>
      </c>
      <c r="D15" s="102">
        <v>0</v>
      </c>
      <c r="E15" s="102">
        <v>0</v>
      </c>
      <c r="F15" s="102">
        <v>0</v>
      </c>
      <c r="G15" s="94">
        <v>0</v>
      </c>
    </row>
    <row r="16" spans="1:7" x14ac:dyDescent="0.25">
      <c r="A16" t="s">
        <v>138</v>
      </c>
      <c r="B16">
        <v>11020109000</v>
      </c>
      <c r="C16" t="s">
        <v>139</v>
      </c>
      <c r="D16" s="102">
        <v>0</v>
      </c>
      <c r="E16" s="102">
        <v>177206461</v>
      </c>
      <c r="F16" s="102">
        <v>1287591005927</v>
      </c>
      <c r="G16" s="94">
        <v>1287591005927</v>
      </c>
    </row>
    <row r="17" spans="1:7" x14ac:dyDescent="0.25">
      <c r="A17" t="s">
        <v>140</v>
      </c>
      <c r="B17">
        <v>11020109003</v>
      </c>
      <c r="C17" t="s">
        <v>141</v>
      </c>
      <c r="D17" s="102">
        <v>0</v>
      </c>
      <c r="E17" s="102">
        <v>177206461</v>
      </c>
      <c r="F17" s="102">
        <v>1287591005927</v>
      </c>
      <c r="G17" s="94">
        <v>1287591005927</v>
      </c>
    </row>
    <row r="18" spans="1:7" x14ac:dyDescent="0.25">
      <c r="A18" t="s">
        <v>142</v>
      </c>
      <c r="B18">
        <v>11020111000</v>
      </c>
      <c r="C18" t="s">
        <v>143</v>
      </c>
      <c r="D18" s="102">
        <v>69287919050</v>
      </c>
      <c r="E18" s="102">
        <v>505896.91</v>
      </c>
      <c r="F18" s="102">
        <v>3675872243</v>
      </c>
      <c r="G18" s="94">
        <v>72963791293</v>
      </c>
    </row>
    <row r="19" spans="1:7" x14ac:dyDescent="0.25">
      <c r="A19" t="s">
        <v>144</v>
      </c>
      <c r="B19">
        <v>11020111004</v>
      </c>
      <c r="C19" t="s">
        <v>145</v>
      </c>
      <c r="D19" s="102">
        <v>69287919050</v>
      </c>
      <c r="E19" s="102">
        <v>505896.91</v>
      </c>
      <c r="F19" s="102">
        <v>3675872243</v>
      </c>
      <c r="G19" s="94">
        <v>72963791293</v>
      </c>
    </row>
    <row r="20" spans="1:7" x14ac:dyDescent="0.25">
      <c r="A20" t="s">
        <v>146</v>
      </c>
      <c r="B20">
        <v>11020113000</v>
      </c>
      <c r="C20" t="s">
        <v>147</v>
      </c>
      <c r="D20" s="102">
        <v>32863196406</v>
      </c>
      <c r="E20" s="102">
        <v>3046271.41</v>
      </c>
      <c r="F20" s="102">
        <v>22134360376</v>
      </c>
      <c r="G20" s="94">
        <v>54997556782</v>
      </c>
    </row>
    <row r="21" spans="1:7" x14ac:dyDescent="0.25">
      <c r="A21" t="s">
        <v>148</v>
      </c>
      <c r="B21">
        <v>11020113006</v>
      </c>
      <c r="C21" t="s">
        <v>149</v>
      </c>
      <c r="D21" s="102">
        <v>0</v>
      </c>
      <c r="E21" s="102">
        <v>32476.19</v>
      </c>
      <c r="F21" s="102">
        <v>235973620</v>
      </c>
      <c r="G21" s="94">
        <v>235973620</v>
      </c>
    </row>
    <row r="22" spans="1:7" x14ac:dyDescent="0.25">
      <c r="A22" t="s">
        <v>150</v>
      </c>
      <c r="B22">
        <v>11020113028</v>
      </c>
      <c r="C22" t="s">
        <v>151</v>
      </c>
      <c r="D22" s="102">
        <v>32863196406</v>
      </c>
      <c r="E22" s="102">
        <v>3013795.22</v>
      </c>
      <c r="F22" s="102">
        <v>21898386756</v>
      </c>
      <c r="G22" s="94">
        <v>54761583162</v>
      </c>
    </row>
    <row r="23" spans="1:7" x14ac:dyDescent="0.25">
      <c r="A23" t="s">
        <v>152</v>
      </c>
      <c r="B23">
        <v>11080000000</v>
      </c>
      <c r="C23" t="s">
        <v>153</v>
      </c>
      <c r="D23" s="102">
        <v>2542180453</v>
      </c>
      <c r="E23" s="102">
        <v>381118.75</v>
      </c>
      <c r="F23" s="102">
        <v>2769227893</v>
      </c>
      <c r="G23" s="94">
        <v>5311408346</v>
      </c>
    </row>
    <row r="24" spans="1:7" x14ac:dyDescent="0.25">
      <c r="A24" t="s">
        <v>154</v>
      </c>
      <c r="B24">
        <v>11080119000</v>
      </c>
      <c r="C24" t="s">
        <v>153</v>
      </c>
      <c r="D24" s="102">
        <v>2542180453</v>
      </c>
      <c r="E24" s="102">
        <v>381118.75</v>
      </c>
      <c r="F24" s="102">
        <v>2769227893</v>
      </c>
      <c r="G24" s="94">
        <v>5311408346</v>
      </c>
    </row>
    <row r="25" spans="1:7" x14ac:dyDescent="0.25">
      <c r="A25" t="s">
        <v>155</v>
      </c>
      <c r="B25">
        <v>11080119082</v>
      </c>
      <c r="C25" t="s">
        <v>156</v>
      </c>
      <c r="D25" s="102">
        <v>2542180453</v>
      </c>
      <c r="E25" s="102">
        <v>381118.75</v>
      </c>
      <c r="F25" s="102">
        <v>2769227893</v>
      </c>
      <c r="G25" s="94">
        <v>5311408346</v>
      </c>
    </row>
    <row r="26" spans="1:7" x14ac:dyDescent="0.25">
      <c r="A26" t="s">
        <v>157</v>
      </c>
      <c r="B26">
        <v>11090000000</v>
      </c>
      <c r="C26" t="s">
        <v>158</v>
      </c>
      <c r="D26" s="102">
        <v>220913594</v>
      </c>
      <c r="E26" s="102">
        <v>54163.78</v>
      </c>
      <c r="F26" s="102">
        <v>393556734</v>
      </c>
      <c r="G26" s="94">
        <v>614470328</v>
      </c>
    </row>
    <row r="27" spans="1:7" x14ac:dyDescent="0.25">
      <c r="A27" t="s">
        <v>159</v>
      </c>
      <c r="B27">
        <v>11090121000</v>
      </c>
      <c r="C27" t="s">
        <v>160</v>
      </c>
      <c r="D27" s="102">
        <v>220913594</v>
      </c>
      <c r="E27" s="102">
        <v>54163.78</v>
      </c>
      <c r="F27" s="102">
        <v>393556734</v>
      </c>
      <c r="G27" s="94">
        <v>614470328</v>
      </c>
    </row>
    <row r="28" spans="1:7" x14ac:dyDescent="0.25">
      <c r="A28" t="s">
        <v>161</v>
      </c>
      <c r="B28">
        <v>11090121092</v>
      </c>
      <c r="C28" t="s">
        <v>156</v>
      </c>
      <c r="D28" s="101">
        <v>220913594</v>
      </c>
      <c r="E28" s="101">
        <v>54163.78</v>
      </c>
      <c r="F28" s="101">
        <v>393556734</v>
      </c>
      <c r="G28" s="94">
        <v>614470328</v>
      </c>
    </row>
    <row r="29" spans="1:7" x14ac:dyDescent="0.25">
      <c r="A29" t="s">
        <v>162</v>
      </c>
      <c r="B29">
        <v>12000000000</v>
      </c>
      <c r="C29" t="s">
        <v>163</v>
      </c>
      <c r="D29" s="102">
        <v>5088240730324</v>
      </c>
      <c r="E29" s="102">
        <v>85094559.25</v>
      </c>
      <c r="F29" s="102">
        <v>618301322240</v>
      </c>
      <c r="G29" s="94">
        <v>5706542052564</v>
      </c>
    </row>
    <row r="30" spans="1:7" x14ac:dyDescent="0.25">
      <c r="A30" t="s">
        <v>164</v>
      </c>
      <c r="B30">
        <v>12010000000</v>
      </c>
      <c r="C30" t="s">
        <v>165</v>
      </c>
      <c r="D30" s="102">
        <v>4731095823465</v>
      </c>
      <c r="E30" s="102">
        <v>58276520.229999997</v>
      </c>
      <c r="F30" s="102">
        <v>423440109818</v>
      </c>
      <c r="G30" s="94">
        <v>5154535933283</v>
      </c>
    </row>
    <row r="31" spans="1:7" x14ac:dyDescent="0.25">
      <c r="A31" t="s">
        <v>166</v>
      </c>
      <c r="B31">
        <v>12010123000</v>
      </c>
      <c r="C31" t="s">
        <v>167</v>
      </c>
      <c r="D31" s="102">
        <v>4731095823465</v>
      </c>
      <c r="E31" s="102">
        <v>58276520.229999997</v>
      </c>
      <c r="F31" s="102">
        <v>423440109818</v>
      </c>
      <c r="G31" s="94">
        <v>5154535933283</v>
      </c>
    </row>
    <row r="32" spans="1:7" x14ac:dyDescent="0.25">
      <c r="A32" t="s">
        <v>168</v>
      </c>
      <c r="B32">
        <v>12010123002</v>
      </c>
      <c r="C32" t="s">
        <v>169</v>
      </c>
      <c r="D32" s="102">
        <v>539264476046</v>
      </c>
      <c r="E32" s="102">
        <v>18766319.690000001</v>
      </c>
      <c r="F32" s="102">
        <v>136357017184</v>
      </c>
      <c r="G32" s="94">
        <v>675621493230</v>
      </c>
    </row>
    <row r="33" spans="1:7" x14ac:dyDescent="0.25">
      <c r="A33" t="s">
        <v>170</v>
      </c>
      <c r="B33">
        <v>12010123008</v>
      </c>
      <c r="C33" t="s">
        <v>171</v>
      </c>
      <c r="D33" s="102">
        <v>4032754187288</v>
      </c>
      <c r="E33" s="102">
        <v>0</v>
      </c>
      <c r="F33" s="102">
        <v>0</v>
      </c>
      <c r="G33" s="94">
        <v>4032754187288</v>
      </c>
    </row>
    <row r="34" spans="1:7" x14ac:dyDescent="0.25">
      <c r="A34" t="s">
        <v>172</v>
      </c>
      <c r="B34">
        <v>12010123012</v>
      </c>
      <c r="C34" t="s">
        <v>173</v>
      </c>
      <c r="D34" s="102">
        <v>0</v>
      </c>
      <c r="E34" s="102">
        <v>39510200.539999999</v>
      </c>
      <c r="F34" s="102">
        <v>287083092634</v>
      </c>
      <c r="G34" s="94">
        <v>287083092634</v>
      </c>
    </row>
    <row r="35" spans="1:7" x14ac:dyDescent="0.25">
      <c r="A35" t="s">
        <v>174</v>
      </c>
      <c r="B35">
        <v>12010123014</v>
      </c>
      <c r="C35" t="s">
        <v>175</v>
      </c>
      <c r="D35" s="102">
        <v>7052003519</v>
      </c>
      <c r="E35" s="102">
        <v>0</v>
      </c>
      <c r="F35" s="102">
        <v>0</v>
      </c>
      <c r="G35" s="94">
        <v>7052003519</v>
      </c>
    </row>
    <row r="36" spans="1:7" x14ac:dyDescent="0.25">
      <c r="A36" t="s">
        <v>1310</v>
      </c>
      <c r="B36">
        <v>12010123016</v>
      </c>
      <c r="C36" t="s">
        <v>1311</v>
      </c>
      <c r="D36" s="102">
        <v>152025156612</v>
      </c>
      <c r="E36" s="102">
        <v>0</v>
      </c>
      <c r="F36" s="102">
        <v>0</v>
      </c>
      <c r="G36" s="94">
        <v>152025156612</v>
      </c>
    </row>
    <row r="37" spans="1:7" x14ac:dyDescent="0.25">
      <c r="A37" t="s">
        <v>1330</v>
      </c>
      <c r="B37">
        <v>12020000000</v>
      </c>
      <c r="C37" t="s">
        <v>1331</v>
      </c>
      <c r="D37" s="102">
        <v>0</v>
      </c>
      <c r="E37" s="102">
        <v>25512133.379999999</v>
      </c>
      <c r="F37" s="102">
        <v>185372436746</v>
      </c>
      <c r="G37" s="94">
        <v>185372436746</v>
      </c>
    </row>
    <row r="38" spans="1:7" x14ac:dyDescent="0.25">
      <c r="A38" t="s">
        <v>1332</v>
      </c>
      <c r="B38">
        <v>12020409000</v>
      </c>
      <c r="C38" t="s">
        <v>1333</v>
      </c>
      <c r="D38" s="102">
        <v>0</v>
      </c>
      <c r="E38" s="102">
        <v>25512133.379999999</v>
      </c>
      <c r="F38" s="102">
        <v>185372436746</v>
      </c>
      <c r="G38" s="94">
        <v>185372436746</v>
      </c>
    </row>
    <row r="39" spans="1:7" x14ac:dyDescent="0.25">
      <c r="A39" t="s">
        <v>1334</v>
      </c>
      <c r="B39">
        <v>12020409003</v>
      </c>
      <c r="C39" t="s">
        <v>1335</v>
      </c>
      <c r="D39" s="102">
        <v>0</v>
      </c>
      <c r="E39" s="102">
        <v>25512133.379999999</v>
      </c>
      <c r="F39" s="102">
        <v>185372436746</v>
      </c>
      <c r="G39" s="94">
        <v>185372436746</v>
      </c>
    </row>
    <row r="40" spans="1:7" x14ac:dyDescent="0.25">
      <c r="A40" t="s">
        <v>176</v>
      </c>
      <c r="B40">
        <v>12080000000</v>
      </c>
      <c r="C40" t="s">
        <v>177</v>
      </c>
      <c r="D40" s="101">
        <v>357144906859</v>
      </c>
      <c r="E40" s="101">
        <v>1305905.6399999999</v>
      </c>
      <c r="F40" s="101">
        <v>9488775676</v>
      </c>
      <c r="G40" s="94">
        <v>366633682535</v>
      </c>
    </row>
    <row r="41" spans="1:7" x14ac:dyDescent="0.25">
      <c r="A41" t="s">
        <v>178</v>
      </c>
      <c r="B41">
        <v>12080127000</v>
      </c>
      <c r="C41" t="s">
        <v>179</v>
      </c>
      <c r="D41" s="102">
        <v>357144906859</v>
      </c>
      <c r="E41" s="102">
        <v>1305905.6399999999</v>
      </c>
      <c r="F41" s="102">
        <v>9488775676</v>
      </c>
      <c r="G41" s="94">
        <v>366633682535</v>
      </c>
    </row>
    <row r="42" spans="1:7" x14ac:dyDescent="0.25">
      <c r="A42" t="s">
        <v>180</v>
      </c>
      <c r="B42">
        <v>12080127082</v>
      </c>
      <c r="C42" t="s">
        <v>181</v>
      </c>
      <c r="D42" s="102">
        <v>825732016152</v>
      </c>
      <c r="E42" s="102">
        <v>21995401.890000001</v>
      </c>
      <c r="F42" s="102">
        <v>159819689903</v>
      </c>
      <c r="G42" s="94">
        <v>985551706055</v>
      </c>
    </row>
    <row r="43" spans="1:7" x14ac:dyDescent="0.25">
      <c r="A43" t="s">
        <v>1336</v>
      </c>
      <c r="B43">
        <v>12080127083</v>
      </c>
      <c r="C43" t="s">
        <v>1337</v>
      </c>
      <c r="D43" s="102">
        <v>0</v>
      </c>
      <c r="E43" s="102">
        <v>5966235.3399999999</v>
      </c>
      <c r="F43" s="102">
        <v>43350964292</v>
      </c>
      <c r="G43" s="94">
        <v>43350964292</v>
      </c>
    </row>
    <row r="44" spans="1:7" x14ac:dyDescent="0.25">
      <c r="A44" t="s">
        <v>182</v>
      </c>
      <c r="B44">
        <v>12080127092</v>
      </c>
      <c r="C44" t="s">
        <v>183</v>
      </c>
      <c r="D44" s="102">
        <v>468587109293</v>
      </c>
      <c r="E44" s="102">
        <v>20895810.140000001</v>
      </c>
      <c r="F44" s="102">
        <v>151830001267</v>
      </c>
      <c r="G44" s="94">
        <v>620417110560</v>
      </c>
    </row>
    <row r="45" spans="1:7" x14ac:dyDescent="0.25">
      <c r="A45" t="s">
        <v>1338</v>
      </c>
      <c r="B45">
        <v>12080127093</v>
      </c>
      <c r="C45" t="s">
        <v>1339</v>
      </c>
      <c r="D45" s="102">
        <v>0</v>
      </c>
      <c r="E45" s="102">
        <v>5759921.4500000002</v>
      </c>
      <c r="F45" s="102">
        <v>41851877252</v>
      </c>
      <c r="G45" s="94">
        <v>41851877252</v>
      </c>
    </row>
    <row r="46" spans="1:7" x14ac:dyDescent="0.25">
      <c r="A46" t="s">
        <v>184</v>
      </c>
      <c r="B46">
        <v>13000000000</v>
      </c>
      <c r="C46" t="s">
        <v>185</v>
      </c>
      <c r="D46" s="102">
        <v>626337651268</v>
      </c>
      <c r="E46" s="102">
        <v>239866293.53999999</v>
      </c>
      <c r="F46" s="102">
        <v>1742880482173</v>
      </c>
      <c r="G46" s="94">
        <v>2369218133441</v>
      </c>
    </row>
    <row r="47" spans="1:7" x14ac:dyDescent="0.25">
      <c r="A47" t="s">
        <v>186</v>
      </c>
      <c r="B47">
        <v>13010000000</v>
      </c>
      <c r="C47" t="s">
        <v>187</v>
      </c>
      <c r="D47" s="102">
        <v>616837846196</v>
      </c>
      <c r="E47" s="102">
        <v>235278220.53</v>
      </c>
      <c r="F47" s="102">
        <v>1709543314281</v>
      </c>
      <c r="G47" s="94">
        <v>2326381160477</v>
      </c>
    </row>
    <row r="48" spans="1:7" x14ac:dyDescent="0.25">
      <c r="A48" t="s">
        <v>1212</v>
      </c>
      <c r="B48">
        <v>13010129000</v>
      </c>
      <c r="C48" t="s">
        <v>493</v>
      </c>
      <c r="D48" s="102">
        <v>57137723488</v>
      </c>
      <c r="E48" s="102">
        <v>0</v>
      </c>
      <c r="F48" s="102">
        <v>0</v>
      </c>
      <c r="G48" s="94">
        <v>57137723488</v>
      </c>
    </row>
    <row r="49" spans="1:7" x14ac:dyDescent="0.25">
      <c r="A49" t="s">
        <v>1213</v>
      </c>
      <c r="B49">
        <v>13010129002</v>
      </c>
      <c r="C49" t="s">
        <v>1214</v>
      </c>
      <c r="D49" s="102">
        <v>57137723488</v>
      </c>
      <c r="E49" s="102">
        <v>0</v>
      </c>
      <c r="F49" s="102">
        <v>0</v>
      </c>
      <c r="G49" s="94">
        <v>57137723488</v>
      </c>
    </row>
    <row r="50" spans="1:7" x14ac:dyDescent="0.25">
      <c r="A50" t="s">
        <v>188</v>
      </c>
      <c r="B50">
        <v>13010131000</v>
      </c>
      <c r="C50" t="s">
        <v>189</v>
      </c>
      <c r="D50" s="102">
        <v>559700122708</v>
      </c>
      <c r="E50" s="102">
        <v>226778220.53</v>
      </c>
      <c r="F50" s="102">
        <v>1647781889281</v>
      </c>
      <c r="G50" s="94">
        <v>2207482011989</v>
      </c>
    </row>
    <row r="51" spans="1:7" x14ac:dyDescent="0.25">
      <c r="A51" t="s">
        <v>190</v>
      </c>
      <c r="B51">
        <v>13010131004</v>
      </c>
      <c r="C51" t="s">
        <v>145</v>
      </c>
      <c r="D51" s="102">
        <v>425096986536</v>
      </c>
      <c r="E51" s="102">
        <v>7776912.8899999997</v>
      </c>
      <c r="F51" s="102">
        <v>56507437904</v>
      </c>
      <c r="G51" s="94">
        <v>481604424440</v>
      </c>
    </row>
    <row r="52" spans="1:7" x14ac:dyDescent="0.25">
      <c r="A52" t="s">
        <v>191</v>
      </c>
      <c r="B52">
        <v>13010131006</v>
      </c>
      <c r="C52" t="s">
        <v>192</v>
      </c>
      <c r="D52" s="102">
        <v>64553136172</v>
      </c>
      <c r="E52" s="102">
        <v>34000000</v>
      </c>
      <c r="F52" s="102">
        <v>247045700000</v>
      </c>
      <c r="G52" s="94">
        <v>311598836172</v>
      </c>
    </row>
    <row r="53" spans="1:7" x14ac:dyDescent="0.25">
      <c r="A53" t="s">
        <v>193</v>
      </c>
      <c r="B53">
        <v>13010131007</v>
      </c>
      <c r="C53" t="s">
        <v>141</v>
      </c>
      <c r="D53" s="102">
        <v>0</v>
      </c>
      <c r="E53" s="102">
        <v>158514640.63999999</v>
      </c>
      <c r="F53" s="102">
        <v>1151775304622</v>
      </c>
      <c r="G53" s="94">
        <v>1151775304622</v>
      </c>
    </row>
    <row r="54" spans="1:7" x14ac:dyDescent="0.25">
      <c r="A54" t="s">
        <v>194</v>
      </c>
      <c r="B54">
        <v>13010131012</v>
      </c>
      <c r="C54" t="s">
        <v>195</v>
      </c>
      <c r="D54" s="102">
        <v>57300000000</v>
      </c>
      <c r="E54" s="102">
        <v>0</v>
      </c>
      <c r="F54" s="102">
        <v>0</v>
      </c>
      <c r="G54" s="94">
        <v>57300000000</v>
      </c>
    </row>
    <row r="55" spans="1:7" x14ac:dyDescent="0.25">
      <c r="A55" t="s">
        <v>196</v>
      </c>
      <c r="B55">
        <v>13010131024</v>
      </c>
      <c r="C55" t="s">
        <v>197</v>
      </c>
      <c r="D55" s="102">
        <v>0</v>
      </c>
      <c r="E55" s="102">
        <v>24086667</v>
      </c>
      <c r="F55" s="102">
        <v>175014926755</v>
      </c>
      <c r="G55" s="94">
        <v>175014926755</v>
      </c>
    </row>
    <row r="56" spans="1:7" x14ac:dyDescent="0.25">
      <c r="A56" t="s">
        <v>198</v>
      </c>
      <c r="B56">
        <v>13010131026</v>
      </c>
      <c r="C56" t="s">
        <v>199</v>
      </c>
      <c r="D56" s="102">
        <v>12750000000</v>
      </c>
      <c r="E56" s="102">
        <v>2400000</v>
      </c>
      <c r="F56" s="102">
        <v>17438520000</v>
      </c>
      <c r="G56" s="94">
        <v>30188520000</v>
      </c>
    </row>
    <row r="57" spans="1:7" x14ac:dyDescent="0.25">
      <c r="A57" t="s">
        <v>1340</v>
      </c>
      <c r="B57">
        <v>13010417000</v>
      </c>
      <c r="C57" t="s">
        <v>1341</v>
      </c>
      <c r="D57" s="102">
        <v>0</v>
      </c>
      <c r="E57" s="102">
        <v>8500000</v>
      </c>
      <c r="F57" s="102">
        <v>61761425000</v>
      </c>
      <c r="G57" s="94">
        <v>61761425000</v>
      </c>
    </row>
    <row r="58" spans="1:7" x14ac:dyDescent="0.25">
      <c r="A58" t="s">
        <v>1342</v>
      </c>
      <c r="B58">
        <v>13010417012</v>
      </c>
      <c r="C58" t="s">
        <v>200</v>
      </c>
      <c r="D58" s="102">
        <v>0</v>
      </c>
      <c r="E58" s="102">
        <v>8500000</v>
      </c>
      <c r="F58" s="102">
        <v>61761425000</v>
      </c>
      <c r="G58" s="94">
        <v>61761425000</v>
      </c>
    </row>
    <row r="59" spans="1:7" x14ac:dyDescent="0.25">
      <c r="A59" t="s">
        <v>201</v>
      </c>
      <c r="B59">
        <v>13020000000</v>
      </c>
      <c r="C59" t="s">
        <v>202</v>
      </c>
      <c r="D59" s="102">
        <v>2262144509</v>
      </c>
      <c r="E59" s="102">
        <v>0</v>
      </c>
      <c r="F59" s="102">
        <v>0</v>
      </c>
      <c r="G59" s="94">
        <v>2262144509</v>
      </c>
    </row>
    <row r="60" spans="1:7" x14ac:dyDescent="0.25">
      <c r="A60" t="s">
        <v>1258</v>
      </c>
      <c r="B60">
        <v>13020145000</v>
      </c>
      <c r="C60" t="s">
        <v>278</v>
      </c>
      <c r="D60" s="102">
        <v>677396321</v>
      </c>
      <c r="E60" s="102">
        <v>0</v>
      </c>
      <c r="F60" s="102">
        <v>0</v>
      </c>
      <c r="G60" s="94">
        <v>677396321</v>
      </c>
    </row>
    <row r="61" spans="1:7" x14ac:dyDescent="0.25">
      <c r="A61" t="s">
        <v>1283</v>
      </c>
      <c r="B61">
        <v>13020145004</v>
      </c>
      <c r="C61" t="s">
        <v>145</v>
      </c>
      <c r="D61" s="102">
        <v>677396321</v>
      </c>
      <c r="E61" s="102">
        <v>0</v>
      </c>
      <c r="F61" s="102">
        <v>0</v>
      </c>
      <c r="G61" s="94">
        <v>677396321</v>
      </c>
    </row>
    <row r="62" spans="1:7" x14ac:dyDescent="0.25">
      <c r="A62" t="s">
        <v>203</v>
      </c>
      <c r="B62">
        <v>13020149000</v>
      </c>
      <c r="C62" t="s">
        <v>204</v>
      </c>
      <c r="D62" s="102">
        <v>0</v>
      </c>
      <c r="E62" s="102">
        <v>0</v>
      </c>
      <c r="F62" s="102">
        <v>0</v>
      </c>
      <c r="G62" s="94">
        <v>0</v>
      </c>
    </row>
    <row r="63" spans="1:7" x14ac:dyDescent="0.25">
      <c r="A63" t="s">
        <v>205</v>
      </c>
      <c r="B63">
        <v>13020149002</v>
      </c>
      <c r="C63" t="s">
        <v>206</v>
      </c>
      <c r="D63" s="102">
        <v>0</v>
      </c>
      <c r="E63" s="102">
        <v>0</v>
      </c>
      <c r="F63" s="102">
        <v>0</v>
      </c>
      <c r="G63" s="94">
        <v>0</v>
      </c>
    </row>
    <row r="64" spans="1:7" x14ac:dyDescent="0.25">
      <c r="A64" t="s">
        <v>207</v>
      </c>
      <c r="B64">
        <v>13020435000</v>
      </c>
      <c r="C64" t="s">
        <v>208</v>
      </c>
      <c r="D64" s="102">
        <v>1584748188</v>
      </c>
      <c r="E64" s="102">
        <v>0</v>
      </c>
      <c r="F64" s="102">
        <v>0</v>
      </c>
      <c r="G64" s="94">
        <v>1584748188</v>
      </c>
    </row>
    <row r="65" spans="1:7" x14ac:dyDescent="0.25">
      <c r="A65" t="s">
        <v>209</v>
      </c>
      <c r="B65">
        <v>13020435004</v>
      </c>
      <c r="C65" t="s">
        <v>145</v>
      </c>
      <c r="D65" s="102">
        <v>1584748188</v>
      </c>
      <c r="E65" s="102">
        <v>0</v>
      </c>
      <c r="F65" s="102">
        <v>0</v>
      </c>
      <c r="G65" s="94">
        <v>1584748188</v>
      </c>
    </row>
    <row r="66" spans="1:7" x14ac:dyDescent="0.25">
      <c r="A66" t="s">
        <v>210</v>
      </c>
      <c r="B66">
        <v>13080000000</v>
      </c>
      <c r="C66" t="s">
        <v>153</v>
      </c>
      <c r="D66" s="102">
        <v>7237660563</v>
      </c>
      <c r="E66" s="102">
        <v>4588073.01</v>
      </c>
      <c r="F66" s="102">
        <v>33337167892</v>
      </c>
      <c r="G66" s="94">
        <v>40574828455</v>
      </c>
    </row>
    <row r="67" spans="1:7" x14ac:dyDescent="0.25">
      <c r="A67" t="s">
        <v>211</v>
      </c>
      <c r="B67">
        <v>13080161000</v>
      </c>
      <c r="C67" t="s">
        <v>212</v>
      </c>
      <c r="D67" s="101">
        <v>7237660563</v>
      </c>
      <c r="E67" s="101">
        <v>4588073.01</v>
      </c>
      <c r="F67" s="101">
        <v>33337167892</v>
      </c>
      <c r="G67" s="94">
        <v>40574828455</v>
      </c>
    </row>
    <row r="68" spans="1:7" x14ac:dyDescent="0.25">
      <c r="A68" t="s">
        <v>213</v>
      </c>
      <c r="B68">
        <v>13080161082</v>
      </c>
      <c r="C68" t="s">
        <v>214</v>
      </c>
      <c r="D68" s="102">
        <v>117500984393</v>
      </c>
      <c r="E68" s="102">
        <v>2800970.87</v>
      </c>
      <c r="F68" s="102">
        <v>20351994385</v>
      </c>
      <c r="G68" s="94">
        <v>137852978778</v>
      </c>
    </row>
    <row r="69" spans="1:7" x14ac:dyDescent="0.25">
      <c r="A69" t="s">
        <v>215</v>
      </c>
      <c r="B69">
        <v>13080161083</v>
      </c>
      <c r="C69" t="s">
        <v>216</v>
      </c>
      <c r="D69" s="102">
        <v>0</v>
      </c>
      <c r="E69" s="102">
        <v>19058386.079999998</v>
      </c>
      <c r="F69" s="102">
        <v>138479186177</v>
      </c>
      <c r="G69" s="94">
        <v>138479186177</v>
      </c>
    </row>
    <row r="70" spans="1:7" x14ac:dyDescent="0.25">
      <c r="A70" t="s">
        <v>217</v>
      </c>
      <c r="B70">
        <v>13080161094</v>
      </c>
      <c r="C70" t="s">
        <v>218</v>
      </c>
      <c r="D70" s="102">
        <v>110263323830</v>
      </c>
      <c r="E70" s="102">
        <v>1689930.02</v>
      </c>
      <c r="F70" s="102">
        <v>12279116019</v>
      </c>
      <c r="G70" s="94">
        <v>122542439849</v>
      </c>
    </row>
    <row r="71" spans="1:7" x14ac:dyDescent="0.25">
      <c r="A71" t="s">
        <v>219</v>
      </c>
      <c r="B71">
        <v>13080161095</v>
      </c>
      <c r="C71" t="s">
        <v>220</v>
      </c>
      <c r="D71" s="102">
        <v>0</v>
      </c>
      <c r="E71" s="102">
        <v>15581353.92</v>
      </c>
      <c r="F71" s="102">
        <v>113214896651</v>
      </c>
      <c r="G71" s="94">
        <v>113214896651</v>
      </c>
    </row>
    <row r="72" spans="1:7" x14ac:dyDescent="0.25">
      <c r="A72" t="s">
        <v>221</v>
      </c>
      <c r="B72">
        <v>14000000000</v>
      </c>
      <c r="C72" t="s">
        <v>222</v>
      </c>
      <c r="D72" s="102">
        <v>8608742333391</v>
      </c>
      <c r="E72" s="102">
        <v>897060468.69000006</v>
      </c>
      <c r="F72" s="102">
        <v>6518086218523</v>
      </c>
      <c r="G72" s="94">
        <v>15126828551914</v>
      </c>
    </row>
    <row r="73" spans="1:7" x14ac:dyDescent="0.25">
      <c r="A73" t="s">
        <v>223</v>
      </c>
      <c r="B73">
        <v>14010000000</v>
      </c>
      <c r="C73" t="s">
        <v>224</v>
      </c>
      <c r="D73" s="102">
        <v>8686180165251</v>
      </c>
      <c r="E73" s="102">
        <v>890399525.23000002</v>
      </c>
      <c r="F73" s="102">
        <v>6469687470294</v>
      </c>
      <c r="G73" s="94">
        <v>15155867635545</v>
      </c>
    </row>
    <row r="74" spans="1:7" x14ac:dyDescent="0.25">
      <c r="A74" t="s">
        <v>225</v>
      </c>
      <c r="B74">
        <v>14010169000</v>
      </c>
      <c r="C74" t="s">
        <v>226</v>
      </c>
      <c r="D74" s="102">
        <v>1240999708690</v>
      </c>
      <c r="E74" s="102">
        <v>319645542.88</v>
      </c>
      <c r="F74" s="102">
        <v>2322560496842</v>
      </c>
      <c r="G74" s="94">
        <v>3563560205532</v>
      </c>
    </row>
    <row r="75" spans="1:7" x14ac:dyDescent="0.25">
      <c r="A75" t="s">
        <v>227</v>
      </c>
      <c r="B75">
        <v>14010169002</v>
      </c>
      <c r="C75" t="s">
        <v>156</v>
      </c>
      <c r="D75" s="102">
        <v>785273021622</v>
      </c>
      <c r="E75" s="102">
        <v>218637374.74000001</v>
      </c>
      <c r="F75" s="102">
        <v>1588630096729</v>
      </c>
      <c r="G75" s="94">
        <v>2373903118351</v>
      </c>
    </row>
    <row r="76" spans="1:7" x14ac:dyDescent="0.25">
      <c r="A76" t="s">
        <v>228</v>
      </c>
      <c r="B76">
        <v>14010169004</v>
      </c>
      <c r="C76" t="s">
        <v>229</v>
      </c>
      <c r="D76" s="102">
        <v>452837567068</v>
      </c>
      <c r="E76" s="102">
        <v>100672689.14</v>
      </c>
      <c r="F76" s="102">
        <v>731492792925</v>
      </c>
      <c r="G76" s="94">
        <v>1184330359993</v>
      </c>
    </row>
    <row r="77" spans="1:7" x14ac:dyDescent="0.25">
      <c r="A77" t="s">
        <v>230</v>
      </c>
      <c r="B77">
        <v>14010169006</v>
      </c>
      <c r="C77" t="s">
        <v>231</v>
      </c>
      <c r="D77" s="102">
        <v>2889120000</v>
      </c>
      <c r="E77" s="102">
        <v>109921</v>
      </c>
      <c r="F77" s="102">
        <v>798691482</v>
      </c>
      <c r="G77" s="94">
        <v>3687811482</v>
      </c>
    </row>
    <row r="78" spans="1:7" x14ac:dyDescent="0.25">
      <c r="A78" t="s">
        <v>1312</v>
      </c>
      <c r="B78">
        <v>14010169008</v>
      </c>
      <c r="C78" t="s">
        <v>1313</v>
      </c>
      <c r="D78" s="102">
        <v>0</v>
      </c>
      <c r="E78" s="102">
        <v>225558</v>
      </c>
      <c r="F78" s="102">
        <v>1638915706</v>
      </c>
      <c r="G78" s="94">
        <v>1638915706</v>
      </c>
    </row>
    <row r="79" spans="1:7" x14ac:dyDescent="0.25">
      <c r="A79" t="s">
        <v>232</v>
      </c>
      <c r="B79">
        <v>14010173000</v>
      </c>
      <c r="C79" t="s">
        <v>233</v>
      </c>
      <c r="D79" s="102">
        <v>4617956733741</v>
      </c>
      <c r="E79" s="102">
        <v>515353642.55000001</v>
      </c>
      <c r="F79" s="102">
        <v>3744585334450</v>
      </c>
      <c r="G79" s="94">
        <v>8362542068191</v>
      </c>
    </row>
    <row r="80" spans="1:7" x14ac:dyDescent="0.25">
      <c r="A80" t="s">
        <v>234</v>
      </c>
      <c r="B80">
        <v>14010173002</v>
      </c>
      <c r="C80" t="s">
        <v>156</v>
      </c>
      <c r="D80" s="102">
        <v>3907114507252</v>
      </c>
      <c r="E80" s="102">
        <v>414629272.62</v>
      </c>
      <c r="F80" s="102">
        <v>3012717026320</v>
      </c>
      <c r="G80" s="94">
        <v>6919831533572</v>
      </c>
    </row>
    <row r="81" spans="1:7" x14ac:dyDescent="0.25">
      <c r="A81" t="s">
        <v>1284</v>
      </c>
      <c r="B81">
        <v>14010173003</v>
      </c>
      <c r="C81" t="s">
        <v>837</v>
      </c>
      <c r="D81" s="102">
        <v>18952089</v>
      </c>
      <c r="E81" s="102">
        <v>7290147.8899999997</v>
      </c>
      <c r="F81" s="102">
        <v>52970579076</v>
      </c>
      <c r="G81" s="94">
        <v>52989531165</v>
      </c>
    </row>
    <row r="82" spans="1:7" x14ac:dyDescent="0.25">
      <c r="A82" t="s">
        <v>235</v>
      </c>
      <c r="B82">
        <v>14010173004</v>
      </c>
      <c r="C82" t="s">
        <v>236</v>
      </c>
      <c r="D82" s="102">
        <v>52703025558</v>
      </c>
      <c r="E82" s="102">
        <v>0</v>
      </c>
      <c r="F82" s="102">
        <v>0</v>
      </c>
      <c r="G82" s="94">
        <v>52703025558</v>
      </c>
    </row>
    <row r="83" spans="1:7" x14ac:dyDescent="0.25">
      <c r="A83" t="s">
        <v>237</v>
      </c>
      <c r="B83">
        <v>14010173006</v>
      </c>
      <c r="C83" t="s">
        <v>238</v>
      </c>
      <c r="D83" s="102">
        <v>582197055318</v>
      </c>
      <c r="E83" s="102">
        <v>90646869.930000007</v>
      </c>
      <c r="F83" s="102">
        <v>658644689255</v>
      </c>
      <c r="G83" s="94">
        <v>1240841744573</v>
      </c>
    </row>
    <row r="84" spans="1:7" x14ac:dyDescent="0.25">
      <c r="A84" t="s">
        <v>239</v>
      </c>
      <c r="B84">
        <v>14010173008</v>
      </c>
      <c r="C84" t="s">
        <v>240</v>
      </c>
      <c r="D84" s="102">
        <v>33091805250</v>
      </c>
      <c r="E84" s="102">
        <v>107475</v>
      </c>
      <c r="F84" s="102">
        <v>780918724</v>
      </c>
      <c r="G84" s="94">
        <v>33872723974</v>
      </c>
    </row>
    <row r="85" spans="1:7" x14ac:dyDescent="0.25">
      <c r="A85" t="s">
        <v>241</v>
      </c>
      <c r="B85">
        <v>14010173010</v>
      </c>
      <c r="C85" t="s">
        <v>242</v>
      </c>
      <c r="D85" s="102">
        <v>42831388274</v>
      </c>
      <c r="E85" s="102">
        <v>2679877.11</v>
      </c>
      <c r="F85" s="102">
        <v>19472121075</v>
      </c>
      <c r="G85" s="94">
        <v>62303509349</v>
      </c>
    </row>
    <row r="86" spans="1:7" x14ac:dyDescent="0.25">
      <c r="A86" t="s">
        <v>243</v>
      </c>
      <c r="B86">
        <v>14010187000</v>
      </c>
      <c r="C86" t="s">
        <v>244</v>
      </c>
      <c r="D86" s="102">
        <v>137992821226</v>
      </c>
      <c r="E86" s="102">
        <v>13797318.449999999</v>
      </c>
      <c r="F86" s="102">
        <v>100252005724</v>
      </c>
      <c r="G86" s="94">
        <v>238244826950</v>
      </c>
    </row>
    <row r="87" spans="1:7" x14ac:dyDescent="0.25">
      <c r="A87" t="s">
        <v>245</v>
      </c>
      <c r="B87">
        <v>14010187002</v>
      </c>
      <c r="C87" t="s">
        <v>156</v>
      </c>
      <c r="D87" s="102">
        <v>137992821226</v>
      </c>
      <c r="E87" s="102">
        <v>13797318.449999999</v>
      </c>
      <c r="F87" s="102">
        <v>100252005724</v>
      </c>
      <c r="G87" s="94">
        <v>238244826950</v>
      </c>
    </row>
    <row r="88" spans="1:7" x14ac:dyDescent="0.25">
      <c r="A88" t="s">
        <v>246</v>
      </c>
      <c r="B88">
        <v>14010189000</v>
      </c>
      <c r="C88" t="s">
        <v>247</v>
      </c>
      <c r="D88" s="102">
        <v>5212649448</v>
      </c>
      <c r="E88" s="102">
        <v>149861.38</v>
      </c>
      <c r="F88" s="102">
        <v>1088900281</v>
      </c>
      <c r="G88" s="94">
        <v>6301549729</v>
      </c>
    </row>
    <row r="89" spans="1:7" x14ac:dyDescent="0.25">
      <c r="A89" t="s">
        <v>248</v>
      </c>
      <c r="B89">
        <v>14010189002</v>
      </c>
      <c r="C89" t="s">
        <v>156</v>
      </c>
      <c r="D89" s="102">
        <v>5212649448</v>
      </c>
      <c r="E89" s="102">
        <v>149861.38</v>
      </c>
      <c r="F89" s="102">
        <v>1088900281</v>
      </c>
      <c r="G89" s="94">
        <v>6301549729</v>
      </c>
    </row>
    <row r="90" spans="1:7" x14ac:dyDescent="0.25">
      <c r="A90" t="s">
        <v>249</v>
      </c>
      <c r="B90">
        <v>14010191000</v>
      </c>
      <c r="C90" t="s">
        <v>1285</v>
      </c>
      <c r="D90" s="102">
        <v>0</v>
      </c>
      <c r="E90" s="102">
        <v>1186743.19</v>
      </c>
      <c r="F90" s="102">
        <v>8622935356</v>
      </c>
      <c r="G90" s="94">
        <v>8622935356</v>
      </c>
    </row>
    <row r="91" spans="1:7" x14ac:dyDescent="0.25">
      <c r="A91" t="s">
        <v>250</v>
      </c>
      <c r="B91">
        <v>14010191002</v>
      </c>
      <c r="C91" t="s">
        <v>156</v>
      </c>
      <c r="D91" s="102">
        <v>0</v>
      </c>
      <c r="E91" s="102">
        <v>1186743.19</v>
      </c>
      <c r="F91" s="102">
        <v>8622935356</v>
      </c>
      <c r="G91" s="94">
        <v>8622935356</v>
      </c>
    </row>
    <row r="92" spans="1:7" x14ac:dyDescent="0.25">
      <c r="A92" t="s">
        <v>251</v>
      </c>
      <c r="B92">
        <v>14010193000</v>
      </c>
      <c r="C92" t="s">
        <v>252</v>
      </c>
      <c r="D92" s="102">
        <v>0</v>
      </c>
      <c r="E92" s="102">
        <v>11086314.390000001</v>
      </c>
      <c r="F92" s="102">
        <v>80553714674</v>
      </c>
      <c r="G92" s="94">
        <v>80553714674</v>
      </c>
    </row>
    <row r="93" spans="1:7" x14ac:dyDescent="0.25">
      <c r="A93" t="s">
        <v>253</v>
      </c>
      <c r="B93">
        <v>14010193002</v>
      </c>
      <c r="C93" t="s">
        <v>156</v>
      </c>
      <c r="D93" s="102">
        <v>0</v>
      </c>
      <c r="E93" s="102">
        <v>11086314.390000001</v>
      </c>
      <c r="F93" s="102">
        <v>80553714674</v>
      </c>
      <c r="G93" s="94">
        <v>80553714674</v>
      </c>
    </row>
    <row r="94" spans="1:7" x14ac:dyDescent="0.25">
      <c r="A94" t="s">
        <v>254</v>
      </c>
      <c r="B94">
        <v>14010205000</v>
      </c>
      <c r="C94" t="s">
        <v>255</v>
      </c>
      <c r="D94" s="102">
        <v>1433280525676</v>
      </c>
      <c r="E94" s="102">
        <v>0</v>
      </c>
      <c r="F94" s="102">
        <v>0</v>
      </c>
      <c r="G94" s="94">
        <v>1433280525676</v>
      </c>
    </row>
    <row r="95" spans="1:7" x14ac:dyDescent="0.25">
      <c r="A95" t="s">
        <v>256</v>
      </c>
      <c r="B95">
        <v>14010205002</v>
      </c>
      <c r="C95" t="s">
        <v>156</v>
      </c>
      <c r="D95" s="102">
        <v>1433280525676</v>
      </c>
      <c r="E95" s="102">
        <v>0</v>
      </c>
      <c r="F95" s="102">
        <v>0</v>
      </c>
      <c r="G95" s="94">
        <v>1433280525676</v>
      </c>
    </row>
    <row r="96" spans="1:7" x14ac:dyDescent="0.25">
      <c r="A96" t="s">
        <v>257</v>
      </c>
      <c r="B96">
        <v>14010209000</v>
      </c>
      <c r="C96" t="s">
        <v>258</v>
      </c>
      <c r="D96" s="102">
        <v>784802296274</v>
      </c>
      <c r="E96" s="102">
        <v>1962549</v>
      </c>
      <c r="F96" s="102">
        <v>14259979161</v>
      </c>
      <c r="G96" s="94">
        <v>799062275435</v>
      </c>
    </row>
    <row r="97" spans="1:7" x14ac:dyDescent="0.25">
      <c r="A97" t="s">
        <v>259</v>
      </c>
      <c r="B97">
        <v>14010209004</v>
      </c>
      <c r="C97" t="s">
        <v>260</v>
      </c>
      <c r="D97" s="102">
        <v>597230756731</v>
      </c>
      <c r="E97" s="102">
        <v>1962549</v>
      </c>
      <c r="F97" s="102">
        <v>14259979161</v>
      </c>
      <c r="G97" s="94">
        <v>611490735892</v>
      </c>
    </row>
    <row r="98" spans="1:7" x14ac:dyDescent="0.25">
      <c r="A98" t="s">
        <v>261</v>
      </c>
      <c r="B98">
        <v>14010209008</v>
      </c>
      <c r="C98" t="s">
        <v>262</v>
      </c>
      <c r="D98" s="102">
        <v>187571539543</v>
      </c>
      <c r="E98" s="102">
        <v>0</v>
      </c>
      <c r="F98" s="102">
        <v>0</v>
      </c>
      <c r="G98" s="94">
        <v>187571539543</v>
      </c>
    </row>
    <row r="99" spans="1:7" x14ac:dyDescent="0.25">
      <c r="A99" t="s">
        <v>263</v>
      </c>
      <c r="B99">
        <v>14010351000</v>
      </c>
      <c r="C99" t="s">
        <v>264</v>
      </c>
      <c r="D99" s="102">
        <v>244254998664</v>
      </c>
      <c r="E99" s="102">
        <v>15842999.24</v>
      </c>
      <c r="F99" s="102">
        <v>115116024627</v>
      </c>
      <c r="G99" s="94">
        <v>359371023291</v>
      </c>
    </row>
    <row r="100" spans="1:7" x14ac:dyDescent="0.25">
      <c r="A100" t="s">
        <v>265</v>
      </c>
      <c r="B100">
        <v>14010351004</v>
      </c>
      <c r="C100" t="s">
        <v>1314</v>
      </c>
      <c r="D100" s="102">
        <v>240979257428</v>
      </c>
      <c r="E100" s="102">
        <v>15778309.92</v>
      </c>
      <c r="F100" s="102">
        <v>114645988793</v>
      </c>
      <c r="G100" s="94">
        <v>355625246221</v>
      </c>
    </row>
    <row r="101" spans="1:7" x14ac:dyDescent="0.25">
      <c r="A101" t="s">
        <v>1343</v>
      </c>
      <c r="B101">
        <v>14010351005</v>
      </c>
      <c r="C101" t="s">
        <v>1344</v>
      </c>
      <c r="D101" s="102">
        <v>3275741236</v>
      </c>
      <c r="E101" s="102">
        <v>64689.32</v>
      </c>
      <c r="F101" s="102">
        <v>470035834</v>
      </c>
      <c r="G101" s="94">
        <v>3745777070</v>
      </c>
    </row>
    <row r="102" spans="1:7" x14ac:dyDescent="0.25">
      <c r="A102" t="s">
        <v>266</v>
      </c>
      <c r="B102">
        <v>14010405001</v>
      </c>
      <c r="C102" t="s">
        <v>267</v>
      </c>
      <c r="D102" s="102">
        <v>50940627621</v>
      </c>
      <c r="E102" s="102">
        <v>4239587.6500000004</v>
      </c>
      <c r="F102" s="102">
        <v>30805055843</v>
      </c>
      <c r="G102" s="94">
        <v>81745683464</v>
      </c>
    </row>
    <row r="103" spans="1:7" x14ac:dyDescent="0.25">
      <c r="A103" t="s">
        <v>268</v>
      </c>
      <c r="B103">
        <v>14010433000</v>
      </c>
      <c r="C103" t="s">
        <v>269</v>
      </c>
      <c r="D103" s="102">
        <v>67705247556</v>
      </c>
      <c r="E103" s="102">
        <v>6182008.2699999996</v>
      </c>
      <c r="F103" s="102">
        <v>44918781190</v>
      </c>
      <c r="G103" s="94">
        <v>112624028746</v>
      </c>
    </row>
    <row r="104" spans="1:7" x14ac:dyDescent="0.25">
      <c r="A104" t="s">
        <v>270</v>
      </c>
      <c r="B104">
        <v>14010433002</v>
      </c>
      <c r="C104" t="s">
        <v>156</v>
      </c>
      <c r="D104" s="102">
        <v>67705247556</v>
      </c>
      <c r="E104" s="102">
        <v>6182008.2699999996</v>
      </c>
      <c r="F104" s="102">
        <v>44918781190</v>
      </c>
      <c r="G104" s="94">
        <v>112624028746</v>
      </c>
    </row>
    <row r="105" spans="1:7" x14ac:dyDescent="0.25">
      <c r="A105" t="s">
        <v>271</v>
      </c>
      <c r="B105">
        <v>14010443000</v>
      </c>
      <c r="C105" t="s">
        <v>272</v>
      </c>
      <c r="D105" s="102">
        <v>103024362346</v>
      </c>
      <c r="E105" s="102">
        <v>952958.23</v>
      </c>
      <c r="F105" s="102">
        <v>6924242146</v>
      </c>
      <c r="G105" s="94">
        <v>109948604492</v>
      </c>
    </row>
    <row r="106" spans="1:7" x14ac:dyDescent="0.25">
      <c r="A106" t="s">
        <v>273</v>
      </c>
      <c r="B106">
        <v>14010443002</v>
      </c>
      <c r="C106" t="s">
        <v>156</v>
      </c>
      <c r="D106" s="102">
        <v>103024362346</v>
      </c>
      <c r="E106" s="102">
        <v>952958.23</v>
      </c>
      <c r="F106" s="102">
        <v>6924242146</v>
      </c>
      <c r="G106" s="94">
        <v>109948604492</v>
      </c>
    </row>
    <row r="107" spans="1:7" x14ac:dyDescent="0.25">
      <c r="A107" t="s">
        <v>274</v>
      </c>
      <c r="B107">
        <v>14010449000</v>
      </c>
      <c r="C107" t="s">
        <v>1215</v>
      </c>
      <c r="D107" s="102">
        <v>10194009</v>
      </c>
      <c r="E107" s="102">
        <v>0</v>
      </c>
      <c r="F107" s="102">
        <v>0</v>
      </c>
      <c r="G107" s="94">
        <v>10194009</v>
      </c>
    </row>
    <row r="108" spans="1:7" x14ac:dyDescent="0.25">
      <c r="A108" t="s">
        <v>275</v>
      </c>
      <c r="B108">
        <v>14010449002</v>
      </c>
      <c r="C108" t="s">
        <v>156</v>
      </c>
      <c r="D108" s="102">
        <v>10194009</v>
      </c>
      <c r="E108" s="102">
        <v>0</v>
      </c>
      <c r="F108" s="102">
        <v>0</v>
      </c>
      <c r="G108" s="94">
        <v>10194009</v>
      </c>
    </row>
    <row r="109" spans="1:7" x14ac:dyDescent="0.25">
      <c r="A109" t="s">
        <v>276</v>
      </c>
      <c r="B109">
        <v>14030000000</v>
      </c>
      <c r="C109" t="s">
        <v>202</v>
      </c>
      <c r="D109" s="102">
        <v>6496688984</v>
      </c>
      <c r="E109" s="102">
        <v>0</v>
      </c>
      <c r="F109" s="102">
        <v>0</v>
      </c>
      <c r="G109" s="94">
        <v>6496688984</v>
      </c>
    </row>
    <row r="110" spans="1:7" x14ac:dyDescent="0.25">
      <c r="A110" t="s">
        <v>277</v>
      </c>
      <c r="B110">
        <v>14030353000</v>
      </c>
      <c r="C110" t="s">
        <v>278</v>
      </c>
      <c r="D110" s="102">
        <v>474847747</v>
      </c>
      <c r="E110" s="102">
        <v>0</v>
      </c>
      <c r="F110" s="102">
        <v>0</v>
      </c>
      <c r="G110" s="94">
        <v>474847747</v>
      </c>
    </row>
    <row r="111" spans="1:7" x14ac:dyDescent="0.25">
      <c r="A111" t="s">
        <v>279</v>
      </c>
      <c r="B111">
        <v>14030353002</v>
      </c>
      <c r="C111" t="s">
        <v>156</v>
      </c>
      <c r="D111" s="102">
        <v>474847747</v>
      </c>
      <c r="E111" s="102">
        <v>0</v>
      </c>
      <c r="F111" s="102">
        <v>0</v>
      </c>
      <c r="G111" s="94">
        <v>474847747</v>
      </c>
    </row>
    <row r="112" spans="1:7" x14ac:dyDescent="0.25">
      <c r="A112" t="s">
        <v>280</v>
      </c>
      <c r="B112">
        <v>14030437000</v>
      </c>
      <c r="C112" t="s">
        <v>208</v>
      </c>
      <c r="D112" s="102">
        <v>6021841237</v>
      </c>
      <c r="E112" s="102">
        <v>0</v>
      </c>
      <c r="F112" s="102">
        <v>0</v>
      </c>
      <c r="G112" s="94">
        <v>6021841237</v>
      </c>
    </row>
    <row r="113" spans="1:7" x14ac:dyDescent="0.25">
      <c r="A113" t="s">
        <v>281</v>
      </c>
      <c r="B113">
        <v>14030437002</v>
      </c>
      <c r="C113" t="s">
        <v>156</v>
      </c>
      <c r="D113" s="102">
        <v>6021841237</v>
      </c>
      <c r="E113" s="102">
        <v>0</v>
      </c>
      <c r="F113" s="102">
        <v>0</v>
      </c>
      <c r="G113" s="94">
        <v>6021841237</v>
      </c>
    </row>
    <row r="114" spans="1:7" x14ac:dyDescent="0.25">
      <c r="A114" t="s">
        <v>282</v>
      </c>
      <c r="B114">
        <v>14040000000</v>
      </c>
      <c r="C114" t="s">
        <v>283</v>
      </c>
      <c r="D114" s="102">
        <v>0</v>
      </c>
      <c r="E114" s="102">
        <v>0</v>
      </c>
      <c r="F114" s="102">
        <v>0</v>
      </c>
      <c r="G114" s="94">
        <v>0</v>
      </c>
    </row>
    <row r="115" spans="1:7" x14ac:dyDescent="0.25">
      <c r="A115" t="s">
        <v>284</v>
      </c>
      <c r="B115">
        <v>14040215000</v>
      </c>
      <c r="C115" t="s">
        <v>285</v>
      </c>
      <c r="D115" s="102">
        <v>0</v>
      </c>
      <c r="E115" s="102">
        <v>0</v>
      </c>
      <c r="F115" s="102">
        <v>0</v>
      </c>
      <c r="G115" s="94">
        <v>0</v>
      </c>
    </row>
    <row r="116" spans="1:7" x14ac:dyDescent="0.25">
      <c r="A116" t="s">
        <v>287</v>
      </c>
      <c r="B116">
        <v>14040215010</v>
      </c>
      <c r="C116" t="s">
        <v>288</v>
      </c>
      <c r="D116" s="102">
        <v>0</v>
      </c>
      <c r="E116" s="102">
        <v>0</v>
      </c>
      <c r="F116" s="102">
        <v>0</v>
      </c>
      <c r="G116" s="94">
        <v>0</v>
      </c>
    </row>
    <row r="117" spans="1:7" x14ac:dyDescent="0.25">
      <c r="A117" t="s">
        <v>1345</v>
      </c>
      <c r="B117">
        <v>14040373000</v>
      </c>
      <c r="C117" t="s">
        <v>289</v>
      </c>
      <c r="D117" s="102">
        <v>0</v>
      </c>
      <c r="E117" s="102">
        <v>0</v>
      </c>
      <c r="F117" s="102">
        <v>0</v>
      </c>
      <c r="G117" s="94">
        <v>0</v>
      </c>
    </row>
    <row r="118" spans="1:7" x14ac:dyDescent="0.25">
      <c r="A118" t="s">
        <v>1346</v>
      </c>
      <c r="B118">
        <v>14040373006</v>
      </c>
      <c r="C118" t="s">
        <v>1347</v>
      </c>
      <c r="D118" s="102">
        <v>0</v>
      </c>
      <c r="E118" s="102">
        <v>0</v>
      </c>
      <c r="F118" s="102">
        <v>0</v>
      </c>
      <c r="G118" s="94">
        <v>0</v>
      </c>
    </row>
    <row r="119" spans="1:7" x14ac:dyDescent="0.25">
      <c r="A119" t="s">
        <v>290</v>
      </c>
      <c r="B119">
        <v>14080000000</v>
      </c>
      <c r="C119" t="s">
        <v>153</v>
      </c>
      <c r="D119" s="102">
        <v>71124282785</v>
      </c>
      <c r="E119" s="102">
        <v>13348452.789999999</v>
      </c>
      <c r="F119" s="102">
        <v>96990525396</v>
      </c>
      <c r="G119" s="94">
        <v>168114808181</v>
      </c>
    </row>
    <row r="120" spans="1:7" x14ac:dyDescent="0.25">
      <c r="A120" t="s">
        <v>291</v>
      </c>
      <c r="B120">
        <v>14080225000</v>
      </c>
      <c r="C120" t="s">
        <v>292</v>
      </c>
      <c r="D120" s="102">
        <v>68312299543</v>
      </c>
      <c r="E120" s="102">
        <v>9561350.6699999999</v>
      </c>
      <c r="F120" s="102">
        <v>69473252036</v>
      </c>
      <c r="G120" s="94">
        <v>137785551579</v>
      </c>
    </row>
    <row r="121" spans="1:7" x14ac:dyDescent="0.25">
      <c r="A121" t="s">
        <v>293</v>
      </c>
      <c r="B121">
        <v>14080225082</v>
      </c>
      <c r="C121" t="s">
        <v>294</v>
      </c>
      <c r="D121" s="102">
        <v>1809341769564</v>
      </c>
      <c r="E121" s="102">
        <v>89887673.810000002</v>
      </c>
      <c r="F121" s="102">
        <v>653128332289</v>
      </c>
      <c r="G121" s="94">
        <v>2462470101853</v>
      </c>
    </row>
    <row r="122" spans="1:7" x14ac:dyDescent="0.25">
      <c r="A122" t="s">
        <v>1286</v>
      </c>
      <c r="B122">
        <v>14080225083</v>
      </c>
      <c r="C122" t="s">
        <v>216</v>
      </c>
      <c r="D122" s="102">
        <v>1590903</v>
      </c>
      <c r="E122" s="102">
        <v>369840.95</v>
      </c>
      <c r="F122" s="102">
        <v>2687282835</v>
      </c>
      <c r="G122" s="94">
        <v>2688873738</v>
      </c>
    </row>
    <row r="123" spans="1:7" x14ac:dyDescent="0.25">
      <c r="A123" t="s">
        <v>295</v>
      </c>
      <c r="B123">
        <v>14080225092</v>
      </c>
      <c r="C123" t="s">
        <v>296</v>
      </c>
      <c r="D123" s="102">
        <v>11459587820</v>
      </c>
      <c r="E123" s="102">
        <v>112006.57</v>
      </c>
      <c r="F123" s="102">
        <v>813845337</v>
      </c>
      <c r="G123" s="94">
        <v>12273433157</v>
      </c>
    </row>
    <row r="124" spans="1:7" x14ac:dyDescent="0.25">
      <c r="A124" t="s">
        <v>297</v>
      </c>
      <c r="B124">
        <v>14080225094</v>
      </c>
      <c r="C124" t="s">
        <v>298</v>
      </c>
      <c r="D124" s="102">
        <v>1729570206725</v>
      </c>
      <c r="E124" s="102">
        <v>80237557.879999995</v>
      </c>
      <c r="F124" s="102">
        <v>583010107437</v>
      </c>
      <c r="G124" s="94">
        <v>2312580314162</v>
      </c>
    </row>
    <row r="125" spans="1:7" x14ac:dyDescent="0.25">
      <c r="A125" t="s">
        <v>1287</v>
      </c>
      <c r="B125">
        <v>14080225095</v>
      </c>
      <c r="C125" t="s">
        <v>1288</v>
      </c>
      <c r="D125" s="102">
        <v>1266379</v>
      </c>
      <c r="E125" s="102">
        <v>346599.64</v>
      </c>
      <c r="F125" s="102">
        <v>2518410314</v>
      </c>
      <c r="G125" s="94">
        <v>2519676693</v>
      </c>
    </row>
    <row r="126" spans="1:7" x14ac:dyDescent="0.25">
      <c r="A126" t="s">
        <v>299</v>
      </c>
      <c r="B126">
        <v>14080229000</v>
      </c>
      <c r="C126" t="s">
        <v>300</v>
      </c>
      <c r="D126" s="102">
        <v>1407873854</v>
      </c>
      <c r="E126" s="102">
        <v>3783187.67</v>
      </c>
      <c r="F126" s="102">
        <v>27488830770</v>
      </c>
      <c r="G126" s="94">
        <v>28896704624</v>
      </c>
    </row>
    <row r="127" spans="1:7" x14ac:dyDescent="0.25">
      <c r="A127" t="s">
        <v>301</v>
      </c>
      <c r="B127">
        <v>14080229082</v>
      </c>
      <c r="C127" t="s">
        <v>302</v>
      </c>
      <c r="D127" s="102">
        <v>16001582763</v>
      </c>
      <c r="E127" s="102">
        <v>4379160.76</v>
      </c>
      <c r="F127" s="102">
        <v>31819201040</v>
      </c>
      <c r="G127" s="94">
        <v>47820783803</v>
      </c>
    </row>
    <row r="128" spans="1:7" x14ac:dyDescent="0.25">
      <c r="A128" t="s">
        <v>303</v>
      </c>
      <c r="B128">
        <v>14080229094</v>
      </c>
      <c r="C128" t="s">
        <v>304</v>
      </c>
      <c r="D128" s="102">
        <v>14593708909</v>
      </c>
      <c r="E128" s="102">
        <v>595973.09</v>
      </c>
      <c r="F128" s="102">
        <v>4330370270</v>
      </c>
      <c r="G128" s="94">
        <v>18924079179</v>
      </c>
    </row>
    <row r="129" spans="1:7" x14ac:dyDescent="0.25">
      <c r="A129" t="s">
        <v>305</v>
      </c>
      <c r="B129">
        <v>14080447000</v>
      </c>
      <c r="C129" t="s">
        <v>306</v>
      </c>
      <c r="D129" s="102">
        <v>1404033285</v>
      </c>
      <c r="E129" s="102">
        <v>3914.45</v>
      </c>
      <c r="F129" s="102">
        <v>28442590</v>
      </c>
      <c r="G129" s="94">
        <v>1432475875</v>
      </c>
    </row>
    <row r="130" spans="1:7" x14ac:dyDescent="0.25">
      <c r="A130" t="s">
        <v>307</v>
      </c>
      <c r="B130">
        <v>14080447082</v>
      </c>
      <c r="C130" t="s">
        <v>308</v>
      </c>
      <c r="D130" s="102">
        <v>26296777183</v>
      </c>
      <c r="E130" s="102">
        <v>232777.58</v>
      </c>
      <c r="F130" s="102">
        <v>1691373536</v>
      </c>
      <c r="G130" s="94">
        <v>27988150719</v>
      </c>
    </row>
    <row r="131" spans="1:7" x14ac:dyDescent="0.25">
      <c r="A131" t="s">
        <v>309</v>
      </c>
      <c r="B131">
        <v>14080447094</v>
      </c>
      <c r="C131" t="s">
        <v>310</v>
      </c>
      <c r="D131" s="102">
        <v>24809261597</v>
      </c>
      <c r="E131" s="102">
        <v>228330.5</v>
      </c>
      <c r="F131" s="102">
        <v>1659060830</v>
      </c>
      <c r="G131" s="94">
        <v>26468322427</v>
      </c>
    </row>
    <row r="132" spans="1:7" x14ac:dyDescent="0.25">
      <c r="A132" t="s">
        <v>1260</v>
      </c>
      <c r="B132">
        <v>14080447096</v>
      </c>
      <c r="C132" t="s">
        <v>1261</v>
      </c>
      <c r="D132" s="102">
        <v>83482301</v>
      </c>
      <c r="E132" s="102">
        <v>532.63</v>
      </c>
      <c r="F132" s="102">
        <v>3870116</v>
      </c>
      <c r="G132" s="94">
        <v>87352417</v>
      </c>
    </row>
    <row r="133" spans="1:7" x14ac:dyDescent="0.25">
      <c r="A133" t="s">
        <v>311</v>
      </c>
      <c r="B133">
        <v>14080451000</v>
      </c>
      <c r="C133" t="s">
        <v>312</v>
      </c>
      <c r="D133" s="101">
        <v>76103</v>
      </c>
      <c r="E133" s="101">
        <v>0</v>
      </c>
      <c r="F133" s="101">
        <v>0</v>
      </c>
      <c r="G133" s="94">
        <v>76103</v>
      </c>
    </row>
    <row r="134" spans="1:7" x14ac:dyDescent="0.25">
      <c r="A134" t="s">
        <v>313</v>
      </c>
      <c r="B134">
        <v>14080451082</v>
      </c>
      <c r="C134" t="s">
        <v>308</v>
      </c>
      <c r="D134" s="102">
        <v>607908</v>
      </c>
      <c r="E134" s="102">
        <v>0</v>
      </c>
      <c r="F134" s="102">
        <v>0</v>
      </c>
      <c r="G134" s="94">
        <v>607908</v>
      </c>
    </row>
    <row r="135" spans="1:7" x14ac:dyDescent="0.25">
      <c r="A135" t="s">
        <v>314</v>
      </c>
      <c r="B135">
        <v>14080451094</v>
      </c>
      <c r="C135" t="s">
        <v>315</v>
      </c>
      <c r="D135" s="102">
        <v>531805</v>
      </c>
      <c r="E135" s="102">
        <v>0</v>
      </c>
      <c r="F135" s="102">
        <v>0</v>
      </c>
      <c r="G135" s="94">
        <v>531805</v>
      </c>
    </row>
    <row r="136" spans="1:7" x14ac:dyDescent="0.25">
      <c r="A136" t="s">
        <v>1382</v>
      </c>
      <c r="B136">
        <v>14080451096</v>
      </c>
      <c r="C136" t="s">
        <v>1376</v>
      </c>
      <c r="D136" s="102">
        <v>0</v>
      </c>
      <c r="E136" s="102">
        <v>0</v>
      </c>
      <c r="F136" s="102">
        <v>0</v>
      </c>
      <c r="G136" s="94">
        <v>0</v>
      </c>
    </row>
    <row r="137" spans="1:7" x14ac:dyDescent="0.25">
      <c r="A137" t="s">
        <v>316</v>
      </c>
      <c r="B137">
        <v>14090000000</v>
      </c>
      <c r="C137" t="s">
        <v>158</v>
      </c>
      <c r="D137" s="102">
        <v>155058803629</v>
      </c>
      <c r="E137" s="102">
        <v>6687509.3300000001</v>
      </c>
      <c r="F137" s="102">
        <v>48591777167</v>
      </c>
      <c r="G137" s="94">
        <v>203650580796</v>
      </c>
    </row>
    <row r="138" spans="1:7" x14ac:dyDescent="0.25">
      <c r="A138" t="s">
        <v>317</v>
      </c>
      <c r="B138">
        <v>14090231000</v>
      </c>
      <c r="C138" t="s">
        <v>318</v>
      </c>
      <c r="D138" s="102">
        <v>155058803629</v>
      </c>
      <c r="E138" s="102">
        <v>6687509.3300000001</v>
      </c>
      <c r="F138" s="102">
        <v>48591777167</v>
      </c>
      <c r="G138" s="94">
        <v>203650580796</v>
      </c>
    </row>
    <row r="139" spans="1:7" x14ac:dyDescent="0.25">
      <c r="A139" t="s">
        <v>319</v>
      </c>
      <c r="B139">
        <v>14090231092</v>
      </c>
      <c r="C139" t="s">
        <v>156</v>
      </c>
      <c r="D139" s="102">
        <v>110103577536</v>
      </c>
      <c r="E139" s="102">
        <v>1813893.6</v>
      </c>
      <c r="F139" s="102">
        <v>13179841592</v>
      </c>
      <c r="G139" s="94">
        <v>123283419128</v>
      </c>
    </row>
    <row r="140" spans="1:7" x14ac:dyDescent="0.25">
      <c r="A140" t="s">
        <v>320</v>
      </c>
      <c r="B140">
        <v>14090231094</v>
      </c>
      <c r="C140" t="s">
        <v>321</v>
      </c>
      <c r="D140" s="102">
        <v>44955226093</v>
      </c>
      <c r="E140" s="102">
        <v>4873615.7300000004</v>
      </c>
      <c r="F140" s="102">
        <v>35411935575</v>
      </c>
      <c r="G140" s="94">
        <v>80367161668</v>
      </c>
    </row>
    <row r="141" spans="1:7" x14ac:dyDescent="0.25">
      <c r="A141" t="s">
        <v>322</v>
      </c>
      <c r="B141">
        <v>15000000000</v>
      </c>
      <c r="C141" t="s">
        <v>323</v>
      </c>
      <c r="D141" s="102">
        <v>231277375419</v>
      </c>
      <c r="E141" s="102">
        <v>427227.68</v>
      </c>
      <c r="F141" s="102">
        <v>3104257698</v>
      </c>
      <c r="G141" s="94">
        <v>234381633117</v>
      </c>
    </row>
    <row r="142" spans="1:7" x14ac:dyDescent="0.25">
      <c r="A142" t="s">
        <v>324</v>
      </c>
      <c r="B142">
        <v>15010000000</v>
      </c>
      <c r="C142" t="s">
        <v>323</v>
      </c>
      <c r="D142" s="102">
        <v>232658813207</v>
      </c>
      <c r="E142" s="102">
        <v>459067.06</v>
      </c>
      <c r="F142" s="102">
        <v>3335604225</v>
      </c>
      <c r="G142" s="94">
        <v>235994417432</v>
      </c>
    </row>
    <row r="143" spans="1:7" x14ac:dyDescent="0.25">
      <c r="A143" t="s">
        <v>325</v>
      </c>
      <c r="B143">
        <v>15010243001</v>
      </c>
      <c r="C143" t="s">
        <v>326</v>
      </c>
      <c r="D143" s="102">
        <v>140755681967</v>
      </c>
      <c r="E143" s="102">
        <v>29270.12</v>
      </c>
      <c r="F143" s="102">
        <v>212678156</v>
      </c>
      <c r="G143" s="94">
        <v>140968360123</v>
      </c>
    </row>
    <row r="144" spans="1:7" x14ac:dyDescent="0.25">
      <c r="A144" t="s">
        <v>327</v>
      </c>
      <c r="B144">
        <v>15010245000</v>
      </c>
      <c r="C144" t="s">
        <v>328</v>
      </c>
      <c r="D144" s="102">
        <v>35954624855</v>
      </c>
      <c r="E144" s="102">
        <v>0</v>
      </c>
      <c r="F144" s="102">
        <v>0</v>
      </c>
      <c r="G144" s="94">
        <v>35954624855</v>
      </c>
    </row>
    <row r="145" spans="1:7" x14ac:dyDescent="0.25">
      <c r="A145" t="s">
        <v>329</v>
      </c>
      <c r="B145">
        <v>15010245004</v>
      </c>
      <c r="C145" t="s">
        <v>330</v>
      </c>
      <c r="D145" s="102">
        <v>17489358275</v>
      </c>
      <c r="E145" s="102">
        <v>0</v>
      </c>
      <c r="F145" s="102">
        <v>0</v>
      </c>
      <c r="G145" s="94">
        <v>17489358275</v>
      </c>
    </row>
    <row r="146" spans="1:7" x14ac:dyDescent="0.25">
      <c r="A146" t="s">
        <v>331</v>
      </c>
      <c r="B146">
        <v>15010245006</v>
      </c>
      <c r="C146" t="s">
        <v>332</v>
      </c>
      <c r="D146" s="102">
        <v>18465266580</v>
      </c>
      <c r="E146" s="102">
        <v>0</v>
      </c>
      <c r="F146" s="102">
        <v>0</v>
      </c>
      <c r="G146" s="94">
        <v>18465266580</v>
      </c>
    </row>
    <row r="147" spans="1:7" x14ac:dyDescent="0.25">
      <c r="A147" t="s">
        <v>333</v>
      </c>
      <c r="B147">
        <v>15010247000</v>
      </c>
      <c r="C147" t="s">
        <v>334</v>
      </c>
      <c r="D147" s="102">
        <v>10126092766</v>
      </c>
      <c r="E147" s="102">
        <v>219.19</v>
      </c>
      <c r="F147" s="102">
        <v>1592645</v>
      </c>
      <c r="G147" s="94">
        <v>10127685411</v>
      </c>
    </row>
    <row r="148" spans="1:7" x14ac:dyDescent="0.25">
      <c r="A148" t="s">
        <v>335</v>
      </c>
      <c r="B148">
        <v>15010247002</v>
      </c>
      <c r="C148" t="s">
        <v>336</v>
      </c>
      <c r="D148" s="102">
        <v>3519045783</v>
      </c>
      <c r="E148" s="102">
        <v>219.19</v>
      </c>
      <c r="F148" s="102">
        <v>1592645</v>
      </c>
      <c r="G148" s="94">
        <v>3520638428</v>
      </c>
    </row>
    <row r="149" spans="1:7" x14ac:dyDescent="0.25">
      <c r="A149" t="s">
        <v>337</v>
      </c>
      <c r="B149">
        <v>15010247003</v>
      </c>
      <c r="C149" t="s">
        <v>338</v>
      </c>
      <c r="D149" s="101">
        <v>6607046983</v>
      </c>
      <c r="E149" s="101">
        <v>0</v>
      </c>
      <c r="F149" s="101">
        <v>0</v>
      </c>
      <c r="G149" s="94">
        <v>6607046983</v>
      </c>
    </row>
    <row r="150" spans="1:7" x14ac:dyDescent="0.25">
      <c r="A150" t="s">
        <v>340</v>
      </c>
      <c r="B150">
        <v>15010253000</v>
      </c>
      <c r="C150" t="s">
        <v>341</v>
      </c>
      <c r="D150" s="102">
        <v>10912983765</v>
      </c>
      <c r="E150" s="102">
        <v>305448.24</v>
      </c>
      <c r="F150" s="102">
        <v>2219402184</v>
      </c>
      <c r="G150" s="94">
        <v>13132385949</v>
      </c>
    </row>
    <row r="151" spans="1:7" x14ac:dyDescent="0.25">
      <c r="A151" t="s">
        <v>342</v>
      </c>
      <c r="B151">
        <v>15010253002</v>
      </c>
      <c r="C151" t="s">
        <v>156</v>
      </c>
      <c r="D151" s="102">
        <v>10912983765</v>
      </c>
      <c r="E151" s="102">
        <v>305448.24</v>
      </c>
      <c r="F151" s="102">
        <v>2219402184</v>
      </c>
      <c r="G151" s="94">
        <v>13132385949</v>
      </c>
    </row>
    <row r="152" spans="1:7" x14ac:dyDescent="0.25">
      <c r="A152" t="s">
        <v>343</v>
      </c>
      <c r="B152">
        <v>15010257000</v>
      </c>
      <c r="C152" t="s">
        <v>344</v>
      </c>
      <c r="D152" s="102">
        <v>34909429854</v>
      </c>
      <c r="E152" s="102">
        <v>124129.51</v>
      </c>
      <c r="F152" s="102">
        <v>901931240</v>
      </c>
      <c r="G152" s="94">
        <v>35811361094</v>
      </c>
    </row>
    <row r="153" spans="1:7" x14ac:dyDescent="0.25">
      <c r="A153" t="s">
        <v>345</v>
      </c>
      <c r="B153">
        <v>15010257002</v>
      </c>
      <c r="C153" t="s">
        <v>156</v>
      </c>
      <c r="D153" s="102">
        <v>34909429854</v>
      </c>
      <c r="E153" s="102">
        <v>124129.51</v>
      </c>
      <c r="F153" s="102">
        <v>901931240</v>
      </c>
      <c r="G153" s="94">
        <v>35811361094</v>
      </c>
    </row>
    <row r="154" spans="1:7" x14ac:dyDescent="0.25">
      <c r="A154" t="s">
        <v>346</v>
      </c>
      <c r="B154">
        <v>15090000000</v>
      </c>
      <c r="C154" t="s">
        <v>158</v>
      </c>
      <c r="D154" s="102">
        <v>1381437788</v>
      </c>
      <c r="E154" s="102">
        <v>31839.38</v>
      </c>
      <c r="F154" s="102">
        <v>231346527</v>
      </c>
      <c r="G154" s="94">
        <v>1612784315</v>
      </c>
    </row>
    <row r="155" spans="1:7" x14ac:dyDescent="0.25">
      <c r="A155" t="s">
        <v>347</v>
      </c>
      <c r="B155">
        <v>15090263000</v>
      </c>
      <c r="C155" t="s">
        <v>348</v>
      </c>
      <c r="D155" s="102">
        <v>1381437788</v>
      </c>
      <c r="E155" s="102">
        <v>31839.38</v>
      </c>
      <c r="F155" s="102">
        <v>231346527</v>
      </c>
      <c r="G155" s="94">
        <v>1612784315</v>
      </c>
    </row>
    <row r="156" spans="1:7" x14ac:dyDescent="0.25">
      <c r="A156" t="s">
        <v>349</v>
      </c>
      <c r="B156">
        <v>15090263092</v>
      </c>
      <c r="C156" t="s">
        <v>156</v>
      </c>
      <c r="D156" s="102">
        <v>1381437788</v>
      </c>
      <c r="E156" s="102">
        <v>31839.38</v>
      </c>
      <c r="F156" s="102">
        <v>231346527</v>
      </c>
      <c r="G156" s="94">
        <v>1612784315</v>
      </c>
    </row>
    <row r="157" spans="1:7" x14ac:dyDescent="0.25">
      <c r="A157" t="s">
        <v>350</v>
      </c>
      <c r="B157">
        <v>16000000000</v>
      </c>
      <c r="C157" t="s">
        <v>351</v>
      </c>
      <c r="D157" s="102">
        <v>145545588009</v>
      </c>
      <c r="E157" s="102">
        <v>720450.16</v>
      </c>
      <c r="F157" s="102">
        <v>5234826885</v>
      </c>
      <c r="G157" s="94">
        <v>150780414894</v>
      </c>
    </row>
    <row r="158" spans="1:7" x14ac:dyDescent="0.25">
      <c r="A158" t="s">
        <v>352</v>
      </c>
      <c r="B158">
        <v>16010000000</v>
      </c>
      <c r="C158" t="s">
        <v>353</v>
      </c>
      <c r="D158" s="102">
        <v>150696869097</v>
      </c>
      <c r="E158" s="102">
        <v>744320.53</v>
      </c>
      <c r="F158" s="102">
        <v>5408270188</v>
      </c>
      <c r="G158" s="94">
        <v>156105139285</v>
      </c>
    </row>
    <row r="159" spans="1:7" x14ac:dyDescent="0.25">
      <c r="A159" t="s">
        <v>354</v>
      </c>
      <c r="B159">
        <v>16010265000</v>
      </c>
      <c r="C159" t="s">
        <v>355</v>
      </c>
      <c r="D159" s="102">
        <v>51803551921</v>
      </c>
      <c r="E159" s="102">
        <v>237337.65</v>
      </c>
      <c r="F159" s="102">
        <v>1724507232</v>
      </c>
      <c r="G159" s="94">
        <v>53528059153</v>
      </c>
    </row>
    <row r="160" spans="1:7" x14ac:dyDescent="0.25">
      <c r="A160" t="s">
        <v>356</v>
      </c>
      <c r="B160">
        <v>16010265002</v>
      </c>
      <c r="C160" t="s">
        <v>156</v>
      </c>
      <c r="D160" s="102">
        <v>47931118989</v>
      </c>
      <c r="E160" s="102">
        <v>234628.06</v>
      </c>
      <c r="F160" s="102">
        <v>1704819216</v>
      </c>
      <c r="G160" s="94">
        <v>49635938205</v>
      </c>
    </row>
    <row r="161" spans="1:7" x14ac:dyDescent="0.25">
      <c r="A161" t="s">
        <v>1216</v>
      </c>
      <c r="B161">
        <v>16010265008</v>
      </c>
      <c r="C161" t="s">
        <v>1217</v>
      </c>
      <c r="D161" s="102">
        <v>3872432932</v>
      </c>
      <c r="E161" s="102">
        <v>2709.59</v>
      </c>
      <c r="F161" s="102">
        <v>19688016</v>
      </c>
      <c r="G161" s="94">
        <v>3892120948</v>
      </c>
    </row>
    <row r="162" spans="1:7" x14ac:dyDescent="0.25">
      <c r="A162" t="s">
        <v>357</v>
      </c>
      <c r="B162">
        <v>16010267000</v>
      </c>
      <c r="C162" t="s">
        <v>358</v>
      </c>
      <c r="D162" s="102">
        <v>1083260813</v>
      </c>
      <c r="E162" s="102">
        <v>105504.84</v>
      </c>
      <c r="F162" s="102">
        <v>766603443</v>
      </c>
      <c r="G162" s="94">
        <v>1849864256</v>
      </c>
    </row>
    <row r="163" spans="1:7" x14ac:dyDescent="0.25">
      <c r="A163" t="s">
        <v>359</v>
      </c>
      <c r="B163">
        <v>16010267007</v>
      </c>
      <c r="C163" t="s">
        <v>269</v>
      </c>
      <c r="D163" s="102">
        <v>1083260813</v>
      </c>
      <c r="E163" s="102">
        <v>105504.84</v>
      </c>
      <c r="F163" s="102">
        <v>766603443</v>
      </c>
      <c r="G163" s="94">
        <v>1849864256</v>
      </c>
    </row>
    <row r="164" spans="1:7" x14ac:dyDescent="0.25">
      <c r="A164" t="s">
        <v>360</v>
      </c>
      <c r="B164">
        <v>16010269000</v>
      </c>
      <c r="C164" t="s">
        <v>361</v>
      </c>
      <c r="D164" s="102">
        <v>97810056363</v>
      </c>
      <c r="E164" s="102">
        <v>401478.04</v>
      </c>
      <c r="F164" s="102">
        <v>2917159513</v>
      </c>
      <c r="G164" s="94">
        <v>100727215876</v>
      </c>
    </row>
    <row r="165" spans="1:7" x14ac:dyDescent="0.25">
      <c r="A165" t="s">
        <v>362</v>
      </c>
      <c r="B165">
        <v>16010269002</v>
      </c>
      <c r="C165" t="s">
        <v>156</v>
      </c>
      <c r="D165" s="102">
        <v>88896547543</v>
      </c>
      <c r="E165" s="102">
        <v>165285.95000000001</v>
      </c>
      <c r="F165" s="102">
        <v>1200975978</v>
      </c>
      <c r="G165" s="94">
        <v>90097523521</v>
      </c>
    </row>
    <row r="166" spans="1:7" x14ac:dyDescent="0.25">
      <c r="A166" t="s">
        <v>363</v>
      </c>
      <c r="B166">
        <v>16010269004</v>
      </c>
      <c r="C166" t="s">
        <v>269</v>
      </c>
      <c r="D166" s="102">
        <v>1176606130</v>
      </c>
      <c r="E166" s="102">
        <v>220541.94</v>
      </c>
      <c r="F166" s="102">
        <v>1602468763</v>
      </c>
      <c r="G166" s="94">
        <v>2779074893</v>
      </c>
    </row>
    <row r="167" spans="1:7" x14ac:dyDescent="0.25">
      <c r="A167" t="s">
        <v>1218</v>
      </c>
      <c r="B167">
        <v>16010269008</v>
      </c>
      <c r="C167" t="s">
        <v>1217</v>
      </c>
      <c r="D167" s="102">
        <v>7736902690</v>
      </c>
      <c r="E167" s="102">
        <v>15650.15</v>
      </c>
      <c r="F167" s="102">
        <v>113714772</v>
      </c>
      <c r="G167" s="94">
        <v>7850617462</v>
      </c>
    </row>
    <row r="168" spans="1:7" x14ac:dyDescent="0.25">
      <c r="A168" t="s">
        <v>364</v>
      </c>
      <c r="B168">
        <v>16030000000</v>
      </c>
      <c r="C168" t="s">
        <v>365</v>
      </c>
      <c r="D168" s="102">
        <v>181917687975</v>
      </c>
      <c r="E168" s="102">
        <v>2499230.37</v>
      </c>
      <c r="F168" s="102">
        <v>18159532830</v>
      </c>
      <c r="G168" s="94">
        <v>200077220805</v>
      </c>
    </row>
    <row r="169" spans="1:7" x14ac:dyDescent="0.25">
      <c r="A169" t="s">
        <v>366</v>
      </c>
      <c r="B169">
        <v>16030275000</v>
      </c>
      <c r="C169" t="s">
        <v>367</v>
      </c>
      <c r="D169" s="102">
        <v>181917687975</v>
      </c>
      <c r="E169" s="102">
        <v>2499230.37</v>
      </c>
      <c r="F169" s="102">
        <v>18159532830</v>
      </c>
      <c r="G169" s="94">
        <v>200077220805</v>
      </c>
    </row>
    <row r="170" spans="1:7" x14ac:dyDescent="0.25">
      <c r="A170" t="s">
        <v>368</v>
      </c>
      <c r="B170">
        <v>16030275002</v>
      </c>
      <c r="C170" t="s">
        <v>156</v>
      </c>
      <c r="D170" s="102">
        <v>156403539872</v>
      </c>
      <c r="E170" s="102">
        <v>1821747.69</v>
      </c>
      <c r="F170" s="102">
        <v>13236909803</v>
      </c>
      <c r="G170" s="94">
        <v>169640449675</v>
      </c>
    </row>
    <row r="171" spans="1:7" x14ac:dyDescent="0.25">
      <c r="A171" t="s">
        <v>369</v>
      </c>
      <c r="B171">
        <v>16030275004</v>
      </c>
      <c r="C171" t="s">
        <v>269</v>
      </c>
      <c r="D171" s="102">
        <v>1742040737</v>
      </c>
      <c r="E171" s="102">
        <v>505617.57</v>
      </c>
      <c r="F171" s="102">
        <v>3673842544</v>
      </c>
      <c r="G171" s="94">
        <v>5415883281</v>
      </c>
    </row>
    <row r="172" spans="1:7" x14ac:dyDescent="0.25">
      <c r="A172" t="s">
        <v>1219</v>
      </c>
      <c r="B172">
        <v>16030275006</v>
      </c>
      <c r="C172" t="s">
        <v>1217</v>
      </c>
      <c r="D172" s="102">
        <v>23772107366</v>
      </c>
      <c r="E172" s="102">
        <v>171865.11</v>
      </c>
      <c r="F172" s="102">
        <v>1248780483</v>
      </c>
      <c r="G172" s="94">
        <v>25020887849</v>
      </c>
    </row>
    <row r="173" spans="1:7" x14ac:dyDescent="0.25">
      <c r="A173" t="s">
        <v>370</v>
      </c>
      <c r="B173">
        <v>16070000000</v>
      </c>
      <c r="C173" t="s">
        <v>371</v>
      </c>
      <c r="D173" s="102">
        <v>713388094</v>
      </c>
      <c r="E173" s="102">
        <v>0</v>
      </c>
      <c r="F173" s="102">
        <v>0</v>
      </c>
      <c r="G173" s="94">
        <v>713388094</v>
      </c>
    </row>
    <row r="174" spans="1:7" x14ac:dyDescent="0.25">
      <c r="A174" t="s">
        <v>372</v>
      </c>
      <c r="B174">
        <v>16070429000</v>
      </c>
      <c r="C174" t="s">
        <v>373</v>
      </c>
      <c r="D174" s="102">
        <v>713388094</v>
      </c>
      <c r="E174" s="102">
        <v>0</v>
      </c>
      <c r="F174" s="102">
        <v>0</v>
      </c>
      <c r="G174" s="94">
        <v>713388094</v>
      </c>
    </row>
    <row r="175" spans="1:7" x14ac:dyDescent="0.25">
      <c r="A175" t="s">
        <v>374</v>
      </c>
      <c r="B175">
        <v>16070429092</v>
      </c>
      <c r="C175" t="s">
        <v>156</v>
      </c>
      <c r="D175" s="102">
        <v>713388094</v>
      </c>
      <c r="E175" s="102">
        <v>0</v>
      </c>
      <c r="F175" s="102">
        <v>0</v>
      </c>
      <c r="G175" s="94">
        <v>713388094</v>
      </c>
    </row>
    <row r="176" spans="1:7" x14ac:dyDescent="0.25">
      <c r="A176" t="s">
        <v>375</v>
      </c>
      <c r="B176">
        <v>16080000000</v>
      </c>
      <c r="C176" t="s">
        <v>153</v>
      </c>
      <c r="D176" s="102">
        <v>7501838747</v>
      </c>
      <c r="E176" s="102">
        <v>56754.36</v>
      </c>
      <c r="F176" s="102">
        <v>412380017</v>
      </c>
      <c r="G176" s="94">
        <v>7914218764</v>
      </c>
    </row>
    <row r="177" spans="1:7" x14ac:dyDescent="0.25">
      <c r="A177" t="s">
        <v>376</v>
      </c>
      <c r="B177">
        <v>16080277000</v>
      </c>
      <c r="C177" t="s">
        <v>377</v>
      </c>
      <c r="D177" s="102">
        <v>1054059281</v>
      </c>
      <c r="E177" s="102">
        <v>4859.1899999999996</v>
      </c>
      <c r="F177" s="102">
        <v>35307118</v>
      </c>
      <c r="G177" s="94">
        <v>1089366399</v>
      </c>
    </row>
    <row r="178" spans="1:7" x14ac:dyDescent="0.25">
      <c r="A178" t="s">
        <v>378</v>
      </c>
      <c r="B178">
        <v>16080277082</v>
      </c>
      <c r="C178" t="s">
        <v>294</v>
      </c>
      <c r="D178" s="102">
        <v>15941869726</v>
      </c>
      <c r="E178" s="102">
        <v>152240.66</v>
      </c>
      <c r="F178" s="102">
        <v>1106188248</v>
      </c>
      <c r="G178" s="94">
        <v>17048057974</v>
      </c>
    </row>
    <row r="179" spans="1:7" x14ac:dyDescent="0.25">
      <c r="A179" t="s">
        <v>1220</v>
      </c>
      <c r="B179">
        <v>16080277086</v>
      </c>
      <c r="C179" t="s">
        <v>1221</v>
      </c>
      <c r="D179" s="102">
        <v>1468806487</v>
      </c>
      <c r="E179" s="102">
        <v>0</v>
      </c>
      <c r="F179" s="102">
        <v>0</v>
      </c>
      <c r="G179" s="94">
        <v>1468806487</v>
      </c>
    </row>
    <row r="180" spans="1:7" x14ac:dyDescent="0.25">
      <c r="A180" t="s">
        <v>379</v>
      </c>
      <c r="B180">
        <v>16080277092</v>
      </c>
      <c r="C180" t="s">
        <v>380</v>
      </c>
      <c r="D180" s="102">
        <v>626927980</v>
      </c>
      <c r="E180" s="102">
        <v>1565.65</v>
      </c>
      <c r="F180" s="102">
        <v>11376091</v>
      </c>
      <c r="G180" s="94">
        <v>638304071</v>
      </c>
    </row>
    <row r="181" spans="1:7" x14ac:dyDescent="0.25">
      <c r="A181" t="s">
        <v>381</v>
      </c>
      <c r="B181">
        <v>16080277094</v>
      </c>
      <c r="C181" t="s">
        <v>382</v>
      </c>
      <c r="D181" s="102">
        <v>14327660944</v>
      </c>
      <c r="E181" s="102">
        <v>145815.82</v>
      </c>
      <c r="F181" s="102">
        <v>1059505039</v>
      </c>
      <c r="G181" s="94">
        <v>15387165983</v>
      </c>
    </row>
    <row r="182" spans="1:7" x14ac:dyDescent="0.25">
      <c r="A182" t="s">
        <v>1222</v>
      </c>
      <c r="B182">
        <v>16080277096</v>
      </c>
      <c r="C182" t="s">
        <v>1223</v>
      </c>
      <c r="D182" s="102">
        <v>95239247</v>
      </c>
      <c r="E182" s="102">
        <v>0</v>
      </c>
      <c r="F182" s="102">
        <v>0</v>
      </c>
      <c r="G182" s="94">
        <v>95239247</v>
      </c>
    </row>
    <row r="183" spans="1:7" x14ac:dyDescent="0.25">
      <c r="A183" t="s">
        <v>1224</v>
      </c>
      <c r="B183">
        <v>16080277097</v>
      </c>
      <c r="C183" t="s">
        <v>1225</v>
      </c>
      <c r="D183" s="102">
        <v>1306788761</v>
      </c>
      <c r="E183" s="102">
        <v>0</v>
      </c>
      <c r="F183" s="102">
        <v>0</v>
      </c>
      <c r="G183" s="94">
        <v>1306788761</v>
      </c>
    </row>
    <row r="184" spans="1:7" x14ac:dyDescent="0.25">
      <c r="A184" t="s">
        <v>383</v>
      </c>
      <c r="B184">
        <v>16080279000</v>
      </c>
      <c r="C184" t="s">
        <v>384</v>
      </c>
      <c r="D184" s="102">
        <v>2250879849</v>
      </c>
      <c r="E184" s="102">
        <v>4054.21</v>
      </c>
      <c r="F184" s="102">
        <v>29458091</v>
      </c>
      <c r="G184" s="94">
        <v>2280337940</v>
      </c>
    </row>
    <row r="185" spans="1:7" x14ac:dyDescent="0.25">
      <c r="A185" t="s">
        <v>385</v>
      </c>
      <c r="B185">
        <v>16080279082</v>
      </c>
      <c r="C185" t="s">
        <v>214</v>
      </c>
      <c r="D185" s="102">
        <v>24375547351</v>
      </c>
      <c r="E185" s="102">
        <v>51566.28</v>
      </c>
      <c r="F185" s="102">
        <v>374683169</v>
      </c>
      <c r="G185" s="94">
        <v>24750230520</v>
      </c>
    </row>
    <row r="186" spans="1:7" x14ac:dyDescent="0.25">
      <c r="A186" t="s">
        <v>1226</v>
      </c>
      <c r="B186">
        <v>16080279086</v>
      </c>
      <c r="C186" t="s">
        <v>1227</v>
      </c>
      <c r="D186" s="102">
        <v>2039201194</v>
      </c>
      <c r="E186" s="102">
        <v>1034.45</v>
      </c>
      <c r="F186" s="102">
        <v>7516365</v>
      </c>
      <c r="G186" s="94">
        <v>2046717559</v>
      </c>
    </row>
    <row r="187" spans="1:7" x14ac:dyDescent="0.25">
      <c r="A187" t="s">
        <v>386</v>
      </c>
      <c r="B187">
        <v>16080279092</v>
      </c>
      <c r="C187" t="s">
        <v>380</v>
      </c>
      <c r="D187" s="102">
        <v>2772499592</v>
      </c>
      <c r="E187" s="102">
        <v>10740.69</v>
      </c>
      <c r="F187" s="102">
        <v>78042391</v>
      </c>
      <c r="G187" s="94">
        <v>2850541983</v>
      </c>
    </row>
    <row r="188" spans="1:7" x14ac:dyDescent="0.25">
      <c r="A188" t="s">
        <v>387</v>
      </c>
      <c r="B188">
        <v>16080279094</v>
      </c>
      <c r="C188" t="s">
        <v>388</v>
      </c>
      <c r="D188" s="102">
        <v>19490863373</v>
      </c>
      <c r="E188" s="102">
        <v>36771.379999999997</v>
      </c>
      <c r="F188" s="102">
        <v>267182686</v>
      </c>
      <c r="G188" s="94">
        <v>19758046059</v>
      </c>
    </row>
    <row r="189" spans="1:7" x14ac:dyDescent="0.25">
      <c r="A189" t="s">
        <v>1228</v>
      </c>
      <c r="B189">
        <v>16080279096</v>
      </c>
      <c r="C189" t="s">
        <v>1229</v>
      </c>
      <c r="D189" s="102">
        <v>369330761</v>
      </c>
      <c r="E189" s="102">
        <v>496.45</v>
      </c>
      <c r="F189" s="102">
        <v>3607231</v>
      </c>
      <c r="G189" s="94">
        <v>372937992</v>
      </c>
    </row>
    <row r="190" spans="1:7" x14ac:dyDescent="0.25">
      <c r="A190" t="s">
        <v>1230</v>
      </c>
      <c r="B190">
        <v>16080279097</v>
      </c>
      <c r="C190" t="s">
        <v>1225</v>
      </c>
      <c r="D190" s="102">
        <v>1531174970</v>
      </c>
      <c r="E190" s="102">
        <v>538</v>
      </c>
      <c r="F190" s="102">
        <v>3909135</v>
      </c>
      <c r="G190" s="94">
        <v>1535084105</v>
      </c>
    </row>
    <row r="191" spans="1:7" x14ac:dyDescent="0.25">
      <c r="A191" t="s">
        <v>389</v>
      </c>
      <c r="B191">
        <v>16080347000</v>
      </c>
      <c r="C191" t="s">
        <v>390</v>
      </c>
      <c r="D191" s="102">
        <v>4196899617</v>
      </c>
      <c r="E191" s="102">
        <v>47840.959999999999</v>
      </c>
      <c r="F191" s="102">
        <v>347614808</v>
      </c>
      <c r="G191" s="94">
        <v>4544514425</v>
      </c>
    </row>
    <row r="192" spans="1:7" x14ac:dyDescent="0.25">
      <c r="A192" t="s">
        <v>391</v>
      </c>
      <c r="B192">
        <v>16080347082</v>
      </c>
      <c r="C192" t="s">
        <v>392</v>
      </c>
      <c r="D192" s="102">
        <v>43336008298</v>
      </c>
      <c r="E192" s="102">
        <v>704146.47</v>
      </c>
      <c r="F192" s="102">
        <v>5116363458</v>
      </c>
      <c r="G192" s="94">
        <v>48452371756</v>
      </c>
    </row>
    <row r="193" spans="1:7" x14ac:dyDescent="0.25">
      <c r="A193" t="s">
        <v>1231</v>
      </c>
      <c r="B193">
        <v>16080347086</v>
      </c>
      <c r="C193" t="s">
        <v>1227</v>
      </c>
      <c r="D193" s="101">
        <v>6044333469</v>
      </c>
      <c r="E193" s="101">
        <v>24020.58</v>
      </c>
      <c r="F193" s="101">
        <v>174534735</v>
      </c>
      <c r="G193" s="94">
        <v>6218868204</v>
      </c>
    </row>
    <row r="194" spans="1:7" x14ac:dyDescent="0.25">
      <c r="A194" t="s">
        <v>393</v>
      </c>
      <c r="B194">
        <v>16080347092</v>
      </c>
      <c r="C194" t="s">
        <v>380</v>
      </c>
      <c r="D194" s="102">
        <v>13156499416</v>
      </c>
      <c r="E194" s="102">
        <v>202120.67</v>
      </c>
      <c r="F194" s="102">
        <v>1468618894</v>
      </c>
      <c r="G194" s="94">
        <v>14625118310</v>
      </c>
    </row>
    <row r="195" spans="1:7" x14ac:dyDescent="0.25">
      <c r="A195" t="s">
        <v>394</v>
      </c>
      <c r="B195">
        <v>16080347094</v>
      </c>
      <c r="C195" t="s">
        <v>395</v>
      </c>
      <c r="D195" s="102">
        <v>26505774004</v>
      </c>
      <c r="E195" s="102">
        <v>456131.18</v>
      </c>
      <c r="F195" s="102">
        <v>3314271960</v>
      </c>
      <c r="G195" s="94">
        <v>29820045964</v>
      </c>
    </row>
    <row r="196" spans="1:7" x14ac:dyDescent="0.25">
      <c r="A196" t="s">
        <v>1232</v>
      </c>
      <c r="B196">
        <v>16080347096</v>
      </c>
      <c r="C196" t="s">
        <v>1229</v>
      </c>
      <c r="D196" s="102">
        <v>2309353887</v>
      </c>
      <c r="E196" s="102">
        <v>9703.6200000000008</v>
      </c>
      <c r="F196" s="102">
        <v>70506988</v>
      </c>
      <c r="G196" s="94">
        <v>2379860875</v>
      </c>
    </row>
    <row r="197" spans="1:7" x14ac:dyDescent="0.25">
      <c r="A197" t="s">
        <v>1233</v>
      </c>
      <c r="B197">
        <v>16080347097</v>
      </c>
      <c r="C197" t="s">
        <v>1225</v>
      </c>
      <c r="D197" s="102">
        <v>3211814843</v>
      </c>
      <c r="E197" s="102">
        <v>12370.62</v>
      </c>
      <c r="F197" s="102">
        <v>89885543</v>
      </c>
      <c r="G197" s="94">
        <v>3301700386</v>
      </c>
    </row>
    <row r="198" spans="1:7" x14ac:dyDescent="0.25">
      <c r="A198" t="s">
        <v>396</v>
      </c>
      <c r="B198">
        <v>16090000000</v>
      </c>
      <c r="C198" t="s">
        <v>158</v>
      </c>
      <c r="D198" s="102">
        <v>193857419716</v>
      </c>
      <c r="E198" s="102">
        <v>2579855.1</v>
      </c>
      <c r="F198" s="102">
        <v>18745356150</v>
      </c>
      <c r="G198" s="94">
        <v>212602775866</v>
      </c>
    </row>
    <row r="199" spans="1:7" x14ac:dyDescent="0.25">
      <c r="A199" t="s">
        <v>397</v>
      </c>
      <c r="B199">
        <v>16090285000</v>
      </c>
      <c r="C199" t="s">
        <v>398</v>
      </c>
      <c r="D199" s="102">
        <v>193857419716</v>
      </c>
      <c r="E199" s="102">
        <v>2579855.1</v>
      </c>
      <c r="F199" s="102">
        <v>18745356150</v>
      </c>
      <c r="G199" s="94">
        <v>212602775866</v>
      </c>
    </row>
    <row r="200" spans="1:7" x14ac:dyDescent="0.25">
      <c r="A200" t="s">
        <v>399</v>
      </c>
      <c r="B200">
        <v>16090285092</v>
      </c>
      <c r="C200" t="s">
        <v>156</v>
      </c>
      <c r="D200" s="102">
        <v>193857419716</v>
      </c>
      <c r="E200" s="102">
        <v>2579855.1</v>
      </c>
      <c r="F200" s="102">
        <v>18745356150</v>
      </c>
      <c r="G200" s="94">
        <v>212602775866</v>
      </c>
    </row>
    <row r="201" spans="1:7" x14ac:dyDescent="0.25">
      <c r="A201" t="s">
        <v>400</v>
      </c>
      <c r="B201">
        <v>17000000000</v>
      </c>
      <c r="C201" t="s">
        <v>401</v>
      </c>
      <c r="D201" s="102">
        <v>116574026107</v>
      </c>
      <c r="E201" s="102">
        <v>0</v>
      </c>
      <c r="F201" s="102">
        <v>0</v>
      </c>
      <c r="G201" s="94">
        <v>116574026107</v>
      </c>
    </row>
    <row r="202" spans="1:7" x14ac:dyDescent="0.25">
      <c r="A202" t="s">
        <v>402</v>
      </c>
      <c r="B202">
        <v>17010000000</v>
      </c>
      <c r="C202" t="s">
        <v>403</v>
      </c>
      <c r="D202" s="102">
        <v>86367990885</v>
      </c>
      <c r="E202" s="102">
        <v>0</v>
      </c>
      <c r="F202" s="102">
        <v>0</v>
      </c>
      <c r="G202" s="94">
        <v>86367990885</v>
      </c>
    </row>
    <row r="203" spans="1:7" x14ac:dyDescent="0.25">
      <c r="A203" t="s">
        <v>404</v>
      </c>
      <c r="B203">
        <v>17010293000</v>
      </c>
      <c r="C203" t="s">
        <v>403</v>
      </c>
      <c r="D203" s="102">
        <v>86367990885</v>
      </c>
      <c r="E203" s="102">
        <v>0</v>
      </c>
      <c r="F203" s="102">
        <v>0</v>
      </c>
      <c r="G203" s="94">
        <v>86367990885</v>
      </c>
    </row>
    <row r="204" spans="1:7" x14ac:dyDescent="0.25">
      <c r="A204" t="s">
        <v>405</v>
      </c>
      <c r="B204">
        <v>17010293004</v>
      </c>
      <c r="C204" t="s">
        <v>406</v>
      </c>
      <c r="D204" s="102">
        <v>86367990885</v>
      </c>
      <c r="E204" s="102">
        <v>0</v>
      </c>
      <c r="F204" s="102">
        <v>0</v>
      </c>
      <c r="G204" s="94">
        <v>86367990885</v>
      </c>
    </row>
    <row r="205" spans="1:7" x14ac:dyDescent="0.25">
      <c r="A205" t="s">
        <v>407</v>
      </c>
      <c r="B205">
        <v>17020000000</v>
      </c>
      <c r="C205" t="s">
        <v>401</v>
      </c>
      <c r="D205" s="102">
        <v>83645650786</v>
      </c>
      <c r="E205" s="102">
        <v>3762973.16</v>
      </c>
      <c r="F205" s="102">
        <v>27341951129</v>
      </c>
      <c r="G205" s="94">
        <v>110987601915</v>
      </c>
    </row>
    <row r="206" spans="1:7" x14ac:dyDescent="0.25">
      <c r="A206" t="s">
        <v>408</v>
      </c>
      <c r="B206">
        <v>17020295000</v>
      </c>
      <c r="C206" t="s">
        <v>409</v>
      </c>
      <c r="D206" s="102">
        <v>73829322497</v>
      </c>
      <c r="E206" s="102">
        <v>0</v>
      </c>
      <c r="F206" s="102">
        <v>0</v>
      </c>
      <c r="G206" s="94">
        <v>73829322497</v>
      </c>
    </row>
    <row r="207" spans="1:7" x14ac:dyDescent="0.25">
      <c r="A207" t="s">
        <v>1234</v>
      </c>
      <c r="B207">
        <v>17020295004</v>
      </c>
      <c r="C207" t="s">
        <v>1235</v>
      </c>
      <c r="D207" s="102">
        <v>3695757497</v>
      </c>
      <c r="E207" s="102">
        <v>0</v>
      </c>
      <c r="F207" s="102">
        <v>0</v>
      </c>
      <c r="G207" s="94">
        <v>3695757497</v>
      </c>
    </row>
    <row r="208" spans="1:7" x14ac:dyDescent="0.25">
      <c r="A208" t="s">
        <v>410</v>
      </c>
      <c r="B208">
        <v>17020295007</v>
      </c>
      <c r="C208" t="s">
        <v>411</v>
      </c>
      <c r="D208" s="102">
        <v>70133565000</v>
      </c>
      <c r="E208" s="102">
        <v>0</v>
      </c>
      <c r="F208" s="102">
        <v>0</v>
      </c>
      <c r="G208" s="94">
        <v>70133565000</v>
      </c>
    </row>
    <row r="209" spans="1:7" x14ac:dyDescent="0.25">
      <c r="A209" t="s">
        <v>412</v>
      </c>
      <c r="B209">
        <v>17020413000</v>
      </c>
      <c r="C209" t="s">
        <v>413</v>
      </c>
      <c r="D209" s="102">
        <v>9816328289</v>
      </c>
      <c r="E209" s="102">
        <v>3762973.16</v>
      </c>
      <c r="F209" s="102">
        <v>27341951129</v>
      </c>
      <c r="G209" s="94">
        <v>37158279418</v>
      </c>
    </row>
    <row r="210" spans="1:7" x14ac:dyDescent="0.25">
      <c r="A210" t="s">
        <v>414</v>
      </c>
      <c r="B210">
        <v>17020413002</v>
      </c>
      <c r="C210" t="s">
        <v>415</v>
      </c>
      <c r="D210" s="102">
        <v>9816328289</v>
      </c>
      <c r="E210" s="102">
        <v>0</v>
      </c>
      <c r="F210" s="102">
        <v>0</v>
      </c>
      <c r="G210" s="94">
        <v>9816328289</v>
      </c>
    </row>
    <row r="211" spans="1:7" x14ac:dyDescent="0.25">
      <c r="A211" t="s">
        <v>416</v>
      </c>
      <c r="B211">
        <v>17020413003</v>
      </c>
      <c r="C211" t="s">
        <v>417</v>
      </c>
      <c r="D211" s="102">
        <v>0</v>
      </c>
      <c r="E211" s="102">
        <v>3762973.16</v>
      </c>
      <c r="F211" s="102">
        <v>27341951129</v>
      </c>
      <c r="G211" s="94">
        <v>27341951129</v>
      </c>
    </row>
    <row r="212" spans="1:7" x14ac:dyDescent="0.25">
      <c r="A212" t="s">
        <v>418</v>
      </c>
      <c r="B212">
        <v>17080000000</v>
      </c>
      <c r="C212" t="s">
        <v>419</v>
      </c>
      <c r="D212" s="101">
        <v>573470457</v>
      </c>
      <c r="E212" s="101">
        <v>0</v>
      </c>
      <c r="F212" s="101">
        <v>0</v>
      </c>
      <c r="G212" s="94">
        <v>573470457</v>
      </c>
    </row>
    <row r="213" spans="1:7" x14ac:dyDescent="0.25">
      <c r="A213" t="s">
        <v>420</v>
      </c>
      <c r="B213">
        <v>17080415000</v>
      </c>
      <c r="C213" t="s">
        <v>421</v>
      </c>
      <c r="D213" s="102">
        <v>573470457</v>
      </c>
      <c r="E213" s="102">
        <v>0</v>
      </c>
      <c r="F213" s="102">
        <v>0</v>
      </c>
      <c r="G213" s="94">
        <v>573470457</v>
      </c>
    </row>
    <row r="214" spans="1:7" x14ac:dyDescent="0.25">
      <c r="A214" t="s">
        <v>422</v>
      </c>
      <c r="B214">
        <v>17080415082</v>
      </c>
      <c r="C214" t="s">
        <v>423</v>
      </c>
      <c r="D214" s="102">
        <v>44266114589</v>
      </c>
      <c r="E214" s="102">
        <v>0</v>
      </c>
      <c r="F214" s="102">
        <v>0</v>
      </c>
      <c r="G214" s="94">
        <v>44266114589</v>
      </c>
    </row>
    <row r="215" spans="1:7" x14ac:dyDescent="0.25">
      <c r="A215" t="s">
        <v>424</v>
      </c>
      <c r="B215">
        <v>17080415092</v>
      </c>
      <c r="C215" t="s">
        <v>425</v>
      </c>
      <c r="D215" s="102">
        <v>43692644132</v>
      </c>
      <c r="E215" s="102">
        <v>0</v>
      </c>
      <c r="F215" s="102">
        <v>0</v>
      </c>
      <c r="G215" s="94">
        <v>43692644132</v>
      </c>
    </row>
    <row r="216" spans="1:7" x14ac:dyDescent="0.25">
      <c r="A216" t="s">
        <v>426</v>
      </c>
      <c r="B216">
        <v>17090000000</v>
      </c>
      <c r="C216" t="s">
        <v>158</v>
      </c>
      <c r="D216" s="102">
        <v>54013086021</v>
      </c>
      <c r="E216" s="102">
        <v>3762973.16</v>
      </c>
      <c r="F216" s="102">
        <v>27341951129</v>
      </c>
      <c r="G216" s="94">
        <v>81355037150</v>
      </c>
    </row>
    <row r="217" spans="1:7" x14ac:dyDescent="0.25">
      <c r="A217" t="s">
        <v>427</v>
      </c>
      <c r="B217">
        <v>17090317000</v>
      </c>
      <c r="C217" t="s">
        <v>428</v>
      </c>
      <c r="D217" s="102">
        <v>54013086021</v>
      </c>
      <c r="E217" s="102">
        <v>3762973.16</v>
      </c>
      <c r="F217" s="102">
        <v>27341951129</v>
      </c>
      <c r="G217" s="94">
        <v>81355037150</v>
      </c>
    </row>
    <row r="218" spans="1:7" x14ac:dyDescent="0.25">
      <c r="A218" t="s">
        <v>429</v>
      </c>
      <c r="B218">
        <v>17090317093</v>
      </c>
      <c r="C218" t="s">
        <v>430</v>
      </c>
      <c r="D218" s="102">
        <v>0</v>
      </c>
      <c r="E218" s="102">
        <v>3762973.16</v>
      </c>
      <c r="F218" s="102">
        <v>27341951129</v>
      </c>
      <c r="G218" s="94">
        <v>27341951129</v>
      </c>
    </row>
    <row r="219" spans="1:7" x14ac:dyDescent="0.25">
      <c r="A219" t="s">
        <v>431</v>
      </c>
      <c r="B219">
        <v>17090317098</v>
      </c>
      <c r="C219" t="s">
        <v>432</v>
      </c>
      <c r="D219" s="102">
        <v>54013086021</v>
      </c>
      <c r="E219" s="102">
        <v>0</v>
      </c>
      <c r="F219" s="102">
        <v>0</v>
      </c>
      <c r="G219" s="94">
        <v>54013086021</v>
      </c>
    </row>
    <row r="220" spans="1:7" x14ac:dyDescent="0.25">
      <c r="A220" t="s">
        <v>433</v>
      </c>
      <c r="B220">
        <v>18000000000</v>
      </c>
      <c r="C220" t="s">
        <v>434</v>
      </c>
      <c r="D220" s="102">
        <v>67001439736</v>
      </c>
      <c r="E220" s="102">
        <v>0</v>
      </c>
      <c r="F220" s="102">
        <v>0</v>
      </c>
      <c r="G220" s="94">
        <v>67001439736</v>
      </c>
    </row>
    <row r="221" spans="1:7" x14ac:dyDescent="0.25">
      <c r="A221" t="s">
        <v>435</v>
      </c>
      <c r="B221">
        <v>18010000000</v>
      </c>
      <c r="C221" t="s">
        <v>436</v>
      </c>
      <c r="D221" s="102">
        <v>67001439736</v>
      </c>
      <c r="E221" s="102">
        <v>0</v>
      </c>
      <c r="F221" s="102">
        <v>0</v>
      </c>
      <c r="G221" s="94">
        <v>67001439736</v>
      </c>
    </row>
    <row r="222" spans="1:7" x14ac:dyDescent="0.25">
      <c r="A222" t="s">
        <v>437</v>
      </c>
      <c r="B222">
        <v>18010319000</v>
      </c>
      <c r="C222" t="s">
        <v>438</v>
      </c>
      <c r="D222" s="102">
        <v>16259200603</v>
      </c>
      <c r="E222" s="102">
        <v>0</v>
      </c>
      <c r="F222" s="102">
        <v>0</v>
      </c>
      <c r="G222" s="94">
        <v>16259200603</v>
      </c>
    </row>
    <row r="223" spans="1:7" x14ac:dyDescent="0.25">
      <c r="A223" t="s">
        <v>439</v>
      </c>
      <c r="B223">
        <v>18010319002</v>
      </c>
      <c r="C223" t="s">
        <v>440</v>
      </c>
      <c r="D223" s="102">
        <v>29551492229</v>
      </c>
      <c r="E223" s="102">
        <v>0</v>
      </c>
      <c r="F223" s="102">
        <v>0</v>
      </c>
      <c r="G223" s="94">
        <v>29551492229</v>
      </c>
    </row>
    <row r="224" spans="1:7" x14ac:dyDescent="0.25">
      <c r="A224" t="s">
        <v>441</v>
      </c>
      <c r="B224">
        <v>18010319004</v>
      </c>
      <c r="C224" t="s">
        <v>442</v>
      </c>
      <c r="D224" s="102">
        <v>5615293532</v>
      </c>
      <c r="E224" s="102">
        <v>0</v>
      </c>
      <c r="F224" s="102">
        <v>0</v>
      </c>
      <c r="G224" s="94">
        <v>5615293532</v>
      </c>
    </row>
    <row r="225" spans="1:7" x14ac:dyDescent="0.25">
      <c r="A225" t="s">
        <v>443</v>
      </c>
      <c r="B225">
        <v>18010319092</v>
      </c>
      <c r="C225" t="s">
        <v>444</v>
      </c>
      <c r="D225" s="102">
        <v>18907585158</v>
      </c>
      <c r="E225" s="102">
        <v>0</v>
      </c>
      <c r="F225" s="102">
        <v>0</v>
      </c>
      <c r="G225" s="94">
        <v>18907585158</v>
      </c>
    </row>
    <row r="226" spans="1:7" x14ac:dyDescent="0.25">
      <c r="A226" t="s">
        <v>445</v>
      </c>
      <c r="B226">
        <v>18010321000</v>
      </c>
      <c r="C226" t="s">
        <v>446</v>
      </c>
      <c r="D226" s="102">
        <v>27322580472</v>
      </c>
      <c r="E226" s="102">
        <v>0</v>
      </c>
      <c r="F226" s="102">
        <v>0</v>
      </c>
      <c r="G226" s="94">
        <v>27322580472</v>
      </c>
    </row>
    <row r="227" spans="1:7" x14ac:dyDescent="0.25">
      <c r="A227" t="s">
        <v>447</v>
      </c>
      <c r="B227">
        <v>18010321002</v>
      </c>
      <c r="C227" t="s">
        <v>448</v>
      </c>
      <c r="D227" s="102">
        <v>22074728306</v>
      </c>
      <c r="E227" s="102">
        <v>0</v>
      </c>
      <c r="F227" s="102">
        <v>0</v>
      </c>
      <c r="G227" s="94">
        <v>22074728306</v>
      </c>
    </row>
    <row r="228" spans="1:7" x14ac:dyDescent="0.25">
      <c r="A228" t="s">
        <v>449</v>
      </c>
      <c r="B228">
        <v>18010321004</v>
      </c>
      <c r="C228" t="s">
        <v>450</v>
      </c>
      <c r="D228" s="102">
        <v>79279905826</v>
      </c>
      <c r="E228" s="102">
        <v>0</v>
      </c>
      <c r="F228" s="102">
        <v>0</v>
      </c>
      <c r="G228" s="94">
        <v>79279905826</v>
      </c>
    </row>
    <row r="229" spans="1:7" x14ac:dyDescent="0.25">
      <c r="A229" t="s">
        <v>451</v>
      </c>
      <c r="B229">
        <v>18010321092</v>
      </c>
      <c r="C229" t="s">
        <v>452</v>
      </c>
      <c r="D229" s="101">
        <v>17038669379</v>
      </c>
      <c r="E229" s="101">
        <v>0</v>
      </c>
      <c r="F229" s="101">
        <v>0</v>
      </c>
      <c r="G229" s="94">
        <v>17038669379</v>
      </c>
    </row>
    <row r="230" spans="1:7" x14ac:dyDescent="0.25">
      <c r="A230" t="s">
        <v>453</v>
      </c>
      <c r="B230">
        <v>18010321094</v>
      </c>
      <c r="C230" t="s">
        <v>454</v>
      </c>
      <c r="D230" s="102">
        <v>56993384281</v>
      </c>
      <c r="E230" s="102">
        <v>0</v>
      </c>
      <c r="F230" s="102">
        <v>0</v>
      </c>
      <c r="G230" s="94">
        <v>56993384281</v>
      </c>
    </row>
    <row r="231" spans="1:7" x14ac:dyDescent="0.25">
      <c r="A231" t="s">
        <v>455</v>
      </c>
      <c r="B231">
        <v>18010323000</v>
      </c>
      <c r="C231" t="s">
        <v>456</v>
      </c>
      <c r="D231" s="102">
        <v>21490029304</v>
      </c>
      <c r="E231" s="102">
        <v>0</v>
      </c>
      <c r="F231" s="102">
        <v>0</v>
      </c>
      <c r="G231" s="94">
        <v>21490029304</v>
      </c>
    </row>
    <row r="232" spans="1:7" x14ac:dyDescent="0.25">
      <c r="A232" t="s">
        <v>457</v>
      </c>
      <c r="B232">
        <v>18010323002</v>
      </c>
      <c r="C232" t="s">
        <v>458</v>
      </c>
      <c r="D232" s="102">
        <v>143657044074</v>
      </c>
      <c r="E232" s="102">
        <v>0</v>
      </c>
      <c r="F232" s="102">
        <v>0</v>
      </c>
      <c r="G232" s="94">
        <v>143657044074</v>
      </c>
    </row>
    <row r="233" spans="1:7" x14ac:dyDescent="0.25">
      <c r="A233" t="s">
        <v>459</v>
      </c>
      <c r="B233">
        <v>18010323092</v>
      </c>
      <c r="C233" t="s">
        <v>460</v>
      </c>
      <c r="D233" s="102">
        <v>122167014770</v>
      </c>
      <c r="E233" s="102">
        <v>0</v>
      </c>
      <c r="F233" s="102">
        <v>0</v>
      </c>
      <c r="G233" s="94">
        <v>122167014770</v>
      </c>
    </row>
    <row r="234" spans="1:7" x14ac:dyDescent="0.25">
      <c r="A234" t="s">
        <v>461</v>
      </c>
      <c r="B234">
        <v>18010327000</v>
      </c>
      <c r="C234" t="s">
        <v>462</v>
      </c>
      <c r="D234" s="102">
        <v>1929629357</v>
      </c>
      <c r="E234" s="102">
        <v>0</v>
      </c>
      <c r="F234" s="102">
        <v>0</v>
      </c>
      <c r="G234" s="94">
        <v>1929629357</v>
      </c>
    </row>
    <row r="235" spans="1:7" x14ac:dyDescent="0.25">
      <c r="A235" t="s">
        <v>463</v>
      </c>
      <c r="B235">
        <v>18010327002</v>
      </c>
      <c r="C235" t="s">
        <v>464</v>
      </c>
      <c r="D235" s="102">
        <v>3544603779</v>
      </c>
      <c r="E235" s="102">
        <v>0</v>
      </c>
      <c r="F235" s="102">
        <v>0</v>
      </c>
      <c r="G235" s="94">
        <v>3544603779</v>
      </c>
    </row>
    <row r="236" spans="1:7" x14ac:dyDescent="0.25">
      <c r="A236" t="s">
        <v>465</v>
      </c>
      <c r="B236">
        <v>18010327092</v>
      </c>
      <c r="C236" t="s">
        <v>466</v>
      </c>
      <c r="D236" s="102">
        <v>1614974422</v>
      </c>
      <c r="E236" s="102">
        <v>0</v>
      </c>
      <c r="F236" s="102">
        <v>0</v>
      </c>
      <c r="G236" s="94">
        <v>1614974422</v>
      </c>
    </row>
    <row r="237" spans="1:7" x14ac:dyDescent="0.25">
      <c r="A237" t="s">
        <v>467</v>
      </c>
      <c r="B237">
        <v>19000000000</v>
      </c>
      <c r="C237" t="s">
        <v>468</v>
      </c>
      <c r="D237" s="102">
        <v>66493992136</v>
      </c>
      <c r="E237" s="102">
        <v>0</v>
      </c>
      <c r="F237" s="102">
        <v>0</v>
      </c>
      <c r="G237" s="94">
        <v>66493992136</v>
      </c>
    </row>
    <row r="238" spans="1:7" x14ac:dyDescent="0.25">
      <c r="A238" t="s">
        <v>469</v>
      </c>
      <c r="B238">
        <v>19010000000</v>
      </c>
      <c r="C238" t="s">
        <v>468</v>
      </c>
      <c r="D238" s="102">
        <v>59693328637</v>
      </c>
      <c r="E238" s="102">
        <v>0</v>
      </c>
      <c r="F238" s="102">
        <v>0</v>
      </c>
      <c r="G238" s="94">
        <v>59693328637</v>
      </c>
    </row>
    <row r="239" spans="1:7" x14ac:dyDescent="0.25">
      <c r="A239" t="s">
        <v>470</v>
      </c>
      <c r="B239">
        <v>19010337000</v>
      </c>
      <c r="C239" t="s">
        <v>471</v>
      </c>
      <c r="D239" s="102">
        <v>31608968160</v>
      </c>
      <c r="E239" s="102">
        <v>0</v>
      </c>
      <c r="F239" s="102">
        <v>0</v>
      </c>
      <c r="G239" s="94">
        <v>31608968160</v>
      </c>
    </row>
    <row r="240" spans="1:7" x14ac:dyDescent="0.25">
      <c r="A240" t="s">
        <v>472</v>
      </c>
      <c r="B240">
        <v>19010337004</v>
      </c>
      <c r="C240" t="s">
        <v>473</v>
      </c>
      <c r="D240" s="101">
        <v>197749931439</v>
      </c>
      <c r="E240" s="101">
        <v>0</v>
      </c>
      <c r="F240" s="101">
        <v>0</v>
      </c>
      <c r="G240" s="94">
        <v>197749931439</v>
      </c>
    </row>
    <row r="241" spans="1:7" x14ac:dyDescent="0.25">
      <c r="A241" t="s">
        <v>474</v>
      </c>
      <c r="B241">
        <v>19010337094</v>
      </c>
      <c r="C241" t="s">
        <v>475</v>
      </c>
      <c r="D241" s="101">
        <v>166140963279</v>
      </c>
      <c r="E241" s="101">
        <v>0</v>
      </c>
      <c r="F241" s="101">
        <v>0</v>
      </c>
      <c r="G241" s="94">
        <v>166140963279</v>
      </c>
    </row>
    <row r="242" spans="1:7" x14ac:dyDescent="0.25">
      <c r="A242" t="s">
        <v>476</v>
      </c>
      <c r="B242">
        <v>19010339000</v>
      </c>
      <c r="C242" t="s">
        <v>477</v>
      </c>
      <c r="D242" s="102">
        <v>28084360477</v>
      </c>
      <c r="E242" s="102">
        <v>0</v>
      </c>
      <c r="F242" s="102">
        <v>0</v>
      </c>
      <c r="G242" s="94">
        <v>28084360477</v>
      </c>
    </row>
    <row r="243" spans="1:7" x14ac:dyDescent="0.25">
      <c r="A243" t="s">
        <v>478</v>
      </c>
      <c r="B243">
        <v>19010339002</v>
      </c>
      <c r="C243" t="s">
        <v>479</v>
      </c>
      <c r="D243" s="102">
        <v>109260564448</v>
      </c>
      <c r="E243" s="102">
        <v>0</v>
      </c>
      <c r="F243" s="102">
        <v>0</v>
      </c>
      <c r="G243" s="94">
        <v>109260564448</v>
      </c>
    </row>
    <row r="244" spans="1:7" x14ac:dyDescent="0.25">
      <c r="A244" t="s">
        <v>480</v>
      </c>
      <c r="B244">
        <v>19010339092</v>
      </c>
      <c r="C244" t="s">
        <v>481</v>
      </c>
      <c r="D244" s="102">
        <v>81176203971</v>
      </c>
      <c r="E244" s="102">
        <v>0</v>
      </c>
      <c r="F244" s="102">
        <v>0</v>
      </c>
      <c r="G244" s="94">
        <v>81176203971</v>
      </c>
    </row>
    <row r="245" spans="1:7" x14ac:dyDescent="0.25">
      <c r="A245" t="s">
        <v>482</v>
      </c>
      <c r="B245">
        <v>19020000000</v>
      </c>
      <c r="C245" t="s">
        <v>483</v>
      </c>
      <c r="D245" s="102">
        <v>6800663499</v>
      </c>
      <c r="E245" s="102">
        <v>0</v>
      </c>
      <c r="F245" s="102">
        <v>0</v>
      </c>
      <c r="G245" s="94">
        <v>6800663499</v>
      </c>
    </row>
    <row r="246" spans="1:7" x14ac:dyDescent="0.25">
      <c r="A246" t="s">
        <v>484</v>
      </c>
      <c r="B246">
        <v>19020345000</v>
      </c>
      <c r="C246" t="s">
        <v>483</v>
      </c>
      <c r="D246" s="102">
        <v>6800663499</v>
      </c>
      <c r="E246" s="102">
        <v>0</v>
      </c>
      <c r="F246" s="102">
        <v>0</v>
      </c>
      <c r="G246" s="94">
        <v>6800663499</v>
      </c>
    </row>
    <row r="247" spans="1:7" x14ac:dyDescent="0.25">
      <c r="A247" t="s">
        <v>485</v>
      </c>
      <c r="B247">
        <v>19020345002</v>
      </c>
      <c r="C247" t="s">
        <v>486</v>
      </c>
      <c r="D247" s="102">
        <v>6800663499</v>
      </c>
      <c r="E247" s="102">
        <v>0</v>
      </c>
      <c r="F247" s="102">
        <v>0</v>
      </c>
      <c r="G247" s="94">
        <v>6800663499</v>
      </c>
    </row>
    <row r="248" spans="1:7" x14ac:dyDescent="0.25">
      <c r="A248" t="s">
        <v>487</v>
      </c>
      <c r="B248">
        <v>20000000000</v>
      </c>
      <c r="C248" t="s">
        <v>3</v>
      </c>
      <c r="D248" s="102">
        <v>13186444484062</v>
      </c>
      <c r="E248" s="102">
        <v>1679750822.6900001</v>
      </c>
      <c r="F248" s="102">
        <v>12205153465815</v>
      </c>
      <c r="G248" s="94">
        <v>25391597949877</v>
      </c>
    </row>
    <row r="249" spans="1:7" x14ac:dyDescent="0.25">
      <c r="A249" t="s">
        <v>488</v>
      </c>
      <c r="B249">
        <v>21000000000</v>
      </c>
      <c r="C249" t="s">
        <v>489</v>
      </c>
      <c r="D249" s="102">
        <v>1079902611660</v>
      </c>
      <c r="E249" s="102">
        <v>39283364.219999999</v>
      </c>
      <c r="F249" s="102">
        <v>285434888618</v>
      </c>
      <c r="G249" s="94">
        <v>1365337500278</v>
      </c>
    </row>
    <row r="250" spans="1:7" x14ac:dyDescent="0.25">
      <c r="A250" t="s">
        <v>490</v>
      </c>
      <c r="B250">
        <v>21010000000</v>
      </c>
      <c r="C250" t="s">
        <v>491</v>
      </c>
      <c r="D250" s="102">
        <v>405113693146</v>
      </c>
      <c r="E250" s="102">
        <v>25676075.710000001</v>
      </c>
      <c r="F250" s="102">
        <v>186563649942</v>
      </c>
      <c r="G250" s="94">
        <v>591677343088</v>
      </c>
    </row>
    <row r="251" spans="1:7" x14ac:dyDescent="0.25">
      <c r="A251" t="s">
        <v>492</v>
      </c>
      <c r="B251">
        <v>21010100000</v>
      </c>
      <c r="C251" t="s">
        <v>493</v>
      </c>
      <c r="D251" s="102">
        <v>44682922282</v>
      </c>
      <c r="E251" s="102">
        <v>360388.02</v>
      </c>
      <c r="F251" s="102">
        <v>2618597372</v>
      </c>
      <c r="G251" s="94">
        <v>47301519654</v>
      </c>
    </row>
    <row r="252" spans="1:7" x14ac:dyDescent="0.25">
      <c r="A252" t="s">
        <v>494</v>
      </c>
      <c r="B252">
        <v>21010100002</v>
      </c>
      <c r="C252" t="s">
        <v>495</v>
      </c>
      <c r="D252" s="102">
        <v>2797753301</v>
      </c>
      <c r="E252" s="102">
        <v>0</v>
      </c>
      <c r="F252" s="102">
        <v>0</v>
      </c>
      <c r="G252" s="94">
        <v>2797753301</v>
      </c>
    </row>
    <row r="253" spans="1:7" x14ac:dyDescent="0.25">
      <c r="A253" t="s">
        <v>1348</v>
      </c>
      <c r="B253">
        <v>21010100010</v>
      </c>
      <c r="C253" t="s">
        <v>1349</v>
      </c>
      <c r="D253" s="102">
        <v>0</v>
      </c>
      <c r="E253" s="102">
        <v>360388.02</v>
      </c>
      <c r="F253" s="102">
        <v>2618597372</v>
      </c>
      <c r="G253" s="94">
        <v>2618597372</v>
      </c>
    </row>
    <row r="254" spans="1:7" x14ac:dyDescent="0.25">
      <c r="A254" t="s">
        <v>496</v>
      </c>
      <c r="B254">
        <v>21010100016</v>
      </c>
      <c r="C254" t="s">
        <v>497</v>
      </c>
      <c r="D254" s="102">
        <v>41885168981</v>
      </c>
      <c r="E254" s="102">
        <v>0</v>
      </c>
      <c r="F254" s="102">
        <v>0</v>
      </c>
      <c r="G254" s="94">
        <v>41885168981</v>
      </c>
    </row>
    <row r="255" spans="1:7" x14ac:dyDescent="0.25">
      <c r="A255" t="s">
        <v>498</v>
      </c>
      <c r="B255">
        <v>21010102000</v>
      </c>
      <c r="C255" t="s">
        <v>499</v>
      </c>
      <c r="D255" s="102">
        <v>8976469934</v>
      </c>
      <c r="E255" s="102">
        <v>8724368.2300000004</v>
      </c>
      <c r="F255" s="102">
        <v>63391695807</v>
      </c>
      <c r="G255" s="94">
        <v>72368165741</v>
      </c>
    </row>
    <row r="256" spans="1:7" x14ac:dyDescent="0.25">
      <c r="A256" t="s">
        <v>1316</v>
      </c>
      <c r="B256">
        <v>21010102007</v>
      </c>
      <c r="C256" t="s">
        <v>141</v>
      </c>
      <c r="D256" s="102">
        <v>0</v>
      </c>
      <c r="E256" s="102">
        <v>8438289.8599999994</v>
      </c>
      <c r="F256" s="102">
        <v>61313036066</v>
      </c>
      <c r="G256" s="94">
        <v>61313036066</v>
      </c>
    </row>
    <row r="257" spans="1:7" x14ac:dyDescent="0.25">
      <c r="A257" t="s">
        <v>500</v>
      </c>
      <c r="B257">
        <v>21010102008</v>
      </c>
      <c r="C257" t="s">
        <v>501</v>
      </c>
      <c r="D257" s="102">
        <v>8500171082</v>
      </c>
      <c r="E257" s="102">
        <v>96063.28</v>
      </c>
      <c r="F257" s="102">
        <v>698000596</v>
      </c>
      <c r="G257" s="94">
        <v>9198171678</v>
      </c>
    </row>
    <row r="258" spans="1:7" x14ac:dyDescent="0.25">
      <c r="A258" t="s">
        <v>502</v>
      </c>
      <c r="B258">
        <v>21010102012</v>
      </c>
      <c r="C258" t="s">
        <v>195</v>
      </c>
      <c r="D258" s="102">
        <v>389730913</v>
      </c>
      <c r="E258" s="102">
        <v>12401.08</v>
      </c>
      <c r="F258" s="102">
        <v>90106867</v>
      </c>
      <c r="G258" s="94">
        <v>479837780</v>
      </c>
    </row>
    <row r="259" spans="1:7" x14ac:dyDescent="0.25">
      <c r="A259" t="s">
        <v>503</v>
      </c>
      <c r="B259">
        <v>21010102020</v>
      </c>
      <c r="C259" t="s">
        <v>504</v>
      </c>
      <c r="D259" s="102">
        <v>86567939</v>
      </c>
      <c r="E259" s="102">
        <v>177613.38</v>
      </c>
      <c r="F259" s="102">
        <v>1290547700</v>
      </c>
      <c r="G259" s="94">
        <v>1377115639</v>
      </c>
    </row>
    <row r="260" spans="1:7" x14ac:dyDescent="0.25">
      <c r="A260" t="s">
        <v>505</v>
      </c>
      <c r="B260">
        <v>21010102024</v>
      </c>
      <c r="C260" t="s">
        <v>197</v>
      </c>
      <c r="D260" s="102">
        <v>0</v>
      </c>
      <c r="E260" s="102">
        <v>0.63</v>
      </c>
      <c r="F260" s="102">
        <v>4578</v>
      </c>
      <c r="G260" s="94">
        <v>4578</v>
      </c>
    </row>
    <row r="261" spans="1:7" x14ac:dyDescent="0.25">
      <c r="A261" t="s">
        <v>506</v>
      </c>
      <c r="B261">
        <v>21010196000</v>
      </c>
      <c r="C261" t="s">
        <v>507</v>
      </c>
      <c r="D261" s="102">
        <v>152926057414</v>
      </c>
      <c r="E261" s="102">
        <v>8704207.3300000001</v>
      </c>
      <c r="F261" s="102">
        <v>63245205670</v>
      </c>
      <c r="G261" s="94">
        <v>216171263084</v>
      </c>
    </row>
    <row r="262" spans="1:7" x14ac:dyDescent="0.25">
      <c r="A262" t="s">
        <v>508</v>
      </c>
      <c r="B262">
        <v>21010196006</v>
      </c>
      <c r="C262" t="s">
        <v>509</v>
      </c>
      <c r="D262" s="102">
        <v>16416578206</v>
      </c>
      <c r="E262" s="102">
        <v>163769.34</v>
      </c>
      <c r="F262" s="102">
        <v>1189956213</v>
      </c>
      <c r="G262" s="94">
        <v>17606534419</v>
      </c>
    </row>
    <row r="263" spans="1:7" x14ac:dyDescent="0.25">
      <c r="A263" t="s">
        <v>510</v>
      </c>
      <c r="B263">
        <v>21010196012</v>
      </c>
      <c r="C263" t="s">
        <v>195</v>
      </c>
      <c r="D263" s="102">
        <v>102450599302</v>
      </c>
      <c r="E263" s="102">
        <v>255491.81</v>
      </c>
      <c r="F263" s="102">
        <v>1856416266</v>
      </c>
      <c r="G263" s="94">
        <v>104307015568</v>
      </c>
    </row>
    <row r="264" spans="1:7" x14ac:dyDescent="0.25">
      <c r="A264" t="s">
        <v>511</v>
      </c>
      <c r="B264">
        <v>21010196020</v>
      </c>
      <c r="C264" t="s">
        <v>504</v>
      </c>
      <c r="D264" s="102">
        <v>26831602474</v>
      </c>
      <c r="E264" s="102">
        <v>1262707.74</v>
      </c>
      <c r="F264" s="102">
        <v>9174897574</v>
      </c>
      <c r="G264" s="94">
        <v>36006500048</v>
      </c>
    </row>
    <row r="265" spans="1:7" x14ac:dyDescent="0.25">
      <c r="A265" t="s">
        <v>512</v>
      </c>
      <c r="B265">
        <v>21010196024</v>
      </c>
      <c r="C265" t="s">
        <v>513</v>
      </c>
      <c r="D265" s="102">
        <v>5341386349</v>
      </c>
      <c r="E265" s="102">
        <v>7022238.4400000004</v>
      </c>
      <c r="F265" s="102">
        <v>51023935617</v>
      </c>
      <c r="G265" s="94">
        <v>56365321966</v>
      </c>
    </row>
    <row r="266" spans="1:7" x14ac:dyDescent="0.25">
      <c r="A266" t="s">
        <v>514</v>
      </c>
      <c r="B266">
        <v>21010196026</v>
      </c>
      <c r="C266" t="s">
        <v>199</v>
      </c>
      <c r="D266" s="102">
        <v>1885891083</v>
      </c>
      <c r="E266" s="102">
        <v>0</v>
      </c>
      <c r="F266" s="102">
        <v>0</v>
      </c>
      <c r="G266" s="94">
        <v>1885891083</v>
      </c>
    </row>
    <row r="267" spans="1:7" x14ac:dyDescent="0.25">
      <c r="A267" t="s">
        <v>515</v>
      </c>
      <c r="B267">
        <v>21010284000</v>
      </c>
      <c r="C267" t="s">
        <v>516</v>
      </c>
      <c r="D267" s="102">
        <v>76303581100</v>
      </c>
      <c r="E267" s="102">
        <v>5427112.1299999999</v>
      </c>
      <c r="F267" s="102">
        <v>39433668093</v>
      </c>
      <c r="G267" s="94">
        <v>115737249193</v>
      </c>
    </row>
    <row r="268" spans="1:7" x14ac:dyDescent="0.25">
      <c r="A268" t="s">
        <v>517</v>
      </c>
      <c r="B268">
        <v>21010284008</v>
      </c>
      <c r="C268" t="s">
        <v>501</v>
      </c>
      <c r="D268" s="102">
        <v>28888000477</v>
      </c>
      <c r="E268" s="102">
        <v>83686.8</v>
      </c>
      <c r="F268" s="102">
        <v>608072473</v>
      </c>
      <c r="G268" s="94">
        <v>29496072950</v>
      </c>
    </row>
    <row r="269" spans="1:7" x14ac:dyDescent="0.25">
      <c r="A269" t="s">
        <v>518</v>
      </c>
      <c r="B269">
        <v>21010284012</v>
      </c>
      <c r="C269" t="s">
        <v>200</v>
      </c>
      <c r="D269" s="102">
        <v>12635404358</v>
      </c>
      <c r="E269" s="102">
        <v>1113668.05</v>
      </c>
      <c r="F269" s="102">
        <v>8091967735</v>
      </c>
      <c r="G269" s="94">
        <v>20727372093</v>
      </c>
    </row>
    <row r="270" spans="1:7" x14ac:dyDescent="0.25">
      <c r="A270" t="s">
        <v>519</v>
      </c>
      <c r="B270">
        <v>21010284020</v>
      </c>
      <c r="C270" t="s">
        <v>520</v>
      </c>
      <c r="D270" s="102">
        <v>22730456712</v>
      </c>
      <c r="E270" s="102">
        <v>1573420.89</v>
      </c>
      <c r="F270" s="102">
        <v>11432554857</v>
      </c>
      <c r="G270" s="94">
        <v>34163011569</v>
      </c>
    </row>
    <row r="271" spans="1:7" x14ac:dyDescent="0.25">
      <c r="A271" t="s">
        <v>521</v>
      </c>
      <c r="B271">
        <v>21010284024</v>
      </c>
      <c r="C271" t="s">
        <v>197</v>
      </c>
      <c r="D271" s="102">
        <v>6067201032</v>
      </c>
      <c r="E271" s="102">
        <v>1432645.75</v>
      </c>
      <c r="F271" s="102">
        <v>10409675653</v>
      </c>
      <c r="G271" s="94">
        <v>16476876685</v>
      </c>
    </row>
    <row r="272" spans="1:7" x14ac:dyDescent="0.25">
      <c r="A272" t="s">
        <v>522</v>
      </c>
      <c r="B272">
        <v>21010284026</v>
      </c>
      <c r="C272" t="s">
        <v>199</v>
      </c>
      <c r="D272" s="102">
        <v>5982518521</v>
      </c>
      <c r="E272" s="102">
        <v>1223690.6399999999</v>
      </c>
      <c r="F272" s="102">
        <v>8891397375</v>
      </c>
      <c r="G272" s="94">
        <v>14873915896</v>
      </c>
    </row>
    <row r="273" spans="1:7" x14ac:dyDescent="0.25">
      <c r="A273" t="s">
        <v>523</v>
      </c>
      <c r="B273">
        <v>21010306000</v>
      </c>
      <c r="C273" t="s">
        <v>524</v>
      </c>
      <c r="D273" s="102">
        <v>122224662416</v>
      </c>
      <c r="E273" s="102">
        <v>2460000</v>
      </c>
      <c r="F273" s="102">
        <v>17874483000</v>
      </c>
      <c r="G273" s="94">
        <v>140099145416</v>
      </c>
    </row>
    <row r="274" spans="1:7" x14ac:dyDescent="0.25">
      <c r="A274" t="s">
        <v>525</v>
      </c>
      <c r="B274">
        <v>21010306008</v>
      </c>
      <c r="C274" t="s">
        <v>526</v>
      </c>
      <c r="D274" s="102">
        <v>108150000000</v>
      </c>
      <c r="E274" s="102">
        <v>0</v>
      </c>
      <c r="F274" s="102">
        <v>0</v>
      </c>
      <c r="G274" s="94">
        <v>108150000000</v>
      </c>
    </row>
    <row r="275" spans="1:7" x14ac:dyDescent="0.25">
      <c r="A275" t="s">
        <v>1383</v>
      </c>
      <c r="B275">
        <v>21010306012</v>
      </c>
      <c r="C275" t="s">
        <v>1377</v>
      </c>
      <c r="D275" s="102">
        <v>228000000</v>
      </c>
      <c r="E275" s="102">
        <v>0</v>
      </c>
      <c r="F275" s="102">
        <v>0</v>
      </c>
      <c r="G275" s="94">
        <v>228000000</v>
      </c>
    </row>
    <row r="276" spans="1:7" x14ac:dyDescent="0.25">
      <c r="A276" t="s">
        <v>527</v>
      </c>
      <c r="B276">
        <v>21010306020</v>
      </c>
      <c r="C276" t="s">
        <v>528</v>
      </c>
      <c r="D276" s="102">
        <v>13846662416</v>
      </c>
      <c r="E276" s="102">
        <v>2460000</v>
      </c>
      <c r="F276" s="102">
        <v>17874483000</v>
      </c>
      <c r="G276" s="94">
        <v>31721145416</v>
      </c>
    </row>
    <row r="277" spans="1:7" x14ac:dyDescent="0.25">
      <c r="A277" t="s">
        <v>529</v>
      </c>
      <c r="B277">
        <v>21020000000</v>
      </c>
      <c r="C277" t="s">
        <v>1289</v>
      </c>
      <c r="D277" s="102">
        <v>0</v>
      </c>
      <c r="E277" s="102">
        <v>11086314.390000001</v>
      </c>
      <c r="F277" s="102">
        <v>80553714673</v>
      </c>
      <c r="G277" s="94">
        <v>80553714673</v>
      </c>
    </row>
    <row r="278" spans="1:7" x14ac:dyDescent="0.25">
      <c r="A278" t="s">
        <v>530</v>
      </c>
      <c r="B278">
        <v>21020116000</v>
      </c>
      <c r="C278" t="s">
        <v>1290</v>
      </c>
      <c r="D278" s="102">
        <v>0</v>
      </c>
      <c r="E278" s="102">
        <v>11086314.390000001</v>
      </c>
      <c r="F278" s="102">
        <v>80553714673</v>
      </c>
      <c r="G278" s="94">
        <v>80553714673</v>
      </c>
    </row>
    <row r="279" spans="1:7" x14ac:dyDescent="0.25">
      <c r="A279" t="s">
        <v>531</v>
      </c>
      <c r="B279">
        <v>21020116007</v>
      </c>
      <c r="C279" t="s">
        <v>141</v>
      </c>
      <c r="D279" s="102">
        <v>0</v>
      </c>
      <c r="E279" s="102">
        <v>11086314.390000001</v>
      </c>
      <c r="F279" s="102">
        <v>80553714673</v>
      </c>
      <c r="G279" s="94">
        <v>80553714673</v>
      </c>
    </row>
    <row r="280" spans="1:7" x14ac:dyDescent="0.25">
      <c r="A280" t="s">
        <v>532</v>
      </c>
      <c r="B280">
        <v>21030000000</v>
      </c>
      <c r="C280" t="s">
        <v>202</v>
      </c>
      <c r="D280" s="102">
        <v>75850554</v>
      </c>
      <c r="E280" s="102">
        <v>0</v>
      </c>
      <c r="F280" s="102">
        <v>0</v>
      </c>
      <c r="G280" s="94">
        <v>75850554</v>
      </c>
    </row>
    <row r="281" spans="1:7" x14ac:dyDescent="0.25">
      <c r="A281" t="s">
        <v>533</v>
      </c>
      <c r="B281">
        <v>21030118000</v>
      </c>
      <c r="C281" t="s">
        <v>534</v>
      </c>
      <c r="D281" s="102">
        <v>48000813</v>
      </c>
      <c r="E281" s="102">
        <v>0</v>
      </c>
      <c r="F281" s="102">
        <v>0</v>
      </c>
      <c r="G281" s="94">
        <v>48000813</v>
      </c>
    </row>
    <row r="282" spans="1:7" x14ac:dyDescent="0.25">
      <c r="A282" t="s">
        <v>535</v>
      </c>
      <c r="B282">
        <v>21030118004</v>
      </c>
      <c r="C282" t="s">
        <v>536</v>
      </c>
      <c r="D282" s="102">
        <v>48000813</v>
      </c>
      <c r="E282" s="102">
        <v>0</v>
      </c>
      <c r="F282" s="102">
        <v>0</v>
      </c>
      <c r="G282" s="94">
        <v>48000813</v>
      </c>
    </row>
    <row r="283" spans="1:7" x14ac:dyDescent="0.25">
      <c r="A283" t="s">
        <v>537</v>
      </c>
      <c r="B283">
        <v>21030130000</v>
      </c>
      <c r="C283" t="s">
        <v>538</v>
      </c>
      <c r="D283" s="102">
        <v>0</v>
      </c>
      <c r="E283" s="102">
        <v>0</v>
      </c>
      <c r="F283" s="102">
        <v>0</v>
      </c>
      <c r="G283" s="94">
        <v>0</v>
      </c>
    </row>
    <row r="284" spans="1:7" x14ac:dyDescent="0.25">
      <c r="A284" t="s">
        <v>539</v>
      </c>
      <c r="B284">
        <v>21030130002</v>
      </c>
      <c r="C284" t="s">
        <v>540</v>
      </c>
      <c r="D284" s="102">
        <v>0</v>
      </c>
      <c r="E284" s="102">
        <v>0</v>
      </c>
      <c r="F284" s="102">
        <v>0</v>
      </c>
      <c r="G284" s="94">
        <v>0</v>
      </c>
    </row>
    <row r="285" spans="1:7" x14ac:dyDescent="0.25">
      <c r="A285" t="s">
        <v>1262</v>
      </c>
      <c r="B285">
        <v>21030392000</v>
      </c>
      <c r="C285" t="s">
        <v>594</v>
      </c>
      <c r="D285" s="102">
        <v>27849741</v>
      </c>
      <c r="E285" s="102">
        <v>0</v>
      </c>
      <c r="F285" s="102">
        <v>0</v>
      </c>
      <c r="G285" s="94">
        <v>27849741</v>
      </c>
    </row>
    <row r="286" spans="1:7" x14ac:dyDescent="0.25">
      <c r="A286" t="s">
        <v>1291</v>
      </c>
      <c r="B286">
        <v>21030392004</v>
      </c>
      <c r="C286" t="s">
        <v>145</v>
      </c>
      <c r="D286" s="102">
        <v>27849741</v>
      </c>
      <c r="E286" s="102">
        <v>0</v>
      </c>
      <c r="F286" s="102">
        <v>0</v>
      </c>
      <c r="G286" s="94">
        <v>27849741</v>
      </c>
    </row>
    <row r="287" spans="1:7" x14ac:dyDescent="0.25">
      <c r="A287" t="s">
        <v>541</v>
      </c>
      <c r="B287">
        <v>21040000000</v>
      </c>
      <c r="C287" t="s">
        <v>542</v>
      </c>
      <c r="D287" s="102">
        <v>669114540693</v>
      </c>
      <c r="E287" s="102">
        <v>2030280.96</v>
      </c>
      <c r="F287" s="102">
        <v>14752122970</v>
      </c>
      <c r="G287" s="94">
        <v>683866663663</v>
      </c>
    </row>
    <row r="288" spans="1:7" x14ac:dyDescent="0.25">
      <c r="A288" t="s">
        <v>543</v>
      </c>
      <c r="B288">
        <v>21040390000</v>
      </c>
      <c r="C288" t="s">
        <v>542</v>
      </c>
      <c r="D288" s="102">
        <v>669114540693</v>
      </c>
      <c r="E288" s="102">
        <v>2030280.96</v>
      </c>
      <c r="F288" s="102">
        <v>14752122970</v>
      </c>
      <c r="G288" s="94">
        <v>683866663663</v>
      </c>
    </row>
    <row r="289" spans="1:7" x14ac:dyDescent="0.25">
      <c r="A289" t="s">
        <v>1317</v>
      </c>
      <c r="B289">
        <v>21040390003</v>
      </c>
      <c r="C289" t="s">
        <v>1318</v>
      </c>
      <c r="D289" s="102">
        <v>0</v>
      </c>
      <c r="E289" s="102">
        <v>0</v>
      </c>
      <c r="F289" s="102">
        <v>0</v>
      </c>
      <c r="G289" s="94">
        <v>0</v>
      </c>
    </row>
    <row r="290" spans="1:7" x14ac:dyDescent="0.25">
      <c r="A290" t="s">
        <v>544</v>
      </c>
      <c r="B290">
        <v>21040390008</v>
      </c>
      <c r="C290" t="s">
        <v>545</v>
      </c>
      <c r="D290" s="102">
        <v>662307976749</v>
      </c>
      <c r="E290" s="102">
        <v>765261</v>
      </c>
      <c r="F290" s="102">
        <v>5560424689</v>
      </c>
      <c r="G290" s="94">
        <v>667868401438</v>
      </c>
    </row>
    <row r="291" spans="1:7" x14ac:dyDescent="0.25">
      <c r="A291" t="s">
        <v>546</v>
      </c>
      <c r="B291">
        <v>21040390010</v>
      </c>
      <c r="C291" t="s">
        <v>151</v>
      </c>
      <c r="D291" s="102">
        <v>6806563944</v>
      </c>
      <c r="E291" s="102">
        <v>1265019.96</v>
      </c>
      <c r="F291" s="102">
        <v>9191698281</v>
      </c>
      <c r="G291" s="94">
        <v>15998262225</v>
      </c>
    </row>
    <row r="292" spans="1:7" x14ac:dyDescent="0.25">
      <c r="A292" t="s">
        <v>547</v>
      </c>
      <c r="B292">
        <v>21080000000</v>
      </c>
      <c r="C292" t="s">
        <v>548</v>
      </c>
      <c r="D292" s="101">
        <v>5598527267</v>
      </c>
      <c r="E292" s="101">
        <v>490693.16</v>
      </c>
      <c r="F292" s="101">
        <v>3565401033</v>
      </c>
      <c r="G292" s="94">
        <v>9163928300</v>
      </c>
    </row>
    <row r="293" spans="1:7" x14ac:dyDescent="0.25">
      <c r="A293" t="s">
        <v>549</v>
      </c>
      <c r="B293">
        <v>21080134000</v>
      </c>
      <c r="C293" t="s">
        <v>550</v>
      </c>
      <c r="D293" s="102">
        <v>5598527267</v>
      </c>
      <c r="E293" s="102">
        <v>490693.16</v>
      </c>
      <c r="F293" s="102">
        <v>3565401033</v>
      </c>
      <c r="G293" s="94">
        <v>9163928300</v>
      </c>
    </row>
    <row r="294" spans="1:7" x14ac:dyDescent="0.25">
      <c r="A294" t="s">
        <v>551</v>
      </c>
      <c r="B294">
        <v>21080134082</v>
      </c>
      <c r="C294" t="s">
        <v>552</v>
      </c>
      <c r="D294" s="102">
        <v>372215899155</v>
      </c>
      <c r="E294" s="102">
        <v>585376.77</v>
      </c>
      <c r="F294" s="102">
        <v>4253376880</v>
      </c>
      <c r="G294" s="94">
        <v>376469276035</v>
      </c>
    </row>
    <row r="295" spans="1:7" x14ac:dyDescent="0.25">
      <c r="A295" t="s">
        <v>1319</v>
      </c>
      <c r="B295">
        <v>21080134083</v>
      </c>
      <c r="C295" t="s">
        <v>1320</v>
      </c>
      <c r="D295" s="102">
        <v>0</v>
      </c>
      <c r="E295" s="102">
        <v>0</v>
      </c>
      <c r="F295" s="102">
        <v>0</v>
      </c>
      <c r="G295" s="94">
        <v>0</v>
      </c>
    </row>
    <row r="296" spans="1:7" x14ac:dyDescent="0.25">
      <c r="A296" t="s">
        <v>553</v>
      </c>
      <c r="B296">
        <v>21080134084</v>
      </c>
      <c r="C296" t="s">
        <v>554</v>
      </c>
      <c r="D296" s="102">
        <v>3501115425</v>
      </c>
      <c r="E296" s="102">
        <v>489448.11</v>
      </c>
      <c r="F296" s="102">
        <v>3556354439</v>
      </c>
      <c r="G296" s="94">
        <v>7057469864</v>
      </c>
    </row>
    <row r="297" spans="1:7" x14ac:dyDescent="0.25">
      <c r="A297" t="s">
        <v>555</v>
      </c>
      <c r="B297">
        <v>21080134092</v>
      </c>
      <c r="C297" t="s">
        <v>556</v>
      </c>
      <c r="D297" s="102">
        <v>370118487313</v>
      </c>
      <c r="E297" s="102">
        <v>584131.72</v>
      </c>
      <c r="F297" s="102">
        <v>4244330286</v>
      </c>
      <c r="G297" s="94">
        <v>374362817599</v>
      </c>
    </row>
    <row r="298" spans="1:7" x14ac:dyDescent="0.25">
      <c r="A298" t="s">
        <v>1321</v>
      </c>
      <c r="B298">
        <v>21080134093</v>
      </c>
      <c r="C298" t="s">
        <v>1322</v>
      </c>
      <c r="D298" s="102">
        <v>0</v>
      </c>
      <c r="E298" s="102">
        <v>0</v>
      </c>
      <c r="F298" s="102">
        <v>0</v>
      </c>
      <c r="G298" s="94">
        <v>0</v>
      </c>
    </row>
    <row r="299" spans="1:7" x14ac:dyDescent="0.25">
      <c r="A299" t="s">
        <v>557</v>
      </c>
      <c r="B299">
        <v>22000000000</v>
      </c>
      <c r="C299" t="s">
        <v>558</v>
      </c>
      <c r="D299" s="102">
        <v>11808156082605</v>
      </c>
      <c r="E299" s="102">
        <v>1624499816.28</v>
      </c>
      <c r="F299" s="102">
        <v>11803696890620</v>
      </c>
      <c r="G299" s="94">
        <v>23611852973225</v>
      </c>
    </row>
    <row r="300" spans="1:7" x14ac:dyDescent="0.25">
      <c r="A300" t="s">
        <v>559</v>
      </c>
      <c r="B300">
        <v>22010000000</v>
      </c>
      <c r="C300" t="s">
        <v>491</v>
      </c>
      <c r="D300" s="102">
        <v>9826969843155</v>
      </c>
      <c r="E300" s="102">
        <v>1592128416.4400001</v>
      </c>
      <c r="F300" s="102">
        <v>11568484680817</v>
      </c>
      <c r="G300" s="94">
        <v>21395454523972</v>
      </c>
    </row>
    <row r="301" spans="1:7" x14ac:dyDescent="0.25">
      <c r="A301" t="s">
        <v>560</v>
      </c>
      <c r="B301">
        <v>22010136000</v>
      </c>
      <c r="C301" t="s">
        <v>561</v>
      </c>
      <c r="D301" s="102">
        <v>4857905316941</v>
      </c>
      <c r="E301" s="102">
        <v>709860436.03999996</v>
      </c>
      <c r="F301" s="102">
        <v>5157881421340</v>
      </c>
      <c r="G301" s="94">
        <v>10015786738281</v>
      </c>
    </row>
    <row r="302" spans="1:7" x14ac:dyDescent="0.25">
      <c r="A302" t="s">
        <v>562</v>
      </c>
      <c r="B302">
        <v>22010136002</v>
      </c>
      <c r="C302" t="s">
        <v>156</v>
      </c>
      <c r="D302" s="102">
        <v>4856457856773</v>
      </c>
      <c r="E302" s="102">
        <v>709483384.95000005</v>
      </c>
      <c r="F302" s="102">
        <v>5155141749267</v>
      </c>
      <c r="G302" s="94">
        <v>10011599606040</v>
      </c>
    </row>
    <row r="303" spans="1:7" x14ac:dyDescent="0.25">
      <c r="A303" t="s">
        <v>1264</v>
      </c>
      <c r="B303">
        <v>22010136003</v>
      </c>
      <c r="C303" t="s">
        <v>837</v>
      </c>
      <c r="D303" s="102">
        <v>1447460168</v>
      </c>
      <c r="E303" s="102">
        <v>377051.09</v>
      </c>
      <c r="F303" s="102">
        <v>2739672073</v>
      </c>
      <c r="G303" s="94">
        <v>4187132241</v>
      </c>
    </row>
    <row r="304" spans="1:7" x14ac:dyDescent="0.25">
      <c r="A304" t="s">
        <v>563</v>
      </c>
      <c r="B304">
        <v>22010138000</v>
      </c>
      <c r="C304" t="s">
        <v>564</v>
      </c>
      <c r="D304" s="102">
        <v>1972150957691</v>
      </c>
      <c r="E304" s="102">
        <v>434921299.68000001</v>
      </c>
      <c r="F304" s="102">
        <v>3160159910028</v>
      </c>
      <c r="G304" s="94">
        <v>5132310867719</v>
      </c>
    </row>
    <row r="305" spans="1:7" x14ac:dyDescent="0.25">
      <c r="A305" t="s">
        <v>565</v>
      </c>
      <c r="B305">
        <v>22010138002</v>
      </c>
      <c r="C305" t="s">
        <v>156</v>
      </c>
      <c r="D305" s="102">
        <v>1930683538311</v>
      </c>
      <c r="E305" s="102">
        <v>425083928.19</v>
      </c>
      <c r="F305" s="102">
        <v>3088681076915</v>
      </c>
      <c r="G305" s="94">
        <v>5019364615226</v>
      </c>
    </row>
    <row r="306" spans="1:7" x14ac:dyDescent="0.25">
      <c r="A306" t="s">
        <v>1265</v>
      </c>
      <c r="B306">
        <v>22010138003</v>
      </c>
      <c r="C306" t="s">
        <v>837</v>
      </c>
      <c r="D306" s="102">
        <v>922792082</v>
      </c>
      <c r="E306" s="102">
        <v>1749090.23</v>
      </c>
      <c r="F306" s="102">
        <v>12708977065</v>
      </c>
      <c r="G306" s="94">
        <v>13631769147</v>
      </c>
    </row>
    <row r="307" spans="1:7" x14ac:dyDescent="0.25">
      <c r="A307" t="s">
        <v>566</v>
      </c>
      <c r="B307">
        <v>22010138004</v>
      </c>
      <c r="C307" t="s">
        <v>567</v>
      </c>
      <c r="D307" s="102">
        <v>31740020763</v>
      </c>
      <c r="E307" s="102">
        <v>8088281.2599999998</v>
      </c>
      <c r="F307" s="102">
        <v>58769856048</v>
      </c>
      <c r="G307" s="94">
        <v>90509876811</v>
      </c>
    </row>
    <row r="308" spans="1:7" x14ac:dyDescent="0.25">
      <c r="A308" t="s">
        <v>568</v>
      </c>
      <c r="B308">
        <v>22010138008</v>
      </c>
      <c r="C308" t="s">
        <v>569</v>
      </c>
      <c r="D308" s="102">
        <v>8804606535</v>
      </c>
      <c r="E308" s="102">
        <v>0</v>
      </c>
      <c r="F308" s="102">
        <v>0</v>
      </c>
      <c r="G308" s="94">
        <v>8804606535</v>
      </c>
    </row>
    <row r="309" spans="1:7" x14ac:dyDescent="0.25">
      <c r="A309" t="s">
        <v>570</v>
      </c>
      <c r="B309">
        <v>22010140001</v>
      </c>
      <c r="C309" t="s">
        <v>571</v>
      </c>
      <c r="D309" s="102">
        <v>63344391011</v>
      </c>
      <c r="E309" s="102">
        <v>2800787.35</v>
      </c>
      <c r="F309" s="102">
        <v>20350660923</v>
      </c>
      <c r="G309" s="94">
        <v>83695051934</v>
      </c>
    </row>
    <row r="310" spans="1:7" x14ac:dyDescent="0.25">
      <c r="A310" t="s">
        <v>572</v>
      </c>
      <c r="B310">
        <v>22010142000</v>
      </c>
      <c r="C310" t="s">
        <v>573</v>
      </c>
      <c r="D310" s="102">
        <v>3958621392</v>
      </c>
      <c r="E310" s="102">
        <v>505896.91</v>
      </c>
      <c r="F310" s="102">
        <v>3675872243</v>
      </c>
      <c r="G310" s="94">
        <v>7634493635</v>
      </c>
    </row>
    <row r="311" spans="1:7" x14ac:dyDescent="0.25">
      <c r="A311" t="s">
        <v>574</v>
      </c>
      <c r="B311">
        <v>22010142002</v>
      </c>
      <c r="C311" t="s">
        <v>156</v>
      </c>
      <c r="D311" s="102">
        <v>3958621392</v>
      </c>
      <c r="E311" s="102">
        <v>505896.91</v>
      </c>
      <c r="F311" s="102">
        <v>3675872243</v>
      </c>
      <c r="G311" s="94">
        <v>7634493635</v>
      </c>
    </row>
    <row r="312" spans="1:7" x14ac:dyDescent="0.25">
      <c r="A312" t="s">
        <v>1384</v>
      </c>
      <c r="B312">
        <v>22010142003</v>
      </c>
      <c r="C312" t="s">
        <v>837</v>
      </c>
      <c r="D312" s="102">
        <v>0</v>
      </c>
      <c r="E312" s="102">
        <v>0</v>
      </c>
      <c r="F312" s="102">
        <v>0</v>
      </c>
      <c r="G312" s="94">
        <v>0</v>
      </c>
    </row>
    <row r="313" spans="1:7" x14ac:dyDescent="0.25">
      <c r="A313" t="s">
        <v>1385</v>
      </c>
      <c r="B313">
        <v>22010144000</v>
      </c>
      <c r="C313" t="s">
        <v>1378</v>
      </c>
      <c r="D313" s="102">
        <v>0</v>
      </c>
      <c r="E313" s="102">
        <v>0</v>
      </c>
      <c r="F313" s="102">
        <v>0</v>
      </c>
      <c r="G313" s="94">
        <v>0</v>
      </c>
    </row>
    <row r="314" spans="1:7" x14ac:dyDescent="0.25">
      <c r="A314" t="s">
        <v>1386</v>
      </c>
      <c r="B314">
        <v>22010144002</v>
      </c>
      <c r="C314" t="s">
        <v>156</v>
      </c>
      <c r="D314" s="102">
        <v>0</v>
      </c>
      <c r="E314" s="102">
        <v>0</v>
      </c>
      <c r="F314" s="102">
        <v>0</v>
      </c>
      <c r="G314" s="94">
        <v>0</v>
      </c>
    </row>
    <row r="315" spans="1:7" x14ac:dyDescent="0.25">
      <c r="A315" t="s">
        <v>575</v>
      </c>
      <c r="B315">
        <v>22010152000</v>
      </c>
      <c r="C315" t="s">
        <v>576</v>
      </c>
      <c r="D315" s="102">
        <v>165556187588</v>
      </c>
      <c r="E315" s="102">
        <v>3149190.15</v>
      </c>
      <c r="F315" s="102">
        <v>22882173090</v>
      </c>
      <c r="G315" s="94">
        <v>188438360678</v>
      </c>
    </row>
    <row r="316" spans="1:7" x14ac:dyDescent="0.25">
      <c r="A316" t="s">
        <v>577</v>
      </c>
      <c r="B316">
        <v>22010152004</v>
      </c>
      <c r="C316" t="s">
        <v>578</v>
      </c>
      <c r="D316" s="102">
        <v>165556187588</v>
      </c>
      <c r="E316" s="102">
        <v>3149190.15</v>
      </c>
      <c r="F316" s="102">
        <v>22882173090</v>
      </c>
      <c r="G316" s="94">
        <v>188438360678</v>
      </c>
    </row>
    <row r="317" spans="1:7" x14ac:dyDescent="0.25">
      <c r="A317" t="s">
        <v>579</v>
      </c>
      <c r="B317">
        <v>22010156000</v>
      </c>
      <c r="C317" t="s">
        <v>580</v>
      </c>
      <c r="D317" s="102">
        <v>1203581063092</v>
      </c>
      <c r="E317" s="102">
        <v>262580208.94</v>
      </c>
      <c r="F317" s="102">
        <v>1907920927170</v>
      </c>
      <c r="G317" s="94">
        <v>3111501990262</v>
      </c>
    </row>
    <row r="318" spans="1:7" x14ac:dyDescent="0.25">
      <c r="A318" t="s">
        <v>581</v>
      </c>
      <c r="B318">
        <v>22010156002</v>
      </c>
      <c r="C318" t="s">
        <v>156</v>
      </c>
      <c r="D318" s="102">
        <v>1203581063092</v>
      </c>
      <c r="E318" s="102">
        <v>259980208.94</v>
      </c>
      <c r="F318" s="102">
        <v>1889029197170</v>
      </c>
      <c r="G318" s="94">
        <v>3092610260262</v>
      </c>
    </row>
    <row r="319" spans="1:7" x14ac:dyDescent="0.25">
      <c r="A319" t="s">
        <v>1292</v>
      </c>
      <c r="B319">
        <v>22010156003</v>
      </c>
      <c r="C319" t="s">
        <v>837</v>
      </c>
      <c r="D319" s="102">
        <v>0</v>
      </c>
      <c r="E319" s="102">
        <v>2600000</v>
      </c>
      <c r="F319" s="102">
        <v>18891730000</v>
      </c>
      <c r="G319" s="94">
        <v>18891730000</v>
      </c>
    </row>
    <row r="320" spans="1:7" x14ac:dyDescent="0.25">
      <c r="A320" t="s">
        <v>582</v>
      </c>
      <c r="B320">
        <v>22010236000</v>
      </c>
      <c r="C320" t="s">
        <v>583</v>
      </c>
      <c r="D320" s="102">
        <v>1560473305440</v>
      </c>
      <c r="E320" s="102">
        <v>178310597.37</v>
      </c>
      <c r="F320" s="102">
        <v>1295613716023</v>
      </c>
      <c r="G320" s="94">
        <v>2856087021463</v>
      </c>
    </row>
    <row r="321" spans="1:7" x14ac:dyDescent="0.25">
      <c r="A321" t="s">
        <v>584</v>
      </c>
      <c r="B321">
        <v>22010236002</v>
      </c>
      <c r="C321" t="s">
        <v>156</v>
      </c>
      <c r="D321" s="102">
        <v>1560473305440</v>
      </c>
      <c r="E321" s="102">
        <v>178310597.37</v>
      </c>
      <c r="F321" s="102">
        <v>1295613716023</v>
      </c>
      <c r="G321" s="94">
        <v>2856087021463</v>
      </c>
    </row>
    <row r="322" spans="1:7" x14ac:dyDescent="0.25">
      <c r="A322" t="s">
        <v>585</v>
      </c>
      <c r="B322">
        <v>22020000000</v>
      </c>
      <c r="C322" t="s">
        <v>586</v>
      </c>
      <c r="D322" s="102">
        <v>36590931097</v>
      </c>
      <c r="E322" s="102">
        <v>0</v>
      </c>
      <c r="F322" s="102">
        <v>0</v>
      </c>
      <c r="G322" s="94">
        <v>36590931097</v>
      </c>
    </row>
    <row r="323" spans="1:7" x14ac:dyDescent="0.25">
      <c r="A323" t="s">
        <v>587</v>
      </c>
      <c r="B323">
        <v>22020174000</v>
      </c>
      <c r="C323" t="s">
        <v>588</v>
      </c>
      <c r="D323" s="102">
        <v>36590931097</v>
      </c>
      <c r="E323" s="102">
        <v>0</v>
      </c>
      <c r="F323" s="102">
        <v>0</v>
      </c>
      <c r="G323" s="94">
        <v>36590931097</v>
      </c>
    </row>
    <row r="324" spans="1:7" x14ac:dyDescent="0.25">
      <c r="A324" t="s">
        <v>589</v>
      </c>
      <c r="B324">
        <v>22020174002</v>
      </c>
      <c r="C324" t="s">
        <v>156</v>
      </c>
      <c r="D324" s="102">
        <v>36590931097</v>
      </c>
      <c r="E324" s="102">
        <v>0</v>
      </c>
      <c r="F324" s="102">
        <v>0</v>
      </c>
      <c r="G324" s="94">
        <v>36590931097</v>
      </c>
    </row>
    <row r="325" spans="1:7" x14ac:dyDescent="0.25">
      <c r="A325" t="s">
        <v>590</v>
      </c>
      <c r="B325">
        <v>22030000000</v>
      </c>
      <c r="C325" t="s">
        <v>202</v>
      </c>
      <c r="D325" s="102">
        <v>1783120571</v>
      </c>
      <c r="E325" s="102">
        <v>0</v>
      </c>
      <c r="F325" s="102">
        <v>0</v>
      </c>
      <c r="G325" s="94">
        <v>1783120571</v>
      </c>
    </row>
    <row r="326" spans="1:7" x14ac:dyDescent="0.25">
      <c r="A326" t="s">
        <v>591</v>
      </c>
      <c r="B326">
        <v>22030180000</v>
      </c>
      <c r="C326" t="s">
        <v>534</v>
      </c>
      <c r="D326" s="102">
        <v>1693333288</v>
      </c>
      <c r="E326" s="102">
        <v>0</v>
      </c>
      <c r="F326" s="102">
        <v>0</v>
      </c>
      <c r="G326" s="94">
        <v>1693333288</v>
      </c>
    </row>
    <row r="327" spans="1:7" x14ac:dyDescent="0.25">
      <c r="A327" t="s">
        <v>592</v>
      </c>
      <c r="B327">
        <v>22030180002</v>
      </c>
      <c r="C327" t="s">
        <v>156</v>
      </c>
      <c r="D327" s="102">
        <v>1693333288</v>
      </c>
      <c r="E327" s="102">
        <v>0</v>
      </c>
      <c r="F327" s="102">
        <v>0</v>
      </c>
      <c r="G327" s="94">
        <v>1693333288</v>
      </c>
    </row>
    <row r="328" spans="1:7" x14ac:dyDescent="0.25">
      <c r="A328" t="s">
        <v>593</v>
      </c>
      <c r="B328">
        <v>22030394000</v>
      </c>
      <c r="C328" t="s">
        <v>594</v>
      </c>
      <c r="D328" s="102">
        <v>89787283</v>
      </c>
      <c r="E328" s="102">
        <v>0</v>
      </c>
      <c r="F328" s="102">
        <v>0</v>
      </c>
      <c r="G328" s="94">
        <v>89787283</v>
      </c>
    </row>
    <row r="329" spans="1:7" x14ac:dyDescent="0.25">
      <c r="A329" t="s">
        <v>595</v>
      </c>
      <c r="B329">
        <v>22030394002</v>
      </c>
      <c r="C329" t="s">
        <v>156</v>
      </c>
      <c r="D329" s="102">
        <v>89787283</v>
      </c>
      <c r="E329" s="102">
        <v>0</v>
      </c>
      <c r="F329" s="102">
        <v>0</v>
      </c>
      <c r="G329" s="94">
        <v>89787283</v>
      </c>
    </row>
    <row r="330" spans="1:7" x14ac:dyDescent="0.25">
      <c r="A330" t="s">
        <v>596</v>
      </c>
      <c r="B330">
        <v>22040000000</v>
      </c>
      <c r="C330" t="s">
        <v>283</v>
      </c>
      <c r="D330" s="102">
        <v>925421275391</v>
      </c>
      <c r="E330" s="102">
        <v>6162060.21</v>
      </c>
      <c r="F330" s="102">
        <v>44773837589</v>
      </c>
      <c r="G330" s="94">
        <v>970195112980</v>
      </c>
    </row>
    <row r="331" spans="1:7" x14ac:dyDescent="0.25">
      <c r="A331" t="s">
        <v>597</v>
      </c>
      <c r="B331">
        <v>22040238000</v>
      </c>
      <c r="C331" t="s">
        <v>583</v>
      </c>
      <c r="D331" s="102">
        <v>747865897434</v>
      </c>
      <c r="E331" s="102">
        <v>1092990.3</v>
      </c>
      <c r="F331" s="102">
        <v>7941722169</v>
      </c>
      <c r="G331" s="94">
        <v>755807619603</v>
      </c>
    </row>
    <row r="332" spans="1:7" x14ac:dyDescent="0.25">
      <c r="A332" t="s">
        <v>598</v>
      </c>
      <c r="B332">
        <v>22040238004</v>
      </c>
      <c r="C332" t="s">
        <v>599</v>
      </c>
      <c r="D332" s="102">
        <v>60785149316</v>
      </c>
      <c r="E332" s="102">
        <v>1092977.26</v>
      </c>
      <c r="F332" s="102">
        <v>7941627420</v>
      </c>
      <c r="G332" s="94">
        <v>68726776736</v>
      </c>
    </row>
    <row r="333" spans="1:7" x14ac:dyDescent="0.25">
      <c r="A333" t="s">
        <v>600</v>
      </c>
      <c r="B333">
        <v>22040238006</v>
      </c>
      <c r="C333" t="s">
        <v>286</v>
      </c>
      <c r="D333" s="102">
        <v>665621161905</v>
      </c>
      <c r="E333" s="102">
        <v>0</v>
      </c>
      <c r="F333" s="102">
        <v>0</v>
      </c>
      <c r="G333" s="94">
        <v>665621161905</v>
      </c>
    </row>
    <row r="334" spans="1:7" x14ac:dyDescent="0.25">
      <c r="A334" t="s">
        <v>601</v>
      </c>
      <c r="B334">
        <v>22040238008</v>
      </c>
      <c r="C334" t="s">
        <v>602</v>
      </c>
      <c r="D334" s="102">
        <v>12256430959</v>
      </c>
      <c r="E334" s="102">
        <v>0</v>
      </c>
      <c r="F334" s="102">
        <v>0</v>
      </c>
      <c r="G334" s="94">
        <v>12256430959</v>
      </c>
    </row>
    <row r="335" spans="1:7" x14ac:dyDescent="0.25">
      <c r="A335" t="s">
        <v>603</v>
      </c>
      <c r="B335">
        <v>22040238010</v>
      </c>
      <c r="C335" t="s">
        <v>604</v>
      </c>
      <c r="D335" s="102">
        <v>9203155254</v>
      </c>
      <c r="E335" s="102">
        <v>13.04</v>
      </c>
      <c r="F335" s="102">
        <v>94749</v>
      </c>
      <c r="G335" s="94">
        <v>9203250003</v>
      </c>
    </row>
    <row r="336" spans="1:7" x14ac:dyDescent="0.25">
      <c r="A336" t="s">
        <v>605</v>
      </c>
      <c r="B336">
        <v>22040290000</v>
      </c>
      <c r="C336" t="s">
        <v>561</v>
      </c>
      <c r="D336" s="102">
        <v>83518332156</v>
      </c>
      <c r="E336" s="102">
        <v>149299.97</v>
      </c>
      <c r="F336" s="102">
        <v>1084821047</v>
      </c>
      <c r="G336" s="94">
        <v>84603153203</v>
      </c>
    </row>
    <row r="337" spans="1:7" x14ac:dyDescent="0.25">
      <c r="A337" t="s">
        <v>606</v>
      </c>
      <c r="B337">
        <v>22040290004</v>
      </c>
      <c r="C337" t="s">
        <v>599</v>
      </c>
      <c r="D337" s="102">
        <v>22922198</v>
      </c>
      <c r="E337" s="102">
        <v>6000</v>
      </c>
      <c r="F337" s="102">
        <v>43596300</v>
      </c>
      <c r="G337" s="94">
        <v>66518498</v>
      </c>
    </row>
    <row r="338" spans="1:7" x14ac:dyDescent="0.25">
      <c r="A338" t="s">
        <v>607</v>
      </c>
      <c r="B338">
        <v>22040290006</v>
      </c>
      <c r="C338" t="s">
        <v>286</v>
      </c>
      <c r="D338" s="102">
        <v>754532467</v>
      </c>
      <c r="E338" s="102">
        <v>0</v>
      </c>
      <c r="F338" s="102">
        <v>0</v>
      </c>
      <c r="G338" s="94">
        <v>754532467</v>
      </c>
    </row>
    <row r="339" spans="1:7" x14ac:dyDescent="0.25">
      <c r="A339" t="s">
        <v>608</v>
      </c>
      <c r="B339">
        <v>22040290008</v>
      </c>
      <c r="C339" t="s">
        <v>602</v>
      </c>
      <c r="D339" s="102">
        <v>1860301930</v>
      </c>
      <c r="E339" s="102">
        <v>0</v>
      </c>
      <c r="F339" s="102">
        <v>0</v>
      </c>
      <c r="G339" s="94">
        <v>1860301930</v>
      </c>
    </row>
    <row r="340" spans="1:7" x14ac:dyDescent="0.25">
      <c r="A340" t="s">
        <v>609</v>
      </c>
      <c r="B340">
        <v>22040290010</v>
      </c>
      <c r="C340" t="s">
        <v>604</v>
      </c>
      <c r="D340" s="102">
        <v>80880575561</v>
      </c>
      <c r="E340" s="102">
        <v>143299.97</v>
      </c>
      <c r="F340" s="102">
        <v>1041224747</v>
      </c>
      <c r="G340" s="94">
        <v>81921800308</v>
      </c>
    </row>
    <row r="341" spans="1:7" x14ac:dyDescent="0.25">
      <c r="A341" t="s">
        <v>610</v>
      </c>
      <c r="B341">
        <v>22040292000</v>
      </c>
      <c r="C341" t="s">
        <v>564</v>
      </c>
      <c r="D341" s="102">
        <v>6537045801</v>
      </c>
      <c r="E341" s="102">
        <v>119769.94</v>
      </c>
      <c r="F341" s="102">
        <v>870254373</v>
      </c>
      <c r="G341" s="94">
        <v>7407300174</v>
      </c>
    </row>
    <row r="342" spans="1:7" x14ac:dyDescent="0.25">
      <c r="A342" t="s">
        <v>1323</v>
      </c>
      <c r="B342">
        <v>22040292006</v>
      </c>
      <c r="C342" t="s">
        <v>286</v>
      </c>
      <c r="D342" s="102">
        <v>0</v>
      </c>
      <c r="E342" s="102">
        <v>70649.13</v>
      </c>
      <c r="F342" s="102">
        <v>513340111</v>
      </c>
      <c r="G342" s="94">
        <v>513340111</v>
      </c>
    </row>
    <row r="343" spans="1:7" x14ac:dyDescent="0.25">
      <c r="A343" t="s">
        <v>611</v>
      </c>
      <c r="B343">
        <v>22040292010</v>
      </c>
      <c r="C343" t="s">
        <v>604</v>
      </c>
      <c r="D343" s="102">
        <v>6537045801</v>
      </c>
      <c r="E343" s="102">
        <v>49120.81</v>
      </c>
      <c r="F343" s="102">
        <v>356914262</v>
      </c>
      <c r="G343" s="94">
        <v>6893960063</v>
      </c>
    </row>
    <row r="344" spans="1:7" x14ac:dyDescent="0.25">
      <c r="A344" t="s">
        <v>612</v>
      </c>
      <c r="B344">
        <v>22040298000</v>
      </c>
      <c r="C344" t="s">
        <v>613</v>
      </c>
      <c r="D344" s="102">
        <v>87500000000</v>
      </c>
      <c r="E344" s="102">
        <v>4800000</v>
      </c>
      <c r="F344" s="102">
        <v>34877040000</v>
      </c>
      <c r="G344" s="94">
        <v>122377040000</v>
      </c>
    </row>
    <row r="345" spans="1:7" x14ac:dyDescent="0.25">
      <c r="A345" t="s">
        <v>614</v>
      </c>
      <c r="B345">
        <v>22040298006</v>
      </c>
      <c r="C345" t="s">
        <v>615</v>
      </c>
      <c r="D345" s="102">
        <v>80000000000</v>
      </c>
      <c r="E345" s="102">
        <v>4800000</v>
      </c>
      <c r="F345" s="102">
        <v>34877040000</v>
      </c>
      <c r="G345" s="94">
        <v>114877040000</v>
      </c>
    </row>
    <row r="346" spans="1:7" x14ac:dyDescent="0.25">
      <c r="A346" t="s">
        <v>616</v>
      </c>
      <c r="B346">
        <v>22040298010</v>
      </c>
      <c r="C346" t="s">
        <v>617</v>
      </c>
      <c r="D346" s="102">
        <v>7500000000</v>
      </c>
      <c r="E346" s="102">
        <v>0</v>
      </c>
      <c r="F346" s="102">
        <v>0</v>
      </c>
      <c r="G346" s="94">
        <v>7500000000</v>
      </c>
    </row>
    <row r="347" spans="1:7" x14ac:dyDescent="0.25">
      <c r="A347" t="s">
        <v>618</v>
      </c>
      <c r="B347">
        <v>22060000000</v>
      </c>
      <c r="C347" t="s">
        <v>619</v>
      </c>
      <c r="D347" s="102">
        <v>970000000000</v>
      </c>
      <c r="E347" s="102">
        <v>23000000</v>
      </c>
      <c r="F347" s="102">
        <v>167119150000</v>
      </c>
      <c r="G347" s="94">
        <v>1137119150000</v>
      </c>
    </row>
    <row r="348" spans="1:7" x14ac:dyDescent="0.25">
      <c r="A348" t="s">
        <v>620</v>
      </c>
      <c r="B348">
        <v>22060218001</v>
      </c>
      <c r="C348" t="s">
        <v>621</v>
      </c>
      <c r="D348" s="102">
        <v>970000000000</v>
      </c>
      <c r="E348" s="102">
        <v>23000000</v>
      </c>
      <c r="F348" s="102">
        <v>167119150000</v>
      </c>
      <c r="G348" s="94">
        <v>1137119150000</v>
      </c>
    </row>
    <row r="349" spans="1:7" x14ac:dyDescent="0.25">
      <c r="A349" t="s">
        <v>622</v>
      </c>
      <c r="B349">
        <v>22080000000</v>
      </c>
      <c r="C349" t="s">
        <v>548</v>
      </c>
      <c r="D349" s="102">
        <v>47390912391</v>
      </c>
      <c r="E349" s="102">
        <v>3209339.63</v>
      </c>
      <c r="F349" s="102">
        <v>23319222214</v>
      </c>
      <c r="G349" s="94">
        <v>70710134605</v>
      </c>
    </row>
    <row r="350" spans="1:7" x14ac:dyDescent="0.25">
      <c r="A350" t="s">
        <v>623</v>
      </c>
      <c r="B350">
        <v>22080224000</v>
      </c>
      <c r="C350" t="s">
        <v>550</v>
      </c>
      <c r="D350" s="102">
        <v>31640816686</v>
      </c>
      <c r="E350" s="102">
        <v>3010593.14</v>
      </c>
      <c r="F350" s="102">
        <v>21875120282</v>
      </c>
      <c r="G350" s="94">
        <v>53515936968</v>
      </c>
    </row>
    <row r="351" spans="1:7" x14ac:dyDescent="0.25">
      <c r="A351" t="s">
        <v>624</v>
      </c>
      <c r="B351">
        <v>22080224082</v>
      </c>
      <c r="C351" t="s">
        <v>625</v>
      </c>
      <c r="D351" s="102">
        <v>135929157430</v>
      </c>
      <c r="E351" s="102">
        <v>20101204.550000001</v>
      </c>
      <c r="F351" s="102">
        <v>146056357313</v>
      </c>
      <c r="G351" s="94">
        <v>281985514743</v>
      </c>
    </row>
    <row r="352" spans="1:7" x14ac:dyDescent="0.25">
      <c r="A352" t="s">
        <v>1293</v>
      </c>
      <c r="B352">
        <v>22080224083</v>
      </c>
      <c r="C352" t="s">
        <v>1294</v>
      </c>
      <c r="D352" s="102">
        <v>0</v>
      </c>
      <c r="E352" s="102">
        <v>258831.91</v>
      </c>
      <c r="F352" s="102">
        <v>1880685599</v>
      </c>
      <c r="G352" s="94">
        <v>1880685599</v>
      </c>
    </row>
    <row r="353" spans="1:7" x14ac:dyDescent="0.25">
      <c r="A353" t="s">
        <v>626</v>
      </c>
      <c r="B353">
        <v>22080224084</v>
      </c>
      <c r="C353" t="s">
        <v>627</v>
      </c>
      <c r="D353" s="102">
        <v>31640816686</v>
      </c>
      <c r="E353" s="102">
        <v>3010593.14</v>
      </c>
      <c r="F353" s="102">
        <v>21875120284</v>
      </c>
      <c r="G353" s="94">
        <v>53515936970</v>
      </c>
    </row>
    <row r="354" spans="1:7" x14ac:dyDescent="0.25">
      <c r="A354" t="s">
        <v>1324</v>
      </c>
      <c r="B354">
        <v>22080224085</v>
      </c>
      <c r="C354" t="s">
        <v>1325</v>
      </c>
      <c r="D354" s="101">
        <v>0</v>
      </c>
      <c r="E354" s="101">
        <v>0</v>
      </c>
      <c r="F354" s="101">
        <v>0</v>
      </c>
      <c r="G354" s="94">
        <v>0</v>
      </c>
    </row>
    <row r="355" spans="1:7" x14ac:dyDescent="0.25">
      <c r="A355" t="s">
        <v>628</v>
      </c>
      <c r="B355">
        <v>22080224092</v>
      </c>
      <c r="C355" t="s">
        <v>629</v>
      </c>
      <c r="D355" s="102">
        <v>135929157430</v>
      </c>
      <c r="E355" s="102">
        <v>20101204.550000001</v>
      </c>
      <c r="F355" s="102">
        <v>146056357315</v>
      </c>
      <c r="G355" s="94">
        <v>281985514745</v>
      </c>
    </row>
    <row r="356" spans="1:7" x14ac:dyDescent="0.25">
      <c r="A356" t="s">
        <v>1295</v>
      </c>
      <c r="B356">
        <v>22080224093</v>
      </c>
      <c r="C356" t="s">
        <v>1296</v>
      </c>
      <c r="D356" s="102">
        <v>0</v>
      </c>
      <c r="E356" s="102">
        <v>258831.91</v>
      </c>
      <c r="F356" s="102">
        <v>1880685599</v>
      </c>
      <c r="G356" s="94">
        <v>1880685599</v>
      </c>
    </row>
    <row r="357" spans="1:7" x14ac:dyDescent="0.25">
      <c r="A357" t="s">
        <v>630</v>
      </c>
      <c r="B357">
        <v>22080230000</v>
      </c>
      <c r="C357" t="s">
        <v>631</v>
      </c>
      <c r="D357" s="102">
        <v>925952029</v>
      </c>
      <c r="E357" s="102">
        <v>16568.400000000001</v>
      </c>
      <c r="F357" s="102">
        <v>120386822</v>
      </c>
      <c r="G357" s="94">
        <v>1046338851</v>
      </c>
    </row>
    <row r="358" spans="1:7" x14ac:dyDescent="0.25">
      <c r="A358" t="s">
        <v>632</v>
      </c>
      <c r="B358">
        <v>22080230082</v>
      </c>
      <c r="C358" t="s">
        <v>633</v>
      </c>
      <c r="D358" s="102">
        <v>15545655873</v>
      </c>
      <c r="E358" s="102">
        <v>632023.38</v>
      </c>
      <c r="F358" s="102">
        <v>4592313481</v>
      </c>
      <c r="G358" s="94">
        <v>20137969354</v>
      </c>
    </row>
    <row r="359" spans="1:7" x14ac:dyDescent="0.25">
      <c r="A359" t="s">
        <v>634</v>
      </c>
      <c r="B359">
        <v>22080230084</v>
      </c>
      <c r="C359" t="s">
        <v>635</v>
      </c>
      <c r="D359" s="102">
        <v>925952029</v>
      </c>
      <c r="E359" s="102">
        <v>16568.400000000001</v>
      </c>
      <c r="F359" s="102">
        <v>120386822</v>
      </c>
      <c r="G359" s="94">
        <v>1046338851</v>
      </c>
    </row>
    <row r="360" spans="1:7" x14ac:dyDescent="0.25">
      <c r="A360" t="s">
        <v>636</v>
      </c>
      <c r="B360">
        <v>22080230092</v>
      </c>
      <c r="C360" t="s">
        <v>637</v>
      </c>
      <c r="D360" s="102">
        <v>15545655873</v>
      </c>
      <c r="E360" s="102">
        <v>632023.38</v>
      </c>
      <c r="F360" s="102">
        <v>4592313481</v>
      </c>
      <c r="G360" s="94">
        <v>20137969354</v>
      </c>
    </row>
    <row r="361" spans="1:7" x14ac:dyDescent="0.25">
      <c r="A361" t="s">
        <v>638</v>
      </c>
      <c r="B361">
        <v>22080234000</v>
      </c>
      <c r="C361" t="s">
        <v>639</v>
      </c>
      <c r="D361" s="102">
        <v>14824143676</v>
      </c>
      <c r="E361" s="102">
        <v>182178.09</v>
      </c>
      <c r="F361" s="102">
        <v>1323715110</v>
      </c>
      <c r="G361" s="94">
        <v>16147858786</v>
      </c>
    </row>
    <row r="362" spans="1:7" x14ac:dyDescent="0.25">
      <c r="A362" t="s">
        <v>640</v>
      </c>
      <c r="B362">
        <v>22080234082</v>
      </c>
      <c r="C362" t="s">
        <v>641</v>
      </c>
      <c r="D362" s="102">
        <v>176052630143</v>
      </c>
      <c r="E362" s="102">
        <v>2418260.34</v>
      </c>
      <c r="F362" s="102">
        <v>17571200543</v>
      </c>
      <c r="G362" s="94">
        <v>193623830686</v>
      </c>
    </row>
    <row r="363" spans="1:7" x14ac:dyDescent="0.25">
      <c r="A363" t="s">
        <v>642</v>
      </c>
      <c r="B363">
        <v>22080234092</v>
      </c>
      <c r="C363" t="s">
        <v>643</v>
      </c>
      <c r="D363" s="102">
        <v>161228486467</v>
      </c>
      <c r="E363" s="102">
        <v>2236082.25</v>
      </c>
      <c r="F363" s="102">
        <v>16247485433</v>
      </c>
      <c r="G363" s="94">
        <v>177475971900</v>
      </c>
    </row>
    <row r="364" spans="1:7" x14ac:dyDescent="0.25">
      <c r="A364" t="s">
        <v>644</v>
      </c>
      <c r="B364">
        <v>24000000000</v>
      </c>
      <c r="C364" t="s">
        <v>645</v>
      </c>
      <c r="D364" s="102">
        <v>143153567304</v>
      </c>
      <c r="E364" s="102">
        <v>11152596.609999999</v>
      </c>
      <c r="F364" s="102">
        <v>81035324639</v>
      </c>
      <c r="G364" s="94">
        <v>224188891943</v>
      </c>
    </row>
    <row r="365" spans="1:7" x14ac:dyDescent="0.25">
      <c r="A365" t="s">
        <v>646</v>
      </c>
      <c r="B365">
        <v>24010000000</v>
      </c>
      <c r="C365" t="s">
        <v>647</v>
      </c>
      <c r="D365" s="102">
        <v>25577304545</v>
      </c>
      <c r="E365" s="102">
        <v>65.760000000000005</v>
      </c>
      <c r="F365" s="102">
        <v>477815</v>
      </c>
      <c r="G365" s="94">
        <v>25577782360</v>
      </c>
    </row>
    <row r="366" spans="1:7" x14ac:dyDescent="0.25">
      <c r="A366" t="s">
        <v>648</v>
      </c>
      <c r="B366">
        <v>24010242001</v>
      </c>
      <c r="C366" t="s">
        <v>649</v>
      </c>
      <c r="D366" s="102">
        <v>5030580128</v>
      </c>
      <c r="E366" s="102">
        <v>65.760000000000005</v>
      </c>
      <c r="F366" s="102">
        <v>477815</v>
      </c>
      <c r="G366" s="94">
        <v>5031057943</v>
      </c>
    </row>
    <row r="367" spans="1:7" x14ac:dyDescent="0.25">
      <c r="A367" t="s">
        <v>650</v>
      </c>
      <c r="B367">
        <v>24010244001</v>
      </c>
      <c r="C367" t="s">
        <v>651</v>
      </c>
      <c r="D367" s="102">
        <v>20546724417</v>
      </c>
      <c r="E367" s="102">
        <v>0</v>
      </c>
      <c r="F367" s="102">
        <v>0</v>
      </c>
      <c r="G367" s="94">
        <v>20546724417</v>
      </c>
    </row>
    <row r="368" spans="1:7" x14ac:dyDescent="0.25">
      <c r="A368" t="s">
        <v>652</v>
      </c>
      <c r="B368">
        <v>24020000000</v>
      </c>
      <c r="C368" t="s">
        <v>653</v>
      </c>
      <c r="D368" s="102">
        <v>6582932127</v>
      </c>
      <c r="E368" s="102">
        <v>0</v>
      </c>
      <c r="F368" s="102">
        <v>0</v>
      </c>
      <c r="G368" s="94">
        <v>6582932127</v>
      </c>
    </row>
    <row r="369" spans="1:7" x14ac:dyDescent="0.25">
      <c r="A369" t="s">
        <v>654</v>
      </c>
      <c r="B369">
        <v>24020250001</v>
      </c>
      <c r="C369" t="s">
        <v>655</v>
      </c>
      <c r="D369" s="101">
        <v>6138479480</v>
      </c>
      <c r="E369" s="101">
        <v>0</v>
      </c>
      <c r="F369" s="101">
        <v>0</v>
      </c>
      <c r="G369" s="94">
        <v>6138479480</v>
      </c>
    </row>
    <row r="370" spans="1:7" x14ac:dyDescent="0.25">
      <c r="A370" t="s">
        <v>656</v>
      </c>
      <c r="B370">
        <v>24020252001</v>
      </c>
      <c r="C370" t="s">
        <v>657</v>
      </c>
      <c r="D370" s="102">
        <v>444452647</v>
      </c>
      <c r="E370" s="102">
        <v>0</v>
      </c>
      <c r="F370" s="102">
        <v>0</v>
      </c>
      <c r="G370" s="94">
        <v>444452647</v>
      </c>
    </row>
    <row r="371" spans="1:7" x14ac:dyDescent="0.25">
      <c r="A371" t="s">
        <v>658</v>
      </c>
      <c r="B371">
        <v>24040000000</v>
      </c>
      <c r="C371" t="s">
        <v>659</v>
      </c>
      <c r="D371" s="102">
        <v>110993330632</v>
      </c>
      <c r="E371" s="102">
        <v>10548891.199999999</v>
      </c>
      <c r="F371" s="102">
        <v>76648770945</v>
      </c>
      <c r="G371" s="94">
        <v>187642101577</v>
      </c>
    </row>
    <row r="372" spans="1:7" x14ac:dyDescent="0.25">
      <c r="A372" t="s">
        <v>660</v>
      </c>
      <c r="B372">
        <v>24040258000</v>
      </c>
      <c r="C372" t="s">
        <v>661</v>
      </c>
      <c r="D372" s="102">
        <v>13677488</v>
      </c>
      <c r="E372" s="102">
        <v>0</v>
      </c>
      <c r="F372" s="102">
        <v>0</v>
      </c>
      <c r="G372" s="94">
        <v>13677488</v>
      </c>
    </row>
    <row r="373" spans="1:7" x14ac:dyDescent="0.25">
      <c r="A373" t="s">
        <v>662</v>
      </c>
      <c r="B373">
        <v>24040258002</v>
      </c>
      <c r="C373" t="s">
        <v>156</v>
      </c>
      <c r="D373" s="102">
        <v>13677488</v>
      </c>
      <c r="E373" s="102">
        <v>0</v>
      </c>
      <c r="F373" s="102">
        <v>0</v>
      </c>
      <c r="G373" s="94">
        <v>13677488</v>
      </c>
    </row>
    <row r="374" spans="1:7" x14ac:dyDescent="0.25">
      <c r="A374" t="s">
        <v>663</v>
      </c>
      <c r="B374">
        <v>24040260000</v>
      </c>
      <c r="C374" t="s">
        <v>344</v>
      </c>
      <c r="D374" s="102">
        <v>110979653144</v>
      </c>
      <c r="E374" s="102">
        <v>10548891.199999999</v>
      </c>
      <c r="F374" s="102">
        <v>76648770945</v>
      </c>
      <c r="G374" s="94">
        <v>187628424089</v>
      </c>
    </row>
    <row r="375" spans="1:7" x14ac:dyDescent="0.25">
      <c r="A375" t="s">
        <v>664</v>
      </c>
      <c r="B375">
        <v>24040260002</v>
      </c>
      <c r="C375" t="s">
        <v>156</v>
      </c>
      <c r="D375" s="102">
        <v>110979653144</v>
      </c>
      <c r="E375" s="102">
        <v>10548891.199999999</v>
      </c>
      <c r="F375" s="102">
        <v>76648770945</v>
      </c>
      <c r="G375" s="94">
        <v>187628424089</v>
      </c>
    </row>
    <row r="376" spans="1:7" x14ac:dyDescent="0.25">
      <c r="A376" t="s">
        <v>665</v>
      </c>
      <c r="B376">
        <v>24050000000</v>
      </c>
      <c r="C376" t="s">
        <v>666</v>
      </c>
      <c r="D376" s="101">
        <v>0</v>
      </c>
      <c r="E376" s="101">
        <v>603639.65</v>
      </c>
      <c r="F376" s="101">
        <v>4386075879</v>
      </c>
      <c r="G376" s="94">
        <v>4386075879</v>
      </c>
    </row>
    <row r="377" spans="1:7" x14ac:dyDescent="0.25">
      <c r="A377" t="s">
        <v>667</v>
      </c>
      <c r="B377">
        <v>24050262000</v>
      </c>
      <c r="C377" t="s">
        <v>668</v>
      </c>
      <c r="D377" s="101">
        <v>0</v>
      </c>
      <c r="E377" s="101">
        <v>603639.65</v>
      </c>
      <c r="F377" s="101">
        <v>4386075879</v>
      </c>
      <c r="G377" s="94">
        <v>4386075879</v>
      </c>
    </row>
    <row r="378" spans="1:7" x14ac:dyDescent="0.25">
      <c r="A378" t="s">
        <v>669</v>
      </c>
      <c r="B378">
        <v>24050262002</v>
      </c>
      <c r="C378" t="s">
        <v>156</v>
      </c>
      <c r="D378" s="102">
        <v>0</v>
      </c>
      <c r="E378" s="102">
        <v>603639.65</v>
      </c>
      <c r="F378" s="102">
        <v>4386075879</v>
      </c>
      <c r="G378" s="94">
        <v>4386075879</v>
      </c>
    </row>
    <row r="379" spans="1:7" x14ac:dyDescent="0.25">
      <c r="A379" t="s">
        <v>670</v>
      </c>
      <c r="B379">
        <v>25000000000</v>
      </c>
      <c r="C379" t="s">
        <v>671</v>
      </c>
      <c r="D379" s="102">
        <v>155232222493</v>
      </c>
      <c r="E379" s="102">
        <v>4815045.58</v>
      </c>
      <c r="F379" s="102">
        <v>34986361938</v>
      </c>
      <c r="G379" s="94">
        <v>190218584431</v>
      </c>
    </row>
    <row r="380" spans="1:7" x14ac:dyDescent="0.25">
      <c r="A380" t="s">
        <v>672</v>
      </c>
      <c r="B380">
        <v>25010000000</v>
      </c>
      <c r="C380" t="s">
        <v>673</v>
      </c>
      <c r="D380" s="102">
        <v>138965843169</v>
      </c>
      <c r="E380" s="102">
        <v>4765076.38</v>
      </c>
      <c r="F380" s="102">
        <v>34623283232</v>
      </c>
      <c r="G380" s="94">
        <v>173589126401</v>
      </c>
    </row>
    <row r="381" spans="1:7" x14ac:dyDescent="0.25">
      <c r="A381" t="s">
        <v>674</v>
      </c>
      <c r="B381">
        <v>25010270001</v>
      </c>
      <c r="C381" t="s">
        <v>675</v>
      </c>
      <c r="D381" s="102">
        <v>47615153974</v>
      </c>
      <c r="E381" s="102">
        <v>0</v>
      </c>
      <c r="F381" s="102">
        <v>0</v>
      </c>
      <c r="G381" s="94">
        <v>47615153974</v>
      </c>
    </row>
    <row r="382" spans="1:7" x14ac:dyDescent="0.25">
      <c r="A382" t="s">
        <v>676</v>
      </c>
      <c r="B382">
        <v>25010272001</v>
      </c>
      <c r="C382" t="s">
        <v>677</v>
      </c>
      <c r="D382" s="102">
        <v>91350689195</v>
      </c>
      <c r="E382" s="102">
        <v>4765076.38</v>
      </c>
      <c r="F382" s="102">
        <v>34623283232</v>
      </c>
      <c r="G382" s="94">
        <v>125973972427</v>
      </c>
    </row>
    <row r="383" spans="1:7" x14ac:dyDescent="0.25">
      <c r="A383" t="s">
        <v>678</v>
      </c>
      <c r="B383">
        <v>25020000000</v>
      </c>
      <c r="C383" t="s">
        <v>679</v>
      </c>
      <c r="D383" s="102">
        <v>16266379324</v>
      </c>
      <c r="E383" s="102">
        <v>49969.2</v>
      </c>
      <c r="F383" s="102">
        <v>363078706</v>
      </c>
      <c r="G383" s="94">
        <v>16629458030</v>
      </c>
    </row>
    <row r="384" spans="1:7" x14ac:dyDescent="0.25">
      <c r="A384" t="s">
        <v>680</v>
      </c>
      <c r="B384">
        <v>25020274000</v>
      </c>
      <c r="C384" t="s">
        <v>679</v>
      </c>
      <c r="D384" s="102">
        <v>16266379324</v>
      </c>
      <c r="E384" s="102">
        <v>49969.2</v>
      </c>
      <c r="F384" s="102">
        <v>363078706</v>
      </c>
      <c r="G384" s="94">
        <v>16629458030</v>
      </c>
    </row>
    <row r="385" spans="1:8" x14ac:dyDescent="0.25">
      <c r="A385" t="s">
        <v>681</v>
      </c>
      <c r="B385">
        <v>25020274002</v>
      </c>
      <c r="C385" t="s">
        <v>156</v>
      </c>
      <c r="D385" s="102">
        <v>16266379324</v>
      </c>
      <c r="E385" s="102">
        <v>49969.2</v>
      </c>
      <c r="F385" s="102">
        <v>363078706</v>
      </c>
      <c r="G385" s="94">
        <v>16629458030</v>
      </c>
    </row>
    <row r="386" spans="1:8" x14ac:dyDescent="0.25">
      <c r="A386" s="136" t="s">
        <v>682</v>
      </c>
      <c r="B386" s="136">
        <v>30000000000</v>
      </c>
      <c r="C386" s="136" t="s">
        <v>15</v>
      </c>
      <c r="D386" s="137">
        <v>5067753958354</v>
      </c>
      <c r="E386" s="137">
        <v>0</v>
      </c>
      <c r="F386" s="137">
        <v>0</v>
      </c>
      <c r="G386" s="138">
        <v>5067753958354</v>
      </c>
    </row>
    <row r="387" spans="1:8" x14ac:dyDescent="0.25">
      <c r="A387" t="s">
        <v>683</v>
      </c>
      <c r="B387">
        <v>31000000000</v>
      </c>
      <c r="C387" t="s">
        <v>15</v>
      </c>
      <c r="D387" s="102">
        <v>5067753958354</v>
      </c>
      <c r="E387" s="102">
        <v>0</v>
      </c>
      <c r="F387" s="102">
        <v>0</v>
      </c>
      <c r="G387" s="94">
        <v>5067753958354</v>
      </c>
    </row>
    <row r="388" spans="1:8" x14ac:dyDescent="0.25">
      <c r="A388" t="s">
        <v>684</v>
      </c>
      <c r="B388">
        <v>31010000000</v>
      </c>
      <c r="C388" t="s">
        <v>685</v>
      </c>
      <c r="D388" s="101">
        <v>1133000000000</v>
      </c>
      <c r="E388" s="101">
        <v>0</v>
      </c>
      <c r="F388" s="101">
        <v>0</v>
      </c>
      <c r="G388" s="94">
        <v>1133000000000</v>
      </c>
    </row>
    <row r="389" spans="1:8" x14ac:dyDescent="0.25">
      <c r="A389" t="s">
        <v>686</v>
      </c>
      <c r="B389">
        <v>31010400001</v>
      </c>
      <c r="C389" t="s">
        <v>80</v>
      </c>
      <c r="D389" s="101">
        <v>1133000000000</v>
      </c>
      <c r="E389" s="101">
        <v>0</v>
      </c>
      <c r="F389" s="101">
        <v>0</v>
      </c>
      <c r="G389" s="94">
        <v>1133000000000</v>
      </c>
    </row>
    <row r="390" spans="1:8" x14ac:dyDescent="0.25">
      <c r="A390" t="s">
        <v>687</v>
      </c>
      <c r="B390">
        <v>31030000000</v>
      </c>
      <c r="C390" t="s">
        <v>688</v>
      </c>
      <c r="D390" s="101">
        <v>48387770729</v>
      </c>
      <c r="E390" s="101">
        <v>0</v>
      </c>
      <c r="F390" s="101">
        <v>0</v>
      </c>
      <c r="G390" s="94">
        <v>48387770729</v>
      </c>
    </row>
    <row r="391" spans="1:8" x14ac:dyDescent="0.25">
      <c r="A391" t="s">
        <v>689</v>
      </c>
      <c r="B391">
        <v>31030408001</v>
      </c>
      <c r="C391" t="s">
        <v>690</v>
      </c>
      <c r="D391" s="102">
        <v>48387770729</v>
      </c>
      <c r="E391" s="102">
        <v>0</v>
      </c>
      <c r="F391" s="102">
        <v>0</v>
      </c>
      <c r="G391" s="94">
        <v>48387770729</v>
      </c>
    </row>
    <row r="392" spans="1:8" x14ac:dyDescent="0.25">
      <c r="A392" t="s">
        <v>691</v>
      </c>
      <c r="B392">
        <v>31040000000</v>
      </c>
      <c r="C392" t="s">
        <v>692</v>
      </c>
      <c r="D392" s="102">
        <v>1133000000000</v>
      </c>
      <c r="E392" s="102">
        <v>0</v>
      </c>
      <c r="F392" s="102">
        <v>0</v>
      </c>
      <c r="G392" s="94">
        <v>1133000000000</v>
      </c>
    </row>
    <row r="393" spans="1:8" x14ac:dyDescent="0.25">
      <c r="A393" t="s">
        <v>693</v>
      </c>
      <c r="B393">
        <v>31040424001</v>
      </c>
      <c r="C393" t="s">
        <v>694</v>
      </c>
      <c r="D393" s="102">
        <v>1133000000000</v>
      </c>
      <c r="E393" s="102">
        <v>0</v>
      </c>
      <c r="F393" s="102">
        <v>0</v>
      </c>
      <c r="G393" s="94">
        <v>1133000000000</v>
      </c>
    </row>
    <row r="394" spans="1:8" x14ac:dyDescent="0.25">
      <c r="A394" t="s">
        <v>695</v>
      </c>
      <c r="B394">
        <v>31050000000</v>
      </c>
      <c r="C394" t="s">
        <v>696</v>
      </c>
      <c r="D394" s="102">
        <v>2194539211602</v>
      </c>
      <c r="E394" s="102">
        <v>0</v>
      </c>
      <c r="F394" s="102">
        <v>0</v>
      </c>
      <c r="G394" s="94">
        <v>2194539211602</v>
      </c>
    </row>
    <row r="395" spans="1:8" x14ac:dyDescent="0.25">
      <c r="A395" t="s">
        <v>697</v>
      </c>
      <c r="B395">
        <v>31050416001</v>
      </c>
      <c r="C395" t="s">
        <v>110</v>
      </c>
      <c r="D395" s="102">
        <v>2194539211602</v>
      </c>
      <c r="E395" s="102">
        <v>0</v>
      </c>
      <c r="F395" s="102">
        <v>0</v>
      </c>
      <c r="G395" s="94">
        <v>2194539211602</v>
      </c>
    </row>
    <row r="396" spans="1:8" x14ac:dyDescent="0.25">
      <c r="A396" s="136" t="s">
        <v>698</v>
      </c>
      <c r="B396" s="136">
        <v>31060000000</v>
      </c>
      <c r="C396" s="136" t="s">
        <v>699</v>
      </c>
      <c r="D396" s="137">
        <v>558826976023</v>
      </c>
      <c r="E396" s="137">
        <v>0</v>
      </c>
      <c r="F396" s="137">
        <v>0</v>
      </c>
      <c r="G396" s="138">
        <v>558826976023</v>
      </c>
      <c r="H396" s="139"/>
    </row>
    <row r="397" spans="1:8" x14ac:dyDescent="0.25">
      <c r="A397" t="s">
        <v>700</v>
      </c>
      <c r="B397">
        <v>31060418001</v>
      </c>
      <c r="C397" t="s">
        <v>701</v>
      </c>
      <c r="D397" s="102">
        <v>558826976023</v>
      </c>
      <c r="E397" s="102">
        <v>0</v>
      </c>
      <c r="F397" s="102">
        <v>0</v>
      </c>
      <c r="G397" s="94">
        <v>558826976023</v>
      </c>
    </row>
    <row r="398" spans="1:8" x14ac:dyDescent="0.25">
      <c r="A398" t="s">
        <v>702</v>
      </c>
      <c r="B398">
        <v>40000000000</v>
      </c>
      <c r="C398" t="s">
        <v>703</v>
      </c>
      <c r="D398" s="102">
        <v>2631735221526</v>
      </c>
      <c r="E398" s="102">
        <v>185957868.52000001</v>
      </c>
      <c r="F398" s="102">
        <v>1351179170673</v>
      </c>
      <c r="G398" s="94">
        <v>3982914392199</v>
      </c>
    </row>
    <row r="399" spans="1:8" x14ac:dyDescent="0.25">
      <c r="A399" t="s">
        <v>704</v>
      </c>
      <c r="B399">
        <v>41000000000</v>
      </c>
      <c r="C399" t="s">
        <v>705</v>
      </c>
      <c r="D399" s="102">
        <v>2631735221526</v>
      </c>
      <c r="E399" s="102">
        <v>185957868.52000001</v>
      </c>
      <c r="F399" s="102">
        <v>1351179170673</v>
      </c>
      <c r="G399" s="94">
        <v>3982914392199</v>
      </c>
    </row>
    <row r="400" spans="1:8" x14ac:dyDescent="0.25">
      <c r="A400" t="s">
        <v>706</v>
      </c>
      <c r="B400">
        <v>41010000000</v>
      </c>
      <c r="C400" t="s">
        <v>705</v>
      </c>
      <c r="D400" s="102">
        <v>2631735221526</v>
      </c>
      <c r="E400" s="102">
        <v>185957868.52000001</v>
      </c>
      <c r="F400" s="102">
        <v>1351179170673</v>
      </c>
      <c r="G400" s="94">
        <v>3982914392199</v>
      </c>
    </row>
    <row r="401" spans="1:7" x14ac:dyDescent="0.25">
      <c r="A401" t="s">
        <v>707</v>
      </c>
      <c r="B401">
        <v>41010607000</v>
      </c>
      <c r="C401" t="s">
        <v>708</v>
      </c>
      <c r="D401" s="102">
        <v>171477205326</v>
      </c>
      <c r="E401" s="102">
        <v>46008180.759999998</v>
      </c>
      <c r="F401" s="102">
        <v>334297741848</v>
      </c>
      <c r="G401" s="94">
        <v>505774947174</v>
      </c>
    </row>
    <row r="402" spans="1:7" x14ac:dyDescent="0.25">
      <c r="A402" t="s">
        <v>709</v>
      </c>
      <c r="B402">
        <v>41010607002</v>
      </c>
      <c r="C402" t="s">
        <v>156</v>
      </c>
      <c r="D402" s="102">
        <v>171477205326</v>
      </c>
      <c r="E402" s="102">
        <v>46008180.759999998</v>
      </c>
      <c r="F402" s="102">
        <v>334297741848</v>
      </c>
      <c r="G402" s="94">
        <v>505774947174</v>
      </c>
    </row>
    <row r="403" spans="1:7" x14ac:dyDescent="0.25">
      <c r="A403" t="s">
        <v>710</v>
      </c>
      <c r="B403">
        <v>41010609000</v>
      </c>
      <c r="C403" t="s">
        <v>711</v>
      </c>
      <c r="D403" s="102">
        <v>0</v>
      </c>
      <c r="E403" s="102">
        <v>90330245.450000003</v>
      </c>
      <c r="F403" s="102">
        <v>656344080026</v>
      </c>
      <c r="G403" s="94">
        <v>656344080026</v>
      </c>
    </row>
    <row r="404" spans="1:7" x14ac:dyDescent="0.25">
      <c r="A404" t="s">
        <v>712</v>
      </c>
      <c r="B404">
        <v>41010609002</v>
      </c>
      <c r="C404" t="s">
        <v>713</v>
      </c>
      <c r="D404" s="102">
        <v>0</v>
      </c>
      <c r="E404" s="102">
        <v>78635016.430000007</v>
      </c>
      <c r="F404" s="102">
        <v>571365961205</v>
      </c>
      <c r="G404" s="94">
        <v>571365961205</v>
      </c>
    </row>
    <row r="405" spans="1:7" x14ac:dyDescent="0.25">
      <c r="A405" t="s">
        <v>714</v>
      </c>
      <c r="B405">
        <v>41010609004</v>
      </c>
      <c r="C405" t="s">
        <v>715</v>
      </c>
      <c r="D405" s="102">
        <v>0</v>
      </c>
      <c r="E405" s="102">
        <v>11695229.02</v>
      </c>
      <c r="F405" s="102">
        <v>84978118821</v>
      </c>
      <c r="G405" s="94">
        <v>84978118821</v>
      </c>
    </row>
    <row r="406" spans="1:7" x14ac:dyDescent="0.25">
      <c r="A406" t="s">
        <v>1297</v>
      </c>
      <c r="B406">
        <v>41010611000</v>
      </c>
      <c r="C406" t="s">
        <v>1298</v>
      </c>
      <c r="D406" s="102">
        <v>32385248078</v>
      </c>
      <c r="E406" s="102">
        <v>0</v>
      </c>
      <c r="F406" s="102">
        <v>0</v>
      </c>
      <c r="G406" s="94">
        <v>32385248078</v>
      </c>
    </row>
    <row r="407" spans="1:7" x14ac:dyDescent="0.25">
      <c r="A407" t="s">
        <v>1299</v>
      </c>
      <c r="B407">
        <v>41010611002</v>
      </c>
      <c r="C407" t="s">
        <v>713</v>
      </c>
      <c r="D407" s="102">
        <v>32385248078</v>
      </c>
      <c r="E407" s="102">
        <v>0</v>
      </c>
      <c r="F407" s="102">
        <v>0</v>
      </c>
      <c r="G407" s="94">
        <v>32385248078</v>
      </c>
    </row>
    <row r="408" spans="1:7" x14ac:dyDescent="0.25">
      <c r="A408" t="s">
        <v>1300</v>
      </c>
      <c r="B408">
        <v>41010613000</v>
      </c>
      <c r="C408" t="s">
        <v>1301</v>
      </c>
      <c r="D408" s="102">
        <v>0</v>
      </c>
      <c r="E408" s="102">
        <v>2961004</v>
      </c>
      <c r="F408" s="102">
        <v>21514803114</v>
      </c>
      <c r="G408" s="94">
        <v>21514803114</v>
      </c>
    </row>
    <row r="409" spans="1:7" x14ac:dyDescent="0.25">
      <c r="A409" t="s">
        <v>1302</v>
      </c>
      <c r="B409">
        <v>41010613004</v>
      </c>
      <c r="C409" t="s">
        <v>145</v>
      </c>
      <c r="D409" s="102">
        <v>0</v>
      </c>
      <c r="E409" s="102">
        <v>2961004</v>
      </c>
      <c r="F409" s="102">
        <v>21514803114</v>
      </c>
      <c r="G409" s="94">
        <v>21514803114</v>
      </c>
    </row>
    <row r="410" spans="1:7" x14ac:dyDescent="0.25">
      <c r="A410" t="s">
        <v>716</v>
      </c>
      <c r="B410">
        <v>41010615000</v>
      </c>
      <c r="C410" t="s">
        <v>717</v>
      </c>
      <c r="D410" s="102">
        <v>611608371480</v>
      </c>
      <c r="E410" s="102">
        <v>46540682.799999997</v>
      </c>
      <c r="F410" s="102">
        <v>338166928260</v>
      </c>
      <c r="G410" s="94">
        <v>949775299740</v>
      </c>
    </row>
    <row r="411" spans="1:7" x14ac:dyDescent="0.25">
      <c r="A411" t="s">
        <v>718</v>
      </c>
      <c r="B411">
        <v>41010615002</v>
      </c>
      <c r="C411" t="s">
        <v>156</v>
      </c>
      <c r="D411" s="102">
        <v>611608371480</v>
      </c>
      <c r="E411" s="102">
        <v>46540682.799999997</v>
      </c>
      <c r="F411" s="102">
        <v>338166928260</v>
      </c>
      <c r="G411" s="94">
        <v>949775299740</v>
      </c>
    </row>
    <row r="412" spans="1:7" x14ac:dyDescent="0.25">
      <c r="A412" t="s">
        <v>719</v>
      </c>
      <c r="B412">
        <v>41010617000</v>
      </c>
      <c r="C412" t="s">
        <v>720</v>
      </c>
      <c r="D412" s="102">
        <v>1814264396642</v>
      </c>
      <c r="E412" s="102">
        <v>0</v>
      </c>
      <c r="F412" s="102">
        <v>0</v>
      </c>
      <c r="G412" s="94">
        <v>1814264396642</v>
      </c>
    </row>
    <row r="413" spans="1:7" x14ac:dyDescent="0.25">
      <c r="A413" t="s">
        <v>721</v>
      </c>
      <c r="B413">
        <v>41010617002</v>
      </c>
      <c r="C413" t="s">
        <v>156</v>
      </c>
      <c r="D413" s="102">
        <v>1814264396642</v>
      </c>
      <c r="E413" s="102">
        <v>0</v>
      </c>
      <c r="F413" s="102">
        <v>0</v>
      </c>
      <c r="G413" s="94">
        <v>1814264396642</v>
      </c>
    </row>
    <row r="414" spans="1:7" x14ac:dyDescent="0.25">
      <c r="A414" t="s">
        <v>722</v>
      </c>
      <c r="B414">
        <v>41010619000</v>
      </c>
      <c r="C414" t="s">
        <v>723</v>
      </c>
      <c r="D414" s="102">
        <v>2000000000</v>
      </c>
      <c r="E414" s="102">
        <v>0</v>
      </c>
      <c r="F414" s="102">
        <v>0</v>
      </c>
      <c r="G414" s="94">
        <v>2000000000</v>
      </c>
    </row>
    <row r="415" spans="1:7" x14ac:dyDescent="0.25">
      <c r="A415" t="s">
        <v>724</v>
      </c>
      <c r="B415">
        <v>41010619002</v>
      </c>
      <c r="C415" t="s">
        <v>156</v>
      </c>
      <c r="D415" s="102">
        <v>2000000000</v>
      </c>
      <c r="E415" s="102">
        <v>0</v>
      </c>
      <c r="F415" s="102">
        <v>0</v>
      </c>
      <c r="G415" s="94">
        <v>2000000000</v>
      </c>
    </row>
    <row r="416" spans="1:7" x14ac:dyDescent="0.25">
      <c r="A416" t="s">
        <v>725</v>
      </c>
      <c r="B416">
        <v>41010635001</v>
      </c>
      <c r="C416" t="s">
        <v>344</v>
      </c>
      <c r="D416" s="102">
        <v>0</v>
      </c>
      <c r="E416" s="102">
        <v>117755.51</v>
      </c>
      <c r="F416" s="102">
        <v>855617425</v>
      </c>
      <c r="G416" s="94">
        <v>855617425</v>
      </c>
    </row>
    <row r="417" spans="1:7" x14ac:dyDescent="0.25">
      <c r="A417" t="s">
        <v>726</v>
      </c>
      <c r="B417">
        <v>42000000000</v>
      </c>
      <c r="C417" t="s">
        <v>727</v>
      </c>
      <c r="D417" s="102">
        <v>2631735221526</v>
      </c>
      <c r="E417" s="102">
        <v>185957868.52000001</v>
      </c>
      <c r="F417" s="102">
        <v>1351179170673</v>
      </c>
      <c r="G417" s="94">
        <v>3982914392199</v>
      </c>
    </row>
    <row r="418" spans="1:7" x14ac:dyDescent="0.25">
      <c r="A418" t="s">
        <v>728</v>
      </c>
      <c r="B418">
        <v>42010000000</v>
      </c>
      <c r="C418" t="s">
        <v>727</v>
      </c>
      <c r="D418" s="102">
        <v>2631735221526</v>
      </c>
      <c r="E418" s="102">
        <v>185957868.52000001</v>
      </c>
      <c r="F418" s="102">
        <v>1351179170673</v>
      </c>
      <c r="G418" s="94">
        <v>3982914392199</v>
      </c>
    </row>
    <row r="419" spans="1:7" x14ac:dyDescent="0.25">
      <c r="A419" t="s">
        <v>729</v>
      </c>
      <c r="B419">
        <v>42010606000</v>
      </c>
      <c r="C419" t="s">
        <v>730</v>
      </c>
      <c r="D419" s="102">
        <v>171477205326</v>
      </c>
      <c r="E419" s="102">
        <v>46008180.759999998</v>
      </c>
      <c r="F419" s="102">
        <v>334297741848</v>
      </c>
      <c r="G419" s="94">
        <v>505774947174</v>
      </c>
    </row>
    <row r="420" spans="1:7" x14ac:dyDescent="0.25">
      <c r="A420" t="s">
        <v>731</v>
      </c>
      <c r="B420">
        <v>42010606002</v>
      </c>
      <c r="C420" t="s">
        <v>156</v>
      </c>
      <c r="D420" s="102">
        <v>171477205326</v>
      </c>
      <c r="E420" s="102">
        <v>46008180.759999998</v>
      </c>
      <c r="F420" s="102">
        <v>334297741848</v>
      </c>
      <c r="G420" s="94">
        <v>505774947174</v>
      </c>
    </row>
    <row r="421" spans="1:7" x14ac:dyDescent="0.25">
      <c r="A421" t="s">
        <v>732</v>
      </c>
      <c r="B421">
        <v>42010608000</v>
      </c>
      <c r="C421" t="s">
        <v>733</v>
      </c>
      <c r="D421" s="101">
        <v>0</v>
      </c>
      <c r="E421" s="101">
        <v>90330245.450000003</v>
      </c>
      <c r="F421" s="101">
        <v>656344080026</v>
      </c>
      <c r="G421" s="94">
        <v>656344080026</v>
      </c>
    </row>
    <row r="422" spans="1:7" x14ac:dyDescent="0.25">
      <c r="A422" t="s">
        <v>734</v>
      </c>
      <c r="B422">
        <v>42010608007</v>
      </c>
      <c r="C422" t="s">
        <v>141</v>
      </c>
      <c r="D422" s="101">
        <v>0</v>
      </c>
      <c r="E422" s="101">
        <v>90330245.450000003</v>
      </c>
      <c r="F422" s="101">
        <v>656344080026</v>
      </c>
      <c r="G422" s="94">
        <v>656344080026</v>
      </c>
    </row>
    <row r="423" spans="1:7" x14ac:dyDescent="0.25">
      <c r="A423" t="s">
        <v>1303</v>
      </c>
      <c r="B423">
        <v>42010610000</v>
      </c>
      <c r="C423" t="s">
        <v>1304</v>
      </c>
      <c r="D423" s="102">
        <v>32385248078</v>
      </c>
      <c r="E423" s="102">
        <v>0</v>
      </c>
      <c r="F423" s="102">
        <v>0</v>
      </c>
      <c r="G423" s="94">
        <v>32385248078</v>
      </c>
    </row>
    <row r="424" spans="1:7" x14ac:dyDescent="0.25">
      <c r="A424" t="s">
        <v>1305</v>
      </c>
      <c r="B424">
        <v>42010610002</v>
      </c>
      <c r="C424" t="s">
        <v>713</v>
      </c>
      <c r="D424" s="102">
        <v>32385248078</v>
      </c>
      <c r="E424" s="102">
        <v>0</v>
      </c>
      <c r="F424" s="102">
        <v>0</v>
      </c>
      <c r="G424" s="94">
        <v>32385248078</v>
      </c>
    </row>
    <row r="425" spans="1:7" x14ac:dyDescent="0.25">
      <c r="A425" t="s">
        <v>1306</v>
      </c>
      <c r="B425">
        <v>42010612001</v>
      </c>
      <c r="C425" t="s">
        <v>1307</v>
      </c>
      <c r="D425" s="102">
        <v>0</v>
      </c>
      <c r="E425" s="102">
        <v>2961004</v>
      </c>
      <c r="F425" s="102">
        <v>21514803114</v>
      </c>
      <c r="G425" s="94">
        <v>21514803114</v>
      </c>
    </row>
    <row r="426" spans="1:7" x14ac:dyDescent="0.25">
      <c r="A426" t="s">
        <v>735</v>
      </c>
      <c r="B426">
        <v>42010614001</v>
      </c>
      <c r="C426" t="s">
        <v>736</v>
      </c>
      <c r="D426" s="102">
        <v>611608371480</v>
      </c>
      <c r="E426" s="102">
        <v>46540682.799999997</v>
      </c>
      <c r="F426" s="102">
        <v>338166928260</v>
      </c>
      <c r="G426" s="94">
        <v>949775299740</v>
      </c>
    </row>
    <row r="427" spans="1:7" x14ac:dyDescent="0.25">
      <c r="A427" t="s">
        <v>737</v>
      </c>
      <c r="B427">
        <v>42010616001</v>
      </c>
      <c r="C427" t="s">
        <v>738</v>
      </c>
      <c r="D427" s="102">
        <v>1814264396642</v>
      </c>
      <c r="E427" s="102">
        <v>0</v>
      </c>
      <c r="F427" s="102">
        <v>0</v>
      </c>
      <c r="G427" s="94">
        <v>1814264396642</v>
      </c>
    </row>
    <row r="428" spans="1:7" x14ac:dyDescent="0.25">
      <c r="A428" t="s">
        <v>739</v>
      </c>
      <c r="B428">
        <v>42010618000</v>
      </c>
      <c r="C428" t="s">
        <v>740</v>
      </c>
      <c r="D428" s="102">
        <v>2000000000</v>
      </c>
      <c r="E428" s="102">
        <v>0</v>
      </c>
      <c r="F428" s="102">
        <v>0</v>
      </c>
      <c r="G428" s="94">
        <v>2000000000</v>
      </c>
    </row>
    <row r="429" spans="1:7" x14ac:dyDescent="0.25">
      <c r="A429" t="s">
        <v>741</v>
      </c>
      <c r="B429">
        <v>42010618002</v>
      </c>
      <c r="C429" t="s">
        <v>156</v>
      </c>
      <c r="D429" s="102">
        <v>2000000000</v>
      </c>
      <c r="E429" s="102">
        <v>0</v>
      </c>
      <c r="F429" s="102">
        <v>0</v>
      </c>
      <c r="G429" s="94">
        <v>2000000000</v>
      </c>
    </row>
    <row r="430" spans="1:7" x14ac:dyDescent="0.25">
      <c r="A430" t="s">
        <v>742</v>
      </c>
      <c r="B430">
        <v>42010634001</v>
      </c>
      <c r="C430" t="s">
        <v>344</v>
      </c>
      <c r="D430" s="102">
        <v>0</v>
      </c>
      <c r="E430" s="102">
        <v>117755.51</v>
      </c>
      <c r="F430" s="102">
        <v>855617425</v>
      </c>
      <c r="G430" s="94">
        <v>855617425</v>
      </c>
    </row>
    <row r="431" spans="1:7" x14ac:dyDescent="0.25">
      <c r="A431" t="s">
        <v>743</v>
      </c>
      <c r="B431">
        <v>50000000000</v>
      </c>
      <c r="C431" t="s">
        <v>744</v>
      </c>
      <c r="D431" s="102">
        <v>15476208615385</v>
      </c>
      <c r="E431" s="102">
        <v>2551622956.8299999</v>
      </c>
      <c r="F431" s="102">
        <v>18540219985524</v>
      </c>
      <c r="G431" s="94">
        <v>34016428600909</v>
      </c>
    </row>
    <row r="432" spans="1:7" x14ac:dyDescent="0.25">
      <c r="A432" t="s">
        <v>745</v>
      </c>
      <c r="B432">
        <v>51000000000</v>
      </c>
      <c r="C432" t="s">
        <v>746</v>
      </c>
      <c r="D432" s="102">
        <v>15476208615385</v>
      </c>
      <c r="E432" s="102">
        <v>2551622956.8299999</v>
      </c>
      <c r="F432" s="102">
        <v>18540219985524</v>
      </c>
      <c r="G432" s="94">
        <v>34016428600909</v>
      </c>
    </row>
    <row r="433" spans="1:7" x14ac:dyDescent="0.25">
      <c r="A433" t="s">
        <v>747</v>
      </c>
      <c r="B433">
        <v>51010000000</v>
      </c>
      <c r="C433" t="s">
        <v>748</v>
      </c>
      <c r="D433" s="102">
        <v>11218325632304</v>
      </c>
      <c r="E433" s="102">
        <v>2150714714.5799999</v>
      </c>
      <c r="F433" s="102">
        <v>15627200651913</v>
      </c>
      <c r="G433" s="94">
        <v>26845526284217</v>
      </c>
    </row>
    <row r="434" spans="1:7" x14ac:dyDescent="0.25">
      <c r="A434" t="s">
        <v>749</v>
      </c>
      <c r="B434">
        <v>51010651000</v>
      </c>
      <c r="C434" t="s">
        <v>750</v>
      </c>
      <c r="D434" s="102">
        <v>6748939498280</v>
      </c>
      <c r="E434" s="102">
        <v>1068688184.65</v>
      </c>
      <c r="F434" s="102">
        <v>7765141784115</v>
      </c>
      <c r="G434" s="94">
        <v>14514081282395</v>
      </c>
    </row>
    <row r="435" spans="1:7" x14ac:dyDescent="0.25">
      <c r="A435" t="s">
        <v>751</v>
      </c>
      <c r="B435">
        <v>51010651002</v>
      </c>
      <c r="C435" t="s">
        <v>752</v>
      </c>
      <c r="D435" s="102">
        <v>33431052929</v>
      </c>
      <c r="E435" s="102">
        <v>5510294.6299999999</v>
      </c>
      <c r="F435" s="102">
        <v>40038076296</v>
      </c>
      <c r="G435" s="94">
        <v>73469129225</v>
      </c>
    </row>
    <row r="436" spans="1:7" x14ac:dyDescent="0.25">
      <c r="A436" t="s">
        <v>753</v>
      </c>
      <c r="B436">
        <v>51010651003</v>
      </c>
      <c r="C436" t="s">
        <v>754</v>
      </c>
      <c r="D436" s="102">
        <v>93395661054</v>
      </c>
      <c r="E436" s="102">
        <v>25354140.75</v>
      </c>
      <c r="F436" s="102">
        <v>184224454397</v>
      </c>
      <c r="G436" s="94">
        <v>277620115451</v>
      </c>
    </row>
    <row r="437" spans="1:7" x14ac:dyDescent="0.25">
      <c r="A437" t="s">
        <v>755</v>
      </c>
      <c r="B437">
        <v>51010651004</v>
      </c>
      <c r="C437" t="s">
        <v>756</v>
      </c>
      <c r="D437" s="102">
        <v>128502846462</v>
      </c>
      <c r="E437" s="102">
        <v>31412781.079999998</v>
      </c>
      <c r="F437" s="102">
        <v>228246837967</v>
      </c>
      <c r="G437" s="94">
        <v>356749684429</v>
      </c>
    </row>
    <row r="438" spans="1:7" x14ac:dyDescent="0.25">
      <c r="A438" t="s">
        <v>757</v>
      </c>
      <c r="B438">
        <v>51010651005</v>
      </c>
      <c r="C438" t="s">
        <v>758</v>
      </c>
      <c r="D438" s="102">
        <v>2604468316</v>
      </c>
      <c r="E438" s="102">
        <v>41928.720000000001</v>
      </c>
      <c r="F438" s="102">
        <v>304656176</v>
      </c>
      <c r="G438" s="94">
        <v>2909124492</v>
      </c>
    </row>
    <row r="439" spans="1:7" x14ac:dyDescent="0.25">
      <c r="A439" t="s">
        <v>759</v>
      </c>
      <c r="B439">
        <v>51010651006</v>
      </c>
      <c r="C439" t="s">
        <v>760</v>
      </c>
      <c r="D439" s="102">
        <v>1076967684828</v>
      </c>
      <c r="E439" s="102">
        <v>241992746</v>
      </c>
      <c r="F439" s="102">
        <v>1758331392073</v>
      </c>
      <c r="G439" s="94">
        <v>2835299076901</v>
      </c>
    </row>
    <row r="440" spans="1:7" x14ac:dyDescent="0.25">
      <c r="A440" t="s">
        <v>761</v>
      </c>
      <c r="B440">
        <v>51010651007</v>
      </c>
      <c r="C440" t="s">
        <v>762</v>
      </c>
      <c r="D440" s="102">
        <v>3477688282257</v>
      </c>
      <c r="E440" s="102">
        <v>615671854.46000004</v>
      </c>
      <c r="F440" s="102">
        <v>4473502478099</v>
      </c>
      <c r="G440" s="94">
        <v>7951190760356</v>
      </c>
    </row>
    <row r="441" spans="1:7" x14ac:dyDescent="0.25">
      <c r="A441" t="s">
        <v>763</v>
      </c>
      <c r="B441">
        <v>51010651008</v>
      </c>
      <c r="C441" t="s">
        <v>764</v>
      </c>
      <c r="D441" s="102">
        <v>40325</v>
      </c>
      <c r="E441" s="102">
        <v>2302078.46</v>
      </c>
      <c r="F441" s="102">
        <v>16727017194</v>
      </c>
      <c r="G441" s="94">
        <v>16727057519</v>
      </c>
    </row>
    <row r="442" spans="1:7" x14ac:dyDescent="0.25">
      <c r="A442" t="s">
        <v>765</v>
      </c>
      <c r="B442">
        <v>51010651010</v>
      </c>
      <c r="C442" t="s">
        <v>766</v>
      </c>
      <c r="D442" s="102">
        <v>4</v>
      </c>
      <c r="E442" s="102">
        <v>0</v>
      </c>
      <c r="F442" s="102">
        <v>0</v>
      </c>
      <c r="G442" s="94">
        <v>4</v>
      </c>
    </row>
    <row r="443" spans="1:7" x14ac:dyDescent="0.25">
      <c r="A443" t="s">
        <v>767</v>
      </c>
      <c r="B443">
        <v>51010651011</v>
      </c>
      <c r="C443" t="s">
        <v>768</v>
      </c>
      <c r="D443" s="102">
        <v>500429675</v>
      </c>
      <c r="E443" s="102">
        <v>5728250.1399999997</v>
      </c>
      <c r="F443" s="102">
        <v>41621751930</v>
      </c>
      <c r="G443" s="94">
        <v>42122181605</v>
      </c>
    </row>
    <row r="444" spans="1:7" x14ac:dyDescent="0.25">
      <c r="A444" t="s">
        <v>769</v>
      </c>
      <c r="B444">
        <v>51010651012</v>
      </c>
      <c r="C444" t="s">
        <v>770</v>
      </c>
      <c r="D444" s="102">
        <v>0</v>
      </c>
      <c r="E444" s="102">
        <v>7025763.0099999998</v>
      </c>
      <c r="F444" s="102">
        <v>51049545319</v>
      </c>
      <c r="G444" s="94">
        <v>51049545319</v>
      </c>
    </row>
    <row r="445" spans="1:7" x14ac:dyDescent="0.25">
      <c r="A445" t="s">
        <v>1266</v>
      </c>
      <c r="B445">
        <v>51010651018</v>
      </c>
      <c r="C445" t="s">
        <v>1267</v>
      </c>
      <c r="D445" s="102">
        <v>726827062066</v>
      </c>
      <c r="E445" s="102">
        <v>53738448.880000003</v>
      </c>
      <c r="F445" s="102">
        <v>390466256485</v>
      </c>
      <c r="G445" s="94">
        <v>1117293318551</v>
      </c>
    </row>
    <row r="446" spans="1:7" x14ac:dyDescent="0.25">
      <c r="A446" t="s">
        <v>771</v>
      </c>
      <c r="B446">
        <v>51010651019</v>
      </c>
      <c r="C446" t="s">
        <v>772</v>
      </c>
      <c r="D446" s="102">
        <v>180671964568</v>
      </c>
      <c r="E446" s="102">
        <v>15554812.800000001</v>
      </c>
      <c r="F446" s="102">
        <v>113022047545</v>
      </c>
      <c r="G446" s="94">
        <v>293694012113</v>
      </c>
    </row>
    <row r="447" spans="1:7" x14ac:dyDescent="0.25">
      <c r="A447" t="s">
        <v>773</v>
      </c>
      <c r="B447">
        <v>51010651020</v>
      </c>
      <c r="C447" t="s">
        <v>774</v>
      </c>
      <c r="D447" s="102">
        <v>109051751828</v>
      </c>
      <c r="E447" s="102">
        <v>5923621.2999999998</v>
      </c>
      <c r="F447" s="102">
        <v>43041328547</v>
      </c>
      <c r="G447" s="94">
        <v>152093080375</v>
      </c>
    </row>
    <row r="448" spans="1:7" x14ac:dyDescent="0.25">
      <c r="A448" t="s">
        <v>775</v>
      </c>
      <c r="B448">
        <v>51010651021</v>
      </c>
      <c r="C448" t="s">
        <v>776</v>
      </c>
      <c r="D448" s="102">
        <v>601635539164</v>
      </c>
      <c r="E448" s="102">
        <v>19386213.68</v>
      </c>
      <c r="F448" s="102">
        <v>140861197910</v>
      </c>
      <c r="G448" s="94">
        <v>742496737074</v>
      </c>
    </row>
    <row r="449" spans="1:7" x14ac:dyDescent="0.25">
      <c r="A449" t="s">
        <v>777</v>
      </c>
      <c r="B449">
        <v>51010651022</v>
      </c>
      <c r="C449" t="s">
        <v>778</v>
      </c>
      <c r="D449" s="102">
        <v>2050402710</v>
      </c>
      <c r="E449" s="102">
        <v>39045250.740000002</v>
      </c>
      <c r="F449" s="102">
        <v>283704744177</v>
      </c>
      <c r="G449" s="94">
        <v>285755146887</v>
      </c>
    </row>
    <row r="450" spans="1:7" x14ac:dyDescent="0.25">
      <c r="A450" t="s">
        <v>779</v>
      </c>
      <c r="B450">
        <v>51010651024</v>
      </c>
      <c r="C450" t="s">
        <v>780</v>
      </c>
      <c r="D450" s="102">
        <v>315612312094</v>
      </c>
      <c r="E450" s="102">
        <v>0</v>
      </c>
      <c r="F450" s="102">
        <v>0</v>
      </c>
      <c r="G450" s="94">
        <v>315612312094</v>
      </c>
    </row>
    <row r="451" spans="1:7" x14ac:dyDescent="0.25">
      <c r="A451" t="s">
        <v>781</v>
      </c>
      <c r="B451">
        <v>51010653001</v>
      </c>
      <c r="C451" t="s">
        <v>782</v>
      </c>
      <c r="D451" s="102">
        <v>4469386134024</v>
      </c>
      <c r="E451" s="102">
        <v>1082026529.9300001</v>
      </c>
      <c r="F451" s="102">
        <v>7862058867798</v>
      </c>
      <c r="G451" s="94">
        <v>12331445001822</v>
      </c>
    </row>
    <row r="452" spans="1:7" x14ac:dyDescent="0.25">
      <c r="A452" t="s">
        <v>783</v>
      </c>
      <c r="B452">
        <v>51020000000</v>
      </c>
      <c r="C452" t="s">
        <v>784</v>
      </c>
      <c r="D452" s="102">
        <v>2024761034436</v>
      </c>
      <c r="E452" s="102">
        <v>20695056</v>
      </c>
      <c r="F452" s="102">
        <v>150371311649</v>
      </c>
      <c r="G452" s="94">
        <v>2175132346085</v>
      </c>
    </row>
    <row r="453" spans="1:7" x14ac:dyDescent="0.25">
      <c r="A453" t="s">
        <v>785</v>
      </c>
      <c r="B453">
        <v>51020655000</v>
      </c>
      <c r="C453" t="s">
        <v>786</v>
      </c>
      <c r="D453" s="102">
        <v>2024761034436</v>
      </c>
      <c r="E453" s="102">
        <v>20695056</v>
      </c>
      <c r="F453" s="102">
        <v>150371311649</v>
      </c>
      <c r="G453" s="94">
        <v>2175132346085</v>
      </c>
    </row>
    <row r="454" spans="1:7" x14ac:dyDescent="0.25">
      <c r="A454" t="s">
        <v>1236</v>
      </c>
      <c r="B454">
        <v>51020655004</v>
      </c>
      <c r="C454" t="s">
        <v>1237</v>
      </c>
      <c r="D454" s="102">
        <v>1950451500000</v>
      </c>
      <c r="E454" s="102">
        <v>20695056</v>
      </c>
      <c r="F454" s="102">
        <v>150371311649</v>
      </c>
      <c r="G454" s="94">
        <v>2100822811649</v>
      </c>
    </row>
    <row r="455" spans="1:7" x14ac:dyDescent="0.25">
      <c r="A455" t="s">
        <v>787</v>
      </c>
      <c r="B455">
        <v>51020655006</v>
      </c>
      <c r="C455" t="s">
        <v>788</v>
      </c>
      <c r="D455" s="102">
        <v>121</v>
      </c>
      <c r="E455" s="102">
        <v>0</v>
      </c>
      <c r="F455" s="102">
        <v>0</v>
      </c>
      <c r="G455" s="94">
        <v>121</v>
      </c>
    </row>
    <row r="456" spans="1:7" x14ac:dyDescent="0.25">
      <c r="A456" t="s">
        <v>789</v>
      </c>
      <c r="B456">
        <v>51020655008</v>
      </c>
      <c r="C456" t="s">
        <v>790</v>
      </c>
      <c r="D456" s="102">
        <v>74309534315</v>
      </c>
      <c r="E456" s="102">
        <v>0</v>
      </c>
      <c r="F456" s="102">
        <v>0</v>
      </c>
      <c r="G456" s="94">
        <v>74309534315</v>
      </c>
    </row>
    <row r="457" spans="1:7" x14ac:dyDescent="0.25">
      <c r="A457" t="s">
        <v>791</v>
      </c>
      <c r="B457">
        <v>51030000000</v>
      </c>
      <c r="C457" t="s">
        <v>792</v>
      </c>
      <c r="D457" s="102">
        <v>1490540262</v>
      </c>
      <c r="E457" s="102">
        <v>8642964.4499999993</v>
      </c>
      <c r="F457" s="102">
        <v>62800211853</v>
      </c>
      <c r="G457" s="94">
        <v>64290752115</v>
      </c>
    </row>
    <row r="458" spans="1:7" x14ac:dyDescent="0.25">
      <c r="A458" t="s">
        <v>793</v>
      </c>
      <c r="B458">
        <v>51030661001</v>
      </c>
      <c r="C458" t="s">
        <v>794</v>
      </c>
      <c r="D458" s="102">
        <v>0</v>
      </c>
      <c r="E458" s="102">
        <v>1364800.28</v>
      </c>
      <c r="F458" s="102">
        <v>9916707057</v>
      </c>
      <c r="G458" s="94">
        <v>9916707057</v>
      </c>
    </row>
    <row r="459" spans="1:7" x14ac:dyDescent="0.25">
      <c r="A459" t="s">
        <v>795</v>
      </c>
      <c r="B459">
        <v>51030663001</v>
      </c>
      <c r="C459" t="s">
        <v>796</v>
      </c>
      <c r="D459" s="102">
        <v>0</v>
      </c>
      <c r="E459" s="102">
        <v>126894.76</v>
      </c>
      <c r="F459" s="102">
        <v>922023671</v>
      </c>
      <c r="G459" s="94">
        <v>922023671</v>
      </c>
    </row>
    <row r="460" spans="1:7" x14ac:dyDescent="0.25">
      <c r="A460" t="s">
        <v>797</v>
      </c>
      <c r="B460">
        <v>51030669000</v>
      </c>
      <c r="C460" t="s">
        <v>798</v>
      </c>
      <c r="D460" s="102">
        <v>0</v>
      </c>
      <c r="E460" s="102">
        <v>3562782.71</v>
      </c>
      <c r="F460" s="102">
        <v>25887357338</v>
      </c>
      <c r="G460" s="94">
        <v>25887357338</v>
      </c>
    </row>
    <row r="461" spans="1:7" x14ac:dyDescent="0.25">
      <c r="A461" t="s">
        <v>799</v>
      </c>
      <c r="B461">
        <v>51030669002</v>
      </c>
      <c r="C461" t="s">
        <v>800</v>
      </c>
      <c r="D461" s="102">
        <v>0</v>
      </c>
      <c r="E461" s="102">
        <v>3562782.71</v>
      </c>
      <c r="F461" s="102">
        <v>25887357338</v>
      </c>
      <c r="G461" s="94">
        <v>25887357338</v>
      </c>
    </row>
    <row r="462" spans="1:7" x14ac:dyDescent="0.25">
      <c r="A462" t="s">
        <v>801</v>
      </c>
      <c r="B462">
        <v>51030671001</v>
      </c>
      <c r="C462" t="s">
        <v>802</v>
      </c>
      <c r="D462" s="102">
        <v>1490540262</v>
      </c>
      <c r="E462" s="102">
        <v>3588486.7</v>
      </c>
      <c r="F462" s="102">
        <v>26074123787</v>
      </c>
      <c r="G462" s="94">
        <v>27564664049</v>
      </c>
    </row>
    <row r="463" spans="1:7" x14ac:dyDescent="0.25">
      <c r="A463" t="s">
        <v>803</v>
      </c>
      <c r="B463">
        <v>51040000000</v>
      </c>
      <c r="C463" t="s">
        <v>804</v>
      </c>
      <c r="D463" s="102">
        <v>2231631408383</v>
      </c>
      <c r="E463" s="102">
        <v>371570221.80000001</v>
      </c>
      <c r="F463" s="102">
        <v>2699847810109</v>
      </c>
      <c r="G463" s="94">
        <v>4931479218492</v>
      </c>
    </row>
    <row r="464" spans="1:7" x14ac:dyDescent="0.25">
      <c r="A464" t="s">
        <v>805</v>
      </c>
      <c r="B464">
        <v>51040675000</v>
      </c>
      <c r="C464" t="s">
        <v>806</v>
      </c>
      <c r="D464" s="102">
        <v>99701842757</v>
      </c>
      <c r="E464" s="102">
        <v>101630.64</v>
      </c>
      <c r="F464" s="102">
        <v>738453311</v>
      </c>
      <c r="G464" s="94">
        <v>100440296068</v>
      </c>
    </row>
    <row r="465" spans="1:7" x14ac:dyDescent="0.25">
      <c r="A465" t="s">
        <v>807</v>
      </c>
      <c r="B465">
        <v>51040675008</v>
      </c>
      <c r="C465" t="s">
        <v>808</v>
      </c>
      <c r="D465" s="102">
        <v>99701842757</v>
      </c>
      <c r="E465" s="102">
        <v>101630.64</v>
      </c>
      <c r="F465" s="102">
        <v>738453311</v>
      </c>
      <c r="G465" s="94">
        <v>100440296068</v>
      </c>
    </row>
    <row r="466" spans="1:7" x14ac:dyDescent="0.25">
      <c r="A466" t="s">
        <v>809</v>
      </c>
      <c r="B466">
        <v>51040681001</v>
      </c>
      <c r="C466" t="s">
        <v>810</v>
      </c>
      <c r="D466" s="102">
        <v>91502000000</v>
      </c>
      <c r="E466" s="102">
        <v>179971560</v>
      </c>
      <c r="F466" s="102">
        <v>1307682353538</v>
      </c>
      <c r="G466" s="94">
        <v>1399184353538</v>
      </c>
    </row>
    <row r="467" spans="1:7" x14ac:dyDescent="0.25">
      <c r="A467" t="s">
        <v>811</v>
      </c>
      <c r="B467">
        <v>51040689000</v>
      </c>
      <c r="C467" t="s">
        <v>812</v>
      </c>
      <c r="D467" s="102">
        <v>375741934248</v>
      </c>
      <c r="E467" s="102">
        <v>13223527.529999999</v>
      </c>
      <c r="F467" s="102">
        <v>96082812210</v>
      </c>
      <c r="G467" s="94">
        <v>471824746458</v>
      </c>
    </row>
    <row r="468" spans="1:7" x14ac:dyDescent="0.25">
      <c r="A468" t="s">
        <v>813</v>
      </c>
      <c r="B468">
        <v>51040689002</v>
      </c>
      <c r="C468" t="s">
        <v>814</v>
      </c>
      <c r="D468" s="102">
        <v>367256837922</v>
      </c>
      <c r="E468" s="102">
        <v>13223527.529999999</v>
      </c>
      <c r="F468" s="102">
        <v>96082812210</v>
      </c>
      <c r="G468" s="94">
        <v>463339650132</v>
      </c>
    </row>
    <row r="469" spans="1:7" x14ac:dyDescent="0.25">
      <c r="A469" t="s">
        <v>1350</v>
      </c>
      <c r="B469">
        <v>51040689003</v>
      </c>
      <c r="C469" t="s">
        <v>1351</v>
      </c>
      <c r="D469" s="102">
        <v>8485096326</v>
      </c>
      <c r="E469" s="102">
        <v>0</v>
      </c>
      <c r="F469" s="102">
        <v>0</v>
      </c>
      <c r="G469" s="94">
        <v>8485096326</v>
      </c>
    </row>
    <row r="470" spans="1:7" x14ac:dyDescent="0.25">
      <c r="A470" t="s">
        <v>815</v>
      </c>
      <c r="B470">
        <v>51040691000</v>
      </c>
      <c r="C470" t="s">
        <v>816</v>
      </c>
      <c r="D470" s="102">
        <v>1036210120151</v>
      </c>
      <c r="E470" s="102">
        <v>0</v>
      </c>
      <c r="F470" s="102">
        <v>0</v>
      </c>
      <c r="G470" s="94">
        <v>1036210120151</v>
      </c>
    </row>
    <row r="471" spans="1:7" x14ac:dyDescent="0.25">
      <c r="A471" t="s">
        <v>817</v>
      </c>
      <c r="B471">
        <v>51040691002</v>
      </c>
      <c r="C471" t="s">
        <v>818</v>
      </c>
      <c r="D471" s="102">
        <v>1036210120151</v>
      </c>
      <c r="E471" s="102">
        <v>0</v>
      </c>
      <c r="F471" s="102">
        <v>0</v>
      </c>
      <c r="G471" s="94">
        <v>1036210120151</v>
      </c>
    </row>
    <row r="472" spans="1:7" x14ac:dyDescent="0.25">
      <c r="A472" t="s">
        <v>819</v>
      </c>
      <c r="B472">
        <v>51040695000</v>
      </c>
      <c r="C472" t="s">
        <v>820</v>
      </c>
      <c r="D472" s="102">
        <v>0</v>
      </c>
      <c r="E472" s="102">
        <v>175541680.87</v>
      </c>
      <c r="F472" s="102">
        <v>1275494630285</v>
      </c>
      <c r="G472" s="94">
        <v>1275494630285</v>
      </c>
    </row>
    <row r="473" spans="1:7" x14ac:dyDescent="0.25">
      <c r="A473" t="s">
        <v>821</v>
      </c>
      <c r="B473">
        <v>51040695002</v>
      </c>
      <c r="C473" t="s">
        <v>822</v>
      </c>
      <c r="D473" s="102">
        <v>0</v>
      </c>
      <c r="E473" s="102">
        <v>23443680.870000001</v>
      </c>
      <c r="F473" s="102">
        <v>170342957385</v>
      </c>
      <c r="G473" s="94">
        <v>170342957385</v>
      </c>
    </row>
    <row r="474" spans="1:7" x14ac:dyDescent="0.25">
      <c r="A474" t="s">
        <v>823</v>
      </c>
      <c r="B474">
        <v>51040695004</v>
      </c>
      <c r="C474" t="s">
        <v>824</v>
      </c>
      <c r="D474" s="102">
        <v>0</v>
      </c>
      <c r="E474" s="102">
        <v>152098000</v>
      </c>
      <c r="F474" s="102">
        <v>1105151672900</v>
      </c>
      <c r="G474" s="94">
        <v>1105151672900</v>
      </c>
    </row>
    <row r="475" spans="1:7" x14ac:dyDescent="0.25">
      <c r="A475" t="s">
        <v>825</v>
      </c>
      <c r="B475">
        <v>51040697000</v>
      </c>
      <c r="C475" t="s">
        <v>826</v>
      </c>
      <c r="D475" s="102">
        <v>628475511227</v>
      </c>
      <c r="E475" s="102">
        <v>2731822.76</v>
      </c>
      <c r="F475" s="102">
        <v>19849560765</v>
      </c>
      <c r="G475" s="94">
        <v>648325071992</v>
      </c>
    </row>
    <row r="476" spans="1:7" x14ac:dyDescent="0.25">
      <c r="A476" t="s">
        <v>827</v>
      </c>
      <c r="B476">
        <v>51040697004</v>
      </c>
      <c r="C476" t="s">
        <v>828</v>
      </c>
      <c r="D476" s="102">
        <v>628475511227</v>
      </c>
      <c r="E476" s="102">
        <v>2731822.76</v>
      </c>
      <c r="F476" s="102">
        <v>19849560765</v>
      </c>
      <c r="G476" s="94">
        <v>648325071992</v>
      </c>
    </row>
    <row r="477" spans="1:7" x14ac:dyDescent="0.25">
      <c r="A477" t="s">
        <v>829</v>
      </c>
      <c r="B477">
        <v>52000000000</v>
      </c>
      <c r="C477" t="s">
        <v>830</v>
      </c>
      <c r="D477" s="102">
        <v>15476208615385</v>
      </c>
      <c r="E477" s="102">
        <v>2551622956.8299999</v>
      </c>
      <c r="F477" s="102">
        <v>18540219985522</v>
      </c>
      <c r="G477" s="94">
        <v>34016428600907</v>
      </c>
    </row>
    <row r="478" spans="1:7" x14ac:dyDescent="0.25">
      <c r="A478" t="s">
        <v>831</v>
      </c>
      <c r="B478">
        <v>52010000000</v>
      </c>
      <c r="C478" t="s">
        <v>832</v>
      </c>
      <c r="D478" s="102">
        <v>11218325632304</v>
      </c>
      <c r="E478" s="102">
        <v>2150714714.5799999</v>
      </c>
      <c r="F478" s="102">
        <v>15627200651912</v>
      </c>
      <c r="G478" s="94">
        <v>26845526284216</v>
      </c>
    </row>
    <row r="479" spans="1:7" x14ac:dyDescent="0.25">
      <c r="A479" t="s">
        <v>833</v>
      </c>
      <c r="B479">
        <v>52010652000</v>
      </c>
      <c r="C479" t="s">
        <v>834</v>
      </c>
      <c r="D479" s="102">
        <v>6424790093753</v>
      </c>
      <c r="E479" s="102">
        <v>983271114.38999999</v>
      </c>
      <c r="F479" s="102">
        <v>7144497080713</v>
      </c>
      <c r="G479" s="94">
        <v>13569287174466</v>
      </c>
    </row>
    <row r="480" spans="1:7" x14ac:dyDescent="0.25">
      <c r="A480" t="s">
        <v>835</v>
      </c>
      <c r="B480">
        <v>52010652002</v>
      </c>
      <c r="C480" t="s">
        <v>156</v>
      </c>
      <c r="D480" s="102">
        <v>6424790093753</v>
      </c>
      <c r="E480" s="102">
        <v>982271114.38999999</v>
      </c>
      <c r="F480" s="102">
        <v>7137231030713</v>
      </c>
      <c r="G480" s="94">
        <v>13562021124466</v>
      </c>
    </row>
    <row r="481" spans="1:7" x14ac:dyDescent="0.25">
      <c r="A481" t="s">
        <v>836</v>
      </c>
      <c r="B481">
        <v>52010652003</v>
      </c>
      <c r="C481" t="s">
        <v>837</v>
      </c>
      <c r="D481" s="102">
        <v>0</v>
      </c>
      <c r="E481" s="102">
        <v>1000000</v>
      </c>
      <c r="F481" s="102">
        <v>7266050000</v>
      </c>
      <c r="G481" s="94">
        <v>7266050000</v>
      </c>
    </row>
    <row r="482" spans="1:7" x14ac:dyDescent="0.25">
      <c r="A482" t="s">
        <v>838</v>
      </c>
      <c r="B482">
        <v>52010654000</v>
      </c>
      <c r="C482" t="s">
        <v>839</v>
      </c>
      <c r="D482" s="102">
        <v>4793535538551</v>
      </c>
      <c r="E482" s="102">
        <v>1167443600.1900001</v>
      </c>
      <c r="F482" s="102">
        <v>8482703571199</v>
      </c>
      <c r="G482" s="94">
        <v>13276239109750</v>
      </c>
    </row>
    <row r="483" spans="1:7" x14ac:dyDescent="0.25">
      <c r="A483" t="s">
        <v>840</v>
      </c>
      <c r="B483">
        <v>52010654002</v>
      </c>
      <c r="C483" t="s">
        <v>156</v>
      </c>
      <c r="D483" s="102">
        <v>4580488288551</v>
      </c>
      <c r="E483" s="102">
        <v>1125995401.97</v>
      </c>
      <c r="F483" s="102">
        <v>8181538890522</v>
      </c>
      <c r="G483" s="94">
        <v>12762027179073</v>
      </c>
    </row>
    <row r="484" spans="1:7" x14ac:dyDescent="0.25">
      <c r="A484" t="s">
        <v>841</v>
      </c>
      <c r="B484">
        <v>52010654003</v>
      </c>
      <c r="C484" t="s">
        <v>837</v>
      </c>
      <c r="D484" s="102">
        <v>213047250000</v>
      </c>
      <c r="E484" s="102">
        <v>41448198.219999999</v>
      </c>
      <c r="F484" s="102">
        <v>301164680677</v>
      </c>
      <c r="G484" s="94">
        <v>514211930677</v>
      </c>
    </row>
    <row r="485" spans="1:7" x14ac:dyDescent="0.25">
      <c r="A485" t="s">
        <v>842</v>
      </c>
      <c r="B485">
        <v>52020000000</v>
      </c>
      <c r="C485" t="s">
        <v>843</v>
      </c>
      <c r="D485" s="102">
        <v>2024761034436</v>
      </c>
      <c r="E485" s="102">
        <v>20695056</v>
      </c>
      <c r="F485" s="102">
        <v>150371311649</v>
      </c>
      <c r="G485" s="94">
        <v>2175132346085</v>
      </c>
    </row>
    <row r="486" spans="1:7" x14ac:dyDescent="0.25">
      <c r="A486" t="s">
        <v>844</v>
      </c>
      <c r="B486">
        <v>52020660000</v>
      </c>
      <c r="C486" t="s">
        <v>845</v>
      </c>
      <c r="D486" s="102">
        <v>2024761034436</v>
      </c>
      <c r="E486" s="102">
        <v>20695056</v>
      </c>
      <c r="F486" s="102">
        <v>150371311649</v>
      </c>
      <c r="G486" s="94">
        <v>2175132346085</v>
      </c>
    </row>
    <row r="487" spans="1:7" x14ac:dyDescent="0.25">
      <c r="A487" t="s">
        <v>1238</v>
      </c>
      <c r="B487">
        <v>52020660004</v>
      </c>
      <c r="C487" t="s">
        <v>1239</v>
      </c>
      <c r="D487" s="102">
        <v>1278971500000</v>
      </c>
      <c r="E487" s="102">
        <v>20695056</v>
      </c>
      <c r="F487" s="102">
        <v>150371311649</v>
      </c>
      <c r="G487" s="94">
        <v>1429342811649</v>
      </c>
    </row>
    <row r="488" spans="1:7" x14ac:dyDescent="0.25">
      <c r="A488" t="s">
        <v>1352</v>
      </c>
      <c r="B488">
        <v>52020660005</v>
      </c>
      <c r="C488" t="s">
        <v>1353</v>
      </c>
      <c r="D488" s="102">
        <v>671480000000</v>
      </c>
      <c r="E488" s="102">
        <v>0</v>
      </c>
      <c r="F488" s="102">
        <v>0</v>
      </c>
      <c r="G488" s="94">
        <v>671480000000</v>
      </c>
    </row>
    <row r="489" spans="1:7" x14ac:dyDescent="0.25">
      <c r="A489" t="s">
        <v>846</v>
      </c>
      <c r="B489">
        <v>52020660006</v>
      </c>
      <c r="C489" t="s">
        <v>847</v>
      </c>
      <c r="D489" s="102">
        <v>121</v>
      </c>
      <c r="E489" s="102">
        <v>0</v>
      </c>
      <c r="F489" s="102">
        <v>0</v>
      </c>
      <c r="G489" s="94">
        <v>121</v>
      </c>
    </row>
    <row r="490" spans="1:7" x14ac:dyDescent="0.25">
      <c r="A490" t="s">
        <v>848</v>
      </c>
      <c r="B490">
        <v>52020660008</v>
      </c>
      <c r="C490" t="s">
        <v>849</v>
      </c>
      <c r="D490" s="102">
        <v>74309534315</v>
      </c>
      <c r="E490" s="102">
        <v>0</v>
      </c>
      <c r="F490" s="102">
        <v>0</v>
      </c>
      <c r="G490" s="94">
        <v>74309534315</v>
      </c>
    </row>
    <row r="491" spans="1:7" x14ac:dyDescent="0.25">
      <c r="A491" t="s">
        <v>850</v>
      </c>
      <c r="B491">
        <v>52030000000</v>
      </c>
      <c r="C491" t="s">
        <v>851</v>
      </c>
      <c r="D491" s="102">
        <v>1490540262</v>
      </c>
      <c r="E491" s="102">
        <v>8642964.4499999993</v>
      </c>
      <c r="F491" s="102">
        <v>62800211853</v>
      </c>
      <c r="G491" s="94">
        <v>64290752115</v>
      </c>
    </row>
    <row r="492" spans="1:7" x14ac:dyDescent="0.25">
      <c r="A492" t="s">
        <v>852</v>
      </c>
      <c r="B492">
        <v>52030662000</v>
      </c>
      <c r="C492" t="s">
        <v>853</v>
      </c>
      <c r="D492" s="102">
        <v>0</v>
      </c>
      <c r="E492" s="102">
        <v>3562782.71</v>
      </c>
      <c r="F492" s="102">
        <v>25887357338</v>
      </c>
      <c r="G492" s="94">
        <v>25887357338</v>
      </c>
    </row>
    <row r="493" spans="1:7" x14ac:dyDescent="0.25">
      <c r="A493" t="s">
        <v>854</v>
      </c>
      <c r="B493">
        <v>52030662002</v>
      </c>
      <c r="C493" t="s">
        <v>855</v>
      </c>
      <c r="D493" s="102">
        <v>0</v>
      </c>
      <c r="E493" s="102">
        <v>3562782.71</v>
      </c>
      <c r="F493" s="102">
        <v>25887357338</v>
      </c>
      <c r="G493" s="94">
        <v>25887357338</v>
      </c>
    </row>
    <row r="494" spans="1:7" x14ac:dyDescent="0.25">
      <c r="A494" t="s">
        <v>856</v>
      </c>
      <c r="B494">
        <v>52030664000</v>
      </c>
      <c r="C494" t="s">
        <v>857</v>
      </c>
      <c r="D494" s="102">
        <v>0</v>
      </c>
      <c r="E494" s="102">
        <v>1491695.04</v>
      </c>
      <c r="F494" s="102">
        <v>10838730728</v>
      </c>
      <c r="G494" s="94">
        <v>10838730728</v>
      </c>
    </row>
    <row r="495" spans="1:7" x14ac:dyDescent="0.25">
      <c r="A495" t="s">
        <v>1240</v>
      </c>
      <c r="B495">
        <v>52030664002</v>
      </c>
      <c r="C495" t="s">
        <v>1241</v>
      </c>
      <c r="D495" s="102">
        <v>0</v>
      </c>
      <c r="E495" s="102">
        <v>220845.75</v>
      </c>
      <c r="F495" s="102">
        <v>1604676244</v>
      </c>
      <c r="G495" s="94">
        <v>1604676244</v>
      </c>
    </row>
    <row r="496" spans="1:7" x14ac:dyDescent="0.25">
      <c r="A496" t="s">
        <v>858</v>
      </c>
      <c r="B496">
        <v>52030664003</v>
      </c>
      <c r="C496" t="s">
        <v>859</v>
      </c>
      <c r="D496" s="102">
        <v>0</v>
      </c>
      <c r="E496" s="102">
        <v>1270849.29</v>
      </c>
      <c r="F496" s="102">
        <v>9234054484</v>
      </c>
      <c r="G496" s="94">
        <v>9234054484</v>
      </c>
    </row>
    <row r="497" spans="1:7" x14ac:dyDescent="0.25">
      <c r="A497" t="s">
        <v>860</v>
      </c>
      <c r="B497">
        <v>52030668001</v>
      </c>
      <c r="C497" t="s">
        <v>861</v>
      </c>
      <c r="D497" s="102">
        <v>1490540262</v>
      </c>
      <c r="E497" s="102">
        <v>3588486.7</v>
      </c>
      <c r="F497" s="102">
        <v>26074123787</v>
      </c>
      <c r="G497" s="94">
        <v>27564664049</v>
      </c>
    </row>
    <row r="498" spans="1:7" x14ac:dyDescent="0.25">
      <c r="A498" t="s">
        <v>862</v>
      </c>
      <c r="B498">
        <v>52040000000</v>
      </c>
      <c r="C498" t="s">
        <v>863</v>
      </c>
      <c r="D498" s="101">
        <v>2231631408383</v>
      </c>
      <c r="E498" s="101">
        <v>371570221.80000001</v>
      </c>
      <c r="F498" s="101">
        <v>2699847810108</v>
      </c>
      <c r="G498" s="94">
        <v>4931479218491</v>
      </c>
    </row>
    <row r="499" spans="1:7" x14ac:dyDescent="0.25">
      <c r="A499" t="s">
        <v>864</v>
      </c>
      <c r="B499">
        <v>52040674001</v>
      </c>
      <c r="C499" t="s">
        <v>865</v>
      </c>
      <c r="D499" s="102">
        <v>91502000000</v>
      </c>
      <c r="E499" s="102">
        <v>179971560</v>
      </c>
      <c r="F499" s="102">
        <v>1307682353538</v>
      </c>
      <c r="G499" s="94">
        <v>1399184353538</v>
      </c>
    </row>
    <row r="500" spans="1:7" x14ac:dyDescent="0.25">
      <c r="A500" t="s">
        <v>866</v>
      </c>
      <c r="B500">
        <v>52040680000</v>
      </c>
      <c r="C500" t="s">
        <v>867</v>
      </c>
      <c r="D500" s="101">
        <v>99701842757</v>
      </c>
      <c r="E500" s="101">
        <v>101630.64</v>
      </c>
      <c r="F500" s="101">
        <v>738453311</v>
      </c>
      <c r="G500" s="94">
        <v>100440296068</v>
      </c>
    </row>
    <row r="501" spans="1:7" x14ac:dyDescent="0.25">
      <c r="A501" t="s">
        <v>868</v>
      </c>
      <c r="B501">
        <v>52040680008</v>
      </c>
      <c r="C501" t="s">
        <v>808</v>
      </c>
      <c r="D501" s="102">
        <v>99701842757</v>
      </c>
      <c r="E501" s="102">
        <v>101630.64</v>
      </c>
      <c r="F501" s="102">
        <v>738453311</v>
      </c>
      <c r="G501" s="94">
        <v>100440296068</v>
      </c>
    </row>
    <row r="502" spans="1:7" x14ac:dyDescent="0.25">
      <c r="A502" t="s">
        <v>869</v>
      </c>
      <c r="B502">
        <v>52040688001</v>
      </c>
      <c r="C502" t="s">
        <v>870</v>
      </c>
      <c r="D502" s="102">
        <v>375741934248</v>
      </c>
      <c r="E502" s="102">
        <v>13223527.529999999</v>
      </c>
      <c r="F502" s="102">
        <v>96082812209</v>
      </c>
      <c r="G502" s="94">
        <v>471824746457</v>
      </c>
    </row>
    <row r="503" spans="1:7" x14ac:dyDescent="0.25">
      <c r="A503" t="s">
        <v>871</v>
      </c>
      <c r="B503">
        <v>52040690000</v>
      </c>
      <c r="C503" t="s">
        <v>816</v>
      </c>
      <c r="D503" s="102">
        <v>1036210120151</v>
      </c>
      <c r="E503" s="102">
        <v>0</v>
      </c>
      <c r="F503" s="102">
        <v>0</v>
      </c>
      <c r="G503" s="94">
        <v>1036210120151</v>
      </c>
    </row>
    <row r="504" spans="1:7" x14ac:dyDescent="0.25">
      <c r="A504" t="s">
        <v>872</v>
      </c>
      <c r="B504">
        <v>52040690002</v>
      </c>
      <c r="C504" t="s">
        <v>818</v>
      </c>
      <c r="D504" s="101">
        <v>1036210120151</v>
      </c>
      <c r="E504" s="101">
        <v>0</v>
      </c>
      <c r="F504" s="101">
        <v>0</v>
      </c>
      <c r="G504" s="94">
        <v>1036210120151</v>
      </c>
    </row>
    <row r="505" spans="1:7" x14ac:dyDescent="0.25">
      <c r="A505" t="s">
        <v>873</v>
      </c>
      <c r="B505">
        <v>52040694000</v>
      </c>
      <c r="C505" t="s">
        <v>820</v>
      </c>
      <c r="D505" s="102">
        <v>0</v>
      </c>
      <c r="E505" s="102">
        <v>175541680.87</v>
      </c>
      <c r="F505" s="102">
        <v>1275494630285</v>
      </c>
      <c r="G505" s="94">
        <v>1275494630285</v>
      </c>
    </row>
    <row r="506" spans="1:7" x14ac:dyDescent="0.25">
      <c r="A506" t="s">
        <v>874</v>
      </c>
      <c r="B506">
        <v>52040694002</v>
      </c>
      <c r="C506" t="s">
        <v>822</v>
      </c>
      <c r="D506" s="102">
        <v>0</v>
      </c>
      <c r="E506" s="102">
        <v>23443680.870000001</v>
      </c>
      <c r="F506" s="102">
        <v>170342957385</v>
      </c>
      <c r="G506" s="94">
        <v>170342957385</v>
      </c>
    </row>
    <row r="507" spans="1:7" x14ac:dyDescent="0.25">
      <c r="A507" t="s">
        <v>875</v>
      </c>
      <c r="B507">
        <v>52040694004</v>
      </c>
      <c r="C507" t="s">
        <v>824</v>
      </c>
      <c r="D507" s="102">
        <v>0</v>
      </c>
      <c r="E507" s="102">
        <v>152098000</v>
      </c>
      <c r="F507" s="102">
        <v>1105151672900</v>
      </c>
      <c r="G507" s="94">
        <v>1105151672900</v>
      </c>
    </row>
    <row r="508" spans="1:7" x14ac:dyDescent="0.25">
      <c r="A508" t="s">
        <v>876</v>
      </c>
      <c r="B508">
        <v>52040696000</v>
      </c>
      <c r="C508" t="s">
        <v>826</v>
      </c>
      <c r="D508" s="102">
        <v>628475511227</v>
      </c>
      <c r="E508" s="102">
        <v>2731822.76</v>
      </c>
      <c r="F508" s="102">
        <v>19849560765</v>
      </c>
      <c r="G508" s="94">
        <v>648325071992</v>
      </c>
    </row>
    <row r="509" spans="1:7" x14ac:dyDescent="0.25">
      <c r="A509" t="s">
        <v>877</v>
      </c>
      <c r="B509">
        <v>52040696004</v>
      </c>
      <c r="C509" t="s">
        <v>878</v>
      </c>
      <c r="D509" s="102">
        <v>628475511227</v>
      </c>
      <c r="E509" s="102">
        <v>2731822.76</v>
      </c>
      <c r="F509" s="102">
        <v>19849560765</v>
      </c>
      <c r="G509" s="94">
        <v>648325071992</v>
      </c>
    </row>
    <row r="510" spans="1:7" x14ac:dyDescent="0.25">
      <c r="A510" t="s">
        <v>879</v>
      </c>
      <c r="B510">
        <v>60000000000</v>
      </c>
      <c r="C510" t="s">
        <v>30</v>
      </c>
      <c r="D510" s="102">
        <v>15981722753938</v>
      </c>
      <c r="E510" s="102">
        <v>40569741.609999999</v>
      </c>
      <c r="F510" s="102">
        <v>294182618146</v>
      </c>
      <c r="G510" s="130">
        <v>16275905372084</v>
      </c>
    </row>
    <row r="511" spans="1:7" x14ac:dyDescent="0.25">
      <c r="A511" t="s">
        <v>880</v>
      </c>
      <c r="B511">
        <v>61000000000</v>
      </c>
      <c r="C511" t="s">
        <v>881</v>
      </c>
      <c r="D511" s="102">
        <v>14821327415456</v>
      </c>
      <c r="E511" s="102">
        <v>39692831.479999997</v>
      </c>
      <c r="F511" s="102">
        <v>287823609838</v>
      </c>
      <c r="G511" s="94">
        <v>15109151025294</v>
      </c>
    </row>
    <row r="512" spans="1:7" x14ac:dyDescent="0.25">
      <c r="A512" t="s">
        <v>882</v>
      </c>
      <c r="B512">
        <v>61010000000</v>
      </c>
      <c r="C512" t="s">
        <v>883</v>
      </c>
      <c r="D512" s="102">
        <v>41634343715</v>
      </c>
      <c r="E512" s="102">
        <v>10220319.220000001</v>
      </c>
      <c r="F512" s="102">
        <v>74133405771</v>
      </c>
      <c r="G512" s="94">
        <v>115767749486</v>
      </c>
    </row>
    <row r="513" spans="1:7" x14ac:dyDescent="0.25">
      <c r="A513" t="s">
        <v>884</v>
      </c>
      <c r="B513">
        <v>61010702000</v>
      </c>
      <c r="C513" t="s">
        <v>885</v>
      </c>
      <c r="D513" s="102">
        <v>41634343715</v>
      </c>
      <c r="E513" s="102">
        <v>10220319.220000001</v>
      </c>
      <c r="F513" s="102">
        <v>74133405771</v>
      </c>
      <c r="G513" s="94">
        <v>115767749486</v>
      </c>
    </row>
    <row r="514" spans="1:7" x14ac:dyDescent="0.25">
      <c r="A514" t="s">
        <v>886</v>
      </c>
      <c r="B514">
        <v>61010702002</v>
      </c>
      <c r="C514" t="s">
        <v>887</v>
      </c>
      <c r="D514" s="102">
        <v>41634343715</v>
      </c>
      <c r="E514" s="102">
        <v>2074082.55</v>
      </c>
      <c r="F514" s="102">
        <v>15036624083</v>
      </c>
      <c r="G514" s="130">
        <v>56670967798</v>
      </c>
    </row>
    <row r="515" spans="1:7" x14ac:dyDescent="0.25">
      <c r="A515" t="s">
        <v>888</v>
      </c>
      <c r="B515">
        <v>61010702003</v>
      </c>
      <c r="C515" t="s">
        <v>889</v>
      </c>
      <c r="D515" s="102">
        <v>0</v>
      </c>
      <c r="E515" s="102">
        <v>8146236.6699999999</v>
      </c>
      <c r="F515" s="102">
        <v>59096781688</v>
      </c>
      <c r="G515" s="94">
        <v>59096781688</v>
      </c>
    </row>
    <row r="516" spans="1:7" x14ac:dyDescent="0.25">
      <c r="A516" t="s">
        <v>890</v>
      </c>
      <c r="B516">
        <v>61020000000</v>
      </c>
      <c r="C516" t="s">
        <v>891</v>
      </c>
      <c r="D516" s="102">
        <v>525153150243</v>
      </c>
      <c r="E516" s="102">
        <v>28180184.32</v>
      </c>
      <c r="F516" s="102">
        <v>204319733409</v>
      </c>
      <c r="G516" s="94">
        <v>729472883652</v>
      </c>
    </row>
    <row r="517" spans="1:7" x14ac:dyDescent="0.25">
      <c r="A517" t="s">
        <v>892</v>
      </c>
      <c r="B517">
        <v>61020712000</v>
      </c>
      <c r="C517" t="s">
        <v>893</v>
      </c>
      <c r="D517" s="102">
        <v>99338851900</v>
      </c>
      <c r="E517" s="102">
        <v>13110255.050000001</v>
      </c>
      <c r="F517" s="102">
        <v>95064640465</v>
      </c>
      <c r="G517" s="94">
        <v>194403492365</v>
      </c>
    </row>
    <row r="518" spans="1:7" x14ac:dyDescent="0.25">
      <c r="A518" t="s">
        <v>894</v>
      </c>
      <c r="B518">
        <v>61020712002</v>
      </c>
      <c r="C518" t="s">
        <v>895</v>
      </c>
      <c r="D518" s="102">
        <v>99338851900</v>
      </c>
      <c r="E518" s="102">
        <v>13110255.050000001</v>
      </c>
      <c r="F518" s="102">
        <v>95064640465</v>
      </c>
      <c r="G518" s="94">
        <v>194403492365</v>
      </c>
    </row>
    <row r="519" spans="1:7" x14ac:dyDescent="0.25">
      <c r="A519" t="s">
        <v>896</v>
      </c>
      <c r="B519">
        <v>61020714000</v>
      </c>
      <c r="C519" t="s">
        <v>897</v>
      </c>
      <c r="D519" s="102">
        <v>270047344883</v>
      </c>
      <c r="E519" s="102">
        <v>14086938.4</v>
      </c>
      <c r="F519" s="102">
        <v>102129487185</v>
      </c>
      <c r="G519" s="94">
        <v>372176832068</v>
      </c>
    </row>
    <row r="520" spans="1:7" x14ac:dyDescent="0.25">
      <c r="A520" t="s">
        <v>898</v>
      </c>
      <c r="B520">
        <v>61020714002</v>
      </c>
      <c r="C520" t="s">
        <v>887</v>
      </c>
      <c r="D520" s="102">
        <v>268740073283</v>
      </c>
      <c r="E520" s="102">
        <v>14086938.4</v>
      </c>
      <c r="F520" s="102">
        <v>102129487185</v>
      </c>
      <c r="G520" s="94">
        <v>370869560468</v>
      </c>
    </row>
    <row r="521" spans="1:7" x14ac:dyDescent="0.25">
      <c r="A521" t="s">
        <v>1308</v>
      </c>
      <c r="B521">
        <v>61020714003</v>
      </c>
      <c r="C521" t="s">
        <v>889</v>
      </c>
      <c r="D521" s="102">
        <v>1307271600</v>
      </c>
      <c r="E521" s="102">
        <v>0</v>
      </c>
      <c r="F521" s="102">
        <v>0</v>
      </c>
      <c r="G521" s="94">
        <v>1307271600</v>
      </c>
    </row>
    <row r="522" spans="1:7" x14ac:dyDescent="0.25">
      <c r="A522" t="s">
        <v>899</v>
      </c>
      <c r="B522">
        <v>61020718000</v>
      </c>
      <c r="C522" t="s">
        <v>900</v>
      </c>
      <c r="D522" s="102">
        <v>18983391008</v>
      </c>
      <c r="E522" s="102">
        <v>297253.73</v>
      </c>
      <c r="F522" s="102">
        <v>2153813035</v>
      </c>
      <c r="G522" s="94">
        <v>21137204043</v>
      </c>
    </row>
    <row r="523" spans="1:7" x14ac:dyDescent="0.25">
      <c r="A523" t="s">
        <v>901</v>
      </c>
      <c r="B523">
        <v>61020718002</v>
      </c>
      <c r="C523" t="s">
        <v>156</v>
      </c>
      <c r="D523" s="102">
        <v>18904673654</v>
      </c>
      <c r="E523" s="102">
        <v>297253.73</v>
      </c>
      <c r="F523" s="102">
        <v>2153813035</v>
      </c>
      <c r="G523" s="94">
        <v>21058486689</v>
      </c>
    </row>
    <row r="524" spans="1:7" x14ac:dyDescent="0.25">
      <c r="A524" t="s">
        <v>1354</v>
      </c>
      <c r="B524">
        <v>61020718004</v>
      </c>
      <c r="C524" t="s">
        <v>1344</v>
      </c>
      <c r="D524" s="102">
        <v>78717354</v>
      </c>
      <c r="E524" s="102">
        <v>0</v>
      </c>
      <c r="F524" s="102">
        <v>0</v>
      </c>
      <c r="G524" s="94">
        <v>78717354</v>
      </c>
    </row>
    <row r="525" spans="1:7" x14ac:dyDescent="0.25">
      <c r="A525" t="s">
        <v>902</v>
      </c>
      <c r="B525">
        <v>61020722000</v>
      </c>
      <c r="C525" t="s">
        <v>903</v>
      </c>
      <c r="D525" s="102">
        <v>11304510108</v>
      </c>
      <c r="E525" s="102">
        <v>602513.57999999996</v>
      </c>
      <c r="F525" s="102">
        <v>4368462191</v>
      </c>
      <c r="G525" s="94">
        <v>15672972299</v>
      </c>
    </row>
    <row r="526" spans="1:7" x14ac:dyDescent="0.25">
      <c r="A526" t="s">
        <v>904</v>
      </c>
      <c r="B526">
        <v>61020722002</v>
      </c>
      <c r="C526" t="s">
        <v>156</v>
      </c>
      <c r="D526" s="101">
        <v>11303735815</v>
      </c>
      <c r="E526" s="101">
        <v>602513.57999999996</v>
      </c>
      <c r="F526" s="101">
        <v>4368462191</v>
      </c>
      <c r="G526" s="94">
        <v>15672198006</v>
      </c>
    </row>
    <row r="527" spans="1:7" x14ac:dyDescent="0.25">
      <c r="A527" t="s">
        <v>1355</v>
      </c>
      <c r="B527">
        <v>61020722003</v>
      </c>
      <c r="C527" t="s">
        <v>837</v>
      </c>
      <c r="D527" s="102">
        <v>774293</v>
      </c>
      <c r="E527" s="102">
        <v>0</v>
      </c>
      <c r="F527" s="102">
        <v>0</v>
      </c>
      <c r="G527" s="94">
        <v>774293</v>
      </c>
    </row>
    <row r="528" spans="1:7" x14ac:dyDescent="0.25">
      <c r="A528" t="s">
        <v>905</v>
      </c>
      <c r="B528">
        <v>61020724000</v>
      </c>
      <c r="C528" t="s">
        <v>906</v>
      </c>
      <c r="D528" s="102">
        <v>0</v>
      </c>
      <c r="E528" s="102">
        <v>23790.18</v>
      </c>
      <c r="F528" s="102">
        <v>172428799</v>
      </c>
      <c r="G528" s="94">
        <v>172428799</v>
      </c>
    </row>
    <row r="529" spans="1:7" x14ac:dyDescent="0.25">
      <c r="A529" t="s">
        <v>907</v>
      </c>
      <c r="B529">
        <v>61020724002</v>
      </c>
      <c r="C529" t="s">
        <v>908</v>
      </c>
      <c r="D529" s="101">
        <v>0</v>
      </c>
      <c r="E529" s="101">
        <v>23790.18</v>
      </c>
      <c r="F529" s="101">
        <v>172428799</v>
      </c>
      <c r="G529" s="94">
        <v>172428799</v>
      </c>
    </row>
    <row r="530" spans="1:7" x14ac:dyDescent="0.25">
      <c r="A530" t="s">
        <v>909</v>
      </c>
      <c r="B530">
        <v>61020732000</v>
      </c>
      <c r="C530" t="s">
        <v>910</v>
      </c>
      <c r="D530" s="102">
        <v>83284101360</v>
      </c>
      <c r="E530" s="102">
        <v>0</v>
      </c>
      <c r="F530" s="102">
        <v>0</v>
      </c>
      <c r="G530" s="94">
        <v>83284101360</v>
      </c>
    </row>
    <row r="531" spans="1:7" x14ac:dyDescent="0.25">
      <c r="A531" t="s">
        <v>911</v>
      </c>
      <c r="B531">
        <v>61020732002</v>
      </c>
      <c r="C531" t="s">
        <v>156</v>
      </c>
      <c r="D531" s="102">
        <v>83284101360</v>
      </c>
      <c r="E531" s="102">
        <v>0</v>
      </c>
      <c r="F531" s="102">
        <v>0</v>
      </c>
      <c r="G531" s="94">
        <v>83284101360</v>
      </c>
    </row>
    <row r="532" spans="1:7" x14ac:dyDescent="0.25">
      <c r="A532" t="s">
        <v>912</v>
      </c>
      <c r="B532">
        <v>61020734000</v>
      </c>
      <c r="C532" t="s">
        <v>913</v>
      </c>
      <c r="D532" s="102">
        <v>27200983040</v>
      </c>
      <c r="E532" s="102">
        <v>59433.38</v>
      </c>
      <c r="F532" s="102">
        <v>430901734</v>
      </c>
      <c r="G532" s="94">
        <v>27631884774</v>
      </c>
    </row>
    <row r="533" spans="1:7" x14ac:dyDescent="0.25">
      <c r="A533" t="s">
        <v>914</v>
      </c>
      <c r="B533">
        <v>61020734002</v>
      </c>
      <c r="C533" t="s">
        <v>915</v>
      </c>
      <c r="D533" s="102">
        <v>27200983040</v>
      </c>
      <c r="E533" s="102">
        <v>59433.38</v>
      </c>
      <c r="F533" s="102">
        <v>430901734</v>
      </c>
      <c r="G533" s="94">
        <v>27631884774</v>
      </c>
    </row>
    <row r="534" spans="1:7" x14ac:dyDescent="0.25">
      <c r="A534" t="s">
        <v>916</v>
      </c>
      <c r="B534">
        <v>61020742000</v>
      </c>
      <c r="C534" t="s">
        <v>917</v>
      </c>
      <c r="D534" s="102">
        <v>1721139540</v>
      </c>
      <c r="E534" s="102">
        <v>0</v>
      </c>
      <c r="F534" s="102">
        <v>0</v>
      </c>
      <c r="G534" s="94">
        <v>1721139540</v>
      </c>
    </row>
    <row r="535" spans="1:7" x14ac:dyDescent="0.25">
      <c r="A535" t="s">
        <v>918</v>
      </c>
      <c r="B535">
        <v>61020742002</v>
      </c>
      <c r="C535" t="s">
        <v>919</v>
      </c>
      <c r="D535" s="102">
        <v>1721139540</v>
      </c>
      <c r="E535" s="102">
        <v>0</v>
      </c>
      <c r="F535" s="102">
        <v>0</v>
      </c>
      <c r="G535" s="94">
        <v>1721139540</v>
      </c>
    </row>
    <row r="536" spans="1:7" x14ac:dyDescent="0.25">
      <c r="A536" t="s">
        <v>920</v>
      </c>
      <c r="B536">
        <v>61020850000</v>
      </c>
      <c r="C536" t="s">
        <v>921</v>
      </c>
      <c r="D536" s="102">
        <v>13272828404</v>
      </c>
      <c r="E536" s="102">
        <v>0</v>
      </c>
      <c r="F536" s="102">
        <v>0</v>
      </c>
      <c r="G536" s="130">
        <v>13272828404</v>
      </c>
    </row>
    <row r="537" spans="1:7" x14ac:dyDescent="0.25">
      <c r="A537" t="s">
        <v>922</v>
      </c>
      <c r="B537">
        <v>61020850002</v>
      </c>
      <c r="C537" t="s">
        <v>156</v>
      </c>
      <c r="D537" s="102">
        <v>13272828404</v>
      </c>
      <c r="E537" s="102">
        <v>0</v>
      </c>
      <c r="F537" s="102">
        <v>0</v>
      </c>
      <c r="G537" s="94">
        <v>13272828404</v>
      </c>
    </row>
    <row r="538" spans="1:7" x14ac:dyDescent="0.25">
      <c r="A538" t="s">
        <v>926</v>
      </c>
      <c r="B538">
        <v>61030000000</v>
      </c>
      <c r="C538" t="s">
        <v>927</v>
      </c>
      <c r="D538" s="102">
        <v>1435011509</v>
      </c>
      <c r="E538" s="102">
        <v>0</v>
      </c>
      <c r="F538" s="102">
        <v>0</v>
      </c>
      <c r="G538" s="94">
        <v>1435011509</v>
      </c>
    </row>
    <row r="539" spans="1:7" x14ac:dyDescent="0.25">
      <c r="A539" t="s">
        <v>928</v>
      </c>
      <c r="B539">
        <v>61030750000</v>
      </c>
      <c r="C539" t="s">
        <v>929</v>
      </c>
      <c r="D539" s="102">
        <v>1435011509</v>
      </c>
      <c r="E539" s="102">
        <v>0</v>
      </c>
      <c r="F539" s="102">
        <v>0</v>
      </c>
      <c r="G539" s="94">
        <v>1435011509</v>
      </c>
    </row>
    <row r="540" spans="1:7" x14ac:dyDescent="0.25">
      <c r="A540" t="s">
        <v>930</v>
      </c>
      <c r="B540">
        <v>61030750002</v>
      </c>
      <c r="C540" t="s">
        <v>931</v>
      </c>
      <c r="D540" s="102">
        <v>1435011509</v>
      </c>
      <c r="E540" s="102">
        <v>0</v>
      </c>
      <c r="F540" s="102">
        <v>0</v>
      </c>
      <c r="G540" s="94">
        <v>1435011509</v>
      </c>
    </row>
    <row r="541" spans="1:7" x14ac:dyDescent="0.25">
      <c r="A541" t="s">
        <v>932</v>
      </c>
      <c r="B541">
        <v>61060000000</v>
      </c>
      <c r="C541" t="s">
        <v>933</v>
      </c>
      <c r="D541" s="102">
        <v>13781218872554</v>
      </c>
      <c r="E541" s="102">
        <v>0</v>
      </c>
      <c r="F541" s="102">
        <v>0</v>
      </c>
      <c r="G541" s="94">
        <v>13781218872554</v>
      </c>
    </row>
    <row r="542" spans="1:7" x14ac:dyDescent="0.25">
      <c r="A542" t="s">
        <v>934</v>
      </c>
      <c r="B542">
        <v>61060766000</v>
      </c>
      <c r="C542" t="s">
        <v>935</v>
      </c>
      <c r="D542" s="102">
        <v>12010545061625</v>
      </c>
      <c r="E542" s="102">
        <v>0</v>
      </c>
      <c r="F542" s="102">
        <v>0</v>
      </c>
      <c r="G542" s="94">
        <v>12010545061625</v>
      </c>
    </row>
    <row r="543" spans="1:7" x14ac:dyDescent="0.25">
      <c r="A543" t="s">
        <v>936</v>
      </c>
      <c r="B543">
        <v>61060766002</v>
      </c>
      <c r="C543" t="s">
        <v>937</v>
      </c>
      <c r="D543" s="102">
        <v>3952318610470</v>
      </c>
      <c r="E543" s="102">
        <v>0</v>
      </c>
      <c r="F543" s="102">
        <v>0</v>
      </c>
      <c r="G543" s="94">
        <v>3952318610470</v>
      </c>
    </row>
    <row r="544" spans="1:7" x14ac:dyDescent="0.25">
      <c r="A544" t="s">
        <v>938</v>
      </c>
      <c r="B544">
        <v>61060766003</v>
      </c>
      <c r="C544" t="s">
        <v>939</v>
      </c>
      <c r="D544" s="101">
        <v>1128828193253</v>
      </c>
      <c r="E544" s="101">
        <v>0</v>
      </c>
      <c r="F544" s="101">
        <v>0</v>
      </c>
      <c r="G544" s="94">
        <v>1128828193253</v>
      </c>
    </row>
    <row r="545" spans="1:7" x14ac:dyDescent="0.25">
      <c r="A545" t="s">
        <v>940</v>
      </c>
      <c r="B545">
        <v>61060766004</v>
      </c>
      <c r="C545" t="s">
        <v>941</v>
      </c>
      <c r="D545" s="102">
        <v>1926065633815</v>
      </c>
      <c r="E545" s="102">
        <v>0</v>
      </c>
      <c r="F545" s="102">
        <v>0</v>
      </c>
      <c r="G545" s="94">
        <v>1926065633815</v>
      </c>
    </row>
    <row r="546" spans="1:7" x14ac:dyDescent="0.25">
      <c r="A546" t="s">
        <v>942</v>
      </c>
      <c r="B546">
        <v>61060766005</v>
      </c>
      <c r="C546" t="s">
        <v>943</v>
      </c>
      <c r="D546" s="102">
        <v>250509158715</v>
      </c>
      <c r="E546" s="102">
        <v>0</v>
      </c>
      <c r="F546" s="102">
        <v>0</v>
      </c>
      <c r="G546" s="94">
        <v>250509158715</v>
      </c>
    </row>
    <row r="547" spans="1:7" x14ac:dyDescent="0.25">
      <c r="A547" t="s">
        <v>944</v>
      </c>
      <c r="B547">
        <v>61060766006</v>
      </c>
      <c r="C547" t="s">
        <v>945</v>
      </c>
      <c r="D547" s="102">
        <v>4612613873410</v>
      </c>
      <c r="E547" s="102">
        <v>0</v>
      </c>
      <c r="F547" s="102">
        <v>0</v>
      </c>
      <c r="G547" s="94">
        <v>4612613873410</v>
      </c>
    </row>
    <row r="548" spans="1:7" x14ac:dyDescent="0.25">
      <c r="A548" t="s">
        <v>1356</v>
      </c>
      <c r="B548">
        <v>61060766007</v>
      </c>
      <c r="C548" t="s">
        <v>1357</v>
      </c>
      <c r="D548" s="102">
        <v>7429563417</v>
      </c>
      <c r="E548" s="102">
        <v>0</v>
      </c>
      <c r="F548" s="102">
        <v>0</v>
      </c>
      <c r="G548" s="94">
        <v>7429563417</v>
      </c>
    </row>
    <row r="549" spans="1:7" x14ac:dyDescent="0.25">
      <c r="A549" t="s">
        <v>946</v>
      </c>
      <c r="B549">
        <v>61060766008</v>
      </c>
      <c r="C549" t="s">
        <v>947</v>
      </c>
      <c r="D549" s="102">
        <v>8419747460</v>
      </c>
      <c r="E549" s="102">
        <v>0</v>
      </c>
      <c r="F549" s="102">
        <v>0</v>
      </c>
      <c r="G549" s="94">
        <v>8419747460</v>
      </c>
    </row>
    <row r="550" spans="1:7" x14ac:dyDescent="0.25">
      <c r="A550" t="s">
        <v>948</v>
      </c>
      <c r="B550">
        <v>61060766009</v>
      </c>
      <c r="C550" t="s">
        <v>949</v>
      </c>
      <c r="D550" s="101">
        <v>102530794</v>
      </c>
      <c r="E550" s="101">
        <v>0</v>
      </c>
      <c r="F550" s="101">
        <v>0</v>
      </c>
      <c r="G550" s="94">
        <v>102530794</v>
      </c>
    </row>
    <row r="551" spans="1:7" x14ac:dyDescent="0.25">
      <c r="A551" t="s">
        <v>950</v>
      </c>
      <c r="B551">
        <v>61060766010</v>
      </c>
      <c r="C551" t="s">
        <v>951</v>
      </c>
      <c r="D551" s="102">
        <v>90492925964</v>
      </c>
      <c r="E551" s="102">
        <v>0</v>
      </c>
      <c r="F551" s="102">
        <v>0</v>
      </c>
      <c r="G551" s="94">
        <v>90492925964</v>
      </c>
    </row>
    <row r="552" spans="1:7" x14ac:dyDescent="0.25">
      <c r="A552" t="s">
        <v>1358</v>
      </c>
      <c r="B552">
        <v>61060766011</v>
      </c>
      <c r="C552" t="s">
        <v>1359</v>
      </c>
      <c r="D552" s="102">
        <v>33764824327</v>
      </c>
      <c r="E552" s="102">
        <v>0</v>
      </c>
      <c r="F552" s="102">
        <v>0</v>
      </c>
      <c r="G552" s="94">
        <v>33764824327</v>
      </c>
    </row>
    <row r="553" spans="1:7" x14ac:dyDescent="0.25">
      <c r="A553" t="s">
        <v>952</v>
      </c>
      <c r="B553">
        <v>61060768000</v>
      </c>
      <c r="C553" t="s">
        <v>953</v>
      </c>
      <c r="D553" s="101">
        <v>1770673810929</v>
      </c>
      <c r="E553" s="101">
        <v>0</v>
      </c>
      <c r="F553" s="101">
        <v>0</v>
      </c>
      <c r="G553" s="94">
        <v>1770673810929</v>
      </c>
    </row>
    <row r="554" spans="1:7" x14ac:dyDescent="0.25">
      <c r="A554" t="s">
        <v>954</v>
      </c>
      <c r="B554">
        <v>61060768002</v>
      </c>
      <c r="C554" t="s">
        <v>955</v>
      </c>
      <c r="D554" s="102">
        <v>91662046411</v>
      </c>
      <c r="E554" s="102">
        <v>0</v>
      </c>
      <c r="F554" s="102">
        <v>0</v>
      </c>
      <c r="G554" s="94">
        <v>91662046411</v>
      </c>
    </row>
    <row r="555" spans="1:7" x14ac:dyDescent="0.25">
      <c r="A555" t="s">
        <v>956</v>
      </c>
      <c r="B555">
        <v>61060768003</v>
      </c>
      <c r="C555" t="s">
        <v>957</v>
      </c>
      <c r="D555" s="102">
        <v>65451224467</v>
      </c>
      <c r="E555" s="102">
        <v>0</v>
      </c>
      <c r="F555" s="102">
        <v>0</v>
      </c>
      <c r="G555" s="94">
        <v>65451224467</v>
      </c>
    </row>
    <row r="556" spans="1:7" x14ac:dyDescent="0.25">
      <c r="A556" t="s">
        <v>958</v>
      </c>
      <c r="B556">
        <v>61060768004</v>
      </c>
      <c r="C556" t="s">
        <v>959</v>
      </c>
      <c r="D556" s="102">
        <v>1600140283228</v>
      </c>
      <c r="E556" s="102">
        <v>0</v>
      </c>
      <c r="F556" s="102">
        <v>0</v>
      </c>
      <c r="G556" s="94">
        <v>1600140283228</v>
      </c>
    </row>
    <row r="557" spans="1:7" x14ac:dyDescent="0.25">
      <c r="A557" t="s">
        <v>1268</v>
      </c>
      <c r="B557">
        <v>61060768005</v>
      </c>
      <c r="C557" t="s">
        <v>1269</v>
      </c>
      <c r="D557" s="102">
        <v>13420256823</v>
      </c>
      <c r="E557" s="102">
        <v>0</v>
      </c>
      <c r="F557" s="102">
        <v>0</v>
      </c>
      <c r="G557" s="94">
        <v>13420256823</v>
      </c>
    </row>
    <row r="558" spans="1:7" x14ac:dyDescent="0.25">
      <c r="A558" t="s">
        <v>960</v>
      </c>
      <c r="B558">
        <v>61070000000</v>
      </c>
      <c r="C558" t="s">
        <v>961</v>
      </c>
      <c r="D558" s="102">
        <v>228553932110</v>
      </c>
      <c r="E558" s="102">
        <v>1292327.94</v>
      </c>
      <c r="F558" s="102">
        <v>9370470658</v>
      </c>
      <c r="G558" s="94">
        <v>237924402768</v>
      </c>
    </row>
    <row r="559" spans="1:7" x14ac:dyDescent="0.25">
      <c r="A559" t="s">
        <v>962</v>
      </c>
      <c r="B559">
        <v>61070770000</v>
      </c>
      <c r="C559" t="s">
        <v>963</v>
      </c>
      <c r="D559" s="102">
        <v>223929942554</v>
      </c>
      <c r="E559" s="102">
        <v>0</v>
      </c>
      <c r="F559" s="102">
        <v>0</v>
      </c>
      <c r="G559" s="94">
        <v>223929942554</v>
      </c>
    </row>
    <row r="560" spans="1:7" x14ac:dyDescent="0.25">
      <c r="A560" t="s">
        <v>964</v>
      </c>
      <c r="B560">
        <v>61070770002</v>
      </c>
      <c r="C560" t="s">
        <v>965</v>
      </c>
      <c r="D560" s="102">
        <v>220339808272</v>
      </c>
      <c r="E560" s="102">
        <v>0</v>
      </c>
      <c r="F560" s="102">
        <v>0</v>
      </c>
      <c r="G560" s="94">
        <v>220339808272</v>
      </c>
    </row>
    <row r="561" spans="1:7" x14ac:dyDescent="0.25">
      <c r="A561" t="s">
        <v>966</v>
      </c>
      <c r="B561">
        <v>61070770004</v>
      </c>
      <c r="C561" t="s">
        <v>967</v>
      </c>
      <c r="D561" s="102">
        <v>3590134282</v>
      </c>
      <c r="E561" s="102">
        <v>0</v>
      </c>
      <c r="F561" s="102">
        <v>0</v>
      </c>
      <c r="G561" s="94">
        <v>3590134282</v>
      </c>
    </row>
    <row r="562" spans="1:7" x14ac:dyDescent="0.25">
      <c r="A562" t="s">
        <v>968</v>
      </c>
      <c r="B562">
        <v>61070846000</v>
      </c>
      <c r="C562" t="s">
        <v>969</v>
      </c>
      <c r="D562" s="102">
        <v>4623989556</v>
      </c>
      <c r="E562" s="102">
        <v>1292327.94</v>
      </c>
      <c r="F562" s="102">
        <v>9370470658</v>
      </c>
      <c r="G562" s="94">
        <v>13994460214</v>
      </c>
    </row>
    <row r="563" spans="1:7" x14ac:dyDescent="0.25">
      <c r="A563" t="s">
        <v>970</v>
      </c>
      <c r="B563">
        <v>61070846002</v>
      </c>
      <c r="C563" t="s">
        <v>971</v>
      </c>
      <c r="D563" s="102">
        <v>4623989556</v>
      </c>
      <c r="E563" s="102">
        <v>285094.14</v>
      </c>
      <c r="F563" s="102">
        <v>2067721592</v>
      </c>
      <c r="G563" s="94">
        <v>6691711148</v>
      </c>
    </row>
    <row r="564" spans="1:7" x14ac:dyDescent="0.25">
      <c r="A564" t="s">
        <v>1360</v>
      </c>
      <c r="B564">
        <v>61070846003</v>
      </c>
      <c r="C564" t="s">
        <v>971</v>
      </c>
      <c r="D564" s="102">
        <v>0</v>
      </c>
      <c r="E564" s="102">
        <v>1007233.8</v>
      </c>
      <c r="F564" s="102">
        <v>7302749066</v>
      </c>
      <c r="G564" s="94">
        <v>7302749066</v>
      </c>
    </row>
    <row r="565" spans="1:7" x14ac:dyDescent="0.25">
      <c r="A565" t="s">
        <v>972</v>
      </c>
      <c r="B565">
        <v>61080000000</v>
      </c>
      <c r="C565" t="s">
        <v>973</v>
      </c>
      <c r="D565" s="102">
        <v>243332105325</v>
      </c>
      <c r="E565" s="102">
        <v>0</v>
      </c>
      <c r="F565" s="102">
        <v>0</v>
      </c>
      <c r="G565" s="94">
        <v>243332105325</v>
      </c>
    </row>
    <row r="566" spans="1:7" x14ac:dyDescent="0.25">
      <c r="A566" t="s">
        <v>974</v>
      </c>
      <c r="B566">
        <v>61080772000</v>
      </c>
      <c r="C566" t="s">
        <v>975</v>
      </c>
      <c r="D566" s="102">
        <v>243332105325</v>
      </c>
      <c r="E566" s="102">
        <v>0</v>
      </c>
      <c r="F566" s="102">
        <v>0</v>
      </c>
      <c r="G566" s="94">
        <v>243332105325</v>
      </c>
    </row>
    <row r="567" spans="1:7" x14ac:dyDescent="0.25">
      <c r="A567" t="s">
        <v>976</v>
      </c>
      <c r="B567">
        <v>61080772002</v>
      </c>
      <c r="C567" t="s">
        <v>156</v>
      </c>
      <c r="D567" s="102">
        <v>243332105325</v>
      </c>
      <c r="E567" s="102">
        <v>0</v>
      </c>
      <c r="F567" s="102">
        <v>0</v>
      </c>
      <c r="G567" s="94">
        <v>243332105325</v>
      </c>
    </row>
    <row r="568" spans="1:7" x14ac:dyDescent="0.25">
      <c r="A568" t="s">
        <v>977</v>
      </c>
      <c r="B568">
        <v>62000000000</v>
      </c>
      <c r="C568" t="s">
        <v>978</v>
      </c>
      <c r="D568" s="102">
        <v>291213739498</v>
      </c>
      <c r="E568" s="102">
        <v>876910.13</v>
      </c>
      <c r="F568" s="102">
        <v>6359008308</v>
      </c>
      <c r="G568" s="94">
        <v>297572747806</v>
      </c>
    </row>
    <row r="569" spans="1:7" x14ac:dyDescent="0.25">
      <c r="A569" t="s">
        <v>979</v>
      </c>
      <c r="B569">
        <v>62010000000</v>
      </c>
      <c r="C569" t="s">
        <v>978</v>
      </c>
      <c r="D569" s="102">
        <v>291213739498</v>
      </c>
      <c r="E569" s="102">
        <v>876910.13</v>
      </c>
      <c r="F569" s="102">
        <v>6359008308</v>
      </c>
      <c r="G569" s="94">
        <v>297572747806</v>
      </c>
    </row>
    <row r="570" spans="1:7" x14ac:dyDescent="0.25">
      <c r="A570" t="s">
        <v>980</v>
      </c>
      <c r="B570">
        <v>62010774000</v>
      </c>
      <c r="C570" t="s">
        <v>730</v>
      </c>
      <c r="D570" s="102">
        <v>1843652132</v>
      </c>
      <c r="E570" s="102">
        <v>13148.44</v>
      </c>
      <c r="F570" s="102">
        <v>94861538</v>
      </c>
      <c r="G570" s="94">
        <v>1938513670</v>
      </c>
    </row>
    <row r="571" spans="1:7" x14ac:dyDescent="0.25">
      <c r="A571" t="s">
        <v>981</v>
      </c>
      <c r="B571">
        <v>62010774002</v>
      </c>
      <c r="C571" t="s">
        <v>156</v>
      </c>
      <c r="D571" s="102">
        <v>1843652132</v>
      </c>
      <c r="E571" s="102">
        <v>13148.44</v>
      </c>
      <c r="F571" s="102">
        <v>94861538</v>
      </c>
      <c r="G571" s="94">
        <v>1938513670</v>
      </c>
    </row>
    <row r="572" spans="1:7" x14ac:dyDescent="0.25">
      <c r="A572" t="s">
        <v>982</v>
      </c>
      <c r="B572">
        <v>62010776000</v>
      </c>
      <c r="C572" t="s">
        <v>983</v>
      </c>
      <c r="D572" s="102">
        <v>107312529438</v>
      </c>
      <c r="E572" s="102">
        <v>0</v>
      </c>
      <c r="F572" s="102">
        <v>0</v>
      </c>
      <c r="G572" s="94">
        <v>107312529438</v>
      </c>
    </row>
    <row r="573" spans="1:7" x14ac:dyDescent="0.25">
      <c r="A573" t="s">
        <v>984</v>
      </c>
      <c r="B573">
        <v>62010776002</v>
      </c>
      <c r="C573" t="s">
        <v>156</v>
      </c>
      <c r="D573" s="102">
        <v>107312529438</v>
      </c>
      <c r="E573" s="102">
        <v>0</v>
      </c>
      <c r="F573" s="102">
        <v>0</v>
      </c>
      <c r="G573" s="94">
        <v>107312529438</v>
      </c>
    </row>
    <row r="574" spans="1:7" x14ac:dyDescent="0.25">
      <c r="A574" t="s">
        <v>1242</v>
      </c>
      <c r="B574">
        <v>62010780000</v>
      </c>
      <c r="C574" t="s">
        <v>843</v>
      </c>
      <c r="D574" s="102">
        <v>851911239</v>
      </c>
      <c r="E574" s="102">
        <v>0</v>
      </c>
      <c r="F574" s="102">
        <v>0</v>
      </c>
      <c r="G574" s="94">
        <v>851911239</v>
      </c>
    </row>
    <row r="575" spans="1:7" x14ac:dyDescent="0.25">
      <c r="A575" t="s">
        <v>1243</v>
      </c>
      <c r="B575">
        <v>62010780002</v>
      </c>
      <c r="C575" t="s">
        <v>156</v>
      </c>
      <c r="D575" s="102">
        <v>851911239</v>
      </c>
      <c r="E575" s="102">
        <v>0</v>
      </c>
      <c r="F575" s="102">
        <v>0</v>
      </c>
      <c r="G575" s="94">
        <v>851911239</v>
      </c>
    </row>
    <row r="576" spans="1:7" x14ac:dyDescent="0.25">
      <c r="A576" t="s">
        <v>985</v>
      </c>
      <c r="B576">
        <v>62010782000</v>
      </c>
      <c r="C576" t="s">
        <v>986</v>
      </c>
      <c r="D576" s="102">
        <v>19351658446</v>
      </c>
      <c r="E576" s="102">
        <v>0</v>
      </c>
      <c r="F576" s="102">
        <v>0</v>
      </c>
      <c r="G576" s="94">
        <v>19351658446</v>
      </c>
    </row>
    <row r="577" spans="1:7" x14ac:dyDescent="0.25">
      <c r="A577" t="s">
        <v>987</v>
      </c>
      <c r="B577">
        <v>62010782002</v>
      </c>
      <c r="C577" t="s">
        <v>156</v>
      </c>
      <c r="D577" s="101">
        <v>19351658446</v>
      </c>
      <c r="E577" s="101">
        <v>0</v>
      </c>
      <c r="F577" s="101">
        <v>0</v>
      </c>
      <c r="G577" s="94">
        <v>19351658446</v>
      </c>
    </row>
    <row r="578" spans="1:7" x14ac:dyDescent="0.25">
      <c r="A578" t="s">
        <v>988</v>
      </c>
      <c r="B578">
        <v>62010784000</v>
      </c>
      <c r="C578" t="s">
        <v>989</v>
      </c>
      <c r="D578" s="102">
        <v>7898917976</v>
      </c>
      <c r="E578" s="102">
        <v>0</v>
      </c>
      <c r="F578" s="102">
        <v>0</v>
      </c>
      <c r="G578" s="94">
        <v>7898917976</v>
      </c>
    </row>
    <row r="579" spans="1:7" x14ac:dyDescent="0.25">
      <c r="A579" t="s">
        <v>990</v>
      </c>
      <c r="B579">
        <v>62010784002</v>
      </c>
      <c r="C579" t="s">
        <v>156</v>
      </c>
      <c r="D579" s="102">
        <v>4975975462</v>
      </c>
      <c r="E579" s="102">
        <v>0</v>
      </c>
      <c r="F579" s="102">
        <v>0</v>
      </c>
      <c r="G579" s="94">
        <v>4975975462</v>
      </c>
    </row>
    <row r="580" spans="1:7" x14ac:dyDescent="0.25">
      <c r="A580" t="s">
        <v>991</v>
      </c>
      <c r="B580">
        <v>62010784003</v>
      </c>
      <c r="C580" t="s">
        <v>837</v>
      </c>
      <c r="D580" s="102">
        <v>2922942514</v>
      </c>
      <c r="E580" s="102">
        <v>0</v>
      </c>
      <c r="F580" s="102">
        <v>0</v>
      </c>
      <c r="G580" s="94">
        <v>2922942514</v>
      </c>
    </row>
    <row r="581" spans="1:7" x14ac:dyDescent="0.25">
      <c r="A581" t="s">
        <v>992</v>
      </c>
      <c r="B581">
        <v>62010790000</v>
      </c>
      <c r="C581" t="s">
        <v>1326</v>
      </c>
      <c r="D581" s="102">
        <v>0</v>
      </c>
      <c r="E581" s="102">
        <v>531011.19999999995</v>
      </c>
      <c r="F581" s="102">
        <v>3851881252</v>
      </c>
      <c r="G581" s="94">
        <v>3851881252</v>
      </c>
    </row>
    <row r="582" spans="1:7" x14ac:dyDescent="0.25">
      <c r="A582" t="s">
        <v>993</v>
      </c>
      <c r="B582">
        <v>62010790002</v>
      </c>
      <c r="C582" t="s">
        <v>156</v>
      </c>
      <c r="D582" s="102">
        <v>0</v>
      </c>
      <c r="E582" s="102">
        <v>531011.19999999995</v>
      </c>
      <c r="F582" s="102">
        <v>3851881252</v>
      </c>
      <c r="G582" s="94">
        <v>3851881252</v>
      </c>
    </row>
    <row r="583" spans="1:7" x14ac:dyDescent="0.25">
      <c r="A583" t="s">
        <v>994</v>
      </c>
      <c r="B583">
        <v>62010792000</v>
      </c>
      <c r="C583" t="s">
        <v>995</v>
      </c>
      <c r="D583" s="102">
        <v>0</v>
      </c>
      <c r="E583" s="102">
        <v>15764.61</v>
      </c>
      <c r="F583" s="102">
        <v>114530051</v>
      </c>
      <c r="G583" s="94">
        <v>114530051</v>
      </c>
    </row>
    <row r="584" spans="1:7" x14ac:dyDescent="0.25">
      <c r="A584" t="s">
        <v>996</v>
      </c>
      <c r="B584">
        <v>62010792002</v>
      </c>
      <c r="C584" t="s">
        <v>156</v>
      </c>
      <c r="D584" s="102">
        <v>0</v>
      </c>
      <c r="E584" s="102">
        <v>15764.61</v>
      </c>
      <c r="F584" s="102">
        <v>114530051</v>
      </c>
      <c r="G584" s="94">
        <v>114530051</v>
      </c>
    </row>
    <row r="585" spans="1:7" x14ac:dyDescent="0.25">
      <c r="A585" t="s">
        <v>997</v>
      </c>
      <c r="B585">
        <v>62010794000</v>
      </c>
      <c r="C585" t="s">
        <v>998</v>
      </c>
      <c r="D585" s="102">
        <v>0</v>
      </c>
      <c r="E585" s="102">
        <v>38959.620000000003</v>
      </c>
      <c r="F585" s="102">
        <v>282171435</v>
      </c>
      <c r="G585" s="94">
        <v>282171435</v>
      </c>
    </row>
    <row r="586" spans="1:7" x14ac:dyDescent="0.25">
      <c r="A586" t="s">
        <v>999</v>
      </c>
      <c r="B586">
        <v>62010794002</v>
      </c>
      <c r="C586" t="s">
        <v>156</v>
      </c>
      <c r="D586" s="102">
        <v>0</v>
      </c>
      <c r="E586" s="102">
        <v>38959.620000000003</v>
      </c>
      <c r="F586" s="102">
        <v>282171435</v>
      </c>
      <c r="G586" s="94">
        <v>282171435</v>
      </c>
    </row>
    <row r="587" spans="1:7" x14ac:dyDescent="0.25">
      <c r="A587" t="s">
        <v>1000</v>
      </c>
      <c r="B587">
        <v>62010796000</v>
      </c>
      <c r="C587" t="s">
        <v>1001</v>
      </c>
      <c r="D587" s="102">
        <v>1516013880</v>
      </c>
      <c r="E587" s="102">
        <v>186200.08</v>
      </c>
      <c r="F587" s="102">
        <v>1349861036</v>
      </c>
      <c r="G587" s="94">
        <v>2865874916</v>
      </c>
    </row>
    <row r="588" spans="1:7" x14ac:dyDescent="0.25">
      <c r="A588" t="s">
        <v>1002</v>
      </c>
      <c r="B588">
        <v>62010796002</v>
      </c>
      <c r="C588" t="s">
        <v>156</v>
      </c>
      <c r="D588" s="102">
        <v>1516013880</v>
      </c>
      <c r="E588" s="102">
        <v>186200.08</v>
      </c>
      <c r="F588" s="102">
        <v>1349861036</v>
      </c>
      <c r="G588" s="94">
        <v>2865874916</v>
      </c>
    </row>
    <row r="589" spans="1:7" x14ac:dyDescent="0.25">
      <c r="A589" t="s">
        <v>1003</v>
      </c>
      <c r="B589">
        <v>62010806000</v>
      </c>
      <c r="C589" t="s">
        <v>344</v>
      </c>
      <c r="D589" s="102">
        <v>152432667451</v>
      </c>
      <c r="E589" s="102">
        <v>91826.18</v>
      </c>
      <c r="F589" s="102">
        <v>665702996</v>
      </c>
      <c r="G589" s="94">
        <v>153098370447</v>
      </c>
    </row>
    <row r="590" spans="1:7" x14ac:dyDescent="0.25">
      <c r="A590" t="s">
        <v>1004</v>
      </c>
      <c r="B590">
        <v>62010806002</v>
      </c>
      <c r="C590" t="s">
        <v>156</v>
      </c>
      <c r="D590" s="102">
        <v>152432667451</v>
      </c>
      <c r="E590" s="102">
        <v>91826.18</v>
      </c>
      <c r="F590" s="102">
        <v>665702996</v>
      </c>
      <c r="G590" s="94">
        <v>153098370447</v>
      </c>
    </row>
    <row r="591" spans="1:7" x14ac:dyDescent="0.25">
      <c r="A591" t="s">
        <v>1361</v>
      </c>
      <c r="B591">
        <v>62010856000</v>
      </c>
      <c r="C591" t="s">
        <v>1362</v>
      </c>
      <c r="D591" s="102">
        <v>6388936</v>
      </c>
      <c r="E591" s="102">
        <v>0</v>
      </c>
      <c r="F591" s="102">
        <v>0</v>
      </c>
      <c r="G591" s="130">
        <v>6388936</v>
      </c>
    </row>
    <row r="592" spans="1:7" x14ac:dyDescent="0.25">
      <c r="A592" t="s">
        <v>1363</v>
      </c>
      <c r="B592">
        <v>62010856002</v>
      </c>
      <c r="C592" t="s">
        <v>156</v>
      </c>
      <c r="D592" s="101">
        <v>6388936</v>
      </c>
      <c r="E592" s="101">
        <v>0</v>
      </c>
      <c r="F592" s="101">
        <v>0</v>
      </c>
      <c r="G592" s="94">
        <v>6388936</v>
      </c>
    </row>
    <row r="593" spans="1:7" x14ac:dyDescent="0.25">
      <c r="A593" t="s">
        <v>1005</v>
      </c>
      <c r="B593">
        <v>63000000000</v>
      </c>
      <c r="C593" t="s">
        <v>1006</v>
      </c>
      <c r="D593" s="102">
        <v>866325372486</v>
      </c>
      <c r="E593" s="102">
        <v>0</v>
      </c>
      <c r="F593" s="102">
        <v>0</v>
      </c>
      <c r="G593" s="94">
        <v>866325372486</v>
      </c>
    </row>
    <row r="594" spans="1:7" x14ac:dyDescent="0.25">
      <c r="A594" t="s">
        <v>1007</v>
      </c>
      <c r="B594">
        <v>63010000000</v>
      </c>
      <c r="C594" t="s">
        <v>1008</v>
      </c>
      <c r="D594" s="102">
        <v>847804199827</v>
      </c>
      <c r="E594" s="102">
        <v>0</v>
      </c>
      <c r="F594" s="102">
        <v>0</v>
      </c>
      <c r="G594" s="94">
        <v>847804199827</v>
      </c>
    </row>
    <row r="595" spans="1:7" x14ac:dyDescent="0.25">
      <c r="A595" t="s">
        <v>1009</v>
      </c>
      <c r="B595">
        <v>63010808000</v>
      </c>
      <c r="C595" t="s">
        <v>323</v>
      </c>
      <c r="D595" s="101">
        <v>22281490422</v>
      </c>
      <c r="E595" s="101">
        <v>0</v>
      </c>
      <c r="F595" s="101">
        <v>0</v>
      </c>
      <c r="G595" s="94">
        <v>22281490422</v>
      </c>
    </row>
    <row r="596" spans="1:7" x14ac:dyDescent="0.25">
      <c r="A596" t="s">
        <v>1010</v>
      </c>
      <c r="B596">
        <v>63010808004</v>
      </c>
      <c r="C596" t="s">
        <v>1011</v>
      </c>
      <c r="D596" s="102">
        <v>14195119</v>
      </c>
      <c r="E596" s="102">
        <v>0</v>
      </c>
      <c r="F596" s="102">
        <v>0</v>
      </c>
      <c r="G596" s="94">
        <v>14195119</v>
      </c>
    </row>
    <row r="597" spans="1:7" x14ac:dyDescent="0.25">
      <c r="A597" t="s">
        <v>1012</v>
      </c>
      <c r="B597">
        <v>63010808006</v>
      </c>
      <c r="C597" t="s">
        <v>1013</v>
      </c>
      <c r="D597" s="101">
        <v>22267295303</v>
      </c>
      <c r="E597" s="101">
        <v>0</v>
      </c>
      <c r="F597" s="101">
        <v>0</v>
      </c>
      <c r="G597" s="94">
        <v>22267295303</v>
      </c>
    </row>
    <row r="598" spans="1:7" x14ac:dyDescent="0.25">
      <c r="A598" t="s">
        <v>1014</v>
      </c>
      <c r="B598">
        <v>63010810000</v>
      </c>
      <c r="C598" t="s">
        <v>1015</v>
      </c>
      <c r="D598" s="102">
        <v>825522709405</v>
      </c>
      <c r="E598" s="102">
        <v>0</v>
      </c>
      <c r="F598" s="102">
        <v>0</v>
      </c>
      <c r="G598" s="94">
        <v>825522709405</v>
      </c>
    </row>
    <row r="599" spans="1:7" x14ac:dyDescent="0.25">
      <c r="A599" t="s">
        <v>1016</v>
      </c>
      <c r="B599">
        <v>63010810002</v>
      </c>
      <c r="C599" t="s">
        <v>1017</v>
      </c>
      <c r="D599" s="102">
        <v>391110418119</v>
      </c>
      <c r="E599" s="102">
        <v>0</v>
      </c>
      <c r="F599" s="102">
        <v>0</v>
      </c>
      <c r="G599" s="94">
        <v>391110418119</v>
      </c>
    </row>
    <row r="600" spans="1:7" x14ac:dyDescent="0.25">
      <c r="A600" t="s">
        <v>1018</v>
      </c>
      <c r="B600">
        <v>63010810014</v>
      </c>
      <c r="C600" t="s">
        <v>1019</v>
      </c>
      <c r="D600" s="102">
        <v>434412291286</v>
      </c>
      <c r="E600" s="102">
        <v>0</v>
      </c>
      <c r="F600" s="102">
        <v>0</v>
      </c>
      <c r="G600" s="94">
        <v>434412291286</v>
      </c>
    </row>
    <row r="601" spans="1:7" x14ac:dyDescent="0.25">
      <c r="A601" t="s">
        <v>1020</v>
      </c>
      <c r="B601">
        <v>63020000000</v>
      </c>
      <c r="C601" t="s">
        <v>1021</v>
      </c>
      <c r="D601" s="102">
        <v>7253297439</v>
      </c>
      <c r="E601" s="102">
        <v>0</v>
      </c>
      <c r="F601" s="102">
        <v>0</v>
      </c>
      <c r="G601" s="94">
        <v>7253297439</v>
      </c>
    </row>
    <row r="602" spans="1:7" x14ac:dyDescent="0.25">
      <c r="A602" t="s">
        <v>1022</v>
      </c>
      <c r="B602">
        <v>63020814000</v>
      </c>
      <c r="C602" t="s">
        <v>1021</v>
      </c>
      <c r="D602" s="102">
        <v>7253297439</v>
      </c>
      <c r="E602" s="102">
        <v>0</v>
      </c>
      <c r="F602" s="102">
        <v>0</v>
      </c>
      <c r="G602" s="94">
        <v>7253297439</v>
      </c>
    </row>
    <row r="603" spans="1:7" x14ac:dyDescent="0.25">
      <c r="A603" t="s">
        <v>1023</v>
      </c>
      <c r="B603">
        <v>63020814006</v>
      </c>
      <c r="C603" t="s">
        <v>808</v>
      </c>
      <c r="D603" s="102">
        <v>7253297439</v>
      </c>
      <c r="E603" s="102">
        <v>0</v>
      </c>
      <c r="F603" s="102">
        <v>0</v>
      </c>
      <c r="G603" s="94">
        <v>7253297439</v>
      </c>
    </row>
    <row r="604" spans="1:7" x14ac:dyDescent="0.25">
      <c r="A604" t="s">
        <v>1024</v>
      </c>
      <c r="B604">
        <v>63040000000</v>
      </c>
      <c r="C604" t="s">
        <v>933</v>
      </c>
      <c r="D604" s="102">
        <v>11267875220</v>
      </c>
      <c r="E604" s="102">
        <v>0</v>
      </c>
      <c r="F604" s="102">
        <v>0</v>
      </c>
      <c r="G604" s="94">
        <v>11267875220</v>
      </c>
    </row>
    <row r="605" spans="1:7" x14ac:dyDescent="0.25">
      <c r="A605" t="s">
        <v>1025</v>
      </c>
      <c r="B605">
        <v>63040820000</v>
      </c>
      <c r="C605" t="s">
        <v>1026</v>
      </c>
      <c r="D605" s="102">
        <v>11267875220</v>
      </c>
      <c r="E605" s="102">
        <v>0</v>
      </c>
      <c r="F605" s="102">
        <v>0</v>
      </c>
      <c r="G605" s="94">
        <v>11267875220</v>
      </c>
    </row>
    <row r="606" spans="1:7" x14ac:dyDescent="0.25">
      <c r="A606" t="s">
        <v>1027</v>
      </c>
      <c r="B606">
        <v>63040820004</v>
      </c>
      <c r="C606" t="s">
        <v>1028</v>
      </c>
      <c r="D606" s="101">
        <v>4412340202</v>
      </c>
      <c r="E606" s="101">
        <v>0</v>
      </c>
      <c r="F606" s="101">
        <v>0</v>
      </c>
      <c r="G606" s="94">
        <v>4412340202</v>
      </c>
    </row>
    <row r="607" spans="1:7" x14ac:dyDescent="0.25">
      <c r="A607" t="s">
        <v>1029</v>
      </c>
      <c r="B607">
        <v>63040820007</v>
      </c>
      <c r="C607" t="s">
        <v>1030</v>
      </c>
      <c r="D607" s="102">
        <v>6855535018</v>
      </c>
      <c r="E607" s="102">
        <v>0</v>
      </c>
      <c r="F607" s="102">
        <v>0</v>
      </c>
      <c r="G607" s="94">
        <v>6855535018</v>
      </c>
    </row>
    <row r="608" spans="1:7" x14ac:dyDescent="0.25">
      <c r="A608" t="s">
        <v>1031</v>
      </c>
      <c r="B608">
        <v>64000000000</v>
      </c>
      <c r="C608" t="s">
        <v>1032</v>
      </c>
      <c r="D608" s="102">
        <v>1924281951</v>
      </c>
      <c r="E608" s="102">
        <v>0</v>
      </c>
      <c r="F608" s="102">
        <v>0</v>
      </c>
      <c r="G608" s="94">
        <v>1924281951</v>
      </c>
    </row>
    <row r="609" spans="1:7" x14ac:dyDescent="0.25">
      <c r="A609" t="s">
        <v>1033</v>
      </c>
      <c r="B609">
        <v>64010000000</v>
      </c>
      <c r="C609" t="s">
        <v>1032</v>
      </c>
      <c r="D609" s="102">
        <v>1924281951</v>
      </c>
      <c r="E609" s="102">
        <v>0</v>
      </c>
      <c r="F609" s="102">
        <v>0</v>
      </c>
      <c r="G609" s="94">
        <v>1924281951</v>
      </c>
    </row>
    <row r="610" spans="1:7" x14ac:dyDescent="0.25">
      <c r="A610" t="s">
        <v>1387</v>
      </c>
      <c r="B610">
        <v>64010830001</v>
      </c>
      <c r="C610" t="s">
        <v>1379</v>
      </c>
      <c r="D610" s="102">
        <v>442802143</v>
      </c>
      <c r="E610" s="102">
        <v>0</v>
      </c>
      <c r="F610" s="102">
        <v>0</v>
      </c>
      <c r="G610" s="94">
        <v>442802143</v>
      </c>
    </row>
    <row r="611" spans="1:7" x14ac:dyDescent="0.25">
      <c r="A611" t="s">
        <v>1034</v>
      </c>
      <c r="B611">
        <v>64010832001</v>
      </c>
      <c r="C611" t="s">
        <v>344</v>
      </c>
      <c r="D611" s="102">
        <v>1481479808</v>
      </c>
      <c r="E611" s="102">
        <v>0</v>
      </c>
      <c r="F611" s="102">
        <v>0</v>
      </c>
      <c r="G611" s="94">
        <v>1481479808</v>
      </c>
    </row>
    <row r="612" spans="1:7" x14ac:dyDescent="0.25">
      <c r="A612" t="s">
        <v>1364</v>
      </c>
      <c r="B612">
        <v>65000000000</v>
      </c>
      <c r="C612" t="s">
        <v>1365</v>
      </c>
      <c r="D612" s="102">
        <v>931944547</v>
      </c>
      <c r="E612" s="102">
        <v>0</v>
      </c>
      <c r="F612" s="102">
        <v>0</v>
      </c>
      <c r="G612" s="94">
        <v>931944547</v>
      </c>
    </row>
    <row r="613" spans="1:7" x14ac:dyDescent="0.25">
      <c r="A613" t="s">
        <v>1366</v>
      </c>
      <c r="B613">
        <v>65010000000</v>
      </c>
      <c r="C613" t="s">
        <v>1365</v>
      </c>
      <c r="D613" s="102">
        <v>931944547</v>
      </c>
      <c r="E613" s="102">
        <v>0</v>
      </c>
      <c r="F613" s="102">
        <v>0</v>
      </c>
      <c r="G613" s="94">
        <v>931944547</v>
      </c>
    </row>
    <row r="614" spans="1:7" x14ac:dyDescent="0.25">
      <c r="A614" t="s">
        <v>1367</v>
      </c>
      <c r="B614">
        <v>65010834000</v>
      </c>
      <c r="C614" t="s">
        <v>1365</v>
      </c>
      <c r="D614" s="102">
        <v>931944547</v>
      </c>
      <c r="E614" s="102">
        <v>0</v>
      </c>
      <c r="F614" s="102">
        <v>0</v>
      </c>
      <c r="G614" s="94">
        <v>931944547</v>
      </c>
    </row>
    <row r="615" spans="1:7" x14ac:dyDescent="0.25">
      <c r="A615" t="s">
        <v>1368</v>
      </c>
      <c r="B615">
        <v>65010834008</v>
      </c>
      <c r="C615" t="s">
        <v>1369</v>
      </c>
      <c r="D615" s="102">
        <v>931944547</v>
      </c>
      <c r="E615" s="102">
        <v>0</v>
      </c>
      <c r="F615" s="102">
        <v>0</v>
      </c>
      <c r="G615" s="130">
        <v>931944547</v>
      </c>
    </row>
    <row r="616" spans="1:7" x14ac:dyDescent="0.25">
      <c r="A616" t="s">
        <v>1035</v>
      </c>
      <c r="B616">
        <v>70000000000</v>
      </c>
      <c r="C616" t="s">
        <v>1036</v>
      </c>
      <c r="D616" s="102">
        <v>15664403766456</v>
      </c>
      <c r="E616" s="102">
        <v>7264994.8700000001</v>
      </c>
      <c r="F616" s="102">
        <v>52674629605</v>
      </c>
      <c r="G616" s="94">
        <v>15717078396061</v>
      </c>
    </row>
    <row r="617" spans="1:7" x14ac:dyDescent="0.25">
      <c r="A617" t="s">
        <v>1037</v>
      </c>
      <c r="B617">
        <v>71000000000</v>
      </c>
      <c r="C617" t="s">
        <v>1038</v>
      </c>
      <c r="D617" s="101">
        <v>14270275589628</v>
      </c>
      <c r="E617" s="101">
        <v>7036563.1699999999</v>
      </c>
      <c r="F617" s="101">
        <v>51018075131</v>
      </c>
      <c r="G617" s="94">
        <v>14321293664759</v>
      </c>
    </row>
    <row r="618" spans="1:7" x14ac:dyDescent="0.25">
      <c r="A618" t="s">
        <v>1039</v>
      </c>
      <c r="B618">
        <v>71010000000</v>
      </c>
      <c r="C618" t="s">
        <v>1040</v>
      </c>
      <c r="D618" s="102">
        <v>35778223555</v>
      </c>
      <c r="E618" s="102">
        <v>1640164.97</v>
      </c>
      <c r="F618" s="102">
        <v>11887389157</v>
      </c>
      <c r="G618" s="94">
        <v>47665612712</v>
      </c>
    </row>
    <row r="619" spans="1:7" x14ac:dyDescent="0.25">
      <c r="A619" t="s">
        <v>1041</v>
      </c>
      <c r="B619">
        <v>71010701000</v>
      </c>
      <c r="C619" t="s">
        <v>1042</v>
      </c>
      <c r="D619" s="102">
        <v>4684698914</v>
      </c>
      <c r="E619" s="102">
        <v>57933.15</v>
      </c>
      <c r="F619" s="102">
        <v>417622129</v>
      </c>
      <c r="G619" s="94">
        <v>5102321043</v>
      </c>
    </row>
    <row r="620" spans="1:7" x14ac:dyDescent="0.25">
      <c r="A620" t="s">
        <v>1043</v>
      </c>
      <c r="B620">
        <v>71010701002</v>
      </c>
      <c r="C620" t="s">
        <v>887</v>
      </c>
      <c r="D620" s="102">
        <v>4459386434</v>
      </c>
      <c r="E620" s="102">
        <v>57933.15</v>
      </c>
      <c r="F620" s="102">
        <v>417622129</v>
      </c>
      <c r="G620" s="94">
        <v>4877008563</v>
      </c>
    </row>
    <row r="621" spans="1:7" x14ac:dyDescent="0.25">
      <c r="A621" t="s">
        <v>1044</v>
      </c>
      <c r="B621">
        <v>71010701003</v>
      </c>
      <c r="C621" t="s">
        <v>1045</v>
      </c>
      <c r="D621" s="102">
        <v>225312480</v>
      </c>
      <c r="E621" s="102">
        <v>0</v>
      </c>
      <c r="F621" s="102">
        <v>0</v>
      </c>
      <c r="G621" s="94">
        <v>225312480</v>
      </c>
    </row>
    <row r="622" spans="1:7" x14ac:dyDescent="0.25">
      <c r="A622" t="s">
        <v>1046</v>
      </c>
      <c r="B622">
        <v>71010705000</v>
      </c>
      <c r="C622" t="s">
        <v>1047</v>
      </c>
      <c r="D622" s="102">
        <v>31093524641</v>
      </c>
      <c r="E622" s="102">
        <v>1582231.82</v>
      </c>
      <c r="F622" s="102">
        <v>11469767028</v>
      </c>
      <c r="G622" s="130">
        <v>42563291669</v>
      </c>
    </row>
    <row r="623" spans="1:7" x14ac:dyDescent="0.25">
      <c r="A623" t="s">
        <v>1048</v>
      </c>
      <c r="B623">
        <v>71010705002</v>
      </c>
      <c r="C623" t="s">
        <v>1049</v>
      </c>
      <c r="D623" s="102">
        <v>31093524641</v>
      </c>
      <c r="E623" s="102">
        <v>0</v>
      </c>
      <c r="F623" s="102">
        <v>0</v>
      </c>
      <c r="G623" s="94">
        <v>31093524641</v>
      </c>
    </row>
    <row r="624" spans="1:7" x14ac:dyDescent="0.25">
      <c r="A624" t="s">
        <v>1050</v>
      </c>
      <c r="B624">
        <v>71010705003</v>
      </c>
      <c r="C624" t="s">
        <v>1051</v>
      </c>
      <c r="D624" s="102">
        <v>0</v>
      </c>
      <c r="E624" s="102">
        <v>1582231.82</v>
      </c>
      <c r="F624" s="102">
        <v>11469767028</v>
      </c>
      <c r="G624" s="94">
        <v>11469767028</v>
      </c>
    </row>
    <row r="625" spans="1:7" x14ac:dyDescent="0.25">
      <c r="A625" t="s">
        <v>1052</v>
      </c>
      <c r="B625">
        <v>71020000000</v>
      </c>
      <c r="C625" t="s">
        <v>1053</v>
      </c>
      <c r="D625" s="102">
        <v>103141868487</v>
      </c>
      <c r="E625" s="102">
        <v>5396398.2000000002</v>
      </c>
      <c r="F625" s="102">
        <v>39130685974</v>
      </c>
      <c r="G625" s="94">
        <v>142272554461</v>
      </c>
    </row>
    <row r="626" spans="1:7" x14ac:dyDescent="0.25">
      <c r="A626" t="s">
        <v>1248</v>
      </c>
      <c r="B626">
        <v>71020709000</v>
      </c>
      <c r="C626" t="s">
        <v>1249</v>
      </c>
      <c r="D626" s="102">
        <v>6853355155</v>
      </c>
      <c r="E626" s="102">
        <v>126414.15</v>
      </c>
      <c r="F626" s="102">
        <v>916911897</v>
      </c>
      <c r="G626" s="94">
        <v>7770267052</v>
      </c>
    </row>
    <row r="627" spans="1:7" x14ac:dyDescent="0.25">
      <c r="A627" t="s">
        <v>1250</v>
      </c>
      <c r="B627">
        <v>71020709002</v>
      </c>
      <c r="C627" t="s">
        <v>156</v>
      </c>
      <c r="D627" s="102">
        <v>6852692659</v>
      </c>
      <c r="E627" s="102">
        <v>126414.15</v>
      </c>
      <c r="F627" s="102">
        <v>916911897</v>
      </c>
      <c r="G627" s="94">
        <v>7769604556</v>
      </c>
    </row>
    <row r="628" spans="1:7" x14ac:dyDescent="0.25">
      <c r="A628" t="s">
        <v>1270</v>
      </c>
      <c r="B628">
        <v>71020709003</v>
      </c>
      <c r="C628" t="s">
        <v>837</v>
      </c>
      <c r="D628" s="102">
        <v>662496</v>
      </c>
      <c r="E628" s="102">
        <v>0</v>
      </c>
      <c r="F628" s="102">
        <v>0</v>
      </c>
      <c r="G628" s="94">
        <v>662496</v>
      </c>
    </row>
    <row r="629" spans="1:7" x14ac:dyDescent="0.25">
      <c r="A629" t="s">
        <v>1054</v>
      </c>
      <c r="B629">
        <v>71020713000</v>
      </c>
      <c r="C629" t="s">
        <v>1055</v>
      </c>
      <c r="D629" s="102">
        <v>4374612432</v>
      </c>
      <c r="E629" s="102">
        <v>20869.03</v>
      </c>
      <c r="F629" s="102">
        <v>151324136</v>
      </c>
      <c r="G629" s="94">
        <v>4525936568</v>
      </c>
    </row>
    <row r="630" spans="1:7" x14ac:dyDescent="0.25">
      <c r="A630" t="s">
        <v>1056</v>
      </c>
      <c r="B630">
        <v>71020713002</v>
      </c>
      <c r="C630" t="s">
        <v>887</v>
      </c>
      <c r="D630" s="102">
        <v>4374612432</v>
      </c>
      <c r="E630" s="102">
        <v>20869.03</v>
      </c>
      <c r="F630" s="102">
        <v>151324136</v>
      </c>
      <c r="G630" s="94">
        <v>4525936568</v>
      </c>
    </row>
    <row r="631" spans="1:7" x14ac:dyDescent="0.25">
      <c r="A631" t="s">
        <v>1057</v>
      </c>
      <c r="B631">
        <v>71020715000</v>
      </c>
      <c r="C631" t="s">
        <v>1058</v>
      </c>
      <c r="D631" s="101">
        <v>46258948097</v>
      </c>
      <c r="E631" s="101">
        <v>4725155.05</v>
      </c>
      <c r="F631" s="101">
        <v>34263198923</v>
      </c>
      <c r="G631" s="94">
        <v>80522147020</v>
      </c>
    </row>
    <row r="632" spans="1:7" x14ac:dyDescent="0.25">
      <c r="A632" t="s">
        <v>1059</v>
      </c>
      <c r="B632">
        <v>71020715002</v>
      </c>
      <c r="C632" t="s">
        <v>887</v>
      </c>
      <c r="D632" s="102">
        <v>44502206707</v>
      </c>
      <c r="E632" s="102">
        <v>4725155.05</v>
      </c>
      <c r="F632" s="102">
        <v>34263198923</v>
      </c>
      <c r="G632" s="94">
        <v>78765405630</v>
      </c>
    </row>
    <row r="633" spans="1:7" x14ac:dyDescent="0.25">
      <c r="A633" t="s">
        <v>1309</v>
      </c>
      <c r="B633">
        <v>71020715003</v>
      </c>
      <c r="C633" t="s">
        <v>1045</v>
      </c>
      <c r="D633" s="102">
        <v>1756741390</v>
      </c>
      <c r="E633" s="102">
        <v>0</v>
      </c>
      <c r="F633" s="102">
        <v>0</v>
      </c>
      <c r="G633" s="130">
        <v>1756741390</v>
      </c>
    </row>
    <row r="634" spans="1:7" x14ac:dyDescent="0.25">
      <c r="A634" t="s">
        <v>1060</v>
      </c>
      <c r="B634">
        <v>71020729001</v>
      </c>
      <c r="C634" t="s">
        <v>1061</v>
      </c>
      <c r="D634" s="102">
        <v>9830683343</v>
      </c>
      <c r="E634" s="102">
        <v>117</v>
      </c>
      <c r="F634" s="102">
        <v>848465</v>
      </c>
      <c r="G634" s="94">
        <v>9831531808</v>
      </c>
    </row>
    <row r="635" spans="1:7" x14ac:dyDescent="0.25">
      <c r="A635" t="s">
        <v>1062</v>
      </c>
      <c r="B635">
        <v>71020797001</v>
      </c>
      <c r="C635" t="s">
        <v>1063</v>
      </c>
      <c r="D635" s="101">
        <v>35824269460</v>
      </c>
      <c r="E635" s="101">
        <v>523842.97</v>
      </c>
      <c r="F635" s="101">
        <v>3798402553</v>
      </c>
      <c r="G635" s="94">
        <v>39622672013</v>
      </c>
    </row>
    <row r="636" spans="1:7" x14ac:dyDescent="0.25">
      <c r="A636" t="s">
        <v>1064</v>
      </c>
      <c r="B636">
        <v>71040000000</v>
      </c>
      <c r="C636" t="s">
        <v>1065</v>
      </c>
      <c r="D636" s="102">
        <v>13772824544406</v>
      </c>
      <c r="E636" s="102">
        <v>0</v>
      </c>
      <c r="F636" s="102">
        <v>0</v>
      </c>
      <c r="G636" s="94">
        <v>13772824544406</v>
      </c>
    </row>
    <row r="637" spans="1:7" x14ac:dyDescent="0.25">
      <c r="A637" t="s">
        <v>1066</v>
      </c>
      <c r="B637">
        <v>71040739000</v>
      </c>
      <c r="C637" t="s">
        <v>1067</v>
      </c>
      <c r="D637" s="102">
        <v>12123131388687</v>
      </c>
      <c r="E637" s="102">
        <v>0</v>
      </c>
      <c r="F637" s="102">
        <v>0</v>
      </c>
      <c r="G637" s="94">
        <v>12123131388687</v>
      </c>
    </row>
    <row r="638" spans="1:7" x14ac:dyDescent="0.25">
      <c r="A638" t="s">
        <v>1068</v>
      </c>
      <c r="B638">
        <v>71040739002</v>
      </c>
      <c r="C638" t="s">
        <v>937</v>
      </c>
      <c r="D638" s="101">
        <v>4074020452318</v>
      </c>
      <c r="E638" s="101">
        <v>0</v>
      </c>
      <c r="F638" s="101">
        <v>0</v>
      </c>
      <c r="G638" s="94">
        <v>4074020452318</v>
      </c>
    </row>
    <row r="639" spans="1:7" x14ac:dyDescent="0.25">
      <c r="A639" t="s">
        <v>1069</v>
      </c>
      <c r="B639">
        <v>71040739003</v>
      </c>
      <c r="C639" t="s">
        <v>939</v>
      </c>
      <c r="D639" s="102">
        <v>1182468686297</v>
      </c>
      <c r="E639" s="102">
        <v>0</v>
      </c>
      <c r="F639" s="102">
        <v>0</v>
      </c>
      <c r="G639" s="94">
        <v>1182468686297</v>
      </c>
    </row>
    <row r="640" spans="1:7" x14ac:dyDescent="0.25">
      <c r="A640" t="s">
        <v>1070</v>
      </c>
      <c r="B640">
        <v>71040739004</v>
      </c>
      <c r="C640" t="s">
        <v>1071</v>
      </c>
      <c r="D640" s="102">
        <v>1936466454374</v>
      </c>
      <c r="E640" s="102">
        <v>0</v>
      </c>
      <c r="F640" s="102">
        <v>0</v>
      </c>
      <c r="G640" s="94">
        <v>1936466454374</v>
      </c>
    </row>
    <row r="641" spans="1:7" x14ac:dyDescent="0.25">
      <c r="A641" t="s">
        <v>1072</v>
      </c>
      <c r="B641">
        <v>71040739005</v>
      </c>
      <c r="C641" t="s">
        <v>1073</v>
      </c>
      <c r="D641" s="102">
        <v>238305330319</v>
      </c>
      <c r="E641" s="102">
        <v>0</v>
      </c>
      <c r="F641" s="102">
        <v>0</v>
      </c>
      <c r="G641" s="94">
        <v>238305330319</v>
      </c>
    </row>
    <row r="642" spans="1:7" x14ac:dyDescent="0.25">
      <c r="A642" t="s">
        <v>1074</v>
      </c>
      <c r="B642">
        <v>71040739006</v>
      </c>
      <c r="C642" t="s">
        <v>1075</v>
      </c>
      <c r="D642" s="102">
        <v>4675118923911</v>
      </c>
      <c r="E642" s="102">
        <v>0</v>
      </c>
      <c r="F642" s="102">
        <v>0</v>
      </c>
      <c r="G642" s="94">
        <v>4675118923911</v>
      </c>
    </row>
    <row r="643" spans="1:7" x14ac:dyDescent="0.25">
      <c r="A643" t="s">
        <v>1370</v>
      </c>
      <c r="B643">
        <v>71040739007</v>
      </c>
      <c r="C643" t="s">
        <v>1371</v>
      </c>
      <c r="D643" s="102">
        <v>8032004349</v>
      </c>
      <c r="E643" s="102">
        <v>0</v>
      </c>
      <c r="F643" s="102">
        <v>0</v>
      </c>
      <c r="G643" s="94">
        <v>8032004349</v>
      </c>
    </row>
    <row r="644" spans="1:7" x14ac:dyDescent="0.25">
      <c r="A644" t="s">
        <v>1076</v>
      </c>
      <c r="B644">
        <v>71040739008</v>
      </c>
      <c r="C644" t="s">
        <v>1077</v>
      </c>
      <c r="D644" s="101">
        <v>8611252373</v>
      </c>
      <c r="E644" s="101">
        <v>0</v>
      </c>
      <c r="F644" s="101">
        <v>0</v>
      </c>
      <c r="G644" s="94">
        <v>8611252373</v>
      </c>
    </row>
    <row r="645" spans="1:7" x14ac:dyDescent="0.25">
      <c r="A645" t="s">
        <v>1078</v>
      </c>
      <c r="B645">
        <v>71040739009</v>
      </c>
      <c r="C645" t="s">
        <v>1079</v>
      </c>
      <c r="D645" s="102">
        <v>108284746</v>
      </c>
      <c r="E645" s="102">
        <v>0</v>
      </c>
      <c r="F645" s="102">
        <v>0</v>
      </c>
      <c r="G645" s="94">
        <v>108284746</v>
      </c>
    </row>
    <row r="646" spans="1:7" x14ac:dyDescent="0.25">
      <c r="A646" t="s">
        <v>1080</v>
      </c>
      <c r="B646">
        <v>71040741000</v>
      </c>
      <c r="C646" t="s">
        <v>1081</v>
      </c>
      <c r="D646" s="102">
        <v>1649693155719</v>
      </c>
      <c r="E646" s="102">
        <v>0</v>
      </c>
      <c r="F646" s="102">
        <v>0</v>
      </c>
      <c r="G646" s="94">
        <v>1649693155719</v>
      </c>
    </row>
    <row r="647" spans="1:7" x14ac:dyDescent="0.25">
      <c r="A647" t="s">
        <v>1082</v>
      </c>
      <c r="B647">
        <v>71040741002</v>
      </c>
      <c r="C647" t="s">
        <v>1083</v>
      </c>
      <c r="D647" s="102">
        <v>91101523041</v>
      </c>
      <c r="E647" s="102">
        <v>0</v>
      </c>
      <c r="F647" s="102">
        <v>0</v>
      </c>
      <c r="G647" s="94">
        <v>91101523041</v>
      </c>
    </row>
    <row r="648" spans="1:7" x14ac:dyDescent="0.25">
      <c r="A648" t="s">
        <v>1084</v>
      </c>
      <c r="B648">
        <v>71040741003</v>
      </c>
      <c r="C648" t="s">
        <v>1085</v>
      </c>
      <c r="D648" s="102">
        <v>59280227024</v>
      </c>
      <c r="E648" s="102">
        <v>0</v>
      </c>
      <c r="F648" s="102">
        <v>0</v>
      </c>
      <c r="G648" s="130">
        <v>59280227024</v>
      </c>
    </row>
    <row r="649" spans="1:7" x14ac:dyDescent="0.25">
      <c r="A649" t="s">
        <v>1086</v>
      </c>
      <c r="B649">
        <v>71040741004</v>
      </c>
      <c r="C649" t="s">
        <v>1087</v>
      </c>
      <c r="D649" s="102">
        <v>1486888377154</v>
      </c>
      <c r="E649" s="102">
        <v>0</v>
      </c>
      <c r="F649" s="102">
        <v>0</v>
      </c>
      <c r="G649" s="94">
        <v>1486888377154</v>
      </c>
    </row>
    <row r="650" spans="1:7" x14ac:dyDescent="0.25">
      <c r="A650" t="s">
        <v>1271</v>
      </c>
      <c r="B650">
        <v>71040741005</v>
      </c>
      <c r="C650" t="s">
        <v>1272</v>
      </c>
      <c r="D650" s="102">
        <v>12423028500</v>
      </c>
      <c r="E650" s="102">
        <v>0</v>
      </c>
      <c r="F650" s="102">
        <v>0</v>
      </c>
      <c r="G650" s="94">
        <v>12423028500</v>
      </c>
    </row>
    <row r="651" spans="1:7" x14ac:dyDescent="0.25">
      <c r="A651" t="s">
        <v>1088</v>
      </c>
      <c r="B651">
        <v>71050000000</v>
      </c>
      <c r="C651" t="s">
        <v>1089</v>
      </c>
      <c r="D651" s="102">
        <v>358059918272</v>
      </c>
      <c r="E651" s="102">
        <v>0</v>
      </c>
      <c r="F651" s="102">
        <v>0</v>
      </c>
      <c r="G651" s="94">
        <v>358059918272</v>
      </c>
    </row>
    <row r="652" spans="1:7" x14ac:dyDescent="0.25">
      <c r="A652" t="s">
        <v>1090</v>
      </c>
      <c r="B652">
        <v>71050743000</v>
      </c>
      <c r="C652" t="s">
        <v>1091</v>
      </c>
      <c r="D652" s="102">
        <v>355187760667</v>
      </c>
      <c r="E652" s="102">
        <v>0</v>
      </c>
      <c r="F652" s="102">
        <v>0</v>
      </c>
      <c r="G652" s="130">
        <v>355187760667</v>
      </c>
    </row>
    <row r="653" spans="1:7" x14ac:dyDescent="0.25">
      <c r="A653" t="s">
        <v>1092</v>
      </c>
      <c r="B653">
        <v>71050743002</v>
      </c>
      <c r="C653" t="s">
        <v>156</v>
      </c>
      <c r="D653" s="102">
        <v>355187760667</v>
      </c>
      <c r="E653" s="102">
        <v>0</v>
      </c>
      <c r="F653" s="102">
        <v>0</v>
      </c>
      <c r="G653" s="94">
        <v>355187760667</v>
      </c>
    </row>
    <row r="654" spans="1:7" x14ac:dyDescent="0.25">
      <c r="A654" t="s">
        <v>1093</v>
      </c>
      <c r="B654">
        <v>71050747001</v>
      </c>
      <c r="C654" t="s">
        <v>1094</v>
      </c>
      <c r="D654" s="102">
        <v>2872157605</v>
      </c>
      <c r="E654" s="102">
        <v>0</v>
      </c>
      <c r="F654" s="102">
        <v>0</v>
      </c>
      <c r="G654" s="94">
        <v>2872157605</v>
      </c>
    </row>
    <row r="655" spans="1:7" x14ac:dyDescent="0.25">
      <c r="A655" t="s">
        <v>1273</v>
      </c>
      <c r="B655">
        <v>71060000000</v>
      </c>
      <c r="C655" t="s">
        <v>1274</v>
      </c>
      <c r="D655" s="102">
        <v>471034908</v>
      </c>
      <c r="E655" s="102">
        <v>0</v>
      </c>
      <c r="F655" s="102">
        <v>0</v>
      </c>
      <c r="G655" s="130">
        <v>471034908</v>
      </c>
    </row>
    <row r="656" spans="1:7" x14ac:dyDescent="0.25">
      <c r="A656" t="s">
        <v>1275</v>
      </c>
      <c r="B656">
        <v>71060749000</v>
      </c>
      <c r="C656" t="s">
        <v>1276</v>
      </c>
      <c r="D656" s="102">
        <v>471034908</v>
      </c>
      <c r="E656" s="102">
        <v>0</v>
      </c>
      <c r="F656" s="102">
        <v>0</v>
      </c>
      <c r="G656" s="94">
        <v>471034908</v>
      </c>
    </row>
    <row r="657" spans="1:7" x14ac:dyDescent="0.25">
      <c r="A657" t="s">
        <v>1277</v>
      </c>
      <c r="B657">
        <v>71060749004</v>
      </c>
      <c r="C657" t="s">
        <v>1278</v>
      </c>
      <c r="D657" s="102">
        <v>471034908</v>
      </c>
      <c r="E657" s="102">
        <v>0</v>
      </c>
      <c r="F657" s="102">
        <v>0</v>
      </c>
      <c r="G657" s="94">
        <v>471034908</v>
      </c>
    </row>
    <row r="658" spans="1:7" x14ac:dyDescent="0.25">
      <c r="A658" t="s">
        <v>1095</v>
      </c>
      <c r="B658">
        <v>72000000000</v>
      </c>
      <c r="C658" t="s">
        <v>1096</v>
      </c>
      <c r="D658" s="102">
        <v>58125193941</v>
      </c>
      <c r="E658" s="102">
        <v>228431.7</v>
      </c>
      <c r="F658" s="102">
        <v>1656554474</v>
      </c>
      <c r="G658" s="94">
        <v>59781748415</v>
      </c>
    </row>
    <row r="659" spans="1:7" x14ac:dyDescent="0.25">
      <c r="A659" t="s">
        <v>1097</v>
      </c>
      <c r="B659">
        <v>72010000000</v>
      </c>
      <c r="C659" t="s">
        <v>1098</v>
      </c>
      <c r="D659" s="102">
        <v>58125193941</v>
      </c>
      <c r="E659" s="102">
        <v>228431.7</v>
      </c>
      <c r="F659" s="102">
        <v>1656554474</v>
      </c>
      <c r="G659" s="94">
        <v>59781748415</v>
      </c>
    </row>
    <row r="660" spans="1:7" x14ac:dyDescent="0.25">
      <c r="A660" t="s">
        <v>1099</v>
      </c>
      <c r="B660">
        <v>72010751000</v>
      </c>
      <c r="C660" t="s">
        <v>1100</v>
      </c>
      <c r="D660" s="102">
        <v>0</v>
      </c>
      <c r="E660" s="102">
        <v>228431.7</v>
      </c>
      <c r="F660" s="102">
        <v>1656554474</v>
      </c>
      <c r="G660" s="94">
        <v>1656554474</v>
      </c>
    </row>
    <row r="661" spans="1:7" x14ac:dyDescent="0.25">
      <c r="A661" t="s">
        <v>1101</v>
      </c>
      <c r="B661">
        <v>72010751003</v>
      </c>
      <c r="C661" t="s">
        <v>1102</v>
      </c>
      <c r="D661" s="102">
        <v>0</v>
      </c>
      <c r="E661" s="102">
        <v>228431.7</v>
      </c>
      <c r="F661" s="102">
        <v>1656554474</v>
      </c>
      <c r="G661" s="130">
        <v>1656554474</v>
      </c>
    </row>
    <row r="662" spans="1:7" x14ac:dyDescent="0.25">
      <c r="A662" t="s">
        <v>1103</v>
      </c>
      <c r="B662">
        <v>72010757000</v>
      </c>
      <c r="C662" t="s">
        <v>344</v>
      </c>
      <c r="D662" s="102">
        <v>58125193941</v>
      </c>
      <c r="E662" s="102">
        <v>0</v>
      </c>
      <c r="F662" s="102">
        <v>0</v>
      </c>
      <c r="G662" s="94">
        <v>58125193941</v>
      </c>
    </row>
    <row r="663" spans="1:7" x14ac:dyDescent="0.25">
      <c r="A663" t="s">
        <v>1104</v>
      </c>
      <c r="B663">
        <v>72010757002</v>
      </c>
      <c r="C663" t="s">
        <v>156</v>
      </c>
      <c r="D663" s="102">
        <v>58125193941</v>
      </c>
      <c r="E663" s="102">
        <v>0</v>
      </c>
      <c r="F663" s="102">
        <v>0</v>
      </c>
      <c r="G663" s="94">
        <v>58125193941</v>
      </c>
    </row>
    <row r="664" spans="1:7" x14ac:dyDescent="0.25">
      <c r="A664" t="s">
        <v>1105</v>
      </c>
      <c r="B664">
        <v>73000000000</v>
      </c>
      <c r="C664" t="s">
        <v>1106</v>
      </c>
      <c r="D664" s="102">
        <v>1312043403986</v>
      </c>
      <c r="E664" s="102">
        <v>0</v>
      </c>
      <c r="F664" s="102">
        <v>0</v>
      </c>
      <c r="G664" s="94">
        <v>1312043403986</v>
      </c>
    </row>
    <row r="665" spans="1:7" x14ac:dyDescent="0.25">
      <c r="A665" t="s">
        <v>1107</v>
      </c>
      <c r="B665">
        <v>73010000000</v>
      </c>
      <c r="C665" t="s">
        <v>1108</v>
      </c>
      <c r="D665" s="102">
        <v>1300630467417</v>
      </c>
      <c r="E665" s="102">
        <v>0</v>
      </c>
      <c r="F665" s="102">
        <v>0</v>
      </c>
      <c r="G665" s="94">
        <v>1300630467417</v>
      </c>
    </row>
    <row r="666" spans="1:7" x14ac:dyDescent="0.25">
      <c r="A666" t="s">
        <v>1109</v>
      </c>
      <c r="B666">
        <v>73010759000</v>
      </c>
      <c r="C666" t="s">
        <v>1110</v>
      </c>
      <c r="D666" s="102">
        <v>184699589945</v>
      </c>
      <c r="E666" s="102">
        <v>0</v>
      </c>
      <c r="F666" s="102">
        <v>0</v>
      </c>
      <c r="G666" s="94">
        <v>184699589945</v>
      </c>
    </row>
    <row r="667" spans="1:7" x14ac:dyDescent="0.25">
      <c r="A667" t="s">
        <v>1111</v>
      </c>
      <c r="B667">
        <v>73010759002</v>
      </c>
      <c r="C667" t="s">
        <v>1112</v>
      </c>
      <c r="D667" s="102">
        <v>3253012289</v>
      </c>
      <c r="E667" s="102">
        <v>0</v>
      </c>
      <c r="F667" s="102">
        <v>0</v>
      </c>
      <c r="G667" s="94">
        <v>3253012289</v>
      </c>
    </row>
    <row r="668" spans="1:7" x14ac:dyDescent="0.25">
      <c r="A668" t="s">
        <v>1113</v>
      </c>
      <c r="B668">
        <v>73010759004</v>
      </c>
      <c r="C668" t="s">
        <v>1114</v>
      </c>
      <c r="D668" s="102">
        <v>80438112339</v>
      </c>
      <c r="E668" s="102">
        <v>0</v>
      </c>
      <c r="F668" s="102">
        <v>0</v>
      </c>
      <c r="G668" s="94">
        <v>80438112339</v>
      </c>
    </row>
    <row r="669" spans="1:7" x14ac:dyDescent="0.25">
      <c r="A669" t="s">
        <v>1115</v>
      </c>
      <c r="B669">
        <v>73010759006</v>
      </c>
      <c r="C669" t="s">
        <v>1116</v>
      </c>
      <c r="D669" s="102">
        <v>8336633209</v>
      </c>
      <c r="E669" s="102">
        <v>0</v>
      </c>
      <c r="F669" s="102">
        <v>0</v>
      </c>
      <c r="G669" s="94">
        <v>8336633209</v>
      </c>
    </row>
    <row r="670" spans="1:7" x14ac:dyDescent="0.25">
      <c r="A670" t="s">
        <v>1117</v>
      </c>
      <c r="B670">
        <v>73010759008</v>
      </c>
      <c r="C670" t="s">
        <v>1118</v>
      </c>
      <c r="D670" s="102">
        <v>5623860828</v>
      </c>
      <c r="E670" s="102">
        <v>0</v>
      </c>
      <c r="F670" s="102">
        <v>0</v>
      </c>
      <c r="G670" s="94">
        <v>5623860828</v>
      </c>
    </row>
    <row r="671" spans="1:7" x14ac:dyDescent="0.25">
      <c r="A671" t="s">
        <v>1119</v>
      </c>
      <c r="B671">
        <v>73010759010</v>
      </c>
      <c r="C671" t="s">
        <v>1120</v>
      </c>
      <c r="D671" s="102">
        <v>572000089</v>
      </c>
      <c r="E671" s="102">
        <v>0</v>
      </c>
      <c r="F671" s="102">
        <v>0</v>
      </c>
      <c r="G671" s="94">
        <v>572000089</v>
      </c>
    </row>
    <row r="672" spans="1:7" x14ac:dyDescent="0.25">
      <c r="A672" t="s">
        <v>1121</v>
      </c>
      <c r="B672">
        <v>73010759012</v>
      </c>
      <c r="C672" t="s">
        <v>1122</v>
      </c>
      <c r="D672" s="102">
        <v>1402384864</v>
      </c>
      <c r="E672" s="102">
        <v>0</v>
      </c>
      <c r="F672" s="102">
        <v>0</v>
      </c>
      <c r="G672" s="94">
        <v>1402384864</v>
      </c>
    </row>
    <row r="673" spans="1:7" x14ac:dyDescent="0.25">
      <c r="A673" t="s">
        <v>1123</v>
      </c>
      <c r="B673">
        <v>73010759014</v>
      </c>
      <c r="C673" t="s">
        <v>1124</v>
      </c>
      <c r="D673" s="102">
        <v>11372547663</v>
      </c>
      <c r="E673" s="102">
        <v>0</v>
      </c>
      <c r="F673" s="102">
        <v>0</v>
      </c>
      <c r="G673" s="94">
        <v>11372547663</v>
      </c>
    </row>
    <row r="674" spans="1:7" x14ac:dyDescent="0.25">
      <c r="A674" t="s">
        <v>1125</v>
      </c>
      <c r="B674">
        <v>73010759016</v>
      </c>
      <c r="C674" t="s">
        <v>1126</v>
      </c>
      <c r="D674" s="102">
        <v>3251974</v>
      </c>
      <c r="E674" s="102">
        <v>0</v>
      </c>
      <c r="F674" s="102">
        <v>0</v>
      </c>
      <c r="G674" s="94">
        <v>3251974</v>
      </c>
    </row>
    <row r="675" spans="1:7" x14ac:dyDescent="0.25">
      <c r="A675" t="s">
        <v>1127</v>
      </c>
      <c r="B675">
        <v>73010759018</v>
      </c>
      <c r="C675" t="s">
        <v>1128</v>
      </c>
      <c r="D675" s="102">
        <v>40539160621</v>
      </c>
      <c r="E675" s="102">
        <v>0</v>
      </c>
      <c r="F675" s="102">
        <v>0</v>
      </c>
      <c r="G675" s="94">
        <v>40539160621</v>
      </c>
    </row>
    <row r="676" spans="1:7" x14ac:dyDescent="0.25">
      <c r="A676" t="s">
        <v>1129</v>
      </c>
      <c r="B676">
        <v>73010759020</v>
      </c>
      <c r="C676" t="s">
        <v>1130</v>
      </c>
      <c r="D676" s="102">
        <v>17293596863</v>
      </c>
      <c r="E676" s="102">
        <v>0</v>
      </c>
      <c r="F676" s="102">
        <v>0</v>
      </c>
      <c r="G676" s="94">
        <v>17293596863</v>
      </c>
    </row>
    <row r="677" spans="1:7" x14ac:dyDescent="0.25">
      <c r="A677" t="s">
        <v>1131</v>
      </c>
      <c r="B677">
        <v>73010759022</v>
      </c>
      <c r="C677" t="s">
        <v>1132</v>
      </c>
      <c r="D677" s="102">
        <v>15860266983</v>
      </c>
      <c r="E677" s="102">
        <v>0</v>
      </c>
      <c r="F677" s="102">
        <v>0</v>
      </c>
      <c r="G677" s="94">
        <v>15860266983</v>
      </c>
    </row>
    <row r="678" spans="1:7" x14ac:dyDescent="0.25">
      <c r="A678" t="s">
        <v>1279</v>
      </c>
      <c r="B678">
        <v>73010759024</v>
      </c>
      <c r="C678" t="s">
        <v>1157</v>
      </c>
      <c r="D678" s="102">
        <v>4762223</v>
      </c>
      <c r="E678" s="102">
        <v>0</v>
      </c>
      <c r="F678" s="102">
        <v>0</v>
      </c>
      <c r="G678" s="94">
        <v>4762223</v>
      </c>
    </row>
    <row r="679" spans="1:7" x14ac:dyDescent="0.25">
      <c r="A679" t="s">
        <v>1133</v>
      </c>
      <c r="B679">
        <v>73010761000</v>
      </c>
      <c r="C679" t="s">
        <v>1134</v>
      </c>
      <c r="D679" s="102">
        <v>971838372</v>
      </c>
      <c r="E679" s="102">
        <v>0</v>
      </c>
      <c r="F679" s="102">
        <v>0</v>
      </c>
      <c r="G679" s="94">
        <v>971838372</v>
      </c>
    </row>
    <row r="680" spans="1:7" x14ac:dyDescent="0.25">
      <c r="A680" t="s">
        <v>1135</v>
      </c>
      <c r="B680">
        <v>73010761002</v>
      </c>
      <c r="C680" t="s">
        <v>1136</v>
      </c>
      <c r="D680" s="102">
        <v>971838372</v>
      </c>
      <c r="E680" s="102">
        <v>0</v>
      </c>
      <c r="F680" s="102">
        <v>0</v>
      </c>
      <c r="G680" s="94">
        <v>971838372</v>
      </c>
    </row>
    <row r="681" spans="1:7" x14ac:dyDescent="0.25">
      <c r="A681" t="s">
        <v>1137</v>
      </c>
      <c r="B681">
        <v>73010763000</v>
      </c>
      <c r="C681" t="s">
        <v>1138</v>
      </c>
      <c r="D681" s="102">
        <v>12099465670</v>
      </c>
      <c r="E681" s="102">
        <v>0</v>
      </c>
      <c r="F681" s="102">
        <v>0</v>
      </c>
      <c r="G681" s="94">
        <v>12099465670</v>
      </c>
    </row>
    <row r="682" spans="1:7" x14ac:dyDescent="0.25">
      <c r="A682" t="s">
        <v>1139</v>
      </c>
      <c r="B682">
        <v>73010763002</v>
      </c>
      <c r="C682" t="s">
        <v>339</v>
      </c>
      <c r="D682" s="102">
        <v>433281818</v>
      </c>
      <c r="E682" s="102">
        <v>0</v>
      </c>
      <c r="F682" s="102">
        <v>0</v>
      </c>
      <c r="G682" s="94">
        <v>433281818</v>
      </c>
    </row>
    <row r="683" spans="1:7" x14ac:dyDescent="0.25">
      <c r="A683" t="s">
        <v>1140</v>
      </c>
      <c r="B683">
        <v>73010763004</v>
      </c>
      <c r="C683" t="s">
        <v>1141</v>
      </c>
      <c r="D683" s="102">
        <v>3880128055</v>
      </c>
      <c r="E683" s="102">
        <v>0</v>
      </c>
      <c r="F683" s="102">
        <v>0</v>
      </c>
      <c r="G683" s="94">
        <v>3880128055</v>
      </c>
    </row>
    <row r="684" spans="1:7" x14ac:dyDescent="0.25">
      <c r="A684" t="s">
        <v>1142</v>
      </c>
      <c r="B684">
        <v>73010763006</v>
      </c>
      <c r="C684" t="s">
        <v>1143</v>
      </c>
      <c r="D684" s="102">
        <v>7593306059</v>
      </c>
      <c r="E684" s="102">
        <v>0</v>
      </c>
      <c r="F684" s="102">
        <v>0</v>
      </c>
      <c r="G684" s="94">
        <v>7593306059</v>
      </c>
    </row>
    <row r="685" spans="1:7" x14ac:dyDescent="0.25">
      <c r="A685" t="s">
        <v>1144</v>
      </c>
      <c r="B685">
        <v>73010763010</v>
      </c>
      <c r="C685" t="s">
        <v>1145</v>
      </c>
      <c r="D685" s="102">
        <v>192749738</v>
      </c>
      <c r="E685" s="102">
        <v>0</v>
      </c>
      <c r="F685" s="102">
        <v>0</v>
      </c>
      <c r="G685" s="94">
        <v>192749738</v>
      </c>
    </row>
    <row r="686" spans="1:7" x14ac:dyDescent="0.25">
      <c r="A686" t="s">
        <v>1146</v>
      </c>
      <c r="B686">
        <v>73010767000</v>
      </c>
      <c r="C686" t="s">
        <v>1147</v>
      </c>
      <c r="D686" s="102">
        <v>10084050328</v>
      </c>
      <c r="E686" s="102">
        <v>0</v>
      </c>
      <c r="F686" s="102">
        <v>0</v>
      </c>
      <c r="G686" s="94">
        <v>10084050328</v>
      </c>
    </row>
    <row r="687" spans="1:7" x14ac:dyDescent="0.25">
      <c r="A687" t="s">
        <v>1148</v>
      </c>
      <c r="B687">
        <v>73010767004</v>
      </c>
      <c r="C687" t="s">
        <v>1149</v>
      </c>
      <c r="D687" s="102">
        <v>10084050328</v>
      </c>
      <c r="E687" s="102">
        <v>0</v>
      </c>
      <c r="F687" s="102">
        <v>0</v>
      </c>
      <c r="G687" s="94">
        <v>10084050328</v>
      </c>
    </row>
    <row r="688" spans="1:7" x14ac:dyDescent="0.25">
      <c r="A688" t="s">
        <v>1150</v>
      </c>
      <c r="B688">
        <v>73010769000</v>
      </c>
      <c r="C688" t="s">
        <v>1151</v>
      </c>
      <c r="D688" s="102">
        <v>63717930996</v>
      </c>
      <c r="E688" s="102">
        <v>0</v>
      </c>
      <c r="F688" s="102">
        <v>0</v>
      </c>
      <c r="G688" s="94">
        <v>63717930996</v>
      </c>
    </row>
    <row r="689" spans="1:7" x14ac:dyDescent="0.25">
      <c r="A689" t="s">
        <v>1152</v>
      </c>
      <c r="B689">
        <v>73010769002</v>
      </c>
      <c r="C689" t="s">
        <v>1153</v>
      </c>
      <c r="D689" s="102">
        <v>47058301158</v>
      </c>
      <c r="E689" s="102">
        <v>0</v>
      </c>
      <c r="F689" s="102">
        <v>0</v>
      </c>
      <c r="G689" s="130">
        <v>47058301158</v>
      </c>
    </row>
    <row r="690" spans="1:7" x14ac:dyDescent="0.25">
      <c r="A690" t="s">
        <v>1154</v>
      </c>
      <c r="B690">
        <v>73010769010</v>
      </c>
      <c r="C690" t="s">
        <v>1155</v>
      </c>
      <c r="D690" s="102">
        <v>16532367448</v>
      </c>
      <c r="E690" s="102">
        <v>0</v>
      </c>
      <c r="F690" s="102">
        <v>0</v>
      </c>
      <c r="G690" s="94">
        <v>16532367448</v>
      </c>
    </row>
    <row r="691" spans="1:7" x14ac:dyDescent="0.25">
      <c r="A691" t="s">
        <v>1156</v>
      </c>
      <c r="B691">
        <v>73010769014</v>
      </c>
      <c r="C691" t="s">
        <v>1157</v>
      </c>
      <c r="D691" s="102">
        <v>127262390</v>
      </c>
      <c r="E691" s="102">
        <v>0</v>
      </c>
      <c r="F691" s="102">
        <v>0</v>
      </c>
      <c r="G691" s="94">
        <v>127262390</v>
      </c>
    </row>
    <row r="692" spans="1:7" x14ac:dyDescent="0.25">
      <c r="A692" t="s">
        <v>1158</v>
      </c>
      <c r="B692">
        <v>73010771000</v>
      </c>
      <c r="C692" t="s">
        <v>1159</v>
      </c>
      <c r="D692" s="102">
        <v>130442271135</v>
      </c>
      <c r="E692" s="102">
        <v>0</v>
      </c>
      <c r="F692" s="102">
        <v>0</v>
      </c>
      <c r="G692" s="94">
        <v>130442271135</v>
      </c>
    </row>
    <row r="693" spans="1:7" x14ac:dyDescent="0.25">
      <c r="A693" t="s">
        <v>1160</v>
      </c>
      <c r="B693">
        <v>73010771002</v>
      </c>
      <c r="C693" t="s">
        <v>1251</v>
      </c>
      <c r="D693" s="102">
        <v>7337533450</v>
      </c>
      <c r="E693" s="102">
        <v>0</v>
      </c>
      <c r="F693" s="102">
        <v>0</v>
      </c>
      <c r="G693" s="94">
        <v>7337533450</v>
      </c>
    </row>
    <row r="694" spans="1:7" x14ac:dyDescent="0.25">
      <c r="A694" t="s">
        <v>1161</v>
      </c>
      <c r="B694">
        <v>73010771006</v>
      </c>
      <c r="C694" t="s">
        <v>1162</v>
      </c>
      <c r="D694" s="102">
        <v>18870042031</v>
      </c>
      <c r="E694" s="102">
        <v>0</v>
      </c>
      <c r="F694" s="102">
        <v>0</v>
      </c>
      <c r="G694" s="94">
        <v>18870042031</v>
      </c>
    </row>
    <row r="695" spans="1:7" x14ac:dyDescent="0.25">
      <c r="A695" t="s">
        <v>1163</v>
      </c>
      <c r="B695">
        <v>73010771008</v>
      </c>
      <c r="C695" t="s">
        <v>1164</v>
      </c>
      <c r="D695" s="102">
        <v>2568398360</v>
      </c>
      <c r="E695" s="102">
        <v>0</v>
      </c>
      <c r="F695" s="102">
        <v>0</v>
      </c>
      <c r="G695" s="94">
        <v>2568398360</v>
      </c>
    </row>
    <row r="696" spans="1:7" x14ac:dyDescent="0.25">
      <c r="A696" t="s">
        <v>1165</v>
      </c>
      <c r="B696">
        <v>73010771010</v>
      </c>
      <c r="C696" t="s">
        <v>1166</v>
      </c>
      <c r="D696" s="102">
        <v>1732885249</v>
      </c>
      <c r="E696" s="102">
        <v>0</v>
      </c>
      <c r="F696" s="102">
        <v>0</v>
      </c>
      <c r="G696" s="94">
        <v>1732885249</v>
      </c>
    </row>
    <row r="697" spans="1:7" x14ac:dyDescent="0.25">
      <c r="A697" t="s">
        <v>1167</v>
      </c>
      <c r="B697">
        <v>73010771012</v>
      </c>
      <c r="C697" t="s">
        <v>1168</v>
      </c>
      <c r="D697" s="102">
        <v>104842818</v>
      </c>
      <c r="E697" s="102">
        <v>0</v>
      </c>
      <c r="F697" s="102">
        <v>0</v>
      </c>
      <c r="G697" s="94">
        <v>104842818</v>
      </c>
    </row>
    <row r="698" spans="1:7" x14ac:dyDescent="0.25">
      <c r="A698" t="s">
        <v>1169</v>
      </c>
      <c r="B698">
        <v>73010771014</v>
      </c>
      <c r="C698" t="s">
        <v>1170</v>
      </c>
      <c r="D698" s="102">
        <v>781074360</v>
      </c>
      <c r="E698" s="102">
        <v>0</v>
      </c>
      <c r="F698" s="102">
        <v>0</v>
      </c>
      <c r="G698" s="94">
        <v>781074360</v>
      </c>
    </row>
    <row r="699" spans="1:7" x14ac:dyDescent="0.25">
      <c r="A699" t="s">
        <v>1171</v>
      </c>
      <c r="B699">
        <v>73010771016</v>
      </c>
      <c r="C699" t="s">
        <v>1172</v>
      </c>
      <c r="D699" s="102">
        <v>1559095075</v>
      </c>
      <c r="E699" s="102">
        <v>0</v>
      </c>
      <c r="F699" s="102">
        <v>0</v>
      </c>
      <c r="G699" s="94">
        <v>1559095075</v>
      </c>
    </row>
    <row r="700" spans="1:7" x14ac:dyDescent="0.25">
      <c r="A700" t="s">
        <v>1173</v>
      </c>
      <c r="B700">
        <v>73010771018</v>
      </c>
      <c r="C700" t="s">
        <v>1174</v>
      </c>
      <c r="D700" s="101">
        <v>1467582845</v>
      </c>
      <c r="E700" s="101">
        <v>0</v>
      </c>
      <c r="F700" s="101">
        <v>0</v>
      </c>
      <c r="G700" s="94">
        <v>1467582845</v>
      </c>
    </row>
    <row r="701" spans="1:7" x14ac:dyDescent="0.25">
      <c r="A701" t="s">
        <v>1175</v>
      </c>
      <c r="B701">
        <v>73010771020</v>
      </c>
      <c r="C701" t="s">
        <v>1176</v>
      </c>
      <c r="D701" s="102">
        <v>394881086</v>
      </c>
      <c r="E701" s="102">
        <v>0</v>
      </c>
      <c r="F701" s="102">
        <v>0</v>
      </c>
      <c r="G701" s="94">
        <v>394881086</v>
      </c>
    </row>
    <row r="702" spans="1:7" x14ac:dyDescent="0.25">
      <c r="A702" t="s">
        <v>1177</v>
      </c>
      <c r="B702">
        <v>73010771022</v>
      </c>
      <c r="C702" t="s">
        <v>1178</v>
      </c>
      <c r="D702" s="102">
        <v>2107554202</v>
      </c>
      <c r="E702" s="102">
        <v>0</v>
      </c>
      <c r="F702" s="102">
        <v>0</v>
      </c>
      <c r="G702" s="94">
        <v>2107554202</v>
      </c>
    </row>
    <row r="703" spans="1:7" x14ac:dyDescent="0.25">
      <c r="A703" t="s">
        <v>1179</v>
      </c>
      <c r="B703">
        <v>73010771026</v>
      </c>
      <c r="C703" t="s">
        <v>1180</v>
      </c>
      <c r="D703" s="102">
        <v>14820443137</v>
      </c>
      <c r="E703" s="102">
        <v>0</v>
      </c>
      <c r="F703" s="102">
        <v>0</v>
      </c>
      <c r="G703" s="94">
        <v>14820443137</v>
      </c>
    </row>
    <row r="704" spans="1:7" x14ac:dyDescent="0.25">
      <c r="A704" t="s">
        <v>1280</v>
      </c>
      <c r="B704">
        <v>73010771028</v>
      </c>
      <c r="C704" t="s">
        <v>1281</v>
      </c>
      <c r="D704" s="102">
        <v>11967000</v>
      </c>
      <c r="E704" s="102">
        <v>0</v>
      </c>
      <c r="F704" s="102">
        <v>0</v>
      </c>
      <c r="G704" s="94">
        <v>11967000</v>
      </c>
    </row>
    <row r="705" spans="1:7" x14ac:dyDescent="0.25">
      <c r="A705" t="s">
        <v>1181</v>
      </c>
      <c r="B705">
        <v>73010771030</v>
      </c>
      <c r="C705" t="s">
        <v>1182</v>
      </c>
      <c r="D705" s="102">
        <v>7945556438</v>
      </c>
      <c r="E705" s="102">
        <v>0</v>
      </c>
      <c r="F705" s="102">
        <v>0</v>
      </c>
      <c r="G705" s="94">
        <v>7945556438</v>
      </c>
    </row>
    <row r="706" spans="1:7" x14ac:dyDescent="0.25">
      <c r="A706" t="s">
        <v>1183</v>
      </c>
      <c r="B706">
        <v>73010771032</v>
      </c>
      <c r="C706" t="s">
        <v>1184</v>
      </c>
      <c r="D706" s="102">
        <v>135534745</v>
      </c>
      <c r="E706" s="102">
        <v>0</v>
      </c>
      <c r="F706" s="102">
        <v>0</v>
      </c>
      <c r="G706" s="94">
        <v>135534745</v>
      </c>
    </row>
    <row r="707" spans="1:7" x14ac:dyDescent="0.25">
      <c r="A707" t="s">
        <v>1185</v>
      </c>
      <c r="B707">
        <v>73010771040</v>
      </c>
      <c r="C707" t="s">
        <v>1186</v>
      </c>
      <c r="D707" s="102">
        <v>490190373</v>
      </c>
      <c r="E707" s="102">
        <v>0</v>
      </c>
      <c r="F707" s="102">
        <v>0</v>
      </c>
      <c r="G707" s="94">
        <v>490190373</v>
      </c>
    </row>
    <row r="708" spans="1:7" x14ac:dyDescent="0.25">
      <c r="A708" t="s">
        <v>1187</v>
      </c>
      <c r="B708">
        <v>73010771044</v>
      </c>
      <c r="C708" t="s">
        <v>808</v>
      </c>
      <c r="D708" s="102">
        <v>16876970782</v>
      </c>
      <c r="E708" s="102">
        <v>0</v>
      </c>
      <c r="F708" s="102">
        <v>0</v>
      </c>
      <c r="G708" s="94">
        <v>16876970782</v>
      </c>
    </row>
    <row r="709" spans="1:7" x14ac:dyDescent="0.25">
      <c r="A709" t="s">
        <v>1188</v>
      </c>
      <c r="B709">
        <v>73010771046</v>
      </c>
      <c r="C709" t="s">
        <v>1189</v>
      </c>
      <c r="D709" s="102">
        <v>53237719184</v>
      </c>
      <c r="E709" s="102">
        <v>0</v>
      </c>
      <c r="F709" s="102">
        <v>0</v>
      </c>
      <c r="G709" s="94">
        <v>53237719184</v>
      </c>
    </row>
    <row r="710" spans="1:7" x14ac:dyDescent="0.25">
      <c r="A710" t="s">
        <v>1190</v>
      </c>
      <c r="B710">
        <v>73010773000</v>
      </c>
      <c r="C710" t="s">
        <v>1191</v>
      </c>
      <c r="D710" s="102">
        <v>138747701606</v>
      </c>
      <c r="E710" s="102">
        <v>0</v>
      </c>
      <c r="F710" s="102">
        <v>0</v>
      </c>
      <c r="G710" s="94">
        <v>138747701606</v>
      </c>
    </row>
    <row r="711" spans="1:7" x14ac:dyDescent="0.25">
      <c r="A711" t="s">
        <v>1192</v>
      </c>
      <c r="B711">
        <v>73010773002</v>
      </c>
      <c r="C711" t="s">
        <v>1193</v>
      </c>
      <c r="D711" s="102">
        <v>7084747034</v>
      </c>
      <c r="E711" s="102">
        <v>0</v>
      </c>
      <c r="F711" s="102">
        <v>0</v>
      </c>
      <c r="G711" s="94">
        <v>7084747034</v>
      </c>
    </row>
    <row r="712" spans="1:7" x14ac:dyDescent="0.25">
      <c r="A712" t="s">
        <v>1194</v>
      </c>
      <c r="B712">
        <v>73010773004</v>
      </c>
      <c r="C712" t="s">
        <v>808</v>
      </c>
      <c r="D712" s="102">
        <v>131662954572</v>
      </c>
      <c r="E712" s="102">
        <v>0</v>
      </c>
      <c r="F712" s="102">
        <v>0</v>
      </c>
      <c r="G712" s="94">
        <v>131662954572</v>
      </c>
    </row>
    <row r="713" spans="1:7" x14ac:dyDescent="0.25">
      <c r="A713" t="s">
        <v>1195</v>
      </c>
      <c r="B713">
        <v>73010775000</v>
      </c>
      <c r="C713" t="s">
        <v>1196</v>
      </c>
      <c r="D713" s="102">
        <v>759867619365</v>
      </c>
      <c r="E713" s="102">
        <v>0</v>
      </c>
      <c r="F713" s="102">
        <v>0</v>
      </c>
      <c r="G713" s="94">
        <v>759867619365</v>
      </c>
    </row>
    <row r="714" spans="1:7" x14ac:dyDescent="0.25">
      <c r="A714" t="s">
        <v>1197</v>
      </c>
      <c r="B714">
        <v>73010775002</v>
      </c>
      <c r="C714" t="s">
        <v>1198</v>
      </c>
      <c r="D714" s="102">
        <v>349166412034</v>
      </c>
      <c r="E714" s="102">
        <v>0</v>
      </c>
      <c r="F714" s="102">
        <v>0</v>
      </c>
      <c r="G714" s="94">
        <v>349166412034</v>
      </c>
    </row>
    <row r="715" spans="1:7" x14ac:dyDescent="0.25">
      <c r="A715" t="s">
        <v>1199</v>
      </c>
      <c r="B715">
        <v>73010775012</v>
      </c>
      <c r="C715" t="s">
        <v>1019</v>
      </c>
      <c r="D715" s="102">
        <v>410701207331</v>
      </c>
      <c r="E715" s="102">
        <v>0</v>
      </c>
      <c r="F715" s="102">
        <v>0</v>
      </c>
      <c r="G715" s="94">
        <v>410701207331</v>
      </c>
    </row>
    <row r="716" spans="1:7" x14ac:dyDescent="0.25">
      <c r="A716" t="s">
        <v>1200</v>
      </c>
      <c r="B716">
        <v>73020000000</v>
      </c>
      <c r="C716" t="s">
        <v>1065</v>
      </c>
      <c r="D716" s="102">
        <v>11358971087</v>
      </c>
      <c r="E716" s="102">
        <v>0</v>
      </c>
      <c r="F716" s="102">
        <v>0</v>
      </c>
      <c r="G716" s="94">
        <v>11358971087</v>
      </c>
    </row>
    <row r="717" spans="1:7" x14ac:dyDescent="0.25">
      <c r="A717" t="s">
        <v>1201</v>
      </c>
      <c r="B717">
        <v>73020779000</v>
      </c>
      <c r="C717" t="s">
        <v>1202</v>
      </c>
      <c r="D717" s="102">
        <v>11358971087</v>
      </c>
      <c r="E717" s="102">
        <v>0</v>
      </c>
      <c r="F717" s="102">
        <v>0</v>
      </c>
      <c r="G717" s="94">
        <v>11358971087</v>
      </c>
    </row>
    <row r="718" spans="1:7" x14ac:dyDescent="0.25">
      <c r="A718" t="s">
        <v>1203</v>
      </c>
      <c r="B718">
        <v>73020779004</v>
      </c>
      <c r="C718" t="s">
        <v>1204</v>
      </c>
      <c r="D718" s="102">
        <v>4503436069</v>
      </c>
      <c r="E718" s="102">
        <v>0</v>
      </c>
      <c r="F718" s="102">
        <v>0</v>
      </c>
      <c r="G718" s="94">
        <v>4503436069</v>
      </c>
    </row>
    <row r="719" spans="1:7" x14ac:dyDescent="0.25">
      <c r="A719" t="s">
        <v>1205</v>
      </c>
      <c r="B719">
        <v>73020779007</v>
      </c>
      <c r="C719" t="s">
        <v>1030</v>
      </c>
      <c r="D719" s="102">
        <v>6855535018</v>
      </c>
      <c r="E719" s="102">
        <v>0</v>
      </c>
      <c r="F719" s="102">
        <v>0</v>
      </c>
      <c r="G719" s="94">
        <v>6855535018</v>
      </c>
    </row>
    <row r="720" spans="1:7" x14ac:dyDescent="0.25">
      <c r="A720" t="s">
        <v>1388</v>
      </c>
      <c r="B720">
        <v>73030000000</v>
      </c>
      <c r="C720" t="s">
        <v>1380</v>
      </c>
      <c r="D720" s="102">
        <v>53965482</v>
      </c>
      <c r="E720" s="102">
        <v>0</v>
      </c>
      <c r="F720" s="102">
        <v>0</v>
      </c>
      <c r="G720" s="94">
        <v>53965482</v>
      </c>
    </row>
    <row r="721" spans="1:7" x14ac:dyDescent="0.25">
      <c r="A721" t="s">
        <v>1389</v>
      </c>
      <c r="B721">
        <v>73030783000</v>
      </c>
      <c r="C721" t="s">
        <v>645</v>
      </c>
      <c r="D721" s="102">
        <v>53965482</v>
      </c>
      <c r="E721" s="102">
        <v>0</v>
      </c>
      <c r="F721" s="102">
        <v>0</v>
      </c>
      <c r="G721" s="94">
        <v>53965482</v>
      </c>
    </row>
    <row r="722" spans="1:7" x14ac:dyDescent="0.25">
      <c r="A722" t="s">
        <v>1390</v>
      </c>
      <c r="B722">
        <v>73030783002</v>
      </c>
      <c r="C722" t="s">
        <v>156</v>
      </c>
      <c r="D722" s="102">
        <v>53965482</v>
      </c>
      <c r="E722" s="102">
        <v>0</v>
      </c>
      <c r="F722" s="102">
        <v>0</v>
      </c>
      <c r="G722" s="94">
        <v>53965482</v>
      </c>
    </row>
    <row r="723" spans="1:7" x14ac:dyDescent="0.25">
      <c r="A723" t="s">
        <v>1206</v>
      </c>
      <c r="B723">
        <v>74000000000</v>
      </c>
      <c r="C723" t="s">
        <v>1207</v>
      </c>
      <c r="D723" s="102">
        <v>23959578901</v>
      </c>
      <c r="E723" s="102">
        <v>0</v>
      </c>
      <c r="F723" s="102">
        <v>0</v>
      </c>
      <c r="G723" s="94">
        <v>23959578901</v>
      </c>
    </row>
    <row r="724" spans="1:7" x14ac:dyDescent="0.25">
      <c r="A724" t="s">
        <v>1208</v>
      </c>
      <c r="B724">
        <v>74010000000</v>
      </c>
      <c r="C724" t="s">
        <v>1207</v>
      </c>
      <c r="D724" s="102">
        <v>23959578901</v>
      </c>
      <c r="E724" s="102">
        <v>0</v>
      </c>
      <c r="F724" s="102">
        <v>0</v>
      </c>
      <c r="G724" s="94">
        <v>23959578901</v>
      </c>
    </row>
    <row r="725" spans="1:7" x14ac:dyDescent="0.25">
      <c r="A725" t="s">
        <v>1209</v>
      </c>
      <c r="B725">
        <v>74010787001</v>
      </c>
      <c r="C725" t="s">
        <v>1210</v>
      </c>
      <c r="D725" s="102">
        <v>2365635021</v>
      </c>
      <c r="E725" s="102">
        <v>0</v>
      </c>
      <c r="F725" s="102">
        <v>0</v>
      </c>
      <c r="G725" s="94">
        <v>2365635021</v>
      </c>
    </row>
    <row r="726" spans="1:7" x14ac:dyDescent="0.25">
      <c r="A726" t="s">
        <v>1372</v>
      </c>
      <c r="B726">
        <v>74010791001</v>
      </c>
      <c r="C726" t="s">
        <v>1373</v>
      </c>
      <c r="D726" s="102">
        <v>2699809</v>
      </c>
      <c r="E726" s="102">
        <v>0</v>
      </c>
      <c r="F726" s="102">
        <v>0</v>
      </c>
      <c r="G726" s="94">
        <v>2699809</v>
      </c>
    </row>
    <row r="727" spans="1:7" x14ac:dyDescent="0.25">
      <c r="A727" t="s">
        <v>1211</v>
      </c>
      <c r="B727">
        <v>74010793001</v>
      </c>
      <c r="C727" t="s">
        <v>344</v>
      </c>
      <c r="D727" s="102">
        <v>21591244071</v>
      </c>
      <c r="E727" s="102">
        <v>0</v>
      </c>
      <c r="F727" s="102">
        <v>0</v>
      </c>
      <c r="G727" s="94">
        <v>21591244071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176B-09C0-4F6D-811E-1F2DD0234019}">
  <dimension ref="A1:G729"/>
  <sheetViews>
    <sheetView topLeftCell="A10" workbookViewId="0">
      <selection activeCell="B393" sqref="B393"/>
    </sheetView>
  </sheetViews>
  <sheetFormatPr baseColWidth="10" defaultRowHeight="15" x14ac:dyDescent="0.25"/>
  <cols>
    <col min="1" max="1" width="15.7109375" bestFit="1" customWidth="1"/>
    <col min="2" max="2" width="12.28515625" bestFit="1" customWidth="1"/>
    <col min="3" max="3" width="64.42578125" bestFit="1" customWidth="1"/>
    <col min="4" max="4" width="2" style="102" customWidth="1"/>
    <col min="5" max="5" width="1.28515625" style="102" customWidth="1"/>
    <col min="6" max="6" width="1.85546875" style="102" customWidth="1"/>
    <col min="7" max="7" width="21.5703125" style="94" bestFit="1" customWidth="1"/>
  </cols>
  <sheetData>
    <row r="1" spans="1:7" x14ac:dyDescent="0.25">
      <c r="A1" t="s">
        <v>111</v>
      </c>
      <c r="B1">
        <v>10000000000</v>
      </c>
      <c r="C1" t="s">
        <v>1</v>
      </c>
      <c r="D1" s="101">
        <v>16304623403705</v>
      </c>
      <c r="E1" s="101">
        <v>1709630170.0699999</v>
      </c>
      <c r="F1" s="101">
        <v>12558823555894</v>
      </c>
      <c r="G1" s="94">
        <v>28863446959599</v>
      </c>
    </row>
    <row r="2" spans="1:7" x14ac:dyDescent="0.25">
      <c r="A2" t="s">
        <v>112</v>
      </c>
      <c r="B2">
        <v>11000000000</v>
      </c>
      <c r="C2" t="s">
        <v>113</v>
      </c>
      <c r="D2" s="101">
        <v>2213773957969</v>
      </c>
      <c r="E2" s="101">
        <v>509261151.87</v>
      </c>
      <c r="F2" s="101">
        <v>3740996774013</v>
      </c>
      <c r="G2" s="94">
        <v>5954770731982</v>
      </c>
    </row>
    <row r="3" spans="1:7" x14ac:dyDescent="0.25">
      <c r="A3" t="s">
        <v>114</v>
      </c>
      <c r="B3">
        <v>11010000000</v>
      </c>
      <c r="C3" t="s">
        <v>115</v>
      </c>
      <c r="D3" s="102">
        <v>577255892446</v>
      </c>
      <c r="E3" s="102">
        <v>12637305.720000001</v>
      </c>
      <c r="F3" s="102">
        <v>92832763437</v>
      </c>
      <c r="G3" s="94">
        <v>670088655883</v>
      </c>
    </row>
    <row r="4" spans="1:7" x14ac:dyDescent="0.25">
      <c r="A4" t="s">
        <v>116</v>
      </c>
      <c r="B4">
        <v>11010101000</v>
      </c>
      <c r="C4" t="s">
        <v>117</v>
      </c>
      <c r="D4" s="102">
        <v>159791195809</v>
      </c>
      <c r="E4" s="102">
        <v>10776250.359999999</v>
      </c>
      <c r="F4" s="102">
        <v>79161581030</v>
      </c>
      <c r="G4" s="94">
        <v>238952776839</v>
      </c>
    </row>
    <row r="5" spans="1:7" x14ac:dyDescent="0.25">
      <c r="A5" t="s">
        <v>118</v>
      </c>
      <c r="B5">
        <v>11010101002</v>
      </c>
      <c r="C5" t="s">
        <v>119</v>
      </c>
      <c r="D5" s="102">
        <v>159791195809</v>
      </c>
      <c r="E5" s="102">
        <v>10776250.359999999</v>
      </c>
      <c r="F5" s="102">
        <v>79161581030</v>
      </c>
      <c r="G5" s="94">
        <v>238952776839</v>
      </c>
    </row>
    <row r="6" spans="1:7" x14ac:dyDescent="0.25">
      <c r="A6" t="s">
        <v>120</v>
      </c>
      <c r="B6">
        <v>11010103001</v>
      </c>
      <c r="C6" t="s">
        <v>121</v>
      </c>
      <c r="D6" s="102">
        <v>417464696637</v>
      </c>
      <c r="E6" s="102">
        <v>1861055.36</v>
      </c>
      <c r="F6" s="102">
        <v>13671182407</v>
      </c>
      <c r="G6" s="94">
        <v>431135879044</v>
      </c>
    </row>
    <row r="7" spans="1:7" x14ac:dyDescent="0.25">
      <c r="A7" t="s">
        <v>122</v>
      </c>
      <c r="B7">
        <v>11020000000</v>
      </c>
      <c r="C7" t="s">
        <v>123</v>
      </c>
      <c r="D7" s="102">
        <v>1634704694869</v>
      </c>
      <c r="E7" s="102">
        <v>496359713.98000002</v>
      </c>
      <c r="F7" s="102">
        <v>3646223714144</v>
      </c>
      <c r="G7" s="94">
        <v>5280928409013</v>
      </c>
    </row>
    <row r="8" spans="1:7" x14ac:dyDescent="0.25">
      <c r="A8" t="s">
        <v>124</v>
      </c>
      <c r="B8">
        <v>11020105000</v>
      </c>
      <c r="C8" t="s">
        <v>125</v>
      </c>
      <c r="D8" s="102">
        <v>1609667186166</v>
      </c>
      <c r="E8" s="102">
        <v>351908491.83999997</v>
      </c>
      <c r="F8" s="102">
        <v>2585095147619</v>
      </c>
      <c r="G8" s="94">
        <v>4194762333785</v>
      </c>
    </row>
    <row r="9" spans="1:7" x14ac:dyDescent="0.25">
      <c r="A9" t="s">
        <v>126</v>
      </c>
      <c r="B9">
        <v>11020105002</v>
      </c>
      <c r="C9" t="s">
        <v>127</v>
      </c>
      <c r="D9" s="102">
        <v>1231813616202</v>
      </c>
      <c r="E9" s="102">
        <v>0</v>
      </c>
      <c r="F9" s="102">
        <v>0</v>
      </c>
      <c r="G9" s="94">
        <v>1231813616202</v>
      </c>
    </row>
    <row r="10" spans="1:7" x14ac:dyDescent="0.25">
      <c r="A10" t="s">
        <v>128</v>
      </c>
      <c r="B10">
        <v>11020105004</v>
      </c>
      <c r="C10" t="s">
        <v>129</v>
      </c>
      <c r="D10" s="102">
        <v>6697650517</v>
      </c>
      <c r="E10" s="102">
        <v>541880.49</v>
      </c>
      <c r="F10" s="102">
        <v>3980616148</v>
      </c>
      <c r="G10" s="94">
        <v>10678266665</v>
      </c>
    </row>
    <row r="11" spans="1:7" x14ac:dyDescent="0.25">
      <c r="A11" t="s">
        <v>130</v>
      </c>
      <c r="B11">
        <v>11020105006</v>
      </c>
      <c r="C11" t="s">
        <v>131</v>
      </c>
      <c r="D11" s="102">
        <v>0</v>
      </c>
      <c r="E11" s="102">
        <v>345124687</v>
      </c>
      <c r="F11" s="102">
        <v>2535261791973</v>
      </c>
      <c r="G11" s="94">
        <v>2535261791973</v>
      </c>
    </row>
    <row r="12" spans="1:7" x14ac:dyDescent="0.25">
      <c r="A12" t="s">
        <v>132</v>
      </c>
      <c r="B12">
        <v>11020105010</v>
      </c>
      <c r="C12" t="s">
        <v>133</v>
      </c>
      <c r="D12" s="102">
        <v>76664126660</v>
      </c>
      <c r="E12" s="102">
        <v>0</v>
      </c>
      <c r="F12" s="102">
        <v>0</v>
      </c>
      <c r="G12" s="94">
        <v>76664126660</v>
      </c>
    </row>
    <row r="13" spans="1:7" x14ac:dyDescent="0.25">
      <c r="A13" t="s">
        <v>134</v>
      </c>
      <c r="B13">
        <v>11020105018</v>
      </c>
      <c r="C13" t="s">
        <v>135</v>
      </c>
      <c r="D13" s="102">
        <v>0</v>
      </c>
      <c r="E13" s="102">
        <v>6241924.3499999996</v>
      </c>
      <c r="F13" s="102">
        <v>45852739498</v>
      </c>
      <c r="G13" s="94">
        <v>45852739498</v>
      </c>
    </row>
    <row r="14" spans="1:7" x14ac:dyDescent="0.25">
      <c r="A14" t="s">
        <v>136</v>
      </c>
      <c r="B14">
        <v>11020105034</v>
      </c>
      <c r="C14" t="s">
        <v>137</v>
      </c>
      <c r="D14" s="102">
        <v>294491792787</v>
      </c>
      <c r="E14" s="102">
        <v>0</v>
      </c>
      <c r="F14" s="102">
        <v>0</v>
      </c>
      <c r="G14" s="94">
        <v>294491792787</v>
      </c>
    </row>
    <row r="15" spans="1:7" x14ac:dyDescent="0.25">
      <c r="A15" t="s">
        <v>1328</v>
      </c>
      <c r="B15">
        <v>11020105036</v>
      </c>
      <c r="C15" t="s">
        <v>1329</v>
      </c>
      <c r="D15" s="102">
        <v>0</v>
      </c>
      <c r="E15" s="102">
        <v>0</v>
      </c>
      <c r="F15" s="102">
        <v>0</v>
      </c>
      <c r="G15" s="94">
        <v>0</v>
      </c>
    </row>
    <row r="16" spans="1:7" x14ac:dyDescent="0.25">
      <c r="A16" t="s">
        <v>138</v>
      </c>
      <c r="B16">
        <v>11020109000</v>
      </c>
      <c r="C16" t="s">
        <v>139</v>
      </c>
      <c r="D16" s="102">
        <v>0</v>
      </c>
      <c r="E16" s="102">
        <v>141870539.30000001</v>
      </c>
      <c r="F16" s="102">
        <v>1042171051032</v>
      </c>
      <c r="G16" s="94">
        <v>1042171051032</v>
      </c>
    </row>
    <row r="17" spans="1:7" x14ac:dyDescent="0.25">
      <c r="A17" t="s">
        <v>140</v>
      </c>
      <c r="B17">
        <v>11020109003</v>
      </c>
      <c r="C17" t="s">
        <v>141</v>
      </c>
      <c r="D17" s="102">
        <v>0</v>
      </c>
      <c r="E17" s="102">
        <v>141870539.30000001</v>
      </c>
      <c r="F17" s="102">
        <v>1042171051032</v>
      </c>
      <c r="G17" s="94">
        <v>1042171051032</v>
      </c>
    </row>
    <row r="18" spans="1:7" x14ac:dyDescent="0.25">
      <c r="A18" t="s">
        <v>142</v>
      </c>
      <c r="B18">
        <v>11020111000</v>
      </c>
      <c r="C18" t="s">
        <v>143</v>
      </c>
      <c r="D18" s="102">
        <v>20000</v>
      </c>
      <c r="E18" s="102">
        <v>0</v>
      </c>
      <c r="F18" s="102">
        <v>0</v>
      </c>
      <c r="G18" s="94">
        <v>20000</v>
      </c>
    </row>
    <row r="19" spans="1:7" x14ac:dyDescent="0.25">
      <c r="A19" t="s">
        <v>144</v>
      </c>
      <c r="B19">
        <v>11020111004</v>
      </c>
      <c r="C19" t="s">
        <v>145</v>
      </c>
      <c r="D19" s="102">
        <v>20000</v>
      </c>
      <c r="E19" s="102">
        <v>0</v>
      </c>
      <c r="F19" s="102">
        <v>0</v>
      </c>
      <c r="G19" s="94">
        <v>20000</v>
      </c>
    </row>
    <row r="20" spans="1:7" x14ac:dyDescent="0.25">
      <c r="A20" t="s">
        <v>146</v>
      </c>
      <c r="B20">
        <v>11020113000</v>
      </c>
      <c r="C20" t="s">
        <v>147</v>
      </c>
      <c r="D20" s="102">
        <v>25037488703</v>
      </c>
      <c r="E20" s="102">
        <v>2580682.84</v>
      </c>
      <c r="F20" s="102">
        <v>18957515493</v>
      </c>
      <c r="G20" s="94">
        <v>43995004196</v>
      </c>
    </row>
    <row r="21" spans="1:7" x14ac:dyDescent="0.25">
      <c r="A21" t="s">
        <v>148</v>
      </c>
      <c r="B21">
        <v>11020113006</v>
      </c>
      <c r="C21" t="s">
        <v>149</v>
      </c>
      <c r="D21" s="102">
        <v>0</v>
      </c>
      <c r="E21" s="102">
        <v>73360.72</v>
      </c>
      <c r="F21" s="102">
        <v>538902713</v>
      </c>
      <c r="G21" s="94">
        <v>538902713</v>
      </c>
    </row>
    <row r="22" spans="1:7" x14ac:dyDescent="0.25">
      <c r="A22" t="s">
        <v>150</v>
      </c>
      <c r="B22">
        <v>11020113028</v>
      </c>
      <c r="C22" t="s">
        <v>151</v>
      </c>
      <c r="D22" s="102">
        <v>25037488703</v>
      </c>
      <c r="E22" s="102">
        <v>2507322.12</v>
      </c>
      <c r="F22" s="102">
        <v>18418612780</v>
      </c>
      <c r="G22" s="94">
        <v>43456101483</v>
      </c>
    </row>
    <row r="23" spans="1:7" x14ac:dyDescent="0.25">
      <c r="A23" t="s">
        <v>152</v>
      </c>
      <c r="B23">
        <v>11080000000</v>
      </c>
      <c r="C23" t="s">
        <v>153</v>
      </c>
      <c r="D23" s="102">
        <v>2070031402</v>
      </c>
      <c r="E23" s="102">
        <v>267756.5</v>
      </c>
      <c r="F23" s="102">
        <v>1966920506</v>
      </c>
      <c r="G23" s="94">
        <v>4036951908</v>
      </c>
    </row>
    <row r="24" spans="1:7" x14ac:dyDescent="0.25">
      <c r="A24" t="s">
        <v>154</v>
      </c>
      <c r="B24">
        <v>11080119000</v>
      </c>
      <c r="C24" t="s">
        <v>153</v>
      </c>
      <c r="D24" s="102">
        <v>2070031402</v>
      </c>
      <c r="E24" s="102">
        <v>267756.5</v>
      </c>
      <c r="F24" s="102">
        <v>1966920506</v>
      </c>
      <c r="G24" s="94">
        <v>4036951908</v>
      </c>
    </row>
    <row r="25" spans="1:7" x14ac:dyDescent="0.25">
      <c r="A25" t="s">
        <v>155</v>
      </c>
      <c r="B25">
        <v>11080119082</v>
      </c>
      <c r="C25" t="s">
        <v>156</v>
      </c>
      <c r="D25" s="102">
        <v>2070031402</v>
      </c>
      <c r="E25" s="102">
        <v>267756.5</v>
      </c>
      <c r="F25" s="102">
        <v>1966920506</v>
      </c>
      <c r="G25" s="94">
        <v>4036951908</v>
      </c>
    </row>
    <row r="26" spans="1:7" x14ac:dyDescent="0.25">
      <c r="A26" t="s">
        <v>157</v>
      </c>
      <c r="B26">
        <v>11090000000</v>
      </c>
      <c r="C26" t="s">
        <v>158</v>
      </c>
      <c r="D26" s="102">
        <v>256660748</v>
      </c>
      <c r="E26" s="102">
        <v>3624.33</v>
      </c>
      <c r="F26" s="102">
        <v>26624074</v>
      </c>
      <c r="G26" s="94">
        <v>283284822</v>
      </c>
    </row>
    <row r="27" spans="1:7" x14ac:dyDescent="0.25">
      <c r="A27" t="s">
        <v>159</v>
      </c>
      <c r="B27">
        <v>11090121000</v>
      </c>
      <c r="C27" t="s">
        <v>160</v>
      </c>
      <c r="D27" s="102">
        <v>256660748</v>
      </c>
      <c r="E27" s="102">
        <v>3624.33</v>
      </c>
      <c r="F27" s="102">
        <v>26624074</v>
      </c>
      <c r="G27" s="94">
        <v>283284822</v>
      </c>
    </row>
    <row r="28" spans="1:7" x14ac:dyDescent="0.25">
      <c r="A28" t="s">
        <v>161</v>
      </c>
      <c r="B28">
        <v>11090121092</v>
      </c>
      <c r="C28" t="s">
        <v>156</v>
      </c>
      <c r="D28" s="101">
        <v>256660748</v>
      </c>
      <c r="E28" s="101">
        <v>3624.33</v>
      </c>
      <c r="F28" s="101">
        <v>26624074</v>
      </c>
      <c r="G28" s="94">
        <v>283284822</v>
      </c>
    </row>
    <row r="29" spans="1:7" x14ac:dyDescent="0.25">
      <c r="A29" t="s">
        <v>162</v>
      </c>
      <c r="B29">
        <v>12000000000</v>
      </c>
      <c r="C29" t="s">
        <v>163</v>
      </c>
      <c r="D29" s="102">
        <v>4186818697411</v>
      </c>
      <c r="E29" s="102">
        <v>93467911.269999996</v>
      </c>
      <c r="F29" s="102">
        <v>686608733435</v>
      </c>
      <c r="G29" s="94">
        <v>4873427430846</v>
      </c>
    </row>
    <row r="30" spans="1:7" x14ac:dyDescent="0.25">
      <c r="A30" t="s">
        <v>164</v>
      </c>
      <c r="B30">
        <v>12010000000</v>
      </c>
      <c r="C30" t="s">
        <v>165</v>
      </c>
      <c r="D30" s="102">
        <v>4007269919625</v>
      </c>
      <c r="E30" s="102">
        <v>66835776.43</v>
      </c>
      <c r="F30" s="102">
        <v>490970935151</v>
      </c>
      <c r="G30" s="94">
        <v>4498240854776</v>
      </c>
    </row>
    <row r="31" spans="1:7" x14ac:dyDescent="0.25">
      <c r="A31" t="s">
        <v>166</v>
      </c>
      <c r="B31">
        <v>12010123000</v>
      </c>
      <c r="C31" t="s">
        <v>167</v>
      </c>
      <c r="D31" s="102">
        <v>4007269919625</v>
      </c>
      <c r="E31" s="102">
        <v>66835776.43</v>
      </c>
      <c r="F31" s="102">
        <v>490970935151</v>
      </c>
      <c r="G31" s="94">
        <v>4498240854776</v>
      </c>
    </row>
    <row r="32" spans="1:7" x14ac:dyDescent="0.25">
      <c r="A32" t="s">
        <v>168</v>
      </c>
      <c r="B32">
        <v>12010123002</v>
      </c>
      <c r="C32" t="s">
        <v>169</v>
      </c>
      <c r="D32" s="102">
        <v>153452345392</v>
      </c>
      <c r="E32" s="102">
        <v>24974096.050000001</v>
      </c>
      <c r="F32" s="102">
        <v>183457961397</v>
      </c>
      <c r="G32" s="94">
        <v>336910306789</v>
      </c>
    </row>
    <row r="33" spans="1:7" x14ac:dyDescent="0.25">
      <c r="A33" t="s">
        <v>170</v>
      </c>
      <c r="B33">
        <v>12010123008</v>
      </c>
      <c r="C33" t="s">
        <v>171</v>
      </c>
      <c r="D33" s="102">
        <v>3782707964158</v>
      </c>
      <c r="E33" s="102">
        <v>0</v>
      </c>
      <c r="F33" s="102">
        <v>0</v>
      </c>
      <c r="G33" s="94">
        <v>3782707964158</v>
      </c>
    </row>
    <row r="34" spans="1:7" x14ac:dyDescent="0.25">
      <c r="A34" t="s">
        <v>172</v>
      </c>
      <c r="B34">
        <v>12010123012</v>
      </c>
      <c r="C34" t="s">
        <v>173</v>
      </c>
      <c r="D34" s="102">
        <v>0</v>
      </c>
      <c r="E34" s="102">
        <v>41861680.380000003</v>
      </c>
      <c r="F34" s="102">
        <v>307512973754</v>
      </c>
      <c r="G34" s="94">
        <v>307512973754</v>
      </c>
    </row>
    <row r="35" spans="1:7" x14ac:dyDescent="0.25">
      <c r="A35" t="s">
        <v>174</v>
      </c>
      <c r="B35">
        <v>12010123014</v>
      </c>
      <c r="C35" t="s">
        <v>175</v>
      </c>
      <c r="D35" s="102">
        <v>21218642922</v>
      </c>
      <c r="E35" s="102">
        <v>0</v>
      </c>
      <c r="F35" s="102">
        <v>0</v>
      </c>
      <c r="G35" s="94">
        <v>21218642922</v>
      </c>
    </row>
    <row r="36" spans="1:7" x14ac:dyDescent="0.25">
      <c r="A36" t="s">
        <v>1310</v>
      </c>
      <c r="B36">
        <v>12010123016</v>
      </c>
      <c r="C36" t="s">
        <v>1311</v>
      </c>
      <c r="D36" s="102">
        <v>49890967153</v>
      </c>
      <c r="E36" s="102">
        <v>0</v>
      </c>
      <c r="F36" s="102">
        <v>0</v>
      </c>
      <c r="G36" s="94">
        <v>49890967153</v>
      </c>
    </row>
    <row r="37" spans="1:7" x14ac:dyDescent="0.25">
      <c r="A37" t="s">
        <v>1330</v>
      </c>
      <c r="B37">
        <v>12020000000</v>
      </c>
      <c r="C37" t="s">
        <v>1331</v>
      </c>
      <c r="D37" s="102">
        <v>0</v>
      </c>
      <c r="E37" s="102">
        <v>25016944.73</v>
      </c>
      <c r="F37" s="102">
        <v>183772724800</v>
      </c>
      <c r="G37" s="94">
        <v>183772724800</v>
      </c>
    </row>
    <row r="38" spans="1:7" x14ac:dyDescent="0.25">
      <c r="A38" t="s">
        <v>1332</v>
      </c>
      <c r="B38">
        <v>12020409000</v>
      </c>
      <c r="C38" t="s">
        <v>1333</v>
      </c>
      <c r="D38" s="102">
        <v>0</v>
      </c>
      <c r="E38" s="102">
        <v>25016944.73</v>
      </c>
      <c r="F38" s="102">
        <v>183772724800</v>
      </c>
      <c r="G38" s="94">
        <v>183772724800</v>
      </c>
    </row>
    <row r="39" spans="1:7" x14ac:dyDescent="0.25">
      <c r="A39" t="s">
        <v>1334</v>
      </c>
      <c r="B39">
        <v>12020409003</v>
      </c>
      <c r="C39" t="s">
        <v>1335</v>
      </c>
      <c r="D39" s="102">
        <v>0</v>
      </c>
      <c r="E39" s="102">
        <v>25016944.73</v>
      </c>
      <c r="F39" s="102">
        <v>183772724800</v>
      </c>
      <c r="G39" s="94">
        <v>183772724800</v>
      </c>
    </row>
    <row r="40" spans="1:7" x14ac:dyDescent="0.25">
      <c r="A40" t="s">
        <v>176</v>
      </c>
      <c r="B40">
        <v>12080000000</v>
      </c>
      <c r="C40" t="s">
        <v>177</v>
      </c>
      <c r="D40" s="101">
        <v>179548777786</v>
      </c>
      <c r="E40" s="101">
        <v>1615190.11</v>
      </c>
      <c r="F40" s="101">
        <v>11865073484</v>
      </c>
      <c r="G40" s="94">
        <v>191413851270</v>
      </c>
    </row>
    <row r="41" spans="1:7" x14ac:dyDescent="0.25">
      <c r="A41" t="s">
        <v>178</v>
      </c>
      <c r="B41">
        <v>12080127000</v>
      </c>
      <c r="C41" t="s">
        <v>179</v>
      </c>
      <c r="D41" s="102">
        <v>179548777786</v>
      </c>
      <c r="E41" s="102">
        <v>1615190.11</v>
      </c>
      <c r="F41" s="102">
        <v>11865073484</v>
      </c>
      <c r="G41" s="94">
        <v>191413851270</v>
      </c>
    </row>
    <row r="42" spans="1:7" x14ac:dyDescent="0.25">
      <c r="A42" t="s">
        <v>180</v>
      </c>
      <c r="B42">
        <v>12080127082</v>
      </c>
      <c r="C42" t="s">
        <v>181</v>
      </c>
      <c r="D42" s="102">
        <v>535673328333</v>
      </c>
      <c r="E42" s="102">
        <v>19035593.48</v>
      </c>
      <c r="F42" s="102">
        <v>139834137212</v>
      </c>
      <c r="G42" s="94">
        <v>675507465545</v>
      </c>
    </row>
    <row r="43" spans="1:7" x14ac:dyDescent="0.25">
      <c r="A43" t="s">
        <v>1336</v>
      </c>
      <c r="B43">
        <v>12080127083</v>
      </c>
      <c r="C43" t="s">
        <v>1337</v>
      </c>
      <c r="D43" s="102">
        <v>0</v>
      </c>
      <c r="E43" s="102">
        <v>6974297.7400000002</v>
      </c>
      <c r="F43" s="102">
        <v>51232702997</v>
      </c>
      <c r="G43" s="94">
        <v>51232702997</v>
      </c>
    </row>
    <row r="44" spans="1:7" x14ac:dyDescent="0.25">
      <c r="A44" t="s">
        <v>182</v>
      </c>
      <c r="B44">
        <v>12080127092</v>
      </c>
      <c r="C44" t="s">
        <v>183</v>
      </c>
      <c r="D44" s="102">
        <v>356124550547</v>
      </c>
      <c r="E44" s="102">
        <v>17630376.469999999</v>
      </c>
      <c r="F44" s="102">
        <v>129511511422</v>
      </c>
      <c r="G44" s="94">
        <v>485636061969</v>
      </c>
    </row>
    <row r="45" spans="1:7" x14ac:dyDescent="0.25">
      <c r="A45" t="s">
        <v>1338</v>
      </c>
      <c r="B45">
        <v>12080127093</v>
      </c>
      <c r="C45" t="s">
        <v>1339</v>
      </c>
      <c r="D45" s="102">
        <v>0</v>
      </c>
      <c r="E45" s="102">
        <v>6764324.6399999997</v>
      </c>
      <c r="F45" s="102">
        <v>49690255303</v>
      </c>
      <c r="G45" s="94">
        <v>49690255303</v>
      </c>
    </row>
    <row r="46" spans="1:7" x14ac:dyDescent="0.25">
      <c r="A46" t="s">
        <v>184</v>
      </c>
      <c r="B46">
        <v>13000000000</v>
      </c>
      <c r="C46" t="s">
        <v>185</v>
      </c>
      <c r="D46" s="102">
        <v>612453890795</v>
      </c>
      <c r="E46" s="102">
        <v>209985400.75999999</v>
      </c>
      <c r="F46" s="102">
        <v>1542538055004</v>
      </c>
      <c r="G46" s="94">
        <v>2154991945799</v>
      </c>
    </row>
    <row r="47" spans="1:7" x14ac:dyDescent="0.25">
      <c r="A47" t="s">
        <v>186</v>
      </c>
      <c r="B47">
        <v>13010000000</v>
      </c>
      <c r="C47" t="s">
        <v>187</v>
      </c>
      <c r="D47" s="102">
        <v>604174001520</v>
      </c>
      <c r="E47" s="102">
        <v>206232571.34</v>
      </c>
      <c r="F47" s="102">
        <v>1514970032784</v>
      </c>
      <c r="G47" s="94">
        <v>2119144034304</v>
      </c>
    </row>
    <row r="48" spans="1:7" x14ac:dyDescent="0.25">
      <c r="A48" t="s">
        <v>1212</v>
      </c>
      <c r="B48">
        <v>13010129000</v>
      </c>
      <c r="C48" t="s">
        <v>493</v>
      </c>
      <c r="D48" s="102">
        <v>346755191764</v>
      </c>
      <c r="E48" s="102">
        <v>0</v>
      </c>
      <c r="F48" s="102">
        <v>0</v>
      </c>
      <c r="G48" s="94">
        <v>346755191764</v>
      </c>
    </row>
    <row r="49" spans="1:7" x14ac:dyDescent="0.25">
      <c r="A49" t="s">
        <v>1213</v>
      </c>
      <c r="B49">
        <v>13010129002</v>
      </c>
      <c r="C49" t="s">
        <v>1214</v>
      </c>
      <c r="D49" s="102">
        <v>346755191764</v>
      </c>
      <c r="E49" s="102">
        <v>0</v>
      </c>
      <c r="F49" s="102">
        <v>0</v>
      </c>
      <c r="G49" s="94">
        <v>346755191764</v>
      </c>
    </row>
    <row r="50" spans="1:7" x14ac:dyDescent="0.25">
      <c r="A50" t="s">
        <v>188</v>
      </c>
      <c r="B50">
        <v>13010131000</v>
      </c>
      <c r="C50" t="s">
        <v>189</v>
      </c>
      <c r="D50" s="102">
        <v>257418809756</v>
      </c>
      <c r="E50" s="102">
        <v>193232571.34</v>
      </c>
      <c r="F50" s="102">
        <v>1419472942784</v>
      </c>
      <c r="G50" s="94">
        <v>1676891752540</v>
      </c>
    </row>
    <row r="51" spans="1:7" x14ac:dyDescent="0.25">
      <c r="A51" t="s">
        <v>190</v>
      </c>
      <c r="B51">
        <v>13010131004</v>
      </c>
      <c r="C51" t="s">
        <v>145</v>
      </c>
      <c r="D51" s="102">
        <v>72880725670</v>
      </c>
      <c r="E51" s="102">
        <v>46091858.630000003</v>
      </c>
      <c r="F51" s="102">
        <v>338587567066</v>
      </c>
      <c r="G51" s="94">
        <v>411468292736</v>
      </c>
    </row>
    <row r="52" spans="1:7" x14ac:dyDescent="0.25">
      <c r="A52" t="s">
        <v>191</v>
      </c>
      <c r="B52">
        <v>13010131006</v>
      </c>
      <c r="C52" t="s">
        <v>192</v>
      </c>
      <c r="D52" s="102">
        <v>107488084086</v>
      </c>
      <c r="E52" s="102">
        <v>29650000</v>
      </c>
      <c r="F52" s="102">
        <v>217806824500</v>
      </c>
      <c r="G52" s="94">
        <v>325294908586</v>
      </c>
    </row>
    <row r="53" spans="1:7" x14ac:dyDescent="0.25">
      <c r="A53" t="s">
        <v>193</v>
      </c>
      <c r="B53">
        <v>13010131007</v>
      </c>
      <c r="C53" t="s">
        <v>141</v>
      </c>
      <c r="D53" s="102">
        <v>0</v>
      </c>
      <c r="E53" s="102">
        <v>78406970.719999999</v>
      </c>
      <c r="F53" s="102">
        <v>575972118421</v>
      </c>
      <c r="G53" s="94">
        <v>575972118421</v>
      </c>
    </row>
    <row r="54" spans="1:7" x14ac:dyDescent="0.25">
      <c r="A54" t="s">
        <v>194</v>
      </c>
      <c r="B54">
        <v>13010131012</v>
      </c>
      <c r="C54" t="s">
        <v>195</v>
      </c>
      <c r="D54" s="102">
        <v>60300000000</v>
      </c>
      <c r="E54" s="102">
        <v>3000000</v>
      </c>
      <c r="F54" s="102">
        <v>22037790000</v>
      </c>
      <c r="G54" s="94">
        <v>82337790000</v>
      </c>
    </row>
    <row r="55" spans="1:7" x14ac:dyDescent="0.25">
      <c r="A55" t="s">
        <v>196</v>
      </c>
      <c r="B55">
        <v>13010131024</v>
      </c>
      <c r="C55" t="s">
        <v>197</v>
      </c>
      <c r="D55" s="102">
        <v>4000000000</v>
      </c>
      <c r="E55" s="102">
        <v>32083741.989999998</v>
      </c>
      <c r="F55" s="102">
        <v>235684922797</v>
      </c>
      <c r="G55" s="94">
        <v>239684922797</v>
      </c>
    </row>
    <row r="56" spans="1:7" x14ac:dyDescent="0.25">
      <c r="A56" t="s">
        <v>198</v>
      </c>
      <c r="B56">
        <v>13010131026</v>
      </c>
      <c r="C56" t="s">
        <v>199</v>
      </c>
      <c r="D56" s="102">
        <v>12750000000</v>
      </c>
      <c r="E56" s="102">
        <v>4000000</v>
      </c>
      <c r="F56" s="102">
        <v>29383720000</v>
      </c>
      <c r="G56" s="94">
        <v>42133720000</v>
      </c>
    </row>
    <row r="57" spans="1:7" x14ac:dyDescent="0.25">
      <c r="A57" t="s">
        <v>1392</v>
      </c>
      <c r="B57">
        <v>13010391000</v>
      </c>
      <c r="C57" t="s">
        <v>1393</v>
      </c>
      <c r="D57" s="102">
        <v>0</v>
      </c>
      <c r="E57" s="102">
        <v>0</v>
      </c>
      <c r="F57" s="102">
        <v>0</v>
      </c>
      <c r="G57" s="94">
        <v>0</v>
      </c>
    </row>
    <row r="58" spans="1:7" x14ac:dyDescent="0.25">
      <c r="A58" t="s">
        <v>1394</v>
      </c>
      <c r="B58">
        <v>13010391004</v>
      </c>
      <c r="C58" t="s">
        <v>1395</v>
      </c>
      <c r="D58" s="102">
        <v>0</v>
      </c>
      <c r="E58" s="102">
        <v>0</v>
      </c>
      <c r="F58" s="102">
        <v>0</v>
      </c>
      <c r="G58" s="94">
        <v>0</v>
      </c>
    </row>
    <row r="59" spans="1:7" x14ac:dyDescent="0.25">
      <c r="A59" t="s">
        <v>1340</v>
      </c>
      <c r="B59">
        <v>13010417000</v>
      </c>
      <c r="C59" t="s">
        <v>1341</v>
      </c>
      <c r="D59" s="102">
        <v>0</v>
      </c>
      <c r="E59" s="102">
        <v>13000000</v>
      </c>
      <c r="F59" s="102">
        <v>95497090000</v>
      </c>
      <c r="G59" s="94">
        <v>95497090000</v>
      </c>
    </row>
    <row r="60" spans="1:7" x14ac:dyDescent="0.25">
      <c r="A60" t="s">
        <v>1342</v>
      </c>
      <c r="B60">
        <v>13010417012</v>
      </c>
      <c r="C60" t="s">
        <v>200</v>
      </c>
      <c r="D60" s="102">
        <v>0</v>
      </c>
      <c r="E60" s="102">
        <v>13000000</v>
      </c>
      <c r="F60" s="102">
        <v>95497090000</v>
      </c>
      <c r="G60" s="94">
        <v>95497090000</v>
      </c>
    </row>
    <row r="61" spans="1:7" x14ac:dyDescent="0.25">
      <c r="A61" t="s">
        <v>201</v>
      </c>
      <c r="B61">
        <v>13020000000</v>
      </c>
      <c r="C61" t="s">
        <v>202</v>
      </c>
      <c r="D61" s="102">
        <v>1109368812</v>
      </c>
      <c r="E61" s="102">
        <v>0</v>
      </c>
      <c r="F61" s="102">
        <v>0</v>
      </c>
      <c r="G61" s="94">
        <v>1109368812</v>
      </c>
    </row>
    <row r="62" spans="1:7" x14ac:dyDescent="0.25">
      <c r="A62" t="s">
        <v>1258</v>
      </c>
      <c r="B62">
        <v>13020145000</v>
      </c>
      <c r="C62" t="s">
        <v>278</v>
      </c>
      <c r="D62" s="102">
        <v>1100080811</v>
      </c>
      <c r="E62" s="102">
        <v>0</v>
      </c>
      <c r="F62" s="102">
        <v>0</v>
      </c>
      <c r="G62" s="94">
        <v>1100080811</v>
      </c>
    </row>
    <row r="63" spans="1:7" x14ac:dyDescent="0.25">
      <c r="A63" t="s">
        <v>1283</v>
      </c>
      <c r="B63">
        <v>13020145004</v>
      </c>
      <c r="C63" t="s">
        <v>145</v>
      </c>
      <c r="D63" s="102">
        <v>981010077</v>
      </c>
      <c r="E63" s="102">
        <v>0</v>
      </c>
      <c r="F63" s="102">
        <v>0</v>
      </c>
      <c r="G63" s="94">
        <v>981010077</v>
      </c>
    </row>
    <row r="64" spans="1:7" x14ac:dyDescent="0.25">
      <c r="A64" t="s">
        <v>1259</v>
      </c>
      <c r="B64">
        <v>13020145012</v>
      </c>
      <c r="C64" t="s">
        <v>200</v>
      </c>
      <c r="D64" s="102">
        <v>119070734</v>
      </c>
      <c r="E64" s="102">
        <v>0</v>
      </c>
      <c r="F64" s="102">
        <v>0</v>
      </c>
      <c r="G64" s="94">
        <v>119070734</v>
      </c>
    </row>
    <row r="65" spans="1:7" x14ac:dyDescent="0.25">
      <c r="A65" t="s">
        <v>203</v>
      </c>
      <c r="B65">
        <v>13020149000</v>
      </c>
      <c r="C65" t="s">
        <v>204</v>
      </c>
      <c r="D65" s="102">
        <v>0</v>
      </c>
      <c r="E65" s="102">
        <v>0</v>
      </c>
      <c r="F65" s="102">
        <v>0</v>
      </c>
      <c r="G65" s="94">
        <v>0</v>
      </c>
    </row>
    <row r="66" spans="1:7" x14ac:dyDescent="0.25">
      <c r="A66" t="s">
        <v>205</v>
      </c>
      <c r="B66">
        <v>13020149002</v>
      </c>
      <c r="C66" t="s">
        <v>206</v>
      </c>
      <c r="D66" s="102">
        <v>0</v>
      </c>
      <c r="E66" s="102">
        <v>0</v>
      </c>
      <c r="F66" s="102">
        <v>0</v>
      </c>
      <c r="G66" s="94">
        <v>0</v>
      </c>
    </row>
    <row r="67" spans="1:7" x14ac:dyDescent="0.25">
      <c r="A67" t="s">
        <v>207</v>
      </c>
      <c r="B67">
        <v>13020435000</v>
      </c>
      <c r="C67" t="s">
        <v>208</v>
      </c>
      <c r="D67" s="101">
        <v>9288001</v>
      </c>
      <c r="E67" s="101">
        <v>0</v>
      </c>
      <c r="F67" s="101">
        <v>0</v>
      </c>
      <c r="G67" s="94">
        <v>9288001</v>
      </c>
    </row>
    <row r="68" spans="1:7" x14ac:dyDescent="0.25">
      <c r="A68" t="s">
        <v>209</v>
      </c>
      <c r="B68">
        <v>13020435004</v>
      </c>
      <c r="C68" t="s">
        <v>145</v>
      </c>
      <c r="D68" s="102">
        <v>9288001</v>
      </c>
      <c r="E68" s="102">
        <v>0</v>
      </c>
      <c r="F68" s="102">
        <v>0</v>
      </c>
      <c r="G68" s="94">
        <v>9288001</v>
      </c>
    </row>
    <row r="69" spans="1:7" x14ac:dyDescent="0.25">
      <c r="A69" t="s">
        <v>210</v>
      </c>
      <c r="B69">
        <v>13080000000</v>
      </c>
      <c r="C69" t="s">
        <v>153</v>
      </c>
      <c r="D69" s="102">
        <v>7170520463</v>
      </c>
      <c r="E69" s="102">
        <v>3752829.42</v>
      </c>
      <c r="F69" s="102">
        <v>27568022220</v>
      </c>
      <c r="G69" s="94">
        <v>34738542683</v>
      </c>
    </row>
    <row r="70" spans="1:7" x14ac:dyDescent="0.25">
      <c r="A70" t="s">
        <v>211</v>
      </c>
      <c r="B70">
        <v>13080161000</v>
      </c>
      <c r="C70" t="s">
        <v>212</v>
      </c>
      <c r="D70" s="102">
        <v>7170520463</v>
      </c>
      <c r="E70" s="102">
        <v>3752829.42</v>
      </c>
      <c r="F70" s="102">
        <v>27568022220</v>
      </c>
      <c r="G70" s="94">
        <v>34738542683</v>
      </c>
    </row>
    <row r="71" spans="1:7" x14ac:dyDescent="0.25">
      <c r="A71" t="s">
        <v>213</v>
      </c>
      <c r="B71">
        <v>13080161082</v>
      </c>
      <c r="C71" t="s">
        <v>214</v>
      </c>
      <c r="D71" s="102">
        <v>21929433993</v>
      </c>
      <c r="E71" s="102">
        <v>4929645.8600000003</v>
      </c>
      <c r="F71" s="102">
        <v>36212833412</v>
      </c>
      <c r="G71" s="94">
        <v>58142267405</v>
      </c>
    </row>
    <row r="72" spans="1:7" x14ac:dyDescent="0.25">
      <c r="A72" t="s">
        <v>215</v>
      </c>
      <c r="B72">
        <v>13080161083</v>
      </c>
      <c r="C72" t="s">
        <v>216</v>
      </c>
      <c r="D72" s="102">
        <v>0</v>
      </c>
      <c r="E72" s="102">
        <v>6830080.5300000003</v>
      </c>
      <c r="F72" s="102">
        <v>50173293468</v>
      </c>
      <c r="G72" s="94">
        <v>50173293468</v>
      </c>
    </row>
    <row r="73" spans="1:7" x14ac:dyDescent="0.25">
      <c r="A73" t="s">
        <v>217</v>
      </c>
      <c r="B73">
        <v>13080161094</v>
      </c>
      <c r="C73" t="s">
        <v>218</v>
      </c>
      <c r="D73" s="102">
        <v>14758913530</v>
      </c>
      <c r="E73" s="102">
        <v>2504066.63</v>
      </c>
      <c r="F73" s="102">
        <v>18394698180</v>
      </c>
      <c r="G73" s="94">
        <v>33153611710</v>
      </c>
    </row>
    <row r="74" spans="1:7" x14ac:dyDescent="0.25">
      <c r="A74" t="s">
        <v>219</v>
      </c>
      <c r="B74">
        <v>13080161095</v>
      </c>
      <c r="C74" t="s">
        <v>220</v>
      </c>
      <c r="D74" s="102">
        <v>0</v>
      </c>
      <c r="E74" s="102">
        <v>5502830.3399999999</v>
      </c>
      <c r="F74" s="102">
        <v>40423406480</v>
      </c>
      <c r="G74" s="94">
        <v>40423406480</v>
      </c>
    </row>
    <row r="75" spans="1:7" x14ac:dyDescent="0.25">
      <c r="A75" t="s">
        <v>221</v>
      </c>
      <c r="B75">
        <v>14000000000</v>
      </c>
      <c r="C75" t="s">
        <v>222</v>
      </c>
      <c r="D75" s="102">
        <v>8638498803731</v>
      </c>
      <c r="E75" s="102">
        <v>895235182.78999996</v>
      </c>
      <c r="F75" s="102">
        <v>6576334986294</v>
      </c>
      <c r="G75" s="94">
        <v>15214833790025</v>
      </c>
    </row>
    <row r="76" spans="1:7" x14ac:dyDescent="0.25">
      <c r="A76" t="s">
        <v>223</v>
      </c>
      <c r="B76">
        <v>14010000000</v>
      </c>
      <c r="C76" t="s">
        <v>224</v>
      </c>
      <c r="D76" s="102">
        <v>8714044877825</v>
      </c>
      <c r="E76" s="102">
        <v>885263317.97000003</v>
      </c>
      <c r="F76" s="102">
        <v>6503082365355</v>
      </c>
      <c r="G76" s="94">
        <v>15217127243180</v>
      </c>
    </row>
    <row r="77" spans="1:7" x14ac:dyDescent="0.25">
      <c r="A77" t="s">
        <v>225</v>
      </c>
      <c r="B77">
        <v>14010169000</v>
      </c>
      <c r="C77" t="s">
        <v>226</v>
      </c>
      <c r="D77" s="102">
        <v>1135613238833</v>
      </c>
      <c r="E77" s="102">
        <v>297726399.19</v>
      </c>
      <c r="F77" s="102">
        <v>2187077287604</v>
      </c>
      <c r="G77" s="94">
        <v>3322690526437</v>
      </c>
    </row>
    <row r="78" spans="1:7" x14ac:dyDescent="0.25">
      <c r="A78" t="s">
        <v>227</v>
      </c>
      <c r="B78">
        <v>14010169002</v>
      </c>
      <c r="C78" t="s">
        <v>156</v>
      </c>
      <c r="D78" s="102">
        <v>696360495859</v>
      </c>
      <c r="E78" s="102">
        <v>244881473.28</v>
      </c>
      <c r="F78" s="102">
        <v>1798882161012</v>
      </c>
      <c r="G78" s="94">
        <v>2495242656871</v>
      </c>
    </row>
    <row r="79" spans="1:7" x14ac:dyDescent="0.25">
      <c r="A79" t="s">
        <v>228</v>
      </c>
      <c r="B79">
        <v>14010169004</v>
      </c>
      <c r="C79" t="s">
        <v>229</v>
      </c>
      <c r="D79" s="102">
        <v>414402355974</v>
      </c>
      <c r="E79" s="102">
        <v>52584507.909999996</v>
      </c>
      <c r="F79" s="102">
        <v>386282114193</v>
      </c>
      <c r="G79" s="94">
        <v>800684470167</v>
      </c>
    </row>
    <row r="80" spans="1:7" x14ac:dyDescent="0.25">
      <c r="A80" t="s">
        <v>230</v>
      </c>
      <c r="B80">
        <v>14010169006</v>
      </c>
      <c r="C80" t="s">
        <v>231</v>
      </c>
      <c r="D80" s="102">
        <v>24537387000</v>
      </c>
      <c r="E80" s="102">
        <v>34860</v>
      </c>
      <c r="F80" s="102">
        <v>256079120</v>
      </c>
      <c r="G80" s="94">
        <v>24793466120</v>
      </c>
    </row>
    <row r="81" spans="1:7" x14ac:dyDescent="0.25">
      <c r="A81" t="s">
        <v>1312</v>
      </c>
      <c r="B81">
        <v>14010169008</v>
      </c>
      <c r="C81" t="s">
        <v>1313</v>
      </c>
      <c r="D81" s="102">
        <v>313000000</v>
      </c>
      <c r="E81" s="102">
        <v>225558</v>
      </c>
      <c r="F81" s="102">
        <v>1656933279</v>
      </c>
      <c r="G81" s="94">
        <v>1969933279</v>
      </c>
    </row>
    <row r="82" spans="1:7" x14ac:dyDescent="0.25">
      <c r="A82" t="s">
        <v>232</v>
      </c>
      <c r="B82">
        <v>14010173000</v>
      </c>
      <c r="C82" t="s">
        <v>233</v>
      </c>
      <c r="D82" s="102">
        <v>4694997469541</v>
      </c>
      <c r="E82" s="102">
        <v>529737798.06</v>
      </c>
      <c r="F82" s="102">
        <v>3891416782904</v>
      </c>
      <c r="G82" s="94">
        <v>8586414252445</v>
      </c>
    </row>
    <row r="83" spans="1:7" x14ac:dyDescent="0.25">
      <c r="A83" t="s">
        <v>234</v>
      </c>
      <c r="B83">
        <v>14010173002</v>
      </c>
      <c r="C83" t="s">
        <v>156</v>
      </c>
      <c r="D83" s="102">
        <v>4036247908897</v>
      </c>
      <c r="E83" s="102">
        <v>414440182.97000003</v>
      </c>
      <c r="F83" s="102">
        <v>3044448573284</v>
      </c>
      <c r="G83" s="94">
        <v>7080696482181</v>
      </c>
    </row>
    <row r="84" spans="1:7" x14ac:dyDescent="0.25">
      <c r="A84" t="s">
        <v>1284</v>
      </c>
      <c r="B84">
        <v>14010173003</v>
      </c>
      <c r="C84" t="s">
        <v>837</v>
      </c>
      <c r="D84" s="102">
        <v>33504427</v>
      </c>
      <c r="E84" s="102">
        <v>7290147.8899999997</v>
      </c>
      <c r="F84" s="102">
        <v>53552916090</v>
      </c>
      <c r="G84" s="94">
        <v>53586420517</v>
      </c>
    </row>
    <row r="85" spans="1:7" x14ac:dyDescent="0.25">
      <c r="A85" t="s">
        <v>235</v>
      </c>
      <c r="B85">
        <v>14010173004</v>
      </c>
      <c r="C85" t="s">
        <v>236</v>
      </c>
      <c r="D85" s="102">
        <v>49595478953</v>
      </c>
      <c r="E85" s="102">
        <v>0</v>
      </c>
      <c r="F85" s="102">
        <v>0</v>
      </c>
      <c r="G85" s="94">
        <v>49595478953</v>
      </c>
    </row>
    <row r="86" spans="1:7" x14ac:dyDescent="0.25">
      <c r="A86" t="s">
        <v>237</v>
      </c>
      <c r="B86">
        <v>14010173006</v>
      </c>
      <c r="C86" t="s">
        <v>238</v>
      </c>
      <c r="D86" s="102">
        <v>557950672819</v>
      </c>
      <c r="E86" s="102">
        <v>105098832</v>
      </c>
      <c r="F86" s="102">
        <v>772048662955</v>
      </c>
      <c r="G86" s="94">
        <v>1329999335774</v>
      </c>
    </row>
    <row r="87" spans="1:7" x14ac:dyDescent="0.25">
      <c r="A87" t="s">
        <v>239</v>
      </c>
      <c r="B87">
        <v>14010173008</v>
      </c>
      <c r="C87" t="s">
        <v>240</v>
      </c>
      <c r="D87" s="102">
        <v>20356708627</v>
      </c>
      <c r="E87" s="102">
        <v>22689</v>
      </c>
      <c r="F87" s="102">
        <v>166671806</v>
      </c>
      <c r="G87" s="94">
        <v>20523380433</v>
      </c>
    </row>
    <row r="88" spans="1:7" x14ac:dyDescent="0.25">
      <c r="A88" t="s">
        <v>241</v>
      </c>
      <c r="B88">
        <v>14010173010</v>
      </c>
      <c r="C88" t="s">
        <v>242</v>
      </c>
      <c r="D88" s="102">
        <v>30813195818</v>
      </c>
      <c r="E88" s="102">
        <v>2885946.2</v>
      </c>
      <c r="F88" s="102">
        <v>21199958769</v>
      </c>
      <c r="G88" s="94">
        <v>52013154587</v>
      </c>
    </row>
    <row r="89" spans="1:7" x14ac:dyDescent="0.25">
      <c r="A89" t="s">
        <v>243</v>
      </c>
      <c r="B89">
        <v>14010187000</v>
      </c>
      <c r="C89" t="s">
        <v>244</v>
      </c>
      <c r="D89" s="102">
        <v>82874271251</v>
      </c>
      <c r="E89" s="102">
        <v>15291235.359999999</v>
      </c>
      <c r="F89" s="102">
        <v>112328344569</v>
      </c>
      <c r="G89" s="94">
        <v>195202615820</v>
      </c>
    </row>
    <row r="90" spans="1:7" x14ac:dyDescent="0.25">
      <c r="A90" t="s">
        <v>245</v>
      </c>
      <c r="B90">
        <v>14010187002</v>
      </c>
      <c r="C90" t="s">
        <v>156</v>
      </c>
      <c r="D90" s="102">
        <v>82874271251</v>
      </c>
      <c r="E90" s="102">
        <v>15291235.359999999</v>
      </c>
      <c r="F90" s="102">
        <v>112328344569</v>
      </c>
      <c r="G90" s="94">
        <v>195202615820</v>
      </c>
    </row>
    <row r="91" spans="1:7" x14ac:dyDescent="0.25">
      <c r="A91" t="s">
        <v>246</v>
      </c>
      <c r="B91">
        <v>14010189000</v>
      </c>
      <c r="C91" t="s">
        <v>247</v>
      </c>
      <c r="D91" s="102">
        <v>38308290839</v>
      </c>
      <c r="E91" s="102">
        <v>32916.71</v>
      </c>
      <c r="F91" s="102">
        <v>241803849</v>
      </c>
      <c r="G91" s="94">
        <v>38550094688</v>
      </c>
    </row>
    <row r="92" spans="1:7" x14ac:dyDescent="0.25">
      <c r="A92" t="s">
        <v>248</v>
      </c>
      <c r="B92">
        <v>14010189002</v>
      </c>
      <c r="C92" t="s">
        <v>156</v>
      </c>
      <c r="D92" s="102">
        <v>38308290839</v>
      </c>
      <c r="E92" s="102">
        <v>32916.71</v>
      </c>
      <c r="F92" s="102">
        <v>241803849</v>
      </c>
      <c r="G92" s="94">
        <v>38550094688</v>
      </c>
    </row>
    <row r="93" spans="1:7" x14ac:dyDescent="0.25">
      <c r="A93" t="s">
        <v>249</v>
      </c>
      <c r="B93">
        <v>14010191000</v>
      </c>
      <c r="C93" t="s">
        <v>1285</v>
      </c>
      <c r="D93" s="102">
        <v>0</v>
      </c>
      <c r="E93" s="102">
        <v>312344.2</v>
      </c>
      <c r="F93" s="102">
        <v>2294458629</v>
      </c>
      <c r="G93" s="94">
        <v>2294458629</v>
      </c>
    </row>
    <row r="94" spans="1:7" x14ac:dyDescent="0.25">
      <c r="A94" t="s">
        <v>250</v>
      </c>
      <c r="B94">
        <v>14010191002</v>
      </c>
      <c r="C94" t="s">
        <v>156</v>
      </c>
      <c r="D94" s="102">
        <v>0</v>
      </c>
      <c r="E94" s="102">
        <v>312344.2</v>
      </c>
      <c r="F94" s="102">
        <v>2294458629</v>
      </c>
      <c r="G94" s="94">
        <v>2294458629</v>
      </c>
    </row>
    <row r="95" spans="1:7" x14ac:dyDescent="0.25">
      <c r="A95" t="s">
        <v>251</v>
      </c>
      <c r="B95">
        <v>14010193000</v>
      </c>
      <c r="C95" t="s">
        <v>252</v>
      </c>
      <c r="D95" s="102">
        <v>0</v>
      </c>
      <c r="E95" s="102">
        <v>6198248.0800000001</v>
      </c>
      <c r="F95" s="102">
        <v>45531896491</v>
      </c>
      <c r="G95" s="94">
        <v>45531896491</v>
      </c>
    </row>
    <row r="96" spans="1:7" x14ac:dyDescent="0.25">
      <c r="A96" t="s">
        <v>253</v>
      </c>
      <c r="B96">
        <v>14010193002</v>
      </c>
      <c r="C96" t="s">
        <v>156</v>
      </c>
      <c r="D96" s="102">
        <v>0</v>
      </c>
      <c r="E96" s="102">
        <v>6198248.0800000001</v>
      </c>
      <c r="F96" s="102">
        <v>45531896491</v>
      </c>
      <c r="G96" s="94">
        <v>45531896491</v>
      </c>
    </row>
    <row r="97" spans="1:7" x14ac:dyDescent="0.25">
      <c r="A97" t="s">
        <v>254</v>
      </c>
      <c r="B97">
        <v>14010205000</v>
      </c>
      <c r="C97" t="s">
        <v>255</v>
      </c>
      <c r="D97" s="102">
        <v>1368431012626</v>
      </c>
      <c r="E97" s="102">
        <v>0</v>
      </c>
      <c r="F97" s="102">
        <v>0</v>
      </c>
      <c r="G97" s="94">
        <v>1368431012626</v>
      </c>
    </row>
    <row r="98" spans="1:7" x14ac:dyDescent="0.25">
      <c r="A98" t="s">
        <v>256</v>
      </c>
      <c r="B98">
        <v>14010205002</v>
      </c>
      <c r="C98" t="s">
        <v>156</v>
      </c>
      <c r="D98" s="102">
        <v>1368431012626</v>
      </c>
      <c r="E98" s="102">
        <v>0</v>
      </c>
      <c r="F98" s="102">
        <v>0</v>
      </c>
      <c r="G98" s="94">
        <v>1368431012626</v>
      </c>
    </row>
    <row r="99" spans="1:7" x14ac:dyDescent="0.25">
      <c r="A99" t="s">
        <v>257</v>
      </c>
      <c r="B99">
        <v>14010209000</v>
      </c>
      <c r="C99" t="s">
        <v>258</v>
      </c>
      <c r="D99" s="102">
        <v>717227704709</v>
      </c>
      <c r="E99" s="102">
        <v>1744956</v>
      </c>
      <c r="F99" s="102">
        <v>12818324629</v>
      </c>
      <c r="G99" s="94">
        <v>730046029338</v>
      </c>
    </row>
    <row r="100" spans="1:7" x14ac:dyDescent="0.25">
      <c r="A100" t="s">
        <v>259</v>
      </c>
      <c r="B100">
        <v>14010209004</v>
      </c>
      <c r="C100" t="s">
        <v>260</v>
      </c>
      <c r="D100" s="102">
        <v>564702385155</v>
      </c>
      <c r="E100" s="102">
        <v>1744956</v>
      </c>
      <c r="F100" s="102">
        <v>12818324629</v>
      </c>
      <c r="G100" s="94">
        <v>577520709784</v>
      </c>
    </row>
    <row r="101" spans="1:7" x14ac:dyDescent="0.25">
      <c r="A101" t="s">
        <v>261</v>
      </c>
      <c r="B101">
        <v>14010209008</v>
      </c>
      <c r="C101" t="s">
        <v>262</v>
      </c>
      <c r="D101" s="102">
        <v>152525319554</v>
      </c>
      <c r="E101" s="102">
        <v>0</v>
      </c>
      <c r="F101" s="102">
        <v>0</v>
      </c>
      <c r="G101" s="94">
        <v>152525319554</v>
      </c>
    </row>
    <row r="102" spans="1:7" x14ac:dyDescent="0.25">
      <c r="A102" t="s">
        <v>263</v>
      </c>
      <c r="B102">
        <v>14010351000</v>
      </c>
      <c r="C102" t="s">
        <v>264</v>
      </c>
      <c r="D102" s="102">
        <v>373069016277</v>
      </c>
      <c r="E102" s="102">
        <v>16115522.98</v>
      </c>
      <c r="F102" s="102">
        <v>118383503724</v>
      </c>
      <c r="G102" s="94">
        <v>491452520001</v>
      </c>
    </row>
    <row r="103" spans="1:7" x14ac:dyDescent="0.25">
      <c r="A103" t="s">
        <v>265</v>
      </c>
      <c r="B103">
        <v>14010351004</v>
      </c>
      <c r="C103" t="s">
        <v>1314</v>
      </c>
      <c r="D103" s="102">
        <v>373069016277</v>
      </c>
      <c r="E103" s="102">
        <v>16115522.98</v>
      </c>
      <c r="F103" s="102">
        <v>118383503724</v>
      </c>
      <c r="G103" s="94">
        <v>491452520001</v>
      </c>
    </row>
    <row r="104" spans="1:7" x14ac:dyDescent="0.25">
      <c r="A104" t="s">
        <v>1343</v>
      </c>
      <c r="B104">
        <v>14010351005</v>
      </c>
      <c r="C104" t="s">
        <v>1344</v>
      </c>
      <c r="D104" s="102">
        <v>0</v>
      </c>
      <c r="E104" s="102">
        <v>0</v>
      </c>
      <c r="F104" s="102">
        <v>0</v>
      </c>
      <c r="G104" s="94">
        <v>0</v>
      </c>
    </row>
    <row r="105" spans="1:7" x14ac:dyDescent="0.25">
      <c r="A105" t="s">
        <v>266</v>
      </c>
      <c r="B105">
        <v>14010405001</v>
      </c>
      <c r="C105" t="s">
        <v>267</v>
      </c>
      <c r="D105" s="102">
        <v>57792828339</v>
      </c>
      <c r="E105" s="102">
        <v>8638914.3200000003</v>
      </c>
      <c r="F105" s="102">
        <v>63460859873</v>
      </c>
      <c r="G105" s="94">
        <v>121253688212</v>
      </c>
    </row>
    <row r="106" spans="1:7" x14ac:dyDescent="0.25">
      <c r="A106" t="s">
        <v>268</v>
      </c>
      <c r="B106">
        <v>14010433000</v>
      </c>
      <c r="C106" t="s">
        <v>269</v>
      </c>
      <c r="D106" s="102">
        <v>75662783753</v>
      </c>
      <c r="E106" s="102">
        <v>8151476.7199999997</v>
      </c>
      <c r="F106" s="102">
        <v>59880177381</v>
      </c>
      <c r="G106" s="94">
        <v>135542961134</v>
      </c>
    </row>
    <row r="107" spans="1:7" x14ac:dyDescent="0.25">
      <c r="A107" t="s">
        <v>270</v>
      </c>
      <c r="B107">
        <v>14010433002</v>
      </c>
      <c r="C107" t="s">
        <v>156</v>
      </c>
      <c r="D107" s="102">
        <v>75662783753</v>
      </c>
      <c r="E107" s="102">
        <v>8151476.7199999997</v>
      </c>
      <c r="F107" s="102">
        <v>59880177381</v>
      </c>
      <c r="G107" s="94">
        <v>135542961134</v>
      </c>
    </row>
    <row r="108" spans="1:7" x14ac:dyDescent="0.25">
      <c r="A108" t="s">
        <v>271</v>
      </c>
      <c r="B108">
        <v>14010443000</v>
      </c>
      <c r="C108" t="s">
        <v>272</v>
      </c>
      <c r="D108" s="102">
        <v>170053312431</v>
      </c>
      <c r="E108" s="102">
        <v>1313506.3500000001</v>
      </c>
      <c r="F108" s="102">
        <v>9648925702</v>
      </c>
      <c r="G108" s="94">
        <v>179702238133</v>
      </c>
    </row>
    <row r="109" spans="1:7" x14ac:dyDescent="0.25">
      <c r="A109" t="s">
        <v>273</v>
      </c>
      <c r="B109">
        <v>14010443002</v>
      </c>
      <c r="C109" t="s">
        <v>156</v>
      </c>
      <c r="D109" s="102">
        <v>170053312431</v>
      </c>
      <c r="E109" s="102">
        <v>1313506.3500000001</v>
      </c>
      <c r="F109" s="102">
        <v>9648925702</v>
      </c>
      <c r="G109" s="94">
        <v>179702238133</v>
      </c>
    </row>
    <row r="110" spans="1:7" x14ac:dyDescent="0.25">
      <c r="A110" t="s">
        <v>274</v>
      </c>
      <c r="B110">
        <v>14010449000</v>
      </c>
      <c r="C110" t="s">
        <v>1215</v>
      </c>
      <c r="D110" s="102">
        <v>14949226</v>
      </c>
      <c r="E110" s="102">
        <v>0</v>
      </c>
      <c r="F110" s="102">
        <v>0</v>
      </c>
      <c r="G110" s="94">
        <v>14949226</v>
      </c>
    </row>
    <row r="111" spans="1:7" x14ac:dyDescent="0.25">
      <c r="A111" t="s">
        <v>275</v>
      </c>
      <c r="B111">
        <v>14010449002</v>
      </c>
      <c r="C111" t="s">
        <v>156</v>
      </c>
      <c r="D111" s="102">
        <v>14949226</v>
      </c>
      <c r="E111" s="102">
        <v>0</v>
      </c>
      <c r="F111" s="102">
        <v>0</v>
      </c>
      <c r="G111" s="94">
        <v>14949226</v>
      </c>
    </row>
    <row r="112" spans="1:7" x14ac:dyDescent="0.25">
      <c r="A112" t="s">
        <v>276</v>
      </c>
      <c r="B112">
        <v>14030000000</v>
      </c>
      <c r="C112" t="s">
        <v>202</v>
      </c>
      <c r="D112" s="102">
        <v>4629217815</v>
      </c>
      <c r="E112" s="102">
        <v>0</v>
      </c>
      <c r="F112" s="102">
        <v>0</v>
      </c>
      <c r="G112" s="94">
        <v>4629217815</v>
      </c>
    </row>
    <row r="113" spans="1:7" x14ac:dyDescent="0.25">
      <c r="A113" t="s">
        <v>277</v>
      </c>
      <c r="B113">
        <v>14030353000</v>
      </c>
      <c r="C113" t="s">
        <v>278</v>
      </c>
      <c r="D113" s="102">
        <v>3778567708</v>
      </c>
      <c r="E113" s="102">
        <v>0</v>
      </c>
      <c r="F113" s="102">
        <v>0</v>
      </c>
      <c r="G113" s="94">
        <v>3778567708</v>
      </c>
    </row>
    <row r="114" spans="1:7" x14ac:dyDescent="0.25">
      <c r="A114" t="s">
        <v>279</v>
      </c>
      <c r="B114">
        <v>14030353002</v>
      </c>
      <c r="C114" t="s">
        <v>156</v>
      </c>
      <c r="D114" s="102">
        <v>3778567708</v>
      </c>
      <c r="E114" s="102">
        <v>0</v>
      </c>
      <c r="F114" s="102">
        <v>0</v>
      </c>
      <c r="G114" s="94">
        <v>3778567708</v>
      </c>
    </row>
    <row r="115" spans="1:7" x14ac:dyDescent="0.25">
      <c r="A115" t="s">
        <v>280</v>
      </c>
      <c r="B115">
        <v>14030437000</v>
      </c>
      <c r="C115" t="s">
        <v>208</v>
      </c>
      <c r="D115" s="102">
        <v>850650107</v>
      </c>
      <c r="E115" s="102">
        <v>0</v>
      </c>
      <c r="F115" s="102">
        <v>0</v>
      </c>
      <c r="G115" s="94">
        <v>850650107</v>
      </c>
    </row>
    <row r="116" spans="1:7" x14ac:dyDescent="0.25">
      <c r="A116" t="s">
        <v>281</v>
      </c>
      <c r="B116">
        <v>14030437002</v>
      </c>
      <c r="C116" t="s">
        <v>156</v>
      </c>
      <c r="D116" s="102">
        <v>850650107</v>
      </c>
      <c r="E116" s="102">
        <v>0</v>
      </c>
      <c r="F116" s="102">
        <v>0</v>
      </c>
      <c r="G116" s="94">
        <v>850650107</v>
      </c>
    </row>
    <row r="117" spans="1:7" x14ac:dyDescent="0.25">
      <c r="A117" t="s">
        <v>282</v>
      </c>
      <c r="B117">
        <v>14040000000</v>
      </c>
      <c r="C117" t="s">
        <v>283</v>
      </c>
      <c r="D117" s="102">
        <v>474999999</v>
      </c>
      <c r="E117" s="102">
        <v>0</v>
      </c>
      <c r="F117" s="102">
        <v>0</v>
      </c>
      <c r="G117" s="94">
        <v>474999999</v>
      </c>
    </row>
    <row r="118" spans="1:7" x14ac:dyDescent="0.25">
      <c r="A118" t="s">
        <v>284</v>
      </c>
      <c r="B118">
        <v>14040215000</v>
      </c>
      <c r="C118" t="s">
        <v>285</v>
      </c>
      <c r="D118" s="102">
        <v>474999999</v>
      </c>
      <c r="E118" s="102">
        <v>0</v>
      </c>
      <c r="F118" s="102">
        <v>0</v>
      </c>
      <c r="G118" s="94">
        <v>474999999</v>
      </c>
    </row>
    <row r="119" spans="1:7" x14ac:dyDescent="0.25">
      <c r="A119" t="s">
        <v>1315</v>
      </c>
      <c r="B119">
        <v>14040215004</v>
      </c>
      <c r="C119" t="s">
        <v>286</v>
      </c>
      <c r="D119" s="102">
        <v>0</v>
      </c>
      <c r="E119" s="102">
        <v>0</v>
      </c>
      <c r="F119" s="102">
        <v>0</v>
      </c>
      <c r="G119" s="94">
        <v>0</v>
      </c>
    </row>
    <row r="120" spans="1:7" x14ac:dyDescent="0.25">
      <c r="A120" t="s">
        <v>287</v>
      </c>
      <c r="B120">
        <v>14040215010</v>
      </c>
      <c r="C120" t="s">
        <v>288</v>
      </c>
      <c r="D120" s="102">
        <v>474999999</v>
      </c>
      <c r="E120" s="102">
        <v>0</v>
      </c>
      <c r="F120" s="102">
        <v>0</v>
      </c>
      <c r="G120" s="94">
        <v>474999999</v>
      </c>
    </row>
    <row r="121" spans="1:7" x14ac:dyDescent="0.25">
      <c r="A121" t="s">
        <v>290</v>
      </c>
      <c r="B121">
        <v>14080000000</v>
      </c>
      <c r="C121" t="s">
        <v>153</v>
      </c>
      <c r="D121" s="102">
        <v>74242974315</v>
      </c>
      <c r="E121" s="102">
        <v>16626012.560000001</v>
      </c>
      <c r="F121" s="102">
        <v>122133524446</v>
      </c>
      <c r="G121" s="94">
        <v>196376498761</v>
      </c>
    </row>
    <row r="122" spans="1:7" x14ac:dyDescent="0.25">
      <c r="A122" t="s">
        <v>291</v>
      </c>
      <c r="B122">
        <v>14080225000</v>
      </c>
      <c r="C122" t="s">
        <v>292</v>
      </c>
      <c r="D122" s="102">
        <v>66526133723</v>
      </c>
      <c r="E122" s="102">
        <v>11671492.300000001</v>
      </c>
      <c r="F122" s="102">
        <v>85737965432</v>
      </c>
      <c r="G122" s="94">
        <v>152264099155</v>
      </c>
    </row>
    <row r="123" spans="1:7" x14ac:dyDescent="0.25">
      <c r="A123" t="s">
        <v>293</v>
      </c>
      <c r="B123">
        <v>14080225082</v>
      </c>
      <c r="C123" t="s">
        <v>294</v>
      </c>
      <c r="D123" s="102">
        <v>1748461020857</v>
      </c>
      <c r="E123" s="102">
        <v>87164507.329999998</v>
      </c>
      <c r="F123" s="102">
        <v>640304369327</v>
      </c>
      <c r="G123" s="94">
        <v>2388765390184</v>
      </c>
    </row>
    <row r="124" spans="1:7" x14ac:dyDescent="0.25">
      <c r="A124" t="s">
        <v>1286</v>
      </c>
      <c r="B124">
        <v>14080225083</v>
      </c>
      <c r="C124" t="s">
        <v>216</v>
      </c>
      <c r="D124" s="102">
        <v>5029883</v>
      </c>
      <c r="E124" s="102">
        <v>553750.93000000005</v>
      </c>
      <c r="F124" s="102">
        <v>4067815569</v>
      </c>
      <c r="G124" s="94">
        <v>4072845452</v>
      </c>
    </row>
    <row r="125" spans="1:7" x14ac:dyDescent="0.25">
      <c r="A125" t="s">
        <v>295</v>
      </c>
      <c r="B125">
        <v>14080225092</v>
      </c>
      <c r="C125" t="s">
        <v>296</v>
      </c>
      <c r="D125" s="102">
        <v>4730769308</v>
      </c>
      <c r="E125" s="102">
        <v>110613.63</v>
      </c>
      <c r="F125" s="102">
        <v>812559982</v>
      </c>
      <c r="G125" s="94">
        <v>5543329290</v>
      </c>
    </row>
    <row r="126" spans="1:7" x14ac:dyDescent="0.25">
      <c r="A126" t="s">
        <v>297</v>
      </c>
      <c r="B126">
        <v>14080225094</v>
      </c>
      <c r="C126" t="s">
        <v>298</v>
      </c>
      <c r="D126" s="102">
        <v>1677204714478</v>
      </c>
      <c r="E126" s="102">
        <v>75406653.200000003</v>
      </c>
      <c r="F126" s="102">
        <v>553931995938</v>
      </c>
      <c r="G126" s="94">
        <v>2231136710416</v>
      </c>
    </row>
    <row r="127" spans="1:7" x14ac:dyDescent="0.25">
      <c r="A127" t="s">
        <v>1287</v>
      </c>
      <c r="B127">
        <v>14080225095</v>
      </c>
      <c r="C127" t="s">
        <v>1288</v>
      </c>
      <c r="D127" s="102">
        <v>4433231</v>
      </c>
      <c r="E127" s="102">
        <v>529499.13</v>
      </c>
      <c r="F127" s="102">
        <v>3889663544</v>
      </c>
      <c r="G127" s="94">
        <v>3894096775</v>
      </c>
    </row>
    <row r="128" spans="1:7" x14ac:dyDescent="0.25">
      <c r="A128" t="s">
        <v>299</v>
      </c>
      <c r="B128">
        <v>14080229000</v>
      </c>
      <c r="C128" t="s">
        <v>300</v>
      </c>
      <c r="D128" s="102">
        <v>5298112293</v>
      </c>
      <c r="E128" s="102">
        <v>4947621.01</v>
      </c>
      <c r="F128" s="102">
        <v>36344877605</v>
      </c>
      <c r="G128" s="94">
        <v>41642989898</v>
      </c>
    </row>
    <row r="129" spans="1:7" x14ac:dyDescent="0.25">
      <c r="A129" t="s">
        <v>301</v>
      </c>
      <c r="B129">
        <v>14080229082</v>
      </c>
      <c r="C129" t="s">
        <v>302</v>
      </c>
      <c r="D129" s="102">
        <v>34884073228</v>
      </c>
      <c r="E129" s="102">
        <v>5854260.6799999997</v>
      </c>
      <c r="F129" s="102">
        <v>43004989157</v>
      </c>
      <c r="G129" s="94">
        <v>77889062385</v>
      </c>
    </row>
    <row r="130" spans="1:7" x14ac:dyDescent="0.25">
      <c r="A130" t="s">
        <v>303</v>
      </c>
      <c r="B130">
        <v>14080229094</v>
      </c>
      <c r="C130" t="s">
        <v>304</v>
      </c>
      <c r="D130" s="102">
        <v>29585960935</v>
      </c>
      <c r="E130" s="102">
        <v>906639.67</v>
      </c>
      <c r="F130" s="102">
        <v>6660111552</v>
      </c>
      <c r="G130" s="94">
        <v>36246072487</v>
      </c>
    </row>
    <row r="131" spans="1:7" x14ac:dyDescent="0.25">
      <c r="A131" t="s">
        <v>305</v>
      </c>
      <c r="B131">
        <v>14080447000</v>
      </c>
      <c r="C131" t="s">
        <v>306</v>
      </c>
      <c r="D131" s="102">
        <v>2418612230</v>
      </c>
      <c r="E131" s="102">
        <v>6899.25</v>
      </c>
      <c r="F131" s="102">
        <v>50681409</v>
      </c>
      <c r="G131" s="94">
        <v>2469293639</v>
      </c>
    </row>
    <row r="132" spans="1:7" x14ac:dyDescent="0.25">
      <c r="A132" t="s">
        <v>307</v>
      </c>
      <c r="B132">
        <v>14080447082</v>
      </c>
      <c r="C132" t="s">
        <v>308</v>
      </c>
      <c r="D132" s="102">
        <v>42920766791</v>
      </c>
      <c r="E132" s="102">
        <v>273440.14</v>
      </c>
      <c r="F132" s="102">
        <v>2008672128</v>
      </c>
      <c r="G132" s="94">
        <v>44929438919</v>
      </c>
    </row>
    <row r="133" spans="1:7" x14ac:dyDescent="0.25">
      <c r="A133" t="s">
        <v>309</v>
      </c>
      <c r="B133">
        <v>14080447094</v>
      </c>
      <c r="C133" t="s">
        <v>310</v>
      </c>
      <c r="D133" s="101">
        <v>40390895210</v>
      </c>
      <c r="E133" s="101">
        <v>266512.75</v>
      </c>
      <c r="F133" s="101">
        <v>1957784005</v>
      </c>
      <c r="G133" s="94">
        <v>42348679215</v>
      </c>
    </row>
    <row r="134" spans="1:7" x14ac:dyDescent="0.25">
      <c r="A134" t="s">
        <v>1260</v>
      </c>
      <c r="B134">
        <v>14080447096</v>
      </c>
      <c r="C134" t="s">
        <v>1261</v>
      </c>
      <c r="D134" s="102">
        <v>111259351</v>
      </c>
      <c r="E134" s="102">
        <v>28.14</v>
      </c>
      <c r="F134" s="102">
        <v>206714</v>
      </c>
      <c r="G134" s="94">
        <v>111466065</v>
      </c>
    </row>
    <row r="135" spans="1:7" x14ac:dyDescent="0.25">
      <c r="A135" t="s">
        <v>311</v>
      </c>
      <c r="B135">
        <v>14080451000</v>
      </c>
      <c r="C135" t="s">
        <v>312</v>
      </c>
      <c r="D135" s="102">
        <v>116069</v>
      </c>
      <c r="E135" s="102">
        <v>0</v>
      </c>
      <c r="F135" s="102">
        <v>0</v>
      </c>
      <c r="G135" s="94">
        <v>116069</v>
      </c>
    </row>
    <row r="136" spans="1:7" x14ac:dyDescent="0.25">
      <c r="A136" t="s">
        <v>313</v>
      </c>
      <c r="B136">
        <v>14080451082</v>
      </c>
      <c r="C136" t="s">
        <v>308</v>
      </c>
      <c r="D136" s="102">
        <v>1313861</v>
      </c>
      <c r="E136" s="102">
        <v>0</v>
      </c>
      <c r="F136" s="102">
        <v>0</v>
      </c>
      <c r="G136" s="94">
        <v>1313861</v>
      </c>
    </row>
    <row r="137" spans="1:7" x14ac:dyDescent="0.25">
      <c r="A137" t="s">
        <v>314</v>
      </c>
      <c r="B137">
        <v>14080451094</v>
      </c>
      <c r="C137" t="s">
        <v>315</v>
      </c>
      <c r="D137" s="102">
        <v>1197792</v>
      </c>
      <c r="E137" s="102">
        <v>0</v>
      </c>
      <c r="F137" s="102">
        <v>0</v>
      </c>
      <c r="G137" s="94">
        <v>1197792</v>
      </c>
    </row>
    <row r="138" spans="1:7" x14ac:dyDescent="0.25">
      <c r="A138" t="s">
        <v>316</v>
      </c>
      <c r="B138">
        <v>14090000000</v>
      </c>
      <c r="C138" t="s">
        <v>158</v>
      </c>
      <c r="D138" s="102">
        <v>154893266223</v>
      </c>
      <c r="E138" s="102">
        <v>6654147.7400000002</v>
      </c>
      <c r="F138" s="102">
        <v>48880903507</v>
      </c>
      <c r="G138" s="94">
        <v>203774169730</v>
      </c>
    </row>
    <row r="139" spans="1:7" x14ac:dyDescent="0.25">
      <c r="A139" t="s">
        <v>317</v>
      </c>
      <c r="B139">
        <v>14090231000</v>
      </c>
      <c r="C139" t="s">
        <v>318</v>
      </c>
      <c r="D139" s="102">
        <v>154893266223</v>
      </c>
      <c r="E139" s="102">
        <v>6654147.7400000002</v>
      </c>
      <c r="F139" s="102">
        <v>48880903507</v>
      </c>
      <c r="G139" s="94">
        <v>203774169730</v>
      </c>
    </row>
    <row r="140" spans="1:7" x14ac:dyDescent="0.25">
      <c r="A140" t="s">
        <v>319</v>
      </c>
      <c r="B140">
        <v>14090231092</v>
      </c>
      <c r="C140" t="s">
        <v>156</v>
      </c>
      <c r="D140" s="102">
        <v>109685610730</v>
      </c>
      <c r="E140" s="102">
        <v>1731548.74</v>
      </c>
      <c r="F140" s="102">
        <v>12719835835</v>
      </c>
      <c r="G140" s="94">
        <v>122405446565</v>
      </c>
    </row>
    <row r="141" spans="1:7" x14ac:dyDescent="0.25">
      <c r="A141" t="s">
        <v>320</v>
      </c>
      <c r="B141">
        <v>14090231094</v>
      </c>
      <c r="C141" t="s">
        <v>321</v>
      </c>
      <c r="D141" s="102">
        <v>45207655493</v>
      </c>
      <c r="E141" s="102">
        <v>4922599</v>
      </c>
      <c r="F141" s="102">
        <v>36161067672</v>
      </c>
      <c r="G141" s="94">
        <v>81368723165</v>
      </c>
    </row>
    <row r="142" spans="1:7" x14ac:dyDescent="0.25">
      <c r="A142" t="s">
        <v>322</v>
      </c>
      <c r="B142">
        <v>15000000000</v>
      </c>
      <c r="C142" t="s">
        <v>323</v>
      </c>
      <c r="D142" s="102">
        <v>242750959208</v>
      </c>
      <c r="E142" s="102">
        <v>341213.78</v>
      </c>
      <c r="F142" s="102">
        <v>2506532577</v>
      </c>
      <c r="G142" s="94">
        <v>245257491785</v>
      </c>
    </row>
    <row r="143" spans="1:7" x14ac:dyDescent="0.25">
      <c r="A143" t="s">
        <v>324</v>
      </c>
      <c r="B143">
        <v>15010000000</v>
      </c>
      <c r="C143" t="s">
        <v>323</v>
      </c>
      <c r="D143" s="102">
        <v>243108267884</v>
      </c>
      <c r="E143" s="102">
        <v>372574.94</v>
      </c>
      <c r="F143" s="102">
        <v>2736909463</v>
      </c>
      <c r="G143" s="94">
        <v>245845177347</v>
      </c>
    </row>
    <row r="144" spans="1:7" x14ac:dyDescent="0.25">
      <c r="A144" t="s">
        <v>325</v>
      </c>
      <c r="B144">
        <v>15010243001</v>
      </c>
      <c r="C144" t="s">
        <v>326</v>
      </c>
      <c r="D144" s="102">
        <v>122440990329</v>
      </c>
      <c r="E144" s="102">
        <v>8654.7000000000007</v>
      </c>
      <c r="F144" s="102">
        <v>63576820</v>
      </c>
      <c r="G144" s="94">
        <v>122504567149</v>
      </c>
    </row>
    <row r="145" spans="1:7" x14ac:dyDescent="0.25">
      <c r="A145" t="s">
        <v>327</v>
      </c>
      <c r="B145">
        <v>15010245000</v>
      </c>
      <c r="C145" t="s">
        <v>328</v>
      </c>
      <c r="D145" s="102">
        <v>90137629951</v>
      </c>
      <c r="E145" s="102">
        <v>0</v>
      </c>
      <c r="F145" s="102">
        <v>0</v>
      </c>
      <c r="G145" s="94">
        <v>90137629951</v>
      </c>
    </row>
    <row r="146" spans="1:7" x14ac:dyDescent="0.25">
      <c r="A146" t="s">
        <v>329</v>
      </c>
      <c r="B146">
        <v>15010245004</v>
      </c>
      <c r="C146" t="s">
        <v>330</v>
      </c>
      <c r="D146" s="102">
        <v>70981803037</v>
      </c>
      <c r="E146" s="102">
        <v>0</v>
      </c>
      <c r="F146" s="102">
        <v>0</v>
      </c>
      <c r="G146" s="94">
        <v>70981803037</v>
      </c>
    </row>
    <row r="147" spans="1:7" x14ac:dyDescent="0.25">
      <c r="A147" t="s">
        <v>331</v>
      </c>
      <c r="B147">
        <v>15010245006</v>
      </c>
      <c r="C147" t="s">
        <v>332</v>
      </c>
      <c r="D147" s="102">
        <v>19155826914</v>
      </c>
      <c r="E147" s="102">
        <v>0</v>
      </c>
      <c r="F147" s="102">
        <v>0</v>
      </c>
      <c r="G147" s="94">
        <v>19155826914</v>
      </c>
    </row>
    <row r="148" spans="1:7" x14ac:dyDescent="0.25">
      <c r="A148" t="s">
        <v>333</v>
      </c>
      <c r="B148">
        <v>15010247000</v>
      </c>
      <c r="C148" t="s">
        <v>334</v>
      </c>
      <c r="D148" s="102">
        <v>11223101683</v>
      </c>
      <c r="E148" s="102">
        <v>186.46</v>
      </c>
      <c r="F148" s="102">
        <v>1369722</v>
      </c>
      <c r="G148" s="94">
        <v>11224471405</v>
      </c>
    </row>
    <row r="149" spans="1:7" x14ac:dyDescent="0.25">
      <c r="A149" t="s">
        <v>335</v>
      </c>
      <c r="B149">
        <v>15010247002</v>
      </c>
      <c r="C149" t="s">
        <v>336</v>
      </c>
      <c r="D149" s="101">
        <v>2772532788</v>
      </c>
      <c r="E149" s="101">
        <v>186.46</v>
      </c>
      <c r="F149" s="101">
        <v>1369722</v>
      </c>
      <c r="G149" s="94">
        <v>2773902510</v>
      </c>
    </row>
    <row r="150" spans="1:7" x14ac:dyDescent="0.25">
      <c r="A150" t="s">
        <v>337</v>
      </c>
      <c r="B150">
        <v>15010247003</v>
      </c>
      <c r="C150" t="s">
        <v>338</v>
      </c>
      <c r="D150" s="102">
        <v>8450568895</v>
      </c>
      <c r="E150" s="102">
        <v>0</v>
      </c>
      <c r="F150" s="102">
        <v>0</v>
      </c>
      <c r="G150" s="94">
        <v>8450568895</v>
      </c>
    </row>
    <row r="151" spans="1:7" x14ac:dyDescent="0.25">
      <c r="A151" t="s">
        <v>340</v>
      </c>
      <c r="B151">
        <v>15010253000</v>
      </c>
      <c r="C151" t="s">
        <v>341</v>
      </c>
      <c r="D151" s="102">
        <v>11076238960</v>
      </c>
      <c r="E151" s="102">
        <v>240870.39</v>
      </c>
      <c r="F151" s="102">
        <v>1769417025</v>
      </c>
      <c r="G151" s="94">
        <v>12845655985</v>
      </c>
    </row>
    <row r="152" spans="1:7" x14ac:dyDescent="0.25">
      <c r="A152" t="s">
        <v>342</v>
      </c>
      <c r="B152">
        <v>15010253002</v>
      </c>
      <c r="C152" t="s">
        <v>156</v>
      </c>
      <c r="D152" s="102">
        <v>11076238960</v>
      </c>
      <c r="E152" s="102">
        <v>240870.39</v>
      </c>
      <c r="F152" s="102">
        <v>1769417025</v>
      </c>
      <c r="G152" s="94">
        <v>12845655985</v>
      </c>
    </row>
    <row r="153" spans="1:7" x14ac:dyDescent="0.25">
      <c r="A153" t="s">
        <v>343</v>
      </c>
      <c r="B153">
        <v>15010257000</v>
      </c>
      <c r="C153" t="s">
        <v>344</v>
      </c>
      <c r="D153" s="102">
        <v>8230306961</v>
      </c>
      <c r="E153" s="102">
        <v>122863.39</v>
      </c>
      <c r="F153" s="102">
        <v>902545896</v>
      </c>
      <c r="G153" s="94">
        <v>9132852857</v>
      </c>
    </row>
    <row r="154" spans="1:7" x14ac:dyDescent="0.25">
      <c r="A154" t="s">
        <v>345</v>
      </c>
      <c r="B154">
        <v>15010257002</v>
      </c>
      <c r="C154" t="s">
        <v>156</v>
      </c>
      <c r="D154" s="102">
        <v>8230306961</v>
      </c>
      <c r="E154" s="102">
        <v>122863.39</v>
      </c>
      <c r="F154" s="102">
        <v>902545896</v>
      </c>
      <c r="G154" s="94">
        <v>9132852857</v>
      </c>
    </row>
    <row r="155" spans="1:7" x14ac:dyDescent="0.25">
      <c r="A155" t="s">
        <v>346</v>
      </c>
      <c r="B155">
        <v>15090000000</v>
      </c>
      <c r="C155" t="s">
        <v>158</v>
      </c>
      <c r="D155" s="102">
        <v>357308676</v>
      </c>
      <c r="E155" s="102">
        <v>31361.16</v>
      </c>
      <c r="F155" s="102">
        <v>230376886</v>
      </c>
      <c r="G155" s="94">
        <v>587685562</v>
      </c>
    </row>
    <row r="156" spans="1:7" x14ac:dyDescent="0.25">
      <c r="A156" t="s">
        <v>347</v>
      </c>
      <c r="B156">
        <v>15090263000</v>
      </c>
      <c r="C156" t="s">
        <v>348</v>
      </c>
      <c r="D156" s="102">
        <v>357308676</v>
      </c>
      <c r="E156" s="102">
        <v>31361.16</v>
      </c>
      <c r="F156" s="102">
        <v>230376886</v>
      </c>
      <c r="G156" s="94">
        <v>587685562</v>
      </c>
    </row>
    <row r="157" spans="1:7" x14ac:dyDescent="0.25">
      <c r="A157" t="s">
        <v>349</v>
      </c>
      <c r="B157">
        <v>15090263092</v>
      </c>
      <c r="C157" t="s">
        <v>156</v>
      </c>
      <c r="D157" s="102">
        <v>357308676</v>
      </c>
      <c r="E157" s="102">
        <v>31361.16</v>
      </c>
      <c r="F157" s="102">
        <v>230376886</v>
      </c>
      <c r="G157" s="94">
        <v>587685562</v>
      </c>
    </row>
    <row r="158" spans="1:7" x14ac:dyDescent="0.25">
      <c r="A158" t="s">
        <v>350</v>
      </c>
      <c r="B158">
        <v>16000000000</v>
      </c>
      <c r="C158" t="s">
        <v>351</v>
      </c>
      <c r="D158" s="102">
        <v>119824525533</v>
      </c>
      <c r="E158" s="102">
        <v>1339309.6000000001</v>
      </c>
      <c r="F158" s="102">
        <v>9838474571</v>
      </c>
      <c r="G158" s="94">
        <v>129663000104</v>
      </c>
    </row>
    <row r="159" spans="1:7" x14ac:dyDescent="0.25">
      <c r="A159" t="s">
        <v>352</v>
      </c>
      <c r="B159">
        <v>16010000000</v>
      </c>
      <c r="C159" t="s">
        <v>353</v>
      </c>
      <c r="D159" s="102">
        <v>126160329947</v>
      </c>
      <c r="E159" s="102">
        <v>1084858.3</v>
      </c>
      <c r="F159" s="102">
        <v>7969293132</v>
      </c>
      <c r="G159" s="94">
        <v>134129623079</v>
      </c>
    </row>
    <row r="160" spans="1:7" x14ac:dyDescent="0.25">
      <c r="A160" t="s">
        <v>354</v>
      </c>
      <c r="B160">
        <v>16010265000</v>
      </c>
      <c r="C160" t="s">
        <v>355</v>
      </c>
      <c r="D160" s="102">
        <v>46088625417</v>
      </c>
      <c r="E160" s="102">
        <v>278597.62</v>
      </c>
      <c r="F160" s="102">
        <v>2046558614</v>
      </c>
      <c r="G160" s="94">
        <v>48135184031</v>
      </c>
    </row>
    <row r="161" spans="1:7" x14ac:dyDescent="0.25">
      <c r="A161" t="s">
        <v>356</v>
      </c>
      <c r="B161">
        <v>16010265002</v>
      </c>
      <c r="C161" t="s">
        <v>156</v>
      </c>
      <c r="D161" s="102">
        <v>40441996085</v>
      </c>
      <c r="E161" s="102">
        <v>264883.55</v>
      </c>
      <c r="F161" s="102">
        <v>1945816016</v>
      </c>
      <c r="G161" s="94">
        <v>42387812101</v>
      </c>
    </row>
    <row r="162" spans="1:7" x14ac:dyDescent="0.25">
      <c r="A162" t="s">
        <v>1216</v>
      </c>
      <c r="B162">
        <v>16010265008</v>
      </c>
      <c r="C162" t="s">
        <v>1217</v>
      </c>
      <c r="D162" s="102">
        <v>5646629332</v>
      </c>
      <c r="E162" s="102">
        <v>13714.07</v>
      </c>
      <c r="F162" s="102">
        <v>100742598</v>
      </c>
      <c r="G162" s="94">
        <v>5747371930</v>
      </c>
    </row>
    <row r="163" spans="1:7" x14ac:dyDescent="0.25">
      <c r="A163" t="s">
        <v>357</v>
      </c>
      <c r="B163">
        <v>16010267000</v>
      </c>
      <c r="C163" t="s">
        <v>358</v>
      </c>
      <c r="D163" s="102">
        <v>332741625</v>
      </c>
      <c r="E163" s="102">
        <v>180639.8</v>
      </c>
      <c r="F163" s="102">
        <v>1326967326</v>
      </c>
      <c r="G163" s="94">
        <v>1659708951</v>
      </c>
    </row>
    <row r="164" spans="1:7" x14ac:dyDescent="0.25">
      <c r="A164" t="s">
        <v>359</v>
      </c>
      <c r="B164">
        <v>16010267007</v>
      </c>
      <c r="C164" t="s">
        <v>269</v>
      </c>
      <c r="D164" s="102">
        <v>332741625</v>
      </c>
      <c r="E164" s="102">
        <v>180639.8</v>
      </c>
      <c r="F164" s="102">
        <v>1326967326</v>
      </c>
      <c r="G164" s="94">
        <v>1659708951</v>
      </c>
    </row>
    <row r="165" spans="1:7" x14ac:dyDescent="0.25">
      <c r="A165" t="s">
        <v>360</v>
      </c>
      <c r="B165">
        <v>16010269000</v>
      </c>
      <c r="C165" t="s">
        <v>361</v>
      </c>
      <c r="D165" s="102">
        <v>79738962905</v>
      </c>
      <c r="E165" s="102">
        <v>625620.88</v>
      </c>
      <c r="F165" s="102">
        <v>4595767192</v>
      </c>
      <c r="G165" s="94">
        <v>84334730097</v>
      </c>
    </row>
    <row r="166" spans="1:7" x14ac:dyDescent="0.25">
      <c r="A166" t="s">
        <v>362</v>
      </c>
      <c r="B166">
        <v>16010269002</v>
      </c>
      <c r="C166" t="s">
        <v>156</v>
      </c>
      <c r="D166" s="102">
        <v>66945982235</v>
      </c>
      <c r="E166" s="102">
        <v>443471.65</v>
      </c>
      <c r="F166" s="102">
        <v>3257711699</v>
      </c>
      <c r="G166" s="94">
        <v>70203693934</v>
      </c>
    </row>
    <row r="167" spans="1:7" x14ac:dyDescent="0.25">
      <c r="A167" t="s">
        <v>363</v>
      </c>
      <c r="B167">
        <v>16010269004</v>
      </c>
      <c r="C167" t="s">
        <v>269</v>
      </c>
      <c r="D167" s="102">
        <v>1375150398</v>
      </c>
      <c r="E167" s="102">
        <v>145349.43</v>
      </c>
      <c r="F167" s="102">
        <v>1067726738</v>
      </c>
      <c r="G167" s="94">
        <v>2442877136</v>
      </c>
    </row>
    <row r="168" spans="1:7" x14ac:dyDescent="0.25">
      <c r="A168" t="s">
        <v>1218</v>
      </c>
      <c r="B168">
        <v>16010269008</v>
      </c>
      <c r="C168" t="s">
        <v>1217</v>
      </c>
      <c r="D168" s="102">
        <v>11417830272</v>
      </c>
      <c r="E168" s="102">
        <v>36799.800000000003</v>
      </c>
      <c r="F168" s="102">
        <v>270328755</v>
      </c>
      <c r="G168" s="94">
        <v>11688159027</v>
      </c>
    </row>
    <row r="169" spans="1:7" x14ac:dyDescent="0.25">
      <c r="A169" t="s">
        <v>364</v>
      </c>
      <c r="B169">
        <v>16030000000</v>
      </c>
      <c r="C169" t="s">
        <v>365</v>
      </c>
      <c r="D169" s="102">
        <v>162669064144</v>
      </c>
      <c r="E169" s="102">
        <v>3136443.15</v>
      </c>
      <c r="F169" s="102">
        <v>23040091829</v>
      </c>
      <c r="G169" s="94">
        <v>185709155973</v>
      </c>
    </row>
    <row r="170" spans="1:7" x14ac:dyDescent="0.25">
      <c r="A170" t="s">
        <v>366</v>
      </c>
      <c r="B170">
        <v>16030275000</v>
      </c>
      <c r="C170" t="s">
        <v>367</v>
      </c>
      <c r="D170" s="102">
        <v>162669064144</v>
      </c>
      <c r="E170" s="102">
        <v>3136443.15</v>
      </c>
      <c r="F170" s="102">
        <v>23040091829</v>
      </c>
      <c r="G170" s="94">
        <v>185709155973</v>
      </c>
    </row>
    <row r="171" spans="1:7" x14ac:dyDescent="0.25">
      <c r="A171" t="s">
        <v>368</v>
      </c>
      <c r="B171">
        <v>16030275002</v>
      </c>
      <c r="C171" t="s">
        <v>156</v>
      </c>
      <c r="D171" s="102">
        <v>127492351684</v>
      </c>
      <c r="E171" s="102">
        <v>2527583.66</v>
      </c>
      <c r="F171" s="102">
        <v>18567452636</v>
      </c>
      <c r="G171" s="94">
        <v>146059804320</v>
      </c>
    </row>
    <row r="172" spans="1:7" x14ac:dyDescent="0.25">
      <c r="A172" t="s">
        <v>369</v>
      </c>
      <c r="B172">
        <v>16030275004</v>
      </c>
      <c r="C172" t="s">
        <v>269</v>
      </c>
      <c r="D172" s="102">
        <v>618797390</v>
      </c>
      <c r="E172" s="102">
        <v>363680.02</v>
      </c>
      <c r="F172" s="102">
        <v>2671567969</v>
      </c>
      <c r="G172" s="94">
        <v>3290365359</v>
      </c>
    </row>
    <row r="173" spans="1:7" x14ac:dyDescent="0.25">
      <c r="A173" t="s">
        <v>1219</v>
      </c>
      <c r="B173">
        <v>16030275006</v>
      </c>
      <c r="C173" t="s">
        <v>1217</v>
      </c>
      <c r="D173" s="102">
        <v>34557915070</v>
      </c>
      <c r="E173" s="102">
        <v>245179.47</v>
      </c>
      <c r="F173" s="102">
        <v>1801071224</v>
      </c>
      <c r="G173" s="94">
        <v>36358986294</v>
      </c>
    </row>
    <row r="174" spans="1:7" x14ac:dyDescent="0.25">
      <c r="A174" t="s">
        <v>370</v>
      </c>
      <c r="B174">
        <v>16070000000</v>
      </c>
      <c r="C174" t="s">
        <v>371</v>
      </c>
      <c r="D174" s="102">
        <v>1905417405</v>
      </c>
      <c r="E174" s="102">
        <v>0</v>
      </c>
      <c r="F174" s="102">
        <v>0</v>
      </c>
      <c r="G174" s="94">
        <v>1905417405</v>
      </c>
    </row>
    <row r="175" spans="1:7" x14ac:dyDescent="0.25">
      <c r="A175" t="s">
        <v>372</v>
      </c>
      <c r="B175">
        <v>16070429000</v>
      </c>
      <c r="C175" t="s">
        <v>373</v>
      </c>
      <c r="D175" s="102">
        <v>1905417405</v>
      </c>
      <c r="E175" s="102">
        <v>0</v>
      </c>
      <c r="F175" s="102">
        <v>0</v>
      </c>
      <c r="G175" s="94">
        <v>1905417405</v>
      </c>
    </row>
    <row r="176" spans="1:7" x14ac:dyDescent="0.25">
      <c r="A176" t="s">
        <v>374</v>
      </c>
      <c r="B176">
        <v>16070429092</v>
      </c>
      <c r="C176" t="s">
        <v>156</v>
      </c>
      <c r="D176" s="102">
        <v>1905417405</v>
      </c>
      <c r="E176" s="102">
        <v>0</v>
      </c>
      <c r="F176" s="102">
        <v>0</v>
      </c>
      <c r="G176" s="94">
        <v>1905417405</v>
      </c>
    </row>
    <row r="177" spans="1:7" x14ac:dyDescent="0.25">
      <c r="A177" t="s">
        <v>375</v>
      </c>
      <c r="B177">
        <v>16080000000</v>
      </c>
      <c r="C177" t="s">
        <v>153</v>
      </c>
      <c r="D177" s="102">
        <v>7087937402</v>
      </c>
      <c r="E177" s="102">
        <v>93494.2</v>
      </c>
      <c r="F177" s="102">
        <v>686801849</v>
      </c>
      <c r="G177" s="94">
        <v>7774739251</v>
      </c>
    </row>
    <row r="178" spans="1:7" x14ac:dyDescent="0.25">
      <c r="A178" t="s">
        <v>376</v>
      </c>
      <c r="B178">
        <v>16080277000</v>
      </c>
      <c r="C178" t="s">
        <v>377</v>
      </c>
      <c r="D178" s="102">
        <v>1039272717</v>
      </c>
      <c r="E178" s="102">
        <v>7413.84</v>
      </c>
      <c r="F178" s="102">
        <v>54461550</v>
      </c>
      <c r="G178" s="94">
        <v>1093734267</v>
      </c>
    </row>
    <row r="179" spans="1:7" x14ac:dyDescent="0.25">
      <c r="A179" t="s">
        <v>378</v>
      </c>
      <c r="B179">
        <v>16080277082</v>
      </c>
      <c r="C179" t="s">
        <v>294</v>
      </c>
      <c r="D179" s="102">
        <v>13808427286</v>
      </c>
      <c r="E179" s="102">
        <v>80518.39</v>
      </c>
      <c r="F179" s="102">
        <v>591482457</v>
      </c>
      <c r="G179" s="94">
        <v>14399909743</v>
      </c>
    </row>
    <row r="180" spans="1:7" x14ac:dyDescent="0.25">
      <c r="A180" t="s">
        <v>1220</v>
      </c>
      <c r="B180">
        <v>16080277086</v>
      </c>
      <c r="C180" t="s">
        <v>1221</v>
      </c>
      <c r="D180" s="102">
        <v>2269045696</v>
      </c>
      <c r="E180" s="102">
        <v>1412.51</v>
      </c>
      <c r="F180" s="102">
        <v>10376200</v>
      </c>
      <c r="G180" s="94">
        <v>2279421896</v>
      </c>
    </row>
    <row r="181" spans="1:7" x14ac:dyDescent="0.25">
      <c r="A181" t="s">
        <v>379</v>
      </c>
      <c r="B181">
        <v>16080277092</v>
      </c>
      <c r="C181" t="s">
        <v>380</v>
      </c>
      <c r="D181" s="102">
        <v>523707825</v>
      </c>
      <c r="E181" s="102">
        <v>3779.42</v>
      </c>
      <c r="F181" s="102">
        <v>27763355</v>
      </c>
      <c r="G181" s="94">
        <v>551471180</v>
      </c>
    </row>
    <row r="182" spans="1:7" x14ac:dyDescent="0.25">
      <c r="A182" t="s">
        <v>381</v>
      </c>
      <c r="B182">
        <v>16080277094</v>
      </c>
      <c r="C182" t="s">
        <v>382</v>
      </c>
      <c r="D182" s="102">
        <v>12356923132</v>
      </c>
      <c r="E182" s="102">
        <v>69626.67</v>
      </c>
      <c r="F182" s="102">
        <v>511472644</v>
      </c>
      <c r="G182" s="94">
        <v>12868395776</v>
      </c>
    </row>
    <row r="183" spans="1:7" x14ac:dyDescent="0.25">
      <c r="A183" t="s">
        <v>1222</v>
      </c>
      <c r="B183">
        <v>16080277096</v>
      </c>
      <c r="C183" t="s">
        <v>1223</v>
      </c>
      <c r="D183" s="102">
        <v>146104491</v>
      </c>
      <c r="E183" s="102">
        <v>78.62</v>
      </c>
      <c r="F183" s="102">
        <v>577537</v>
      </c>
      <c r="G183" s="94">
        <v>146682028</v>
      </c>
    </row>
    <row r="184" spans="1:7" x14ac:dyDescent="0.25">
      <c r="A184" t="s">
        <v>1224</v>
      </c>
      <c r="B184">
        <v>16080277097</v>
      </c>
      <c r="C184" t="s">
        <v>1225</v>
      </c>
      <c r="D184" s="102">
        <v>2011464817</v>
      </c>
      <c r="E184" s="102">
        <v>1032.3499999999999</v>
      </c>
      <c r="F184" s="102">
        <v>7583571</v>
      </c>
      <c r="G184" s="94">
        <v>2019048388</v>
      </c>
    </row>
    <row r="185" spans="1:7" x14ac:dyDescent="0.25">
      <c r="A185" t="s">
        <v>383</v>
      </c>
      <c r="B185">
        <v>16080279000</v>
      </c>
      <c r="C185" t="s">
        <v>384</v>
      </c>
      <c r="D185" s="102">
        <v>1663589102</v>
      </c>
      <c r="E185" s="102">
        <v>4974.28</v>
      </c>
      <c r="F185" s="102">
        <v>36540712</v>
      </c>
      <c r="G185" s="94">
        <v>1700129814</v>
      </c>
    </row>
    <row r="186" spans="1:7" x14ac:dyDescent="0.25">
      <c r="A186" t="s">
        <v>385</v>
      </c>
      <c r="B186">
        <v>16080279082</v>
      </c>
      <c r="C186" t="s">
        <v>214</v>
      </c>
      <c r="D186" s="102">
        <v>20647742942</v>
      </c>
      <c r="E186" s="102">
        <v>53756.43</v>
      </c>
      <c r="F186" s="102">
        <v>394890972</v>
      </c>
      <c r="G186" s="94">
        <v>21042633914</v>
      </c>
    </row>
    <row r="187" spans="1:7" x14ac:dyDescent="0.25">
      <c r="A187" t="s">
        <v>1226</v>
      </c>
      <c r="B187">
        <v>16080279086</v>
      </c>
      <c r="C187" t="s">
        <v>1227</v>
      </c>
      <c r="D187" s="102">
        <v>2931846716</v>
      </c>
      <c r="E187" s="102">
        <v>8441.77</v>
      </c>
      <c r="F187" s="102">
        <v>62012651</v>
      </c>
      <c r="G187" s="94">
        <v>2993859367</v>
      </c>
    </row>
    <row r="188" spans="1:7" x14ac:dyDescent="0.25">
      <c r="A188" t="s">
        <v>386</v>
      </c>
      <c r="B188">
        <v>16080279092</v>
      </c>
      <c r="C188" t="s">
        <v>380</v>
      </c>
      <c r="D188" s="102">
        <v>2272997614</v>
      </c>
      <c r="E188" s="102">
        <v>13156.87</v>
      </c>
      <c r="F188" s="102">
        <v>96649446</v>
      </c>
      <c r="G188" s="94">
        <v>2369647060</v>
      </c>
    </row>
    <row r="189" spans="1:7" x14ac:dyDescent="0.25">
      <c r="A189" t="s">
        <v>387</v>
      </c>
      <c r="B189">
        <v>16080279094</v>
      </c>
      <c r="C189" t="s">
        <v>388</v>
      </c>
      <c r="D189" s="102">
        <v>16903774217</v>
      </c>
      <c r="E189" s="102">
        <v>35989.51</v>
      </c>
      <c r="F189" s="102">
        <v>264376421</v>
      </c>
      <c r="G189" s="94">
        <v>17168150638</v>
      </c>
    </row>
    <row r="190" spans="1:7" x14ac:dyDescent="0.25">
      <c r="A190" t="s">
        <v>1228</v>
      </c>
      <c r="B190">
        <v>16080279096</v>
      </c>
      <c r="C190" t="s">
        <v>1229</v>
      </c>
      <c r="D190" s="102">
        <v>548963985</v>
      </c>
      <c r="E190" s="102">
        <v>1250.77</v>
      </c>
      <c r="F190" s="102">
        <v>9188069</v>
      </c>
      <c r="G190" s="94">
        <v>558152054</v>
      </c>
    </row>
    <row r="191" spans="1:7" x14ac:dyDescent="0.25">
      <c r="A191" t="s">
        <v>1230</v>
      </c>
      <c r="B191">
        <v>16080279097</v>
      </c>
      <c r="C191" t="s">
        <v>1225</v>
      </c>
      <c r="D191" s="102">
        <v>2190264740</v>
      </c>
      <c r="E191" s="102">
        <v>6826.77</v>
      </c>
      <c r="F191" s="102">
        <v>50148975</v>
      </c>
      <c r="G191" s="94">
        <v>2240413715</v>
      </c>
    </row>
    <row r="192" spans="1:7" x14ac:dyDescent="0.25">
      <c r="A192" t="s">
        <v>389</v>
      </c>
      <c r="B192">
        <v>16080347000</v>
      </c>
      <c r="C192" t="s">
        <v>390</v>
      </c>
      <c r="D192" s="102">
        <v>4385075583</v>
      </c>
      <c r="E192" s="102">
        <v>81106.080000000002</v>
      </c>
      <c r="F192" s="102">
        <v>595799587</v>
      </c>
      <c r="G192" s="94">
        <v>4980875170</v>
      </c>
    </row>
    <row r="193" spans="1:7" x14ac:dyDescent="0.25">
      <c r="A193" t="s">
        <v>391</v>
      </c>
      <c r="B193">
        <v>16080347082</v>
      </c>
      <c r="C193" t="s">
        <v>392</v>
      </c>
      <c r="D193" s="101">
        <v>35826770064</v>
      </c>
      <c r="E193" s="101">
        <v>846809.9</v>
      </c>
      <c r="F193" s="101">
        <v>6220606249</v>
      </c>
      <c r="G193" s="94">
        <v>42047376313</v>
      </c>
    </row>
    <row r="194" spans="1:7" x14ac:dyDescent="0.25">
      <c r="A194" t="s">
        <v>1231</v>
      </c>
      <c r="B194">
        <v>16080347086</v>
      </c>
      <c r="C194" t="s">
        <v>1227</v>
      </c>
      <c r="D194" s="102">
        <v>10284135764</v>
      </c>
      <c r="E194" s="102">
        <v>37460</v>
      </c>
      <c r="F194" s="102">
        <v>275178538</v>
      </c>
      <c r="G194" s="94">
        <v>10559314302</v>
      </c>
    </row>
    <row r="195" spans="1:7" x14ac:dyDescent="0.25">
      <c r="A195" t="s">
        <v>393</v>
      </c>
      <c r="B195">
        <v>16080347092</v>
      </c>
      <c r="C195" t="s">
        <v>380</v>
      </c>
      <c r="D195" s="102">
        <v>11627123633</v>
      </c>
      <c r="E195" s="102">
        <v>275813.17</v>
      </c>
      <c r="F195" s="102">
        <v>2026104240</v>
      </c>
      <c r="G195" s="94">
        <v>13653227873</v>
      </c>
    </row>
    <row r="196" spans="1:7" x14ac:dyDescent="0.25">
      <c r="A196" t="s">
        <v>394</v>
      </c>
      <c r="B196">
        <v>16080347094</v>
      </c>
      <c r="C196" t="s">
        <v>395</v>
      </c>
      <c r="D196" s="102">
        <v>20782858520</v>
      </c>
      <c r="E196" s="102">
        <v>492448.71</v>
      </c>
      <c r="F196" s="102">
        <v>3617493752</v>
      </c>
      <c r="G196" s="94">
        <v>24400352272</v>
      </c>
    </row>
    <row r="197" spans="1:7" x14ac:dyDescent="0.25">
      <c r="A197" t="s">
        <v>1232</v>
      </c>
      <c r="B197">
        <v>16080347096</v>
      </c>
      <c r="C197" t="s">
        <v>1229</v>
      </c>
      <c r="D197" s="102">
        <v>3266029389</v>
      </c>
      <c r="E197" s="102">
        <v>14425.81</v>
      </c>
      <c r="F197" s="102">
        <v>105970990</v>
      </c>
      <c r="G197" s="94">
        <v>3372000379</v>
      </c>
    </row>
    <row r="198" spans="1:7" x14ac:dyDescent="0.25">
      <c r="A198" t="s">
        <v>1233</v>
      </c>
      <c r="B198">
        <v>16080347097</v>
      </c>
      <c r="C198" t="s">
        <v>1225</v>
      </c>
      <c r="D198" s="102">
        <v>6049818703</v>
      </c>
      <c r="E198" s="102">
        <v>20476.13</v>
      </c>
      <c r="F198" s="102">
        <v>150416218</v>
      </c>
      <c r="G198" s="94">
        <v>6200234921</v>
      </c>
    </row>
    <row r="199" spans="1:7" x14ac:dyDescent="0.25">
      <c r="A199" t="s">
        <v>396</v>
      </c>
      <c r="B199">
        <v>16090000000</v>
      </c>
      <c r="C199" t="s">
        <v>158</v>
      </c>
      <c r="D199" s="102">
        <v>174187388555</v>
      </c>
      <c r="E199" s="102">
        <v>2975486.05</v>
      </c>
      <c r="F199" s="102">
        <v>21857712239</v>
      </c>
      <c r="G199" s="94">
        <v>196045100794</v>
      </c>
    </row>
    <row r="200" spans="1:7" x14ac:dyDescent="0.25">
      <c r="A200" t="s">
        <v>397</v>
      </c>
      <c r="B200">
        <v>16090285000</v>
      </c>
      <c r="C200" t="s">
        <v>398</v>
      </c>
      <c r="D200" s="102">
        <v>174187388555</v>
      </c>
      <c r="E200" s="102">
        <v>2975486.05</v>
      </c>
      <c r="F200" s="102">
        <v>21857712239</v>
      </c>
      <c r="G200" s="94">
        <v>196045100794</v>
      </c>
    </row>
    <row r="201" spans="1:7" x14ac:dyDescent="0.25">
      <c r="A201" t="s">
        <v>399</v>
      </c>
      <c r="B201">
        <v>16090285092</v>
      </c>
      <c r="C201" t="s">
        <v>156</v>
      </c>
      <c r="D201" s="102">
        <v>174187388555</v>
      </c>
      <c r="E201" s="102">
        <v>2975486.05</v>
      </c>
      <c r="F201" s="102">
        <v>21857712239</v>
      </c>
      <c r="G201" s="94">
        <v>196045100794</v>
      </c>
    </row>
    <row r="202" spans="1:7" x14ac:dyDescent="0.25">
      <c r="A202" t="s">
        <v>400</v>
      </c>
      <c r="B202">
        <v>17000000000</v>
      </c>
      <c r="C202" t="s">
        <v>401</v>
      </c>
      <c r="D202" s="102">
        <v>138726290867</v>
      </c>
      <c r="E202" s="102">
        <v>0</v>
      </c>
      <c r="F202" s="102">
        <v>0</v>
      </c>
      <c r="G202" s="94">
        <v>138726290867</v>
      </c>
    </row>
    <row r="203" spans="1:7" x14ac:dyDescent="0.25">
      <c r="A203" t="s">
        <v>402</v>
      </c>
      <c r="B203">
        <v>17010000000</v>
      </c>
      <c r="C203" t="s">
        <v>403</v>
      </c>
      <c r="D203" s="102">
        <v>86444403333</v>
      </c>
      <c r="E203" s="102">
        <v>0</v>
      </c>
      <c r="F203" s="102">
        <v>0</v>
      </c>
      <c r="G203" s="94">
        <v>86444403333</v>
      </c>
    </row>
    <row r="204" spans="1:7" x14ac:dyDescent="0.25">
      <c r="A204" t="s">
        <v>404</v>
      </c>
      <c r="B204">
        <v>17010293000</v>
      </c>
      <c r="C204" t="s">
        <v>403</v>
      </c>
      <c r="D204" s="102">
        <v>86444403333</v>
      </c>
      <c r="E204" s="102">
        <v>0</v>
      </c>
      <c r="F204" s="102">
        <v>0</v>
      </c>
      <c r="G204" s="94">
        <v>86444403333</v>
      </c>
    </row>
    <row r="205" spans="1:7" x14ac:dyDescent="0.25">
      <c r="A205" t="s">
        <v>1396</v>
      </c>
      <c r="B205">
        <v>17010293002</v>
      </c>
      <c r="C205" t="s">
        <v>1397</v>
      </c>
      <c r="D205" s="102">
        <v>76412448</v>
      </c>
      <c r="E205" s="102">
        <v>0</v>
      </c>
      <c r="F205" s="102">
        <v>0</v>
      </c>
      <c r="G205" s="94">
        <v>76412448</v>
      </c>
    </row>
    <row r="206" spans="1:7" x14ac:dyDescent="0.25">
      <c r="A206" t="s">
        <v>405</v>
      </c>
      <c r="B206">
        <v>17010293004</v>
      </c>
      <c r="C206" t="s">
        <v>406</v>
      </c>
      <c r="D206" s="102">
        <v>86367990885</v>
      </c>
      <c r="E206" s="102">
        <v>0</v>
      </c>
      <c r="F206" s="102">
        <v>0</v>
      </c>
      <c r="G206" s="94">
        <v>86367990885</v>
      </c>
    </row>
    <row r="207" spans="1:7" x14ac:dyDescent="0.25">
      <c r="A207" t="s">
        <v>407</v>
      </c>
      <c r="B207">
        <v>17020000000</v>
      </c>
      <c r="C207" t="s">
        <v>401</v>
      </c>
      <c r="D207" s="102">
        <v>84902517410</v>
      </c>
      <c r="E207" s="102">
        <v>3762973.16</v>
      </c>
      <c r="F207" s="102">
        <v>27642537425</v>
      </c>
      <c r="G207" s="94">
        <v>112545054835</v>
      </c>
    </row>
    <row r="208" spans="1:7" x14ac:dyDescent="0.25">
      <c r="A208" t="s">
        <v>408</v>
      </c>
      <c r="B208">
        <v>17020295000</v>
      </c>
      <c r="C208" t="s">
        <v>409</v>
      </c>
      <c r="D208" s="102">
        <v>74997519121</v>
      </c>
      <c r="E208" s="102">
        <v>0</v>
      </c>
      <c r="F208" s="102">
        <v>0</v>
      </c>
      <c r="G208" s="94">
        <v>74997519121</v>
      </c>
    </row>
    <row r="209" spans="1:7" x14ac:dyDescent="0.25">
      <c r="A209" t="s">
        <v>1234</v>
      </c>
      <c r="B209">
        <v>17020295004</v>
      </c>
      <c r="C209" t="s">
        <v>1235</v>
      </c>
      <c r="D209" s="102">
        <v>3732525121</v>
      </c>
      <c r="E209" s="102">
        <v>0</v>
      </c>
      <c r="F209" s="102">
        <v>0</v>
      </c>
      <c r="G209" s="94">
        <v>3732525121</v>
      </c>
    </row>
    <row r="210" spans="1:7" x14ac:dyDescent="0.25">
      <c r="A210" t="s">
        <v>410</v>
      </c>
      <c r="B210">
        <v>17020295007</v>
      </c>
      <c r="C210" t="s">
        <v>411</v>
      </c>
      <c r="D210" s="102">
        <v>71264994000</v>
      </c>
      <c r="E210" s="102">
        <v>0</v>
      </c>
      <c r="F210" s="102">
        <v>0</v>
      </c>
      <c r="G210" s="94">
        <v>71264994000</v>
      </c>
    </row>
    <row r="211" spans="1:7" x14ac:dyDescent="0.25">
      <c r="A211" t="s">
        <v>412</v>
      </c>
      <c r="B211">
        <v>17020413000</v>
      </c>
      <c r="C211" t="s">
        <v>413</v>
      </c>
      <c r="D211" s="102">
        <v>9904998289</v>
      </c>
      <c r="E211" s="102">
        <v>3762973.16</v>
      </c>
      <c r="F211" s="102">
        <v>27642537425</v>
      </c>
      <c r="G211" s="94">
        <v>37547535714</v>
      </c>
    </row>
    <row r="212" spans="1:7" x14ac:dyDescent="0.25">
      <c r="A212" t="s">
        <v>414</v>
      </c>
      <c r="B212">
        <v>17020413002</v>
      </c>
      <c r="C212" t="s">
        <v>415</v>
      </c>
      <c r="D212" s="101">
        <v>9904998289</v>
      </c>
      <c r="E212" s="101">
        <v>0</v>
      </c>
      <c r="F212" s="101">
        <v>0</v>
      </c>
      <c r="G212" s="94">
        <v>9904998289</v>
      </c>
    </row>
    <row r="213" spans="1:7" x14ac:dyDescent="0.25">
      <c r="A213" t="s">
        <v>416</v>
      </c>
      <c r="B213">
        <v>17020413003</v>
      </c>
      <c r="C213" t="s">
        <v>417</v>
      </c>
      <c r="D213" s="102">
        <v>0</v>
      </c>
      <c r="E213" s="102">
        <v>3762973.16</v>
      </c>
      <c r="F213" s="102">
        <v>27642537425</v>
      </c>
      <c r="G213" s="94">
        <v>27642537425</v>
      </c>
    </row>
    <row r="214" spans="1:7" x14ac:dyDescent="0.25">
      <c r="A214" t="s">
        <v>418</v>
      </c>
      <c r="B214">
        <v>17080000000</v>
      </c>
      <c r="C214" t="s">
        <v>419</v>
      </c>
      <c r="D214" s="102">
        <v>582592192</v>
      </c>
      <c r="E214" s="102">
        <v>0</v>
      </c>
      <c r="F214" s="102">
        <v>0</v>
      </c>
      <c r="G214" s="94">
        <v>582592192</v>
      </c>
    </row>
    <row r="215" spans="1:7" x14ac:dyDescent="0.25">
      <c r="A215" t="s">
        <v>420</v>
      </c>
      <c r="B215">
        <v>17080415000</v>
      </c>
      <c r="C215" t="s">
        <v>421</v>
      </c>
      <c r="D215" s="102">
        <v>582592192</v>
      </c>
      <c r="E215" s="102">
        <v>0</v>
      </c>
      <c r="F215" s="102">
        <v>0</v>
      </c>
      <c r="G215" s="94">
        <v>582592192</v>
      </c>
    </row>
    <row r="216" spans="1:7" x14ac:dyDescent="0.25">
      <c r="A216" t="s">
        <v>422</v>
      </c>
      <c r="B216">
        <v>17080415082</v>
      </c>
      <c r="C216" t="s">
        <v>423</v>
      </c>
      <c r="D216" s="102">
        <v>47838022517</v>
      </c>
      <c r="E216" s="102">
        <v>0</v>
      </c>
      <c r="F216" s="102">
        <v>0</v>
      </c>
      <c r="G216" s="94">
        <v>47838022517</v>
      </c>
    </row>
    <row r="217" spans="1:7" x14ac:dyDescent="0.25">
      <c r="A217" t="s">
        <v>424</v>
      </c>
      <c r="B217">
        <v>17080415092</v>
      </c>
      <c r="C217" t="s">
        <v>425</v>
      </c>
      <c r="D217" s="102">
        <v>47255430325</v>
      </c>
      <c r="E217" s="102">
        <v>0</v>
      </c>
      <c r="F217" s="102">
        <v>0</v>
      </c>
      <c r="G217" s="94">
        <v>47255430325</v>
      </c>
    </row>
    <row r="218" spans="1:7" x14ac:dyDescent="0.25">
      <c r="A218" t="s">
        <v>426</v>
      </c>
      <c r="B218">
        <v>17090000000</v>
      </c>
      <c r="C218" t="s">
        <v>158</v>
      </c>
      <c r="D218" s="102">
        <v>33203222068</v>
      </c>
      <c r="E218" s="102">
        <v>3762973.16</v>
      </c>
      <c r="F218" s="102">
        <v>27642537425</v>
      </c>
      <c r="G218" s="94">
        <v>60845759493</v>
      </c>
    </row>
    <row r="219" spans="1:7" x14ac:dyDescent="0.25">
      <c r="A219" t="s">
        <v>427</v>
      </c>
      <c r="B219">
        <v>17090317000</v>
      </c>
      <c r="C219" t="s">
        <v>428</v>
      </c>
      <c r="D219" s="102">
        <v>33203222068</v>
      </c>
      <c r="E219" s="102">
        <v>3762973.16</v>
      </c>
      <c r="F219" s="102">
        <v>27642537425</v>
      </c>
      <c r="G219" s="94">
        <v>60845759493</v>
      </c>
    </row>
    <row r="220" spans="1:7" x14ac:dyDescent="0.25">
      <c r="A220" t="s">
        <v>429</v>
      </c>
      <c r="B220">
        <v>17090317093</v>
      </c>
      <c r="C220" t="s">
        <v>430</v>
      </c>
      <c r="D220" s="102">
        <v>0</v>
      </c>
      <c r="E220" s="102">
        <v>3762973.16</v>
      </c>
      <c r="F220" s="102">
        <v>27642537425</v>
      </c>
      <c r="G220" s="94">
        <v>27642537425</v>
      </c>
    </row>
    <row r="221" spans="1:7" x14ac:dyDescent="0.25">
      <c r="A221" t="s">
        <v>431</v>
      </c>
      <c r="B221">
        <v>17090317098</v>
      </c>
      <c r="C221" t="s">
        <v>432</v>
      </c>
      <c r="D221" s="102">
        <v>33203222068</v>
      </c>
      <c r="E221" s="102">
        <v>0</v>
      </c>
      <c r="F221" s="102">
        <v>0</v>
      </c>
      <c r="G221" s="94">
        <v>33203222068</v>
      </c>
    </row>
    <row r="222" spans="1:7" x14ac:dyDescent="0.25">
      <c r="A222" t="s">
        <v>433</v>
      </c>
      <c r="B222">
        <v>18000000000</v>
      </c>
      <c r="C222" t="s">
        <v>434</v>
      </c>
      <c r="D222" s="102">
        <v>77832676397</v>
      </c>
      <c r="E222" s="102">
        <v>0</v>
      </c>
      <c r="F222" s="102">
        <v>0</v>
      </c>
      <c r="G222" s="94">
        <v>77832676397</v>
      </c>
    </row>
    <row r="223" spans="1:7" x14ac:dyDescent="0.25">
      <c r="A223" t="s">
        <v>435</v>
      </c>
      <c r="B223">
        <v>18010000000</v>
      </c>
      <c r="C223" t="s">
        <v>436</v>
      </c>
      <c r="D223" s="102">
        <v>77832676397</v>
      </c>
      <c r="E223" s="102">
        <v>0</v>
      </c>
      <c r="F223" s="102">
        <v>0</v>
      </c>
      <c r="G223" s="94">
        <v>77832676397</v>
      </c>
    </row>
    <row r="224" spans="1:7" x14ac:dyDescent="0.25">
      <c r="A224" t="s">
        <v>437</v>
      </c>
      <c r="B224">
        <v>18010319000</v>
      </c>
      <c r="C224" t="s">
        <v>438</v>
      </c>
      <c r="D224" s="102">
        <v>16692482421</v>
      </c>
      <c r="E224" s="102">
        <v>0</v>
      </c>
      <c r="F224" s="102">
        <v>0</v>
      </c>
      <c r="G224" s="94">
        <v>16692482421</v>
      </c>
    </row>
    <row r="225" spans="1:7" x14ac:dyDescent="0.25">
      <c r="A225" t="s">
        <v>439</v>
      </c>
      <c r="B225">
        <v>18010319002</v>
      </c>
      <c r="C225" t="s">
        <v>440</v>
      </c>
      <c r="D225" s="102">
        <v>29551492229</v>
      </c>
      <c r="E225" s="102">
        <v>0</v>
      </c>
      <c r="F225" s="102">
        <v>0</v>
      </c>
      <c r="G225" s="94">
        <v>29551492229</v>
      </c>
    </row>
    <row r="226" spans="1:7" x14ac:dyDescent="0.25">
      <c r="A226" t="s">
        <v>441</v>
      </c>
      <c r="B226">
        <v>18010319004</v>
      </c>
      <c r="C226" t="s">
        <v>442</v>
      </c>
      <c r="D226" s="102">
        <v>5615293532</v>
      </c>
      <c r="E226" s="102">
        <v>0</v>
      </c>
      <c r="F226" s="102">
        <v>0</v>
      </c>
      <c r="G226" s="94">
        <v>5615293532</v>
      </c>
    </row>
    <row r="227" spans="1:7" x14ac:dyDescent="0.25">
      <c r="A227" t="s">
        <v>443</v>
      </c>
      <c r="B227">
        <v>18010319092</v>
      </c>
      <c r="C227" t="s">
        <v>444</v>
      </c>
      <c r="D227" s="102">
        <v>18474303340</v>
      </c>
      <c r="E227" s="102">
        <v>0</v>
      </c>
      <c r="F227" s="102">
        <v>0</v>
      </c>
      <c r="G227" s="94">
        <v>18474303340</v>
      </c>
    </row>
    <row r="228" spans="1:7" x14ac:dyDescent="0.25">
      <c r="A228" t="s">
        <v>445</v>
      </c>
      <c r="B228">
        <v>18010321000</v>
      </c>
      <c r="C228" t="s">
        <v>446</v>
      </c>
      <c r="D228" s="102">
        <v>31062096822</v>
      </c>
      <c r="E228" s="102">
        <v>0</v>
      </c>
      <c r="F228" s="102">
        <v>0</v>
      </c>
      <c r="G228" s="94">
        <v>31062096822</v>
      </c>
    </row>
    <row r="229" spans="1:7" x14ac:dyDescent="0.25">
      <c r="A229" t="s">
        <v>447</v>
      </c>
      <c r="B229">
        <v>18010321002</v>
      </c>
      <c r="C229" t="s">
        <v>448</v>
      </c>
      <c r="D229" s="101">
        <v>22445192610</v>
      </c>
      <c r="E229" s="101">
        <v>0</v>
      </c>
      <c r="F229" s="101">
        <v>0</v>
      </c>
      <c r="G229" s="94">
        <v>22445192610</v>
      </c>
    </row>
    <row r="230" spans="1:7" x14ac:dyDescent="0.25">
      <c r="A230" t="s">
        <v>449</v>
      </c>
      <c r="B230">
        <v>18010321004</v>
      </c>
      <c r="C230" t="s">
        <v>450</v>
      </c>
      <c r="D230" s="102">
        <v>79363856844</v>
      </c>
      <c r="E230" s="102">
        <v>0</v>
      </c>
      <c r="F230" s="102">
        <v>0</v>
      </c>
      <c r="G230" s="94">
        <v>79363856844</v>
      </c>
    </row>
    <row r="231" spans="1:7" x14ac:dyDescent="0.25">
      <c r="A231" t="s">
        <v>451</v>
      </c>
      <c r="B231">
        <v>18010321092</v>
      </c>
      <c r="C231" t="s">
        <v>452</v>
      </c>
      <c r="D231" s="102">
        <v>16887308189</v>
      </c>
      <c r="E231" s="102">
        <v>0</v>
      </c>
      <c r="F231" s="102">
        <v>0</v>
      </c>
      <c r="G231" s="94">
        <v>16887308189</v>
      </c>
    </row>
    <row r="232" spans="1:7" x14ac:dyDescent="0.25">
      <c r="A232" t="s">
        <v>453</v>
      </c>
      <c r="B232">
        <v>18010321094</v>
      </c>
      <c r="C232" t="s">
        <v>454</v>
      </c>
      <c r="D232" s="102">
        <v>53859644443</v>
      </c>
      <c r="E232" s="102">
        <v>0</v>
      </c>
      <c r="F232" s="102">
        <v>0</v>
      </c>
      <c r="G232" s="94">
        <v>53859644443</v>
      </c>
    </row>
    <row r="233" spans="1:7" x14ac:dyDescent="0.25">
      <c r="A233" t="s">
        <v>455</v>
      </c>
      <c r="B233">
        <v>18010323000</v>
      </c>
      <c r="C233" t="s">
        <v>456</v>
      </c>
      <c r="D233" s="102">
        <v>29090950059</v>
      </c>
      <c r="E233" s="102">
        <v>0</v>
      </c>
      <c r="F233" s="102">
        <v>0</v>
      </c>
      <c r="G233" s="94">
        <v>29090950059</v>
      </c>
    </row>
    <row r="234" spans="1:7" x14ac:dyDescent="0.25">
      <c r="A234" t="s">
        <v>457</v>
      </c>
      <c r="B234">
        <v>18010323002</v>
      </c>
      <c r="C234" t="s">
        <v>458</v>
      </c>
      <c r="D234" s="102">
        <v>143862961774</v>
      </c>
      <c r="E234" s="102">
        <v>0</v>
      </c>
      <c r="F234" s="102">
        <v>0</v>
      </c>
      <c r="G234" s="94">
        <v>143862961774</v>
      </c>
    </row>
    <row r="235" spans="1:7" x14ac:dyDescent="0.25">
      <c r="A235" t="s">
        <v>459</v>
      </c>
      <c r="B235">
        <v>18010323092</v>
      </c>
      <c r="C235" t="s">
        <v>460</v>
      </c>
      <c r="D235" s="102">
        <v>114772011715</v>
      </c>
      <c r="E235" s="102">
        <v>0</v>
      </c>
      <c r="F235" s="102">
        <v>0</v>
      </c>
      <c r="G235" s="94">
        <v>114772011715</v>
      </c>
    </row>
    <row r="236" spans="1:7" x14ac:dyDescent="0.25">
      <c r="A236" t="s">
        <v>461</v>
      </c>
      <c r="B236">
        <v>18010327000</v>
      </c>
      <c r="C236" t="s">
        <v>462</v>
      </c>
      <c r="D236" s="102">
        <v>987147095</v>
      </c>
      <c r="E236" s="102">
        <v>0</v>
      </c>
      <c r="F236" s="102">
        <v>0</v>
      </c>
      <c r="G236" s="94">
        <v>987147095</v>
      </c>
    </row>
    <row r="237" spans="1:7" x14ac:dyDescent="0.25">
      <c r="A237" t="s">
        <v>463</v>
      </c>
      <c r="B237">
        <v>18010327002</v>
      </c>
      <c r="C237" t="s">
        <v>464</v>
      </c>
      <c r="D237" s="102">
        <v>2409371779</v>
      </c>
      <c r="E237" s="102">
        <v>0</v>
      </c>
      <c r="F237" s="102">
        <v>0</v>
      </c>
      <c r="G237" s="94">
        <v>2409371779</v>
      </c>
    </row>
    <row r="238" spans="1:7" x14ac:dyDescent="0.25">
      <c r="A238" t="s">
        <v>465</v>
      </c>
      <c r="B238">
        <v>18010327092</v>
      </c>
      <c r="C238" t="s">
        <v>466</v>
      </c>
      <c r="D238" s="102">
        <v>1422224684</v>
      </c>
      <c r="E238" s="102">
        <v>0</v>
      </c>
      <c r="F238" s="102">
        <v>0</v>
      </c>
      <c r="G238" s="94">
        <v>1422224684</v>
      </c>
    </row>
    <row r="239" spans="1:7" x14ac:dyDescent="0.25">
      <c r="A239" t="s">
        <v>467</v>
      </c>
      <c r="B239">
        <v>19000000000</v>
      </c>
      <c r="C239" t="s">
        <v>468</v>
      </c>
      <c r="D239" s="102">
        <v>73943601794</v>
      </c>
      <c r="E239" s="102">
        <v>0</v>
      </c>
      <c r="F239" s="102">
        <v>0</v>
      </c>
      <c r="G239" s="94">
        <v>73943601794</v>
      </c>
    </row>
    <row r="240" spans="1:7" x14ac:dyDescent="0.25">
      <c r="A240" t="s">
        <v>469</v>
      </c>
      <c r="B240">
        <v>19010000000</v>
      </c>
      <c r="C240" t="s">
        <v>468</v>
      </c>
      <c r="D240" s="101">
        <v>66846944899</v>
      </c>
      <c r="E240" s="101">
        <v>0</v>
      </c>
      <c r="F240" s="101">
        <v>0</v>
      </c>
      <c r="G240" s="94">
        <v>66846944899</v>
      </c>
    </row>
    <row r="241" spans="1:7" x14ac:dyDescent="0.25">
      <c r="A241" t="s">
        <v>470</v>
      </c>
      <c r="B241">
        <v>19010337000</v>
      </c>
      <c r="C241" t="s">
        <v>471</v>
      </c>
      <c r="D241" s="101">
        <v>38412106736</v>
      </c>
      <c r="E241" s="101">
        <v>0</v>
      </c>
      <c r="F241" s="101">
        <v>0</v>
      </c>
      <c r="G241" s="94">
        <v>38412106736</v>
      </c>
    </row>
    <row r="242" spans="1:7" x14ac:dyDescent="0.25">
      <c r="A242" t="s">
        <v>472</v>
      </c>
      <c r="B242">
        <v>19010337004</v>
      </c>
      <c r="C242" t="s">
        <v>473</v>
      </c>
      <c r="D242" s="102">
        <v>199849408994</v>
      </c>
      <c r="E242" s="102">
        <v>0</v>
      </c>
      <c r="F242" s="102">
        <v>0</v>
      </c>
      <c r="G242" s="94">
        <v>199849408994</v>
      </c>
    </row>
    <row r="243" spans="1:7" x14ac:dyDescent="0.25">
      <c r="A243" t="s">
        <v>474</v>
      </c>
      <c r="B243">
        <v>19010337094</v>
      </c>
      <c r="C243" t="s">
        <v>475</v>
      </c>
      <c r="D243" s="102">
        <v>161437302258</v>
      </c>
      <c r="E243" s="102">
        <v>0</v>
      </c>
      <c r="F243" s="102">
        <v>0</v>
      </c>
      <c r="G243" s="94">
        <v>161437302258</v>
      </c>
    </row>
    <row r="244" spans="1:7" x14ac:dyDescent="0.25">
      <c r="A244" t="s">
        <v>476</v>
      </c>
      <c r="B244">
        <v>19010339000</v>
      </c>
      <c r="C244" t="s">
        <v>477</v>
      </c>
      <c r="D244" s="102">
        <v>28434838163</v>
      </c>
      <c r="E244" s="102">
        <v>0</v>
      </c>
      <c r="F244" s="102">
        <v>0</v>
      </c>
      <c r="G244" s="94">
        <v>28434838163</v>
      </c>
    </row>
    <row r="245" spans="1:7" x14ac:dyDescent="0.25">
      <c r="A245" t="s">
        <v>478</v>
      </c>
      <c r="B245">
        <v>19010339002</v>
      </c>
      <c r="C245" t="s">
        <v>479</v>
      </c>
      <c r="D245" s="102">
        <v>105880242340</v>
      </c>
      <c r="E245" s="102">
        <v>0</v>
      </c>
      <c r="F245" s="102">
        <v>0</v>
      </c>
      <c r="G245" s="94">
        <v>105880242340</v>
      </c>
    </row>
    <row r="246" spans="1:7" x14ac:dyDescent="0.25">
      <c r="A246" t="s">
        <v>480</v>
      </c>
      <c r="B246">
        <v>19010339092</v>
      </c>
      <c r="C246" t="s">
        <v>481</v>
      </c>
      <c r="D246" s="102">
        <v>77445404177</v>
      </c>
      <c r="E246" s="102">
        <v>0</v>
      </c>
      <c r="F246" s="102">
        <v>0</v>
      </c>
      <c r="G246" s="94">
        <v>77445404177</v>
      </c>
    </row>
    <row r="247" spans="1:7" x14ac:dyDescent="0.25">
      <c r="A247" t="s">
        <v>482</v>
      </c>
      <c r="B247">
        <v>19020000000</v>
      </c>
      <c r="C247" t="s">
        <v>483</v>
      </c>
      <c r="D247" s="102">
        <v>7096656895</v>
      </c>
      <c r="E247" s="102">
        <v>0</v>
      </c>
      <c r="F247" s="102">
        <v>0</v>
      </c>
      <c r="G247" s="94">
        <v>7096656895</v>
      </c>
    </row>
    <row r="248" spans="1:7" x14ac:dyDescent="0.25">
      <c r="A248" t="s">
        <v>484</v>
      </c>
      <c r="B248">
        <v>19020345000</v>
      </c>
      <c r="C248" t="s">
        <v>483</v>
      </c>
      <c r="D248" s="102">
        <v>7096656895</v>
      </c>
      <c r="E248" s="102">
        <v>0</v>
      </c>
      <c r="F248" s="102">
        <v>0</v>
      </c>
      <c r="G248" s="94">
        <v>7096656895</v>
      </c>
    </row>
    <row r="249" spans="1:7" x14ac:dyDescent="0.25">
      <c r="A249" t="s">
        <v>485</v>
      </c>
      <c r="B249">
        <v>19020345002</v>
      </c>
      <c r="C249" t="s">
        <v>486</v>
      </c>
      <c r="D249" s="102">
        <v>7096656895</v>
      </c>
      <c r="E249" s="102">
        <v>0</v>
      </c>
      <c r="F249" s="102">
        <v>0</v>
      </c>
      <c r="G249" s="94">
        <v>7096656895</v>
      </c>
    </row>
    <row r="250" spans="1:7" x14ac:dyDescent="0.25">
      <c r="A250" t="s">
        <v>487</v>
      </c>
      <c r="B250">
        <v>20000000000</v>
      </c>
      <c r="C250" t="s">
        <v>3</v>
      </c>
      <c r="D250" s="102">
        <v>12747740319101</v>
      </c>
      <c r="E250" s="102">
        <v>1580028622.3699999</v>
      </c>
      <c r="F250" s="102">
        <v>11606779658167</v>
      </c>
      <c r="G250" s="94">
        <v>24354519977268</v>
      </c>
    </row>
    <row r="251" spans="1:7" x14ac:dyDescent="0.25">
      <c r="A251" t="s">
        <v>488</v>
      </c>
      <c r="B251">
        <v>21000000000</v>
      </c>
      <c r="C251" t="s">
        <v>489</v>
      </c>
      <c r="D251" s="102">
        <v>861068981721</v>
      </c>
      <c r="E251" s="102">
        <v>93395062.739999995</v>
      </c>
      <c r="F251" s="102">
        <v>686073593207</v>
      </c>
      <c r="G251" s="94">
        <v>1547142574928</v>
      </c>
    </row>
    <row r="252" spans="1:7" x14ac:dyDescent="0.25">
      <c r="A252" t="s">
        <v>490</v>
      </c>
      <c r="B252">
        <v>21010000000</v>
      </c>
      <c r="C252" t="s">
        <v>491</v>
      </c>
      <c r="D252" s="102">
        <v>284450046671</v>
      </c>
      <c r="E252" s="102">
        <v>15273717.57</v>
      </c>
      <c r="F252" s="102">
        <v>112199660110</v>
      </c>
      <c r="G252" s="94">
        <v>396649706781</v>
      </c>
    </row>
    <row r="253" spans="1:7" x14ac:dyDescent="0.25">
      <c r="A253" t="s">
        <v>492</v>
      </c>
      <c r="B253">
        <v>21010100000</v>
      </c>
      <c r="C253" t="s">
        <v>493</v>
      </c>
      <c r="D253" s="102">
        <v>838367610</v>
      </c>
      <c r="E253" s="102">
        <v>4800464.01</v>
      </c>
      <c r="F253" s="102">
        <v>35263872584</v>
      </c>
      <c r="G253" s="94">
        <v>36102240194</v>
      </c>
    </row>
    <row r="254" spans="1:7" x14ac:dyDescent="0.25">
      <c r="A254" t="s">
        <v>494</v>
      </c>
      <c r="B254">
        <v>21010100002</v>
      </c>
      <c r="C254" t="s">
        <v>495</v>
      </c>
      <c r="D254" s="102">
        <v>838367610</v>
      </c>
      <c r="E254" s="102">
        <v>0</v>
      </c>
      <c r="F254" s="102">
        <v>0</v>
      </c>
      <c r="G254" s="94">
        <v>838367610</v>
      </c>
    </row>
    <row r="255" spans="1:7" x14ac:dyDescent="0.25">
      <c r="A255" t="s">
        <v>1348</v>
      </c>
      <c r="B255">
        <v>21010100010</v>
      </c>
      <c r="C255" t="s">
        <v>1349</v>
      </c>
      <c r="D255" s="102">
        <v>0</v>
      </c>
      <c r="E255" s="102">
        <v>4800464.01</v>
      </c>
      <c r="F255" s="102">
        <v>35263872584</v>
      </c>
      <c r="G255" s="94">
        <v>35263872584</v>
      </c>
    </row>
    <row r="256" spans="1:7" x14ac:dyDescent="0.25">
      <c r="A256" t="s">
        <v>496</v>
      </c>
      <c r="B256">
        <v>21010100016</v>
      </c>
      <c r="C256" t="s">
        <v>497</v>
      </c>
      <c r="D256" s="102">
        <v>0</v>
      </c>
      <c r="E256" s="102">
        <v>0</v>
      </c>
      <c r="F256" s="102">
        <v>0</v>
      </c>
      <c r="G256" s="94">
        <v>0</v>
      </c>
    </row>
    <row r="257" spans="1:7" x14ac:dyDescent="0.25">
      <c r="A257" t="s">
        <v>498</v>
      </c>
      <c r="B257">
        <v>21010102000</v>
      </c>
      <c r="C257" t="s">
        <v>499</v>
      </c>
      <c r="D257" s="102">
        <v>5167763067</v>
      </c>
      <c r="E257" s="102">
        <v>168544.9</v>
      </c>
      <c r="F257" s="102">
        <v>1238119036</v>
      </c>
      <c r="G257" s="94">
        <v>6405882103</v>
      </c>
    </row>
    <row r="258" spans="1:7" x14ac:dyDescent="0.25">
      <c r="A258" t="s">
        <v>1316</v>
      </c>
      <c r="B258">
        <v>21010102007</v>
      </c>
      <c r="C258" t="s">
        <v>141</v>
      </c>
      <c r="D258" s="102">
        <v>0</v>
      </c>
      <c r="E258" s="102">
        <v>0</v>
      </c>
      <c r="F258" s="102">
        <v>0</v>
      </c>
      <c r="G258" s="94">
        <v>0</v>
      </c>
    </row>
    <row r="259" spans="1:7" x14ac:dyDescent="0.25">
      <c r="A259" t="s">
        <v>500</v>
      </c>
      <c r="B259">
        <v>21010102008</v>
      </c>
      <c r="C259" t="s">
        <v>501</v>
      </c>
      <c r="D259" s="102">
        <v>4460762477</v>
      </c>
      <c r="E259" s="102">
        <v>32494.9</v>
      </c>
      <c r="F259" s="102">
        <v>238705260</v>
      </c>
      <c r="G259" s="94">
        <v>4699467737</v>
      </c>
    </row>
    <row r="260" spans="1:7" x14ac:dyDescent="0.25">
      <c r="A260" t="s">
        <v>502</v>
      </c>
      <c r="B260">
        <v>21010102012</v>
      </c>
      <c r="C260" t="s">
        <v>195</v>
      </c>
      <c r="D260" s="102">
        <v>615455050</v>
      </c>
      <c r="E260" s="102">
        <v>12398.07</v>
      </c>
      <c r="F260" s="102">
        <v>91075354</v>
      </c>
      <c r="G260" s="94">
        <v>706530404</v>
      </c>
    </row>
    <row r="261" spans="1:7" x14ac:dyDescent="0.25">
      <c r="A261" t="s">
        <v>503</v>
      </c>
      <c r="B261">
        <v>21010102020</v>
      </c>
      <c r="C261" t="s">
        <v>504</v>
      </c>
      <c r="D261" s="102">
        <v>91545540</v>
      </c>
      <c r="E261" s="102">
        <v>123651.3</v>
      </c>
      <c r="F261" s="102">
        <v>908333794</v>
      </c>
      <c r="G261" s="94">
        <v>999879334</v>
      </c>
    </row>
    <row r="262" spans="1:7" x14ac:dyDescent="0.25">
      <c r="A262" t="s">
        <v>505</v>
      </c>
      <c r="B262">
        <v>21010102024</v>
      </c>
      <c r="C262" t="s">
        <v>197</v>
      </c>
      <c r="D262" s="102">
        <v>0</v>
      </c>
      <c r="E262" s="102">
        <v>0.63</v>
      </c>
      <c r="F262" s="102">
        <v>4628</v>
      </c>
      <c r="G262" s="94">
        <v>4628</v>
      </c>
    </row>
    <row r="263" spans="1:7" x14ac:dyDescent="0.25">
      <c r="A263" t="s">
        <v>506</v>
      </c>
      <c r="B263">
        <v>21010196000</v>
      </c>
      <c r="C263" t="s">
        <v>507</v>
      </c>
      <c r="D263" s="102">
        <v>159835535705</v>
      </c>
      <c r="E263" s="102">
        <v>5331638.4400000004</v>
      </c>
      <c r="F263" s="102">
        <v>39165842767</v>
      </c>
      <c r="G263" s="94">
        <v>199001378472</v>
      </c>
    </row>
    <row r="264" spans="1:7" x14ac:dyDescent="0.25">
      <c r="A264" t="s">
        <v>508</v>
      </c>
      <c r="B264">
        <v>21010196006</v>
      </c>
      <c r="C264" t="s">
        <v>509</v>
      </c>
      <c r="D264" s="102">
        <v>26590565272</v>
      </c>
      <c r="E264" s="102">
        <v>177466.56</v>
      </c>
      <c r="F264" s="102">
        <v>1303656927</v>
      </c>
      <c r="G264" s="94">
        <v>27894222199</v>
      </c>
    </row>
    <row r="265" spans="1:7" x14ac:dyDescent="0.25">
      <c r="A265" t="s">
        <v>510</v>
      </c>
      <c r="B265">
        <v>21010196012</v>
      </c>
      <c r="C265" t="s">
        <v>195</v>
      </c>
      <c r="D265" s="102">
        <v>107600415772</v>
      </c>
      <c r="E265" s="102">
        <v>165469.5</v>
      </c>
      <c r="F265" s="102">
        <v>1215527364</v>
      </c>
      <c r="G265" s="94">
        <v>108815943136</v>
      </c>
    </row>
    <row r="266" spans="1:7" x14ac:dyDescent="0.25">
      <c r="A266" t="s">
        <v>511</v>
      </c>
      <c r="B266">
        <v>21010196020</v>
      </c>
      <c r="C266" t="s">
        <v>504</v>
      </c>
      <c r="D266" s="102">
        <v>18260857058</v>
      </c>
      <c r="E266" s="102">
        <v>670852.25</v>
      </c>
      <c r="F266" s="102">
        <v>4928033670</v>
      </c>
      <c r="G266" s="94">
        <v>23188890728</v>
      </c>
    </row>
    <row r="267" spans="1:7" x14ac:dyDescent="0.25">
      <c r="A267" t="s">
        <v>512</v>
      </c>
      <c r="B267">
        <v>21010196024</v>
      </c>
      <c r="C267" t="s">
        <v>513</v>
      </c>
      <c r="D267" s="102">
        <v>6156938058</v>
      </c>
      <c r="E267" s="102">
        <v>4317850.13</v>
      </c>
      <c r="F267" s="102">
        <v>31718624806</v>
      </c>
      <c r="G267" s="94">
        <v>37875562864</v>
      </c>
    </row>
    <row r="268" spans="1:7" x14ac:dyDescent="0.25">
      <c r="A268" t="s">
        <v>514</v>
      </c>
      <c r="B268">
        <v>21010196026</v>
      </c>
      <c r="C268" t="s">
        <v>199</v>
      </c>
      <c r="D268" s="102">
        <v>1226759545</v>
      </c>
      <c r="E268" s="102">
        <v>0</v>
      </c>
      <c r="F268" s="102">
        <v>0</v>
      </c>
      <c r="G268" s="94">
        <v>1226759545</v>
      </c>
    </row>
    <row r="269" spans="1:7" x14ac:dyDescent="0.25">
      <c r="A269" t="s">
        <v>515</v>
      </c>
      <c r="B269">
        <v>21010284000</v>
      </c>
      <c r="C269" t="s">
        <v>516</v>
      </c>
      <c r="D269" s="102">
        <v>47237413973</v>
      </c>
      <c r="E269" s="102">
        <v>2513070.2200000002</v>
      </c>
      <c r="F269" s="102">
        <v>18460837923</v>
      </c>
      <c r="G269" s="94">
        <v>65698251896</v>
      </c>
    </row>
    <row r="270" spans="1:7" x14ac:dyDescent="0.25">
      <c r="A270" t="s">
        <v>517</v>
      </c>
      <c r="B270">
        <v>21010284008</v>
      </c>
      <c r="C270" t="s">
        <v>501</v>
      </c>
      <c r="D270" s="102">
        <v>20303956406</v>
      </c>
      <c r="E270" s="102">
        <v>112376.59</v>
      </c>
      <c r="F270" s="102">
        <v>825510564</v>
      </c>
      <c r="G270" s="94">
        <v>21129466970</v>
      </c>
    </row>
    <row r="271" spans="1:7" x14ac:dyDescent="0.25">
      <c r="A271" t="s">
        <v>518</v>
      </c>
      <c r="B271">
        <v>21010284012</v>
      </c>
      <c r="C271" t="s">
        <v>200</v>
      </c>
      <c r="D271" s="102">
        <v>12648403295</v>
      </c>
      <c r="E271" s="102">
        <v>228656.59</v>
      </c>
      <c r="F271" s="102">
        <v>1679695305</v>
      </c>
      <c r="G271" s="94">
        <v>14328098600</v>
      </c>
    </row>
    <row r="272" spans="1:7" x14ac:dyDescent="0.25">
      <c r="A272" t="s">
        <v>519</v>
      </c>
      <c r="B272">
        <v>21010284020</v>
      </c>
      <c r="C272" t="s">
        <v>520</v>
      </c>
      <c r="D272" s="102">
        <v>4494760930</v>
      </c>
      <c r="E272" s="102">
        <v>411114.21</v>
      </c>
      <c r="F272" s="102">
        <v>3020016208</v>
      </c>
      <c r="G272" s="94">
        <v>7514777138</v>
      </c>
    </row>
    <row r="273" spans="1:7" x14ac:dyDescent="0.25">
      <c r="A273" t="s">
        <v>521</v>
      </c>
      <c r="B273">
        <v>21010284024</v>
      </c>
      <c r="C273" t="s">
        <v>197</v>
      </c>
      <c r="D273" s="102">
        <v>8553091527</v>
      </c>
      <c r="E273" s="102">
        <v>738602.49</v>
      </c>
      <c r="F273" s="102">
        <v>5425722190</v>
      </c>
      <c r="G273" s="94">
        <v>13978813717</v>
      </c>
    </row>
    <row r="274" spans="1:7" x14ac:dyDescent="0.25">
      <c r="A274" t="s">
        <v>522</v>
      </c>
      <c r="B274">
        <v>21010284026</v>
      </c>
      <c r="C274" t="s">
        <v>199</v>
      </c>
      <c r="D274" s="102">
        <v>1237201815</v>
      </c>
      <c r="E274" s="102">
        <v>1022320.34</v>
      </c>
      <c r="F274" s="102">
        <v>7509893656</v>
      </c>
      <c r="G274" s="94">
        <v>8747095471</v>
      </c>
    </row>
    <row r="275" spans="1:7" x14ac:dyDescent="0.25">
      <c r="A275" t="s">
        <v>523</v>
      </c>
      <c r="B275">
        <v>21010306000</v>
      </c>
      <c r="C275" t="s">
        <v>524</v>
      </c>
      <c r="D275" s="102">
        <v>71370966316</v>
      </c>
      <c r="E275" s="102">
        <v>2460000</v>
      </c>
      <c r="F275" s="102">
        <v>18070987800</v>
      </c>
      <c r="G275" s="94">
        <v>89441954116</v>
      </c>
    </row>
    <row r="276" spans="1:7" x14ac:dyDescent="0.25">
      <c r="A276" t="s">
        <v>525</v>
      </c>
      <c r="B276">
        <v>21010306008</v>
      </c>
      <c r="C276" t="s">
        <v>526</v>
      </c>
      <c r="D276" s="102">
        <v>45650000000</v>
      </c>
      <c r="E276" s="102">
        <v>2000000</v>
      </c>
      <c r="F276" s="102">
        <v>14691860000</v>
      </c>
      <c r="G276" s="94">
        <v>60341860000</v>
      </c>
    </row>
    <row r="277" spans="1:7" x14ac:dyDescent="0.25">
      <c r="A277" t="s">
        <v>527</v>
      </c>
      <c r="B277">
        <v>21010306020</v>
      </c>
      <c r="C277" t="s">
        <v>528</v>
      </c>
      <c r="D277" s="102">
        <v>25720966316</v>
      </c>
      <c r="E277" s="102">
        <v>460000</v>
      </c>
      <c r="F277" s="102">
        <v>3379127800</v>
      </c>
      <c r="G277" s="94">
        <v>29100094116</v>
      </c>
    </row>
    <row r="278" spans="1:7" x14ac:dyDescent="0.25">
      <c r="A278" t="s">
        <v>529</v>
      </c>
      <c r="B278">
        <v>21020000000</v>
      </c>
      <c r="C278" t="s">
        <v>1289</v>
      </c>
      <c r="D278" s="102">
        <v>0</v>
      </c>
      <c r="E278" s="102">
        <v>6198248.0800000001</v>
      </c>
      <c r="F278" s="102">
        <v>45531896490</v>
      </c>
      <c r="G278" s="94">
        <v>45531896490</v>
      </c>
    </row>
    <row r="279" spans="1:7" x14ac:dyDescent="0.25">
      <c r="A279" t="s">
        <v>530</v>
      </c>
      <c r="B279">
        <v>21020116000</v>
      </c>
      <c r="C279" t="s">
        <v>1290</v>
      </c>
      <c r="D279" s="102">
        <v>0</v>
      </c>
      <c r="E279" s="102">
        <v>6198248.0800000001</v>
      </c>
      <c r="F279" s="102">
        <v>45531896490</v>
      </c>
      <c r="G279" s="94">
        <v>45531896490</v>
      </c>
    </row>
    <row r="280" spans="1:7" x14ac:dyDescent="0.25">
      <c r="A280" t="s">
        <v>531</v>
      </c>
      <c r="B280">
        <v>21020116007</v>
      </c>
      <c r="C280" t="s">
        <v>141</v>
      </c>
      <c r="D280" s="102">
        <v>0</v>
      </c>
      <c r="E280" s="102">
        <v>6198248.0800000001</v>
      </c>
      <c r="F280" s="102">
        <v>45531896490</v>
      </c>
      <c r="G280" s="94">
        <v>45531896490</v>
      </c>
    </row>
    <row r="281" spans="1:7" x14ac:dyDescent="0.25">
      <c r="A281" t="s">
        <v>532</v>
      </c>
      <c r="B281">
        <v>21030000000</v>
      </c>
      <c r="C281" t="s">
        <v>202</v>
      </c>
      <c r="D281" s="102">
        <v>2399354835</v>
      </c>
      <c r="E281" s="102">
        <v>0</v>
      </c>
      <c r="F281" s="102">
        <v>0</v>
      </c>
      <c r="G281" s="94">
        <v>2399354835</v>
      </c>
    </row>
    <row r="282" spans="1:7" x14ac:dyDescent="0.25">
      <c r="A282" t="s">
        <v>533</v>
      </c>
      <c r="B282">
        <v>21030118000</v>
      </c>
      <c r="C282" t="s">
        <v>534</v>
      </c>
      <c r="D282" s="102">
        <v>2105833992</v>
      </c>
      <c r="E282" s="102">
        <v>0</v>
      </c>
      <c r="F282" s="102">
        <v>0</v>
      </c>
      <c r="G282" s="94">
        <v>2105833992</v>
      </c>
    </row>
    <row r="283" spans="1:7" x14ac:dyDescent="0.25">
      <c r="A283" t="s">
        <v>535</v>
      </c>
      <c r="B283">
        <v>21030118004</v>
      </c>
      <c r="C283" t="s">
        <v>536</v>
      </c>
      <c r="D283" s="102">
        <v>2105833992</v>
      </c>
      <c r="E283" s="102">
        <v>0</v>
      </c>
      <c r="F283" s="102">
        <v>0</v>
      </c>
      <c r="G283" s="94">
        <v>2105833992</v>
      </c>
    </row>
    <row r="284" spans="1:7" x14ac:dyDescent="0.25">
      <c r="A284" t="s">
        <v>537</v>
      </c>
      <c r="B284">
        <v>21030130000</v>
      </c>
      <c r="C284" t="s">
        <v>538</v>
      </c>
      <c r="D284" s="102">
        <v>0</v>
      </c>
      <c r="E284" s="102">
        <v>0</v>
      </c>
      <c r="F284" s="102">
        <v>0</v>
      </c>
      <c r="G284" s="94">
        <v>0</v>
      </c>
    </row>
    <row r="285" spans="1:7" x14ac:dyDescent="0.25">
      <c r="A285" t="s">
        <v>539</v>
      </c>
      <c r="B285">
        <v>21030130002</v>
      </c>
      <c r="C285" t="s">
        <v>540</v>
      </c>
      <c r="D285" s="102">
        <v>0</v>
      </c>
      <c r="E285" s="102">
        <v>0</v>
      </c>
      <c r="F285" s="102">
        <v>0</v>
      </c>
      <c r="G285" s="94">
        <v>0</v>
      </c>
    </row>
    <row r="286" spans="1:7" x14ac:dyDescent="0.25">
      <c r="A286" t="s">
        <v>1262</v>
      </c>
      <c r="B286">
        <v>21030392000</v>
      </c>
      <c r="C286" t="s">
        <v>594</v>
      </c>
      <c r="D286" s="102">
        <v>293520843</v>
      </c>
      <c r="E286" s="102">
        <v>0</v>
      </c>
      <c r="F286" s="102">
        <v>0</v>
      </c>
      <c r="G286" s="94">
        <v>293520843</v>
      </c>
    </row>
    <row r="287" spans="1:7" x14ac:dyDescent="0.25">
      <c r="A287" t="s">
        <v>1291</v>
      </c>
      <c r="B287">
        <v>21030392004</v>
      </c>
      <c r="C287" t="s">
        <v>145</v>
      </c>
      <c r="D287" s="102">
        <v>293520843</v>
      </c>
      <c r="E287" s="102">
        <v>0</v>
      </c>
      <c r="F287" s="102">
        <v>0</v>
      </c>
      <c r="G287" s="94">
        <v>293520843</v>
      </c>
    </row>
    <row r="288" spans="1:7" x14ac:dyDescent="0.25">
      <c r="A288" t="s">
        <v>1263</v>
      </c>
      <c r="B288">
        <v>21030392012</v>
      </c>
      <c r="C288" t="s">
        <v>200</v>
      </c>
      <c r="D288" s="102">
        <v>0</v>
      </c>
      <c r="E288" s="102">
        <v>0</v>
      </c>
      <c r="F288" s="102">
        <v>0</v>
      </c>
      <c r="G288" s="94">
        <v>0</v>
      </c>
    </row>
    <row r="289" spans="1:7" x14ac:dyDescent="0.25">
      <c r="A289" t="s">
        <v>541</v>
      </c>
      <c r="B289">
        <v>21040000000</v>
      </c>
      <c r="C289" t="s">
        <v>542</v>
      </c>
      <c r="D289" s="102">
        <v>570409516028</v>
      </c>
      <c r="E289" s="102">
        <v>70650992.689999998</v>
      </c>
      <c r="F289" s="102">
        <v>518997246732</v>
      </c>
      <c r="G289" s="94">
        <v>1089406762760</v>
      </c>
    </row>
    <row r="290" spans="1:7" x14ac:dyDescent="0.25">
      <c r="A290" t="s">
        <v>543</v>
      </c>
      <c r="B290">
        <v>21040390000</v>
      </c>
      <c r="C290" t="s">
        <v>542</v>
      </c>
      <c r="D290" s="102">
        <v>570409516028</v>
      </c>
      <c r="E290" s="102">
        <v>70650992.689999998</v>
      </c>
      <c r="F290" s="102">
        <v>518997246732</v>
      </c>
      <c r="G290" s="94">
        <v>1089406762760</v>
      </c>
    </row>
    <row r="291" spans="1:7" x14ac:dyDescent="0.25">
      <c r="A291" t="s">
        <v>1317</v>
      </c>
      <c r="B291">
        <v>21040390003</v>
      </c>
      <c r="C291" t="s">
        <v>1318</v>
      </c>
      <c r="D291" s="102">
        <v>0</v>
      </c>
      <c r="E291" s="102">
        <v>70000000</v>
      </c>
      <c r="F291" s="102">
        <v>514215100000</v>
      </c>
      <c r="G291" s="94">
        <v>514215100000</v>
      </c>
    </row>
    <row r="292" spans="1:7" x14ac:dyDescent="0.25">
      <c r="A292" t="s">
        <v>544</v>
      </c>
      <c r="B292">
        <v>21040390008</v>
      </c>
      <c r="C292" t="s">
        <v>545</v>
      </c>
      <c r="D292" s="101">
        <v>562765813081</v>
      </c>
      <c r="E292" s="101">
        <v>140292</v>
      </c>
      <c r="F292" s="101">
        <v>1030575212</v>
      </c>
      <c r="G292" s="94">
        <v>563796388293</v>
      </c>
    </row>
    <row r="293" spans="1:7" x14ac:dyDescent="0.25">
      <c r="A293" t="s">
        <v>546</v>
      </c>
      <c r="B293">
        <v>21040390010</v>
      </c>
      <c r="C293" t="s">
        <v>151</v>
      </c>
      <c r="D293" s="102">
        <v>7643702947</v>
      </c>
      <c r="E293" s="102">
        <v>510700.69</v>
      </c>
      <c r="F293" s="102">
        <v>3751571520</v>
      </c>
      <c r="G293" s="94">
        <v>11395274467</v>
      </c>
    </row>
    <row r="294" spans="1:7" x14ac:dyDescent="0.25">
      <c r="A294" t="s">
        <v>547</v>
      </c>
      <c r="B294">
        <v>21080000000</v>
      </c>
      <c r="C294" t="s">
        <v>548</v>
      </c>
      <c r="D294" s="102">
        <v>3810064187</v>
      </c>
      <c r="E294" s="102">
        <v>1272104.3999999999</v>
      </c>
      <c r="F294" s="102">
        <v>9344789875</v>
      </c>
      <c r="G294" s="94">
        <v>13154854062</v>
      </c>
    </row>
    <row r="295" spans="1:7" x14ac:dyDescent="0.25">
      <c r="A295" t="s">
        <v>549</v>
      </c>
      <c r="B295">
        <v>21080134000</v>
      </c>
      <c r="C295" t="s">
        <v>550</v>
      </c>
      <c r="D295" s="102">
        <v>3810064187</v>
      </c>
      <c r="E295" s="102">
        <v>1272104.3999999999</v>
      </c>
      <c r="F295" s="102">
        <v>9344789875</v>
      </c>
      <c r="G295" s="94">
        <v>13154854062</v>
      </c>
    </row>
    <row r="296" spans="1:7" x14ac:dyDescent="0.25">
      <c r="A296" t="s">
        <v>551</v>
      </c>
      <c r="B296">
        <v>21080134082</v>
      </c>
      <c r="C296" t="s">
        <v>552</v>
      </c>
      <c r="D296" s="102">
        <v>316759156250</v>
      </c>
      <c r="E296" s="102">
        <v>402518.08</v>
      </c>
      <c r="F296" s="102">
        <v>2956869639</v>
      </c>
      <c r="G296" s="94">
        <v>319716025889</v>
      </c>
    </row>
    <row r="297" spans="1:7" x14ac:dyDescent="0.25">
      <c r="A297" t="s">
        <v>1319</v>
      </c>
      <c r="B297">
        <v>21080134083</v>
      </c>
      <c r="C297" t="s">
        <v>1320</v>
      </c>
      <c r="D297" s="102">
        <v>0</v>
      </c>
      <c r="E297" s="102">
        <v>3733951</v>
      </c>
      <c r="F297" s="102">
        <v>27429342669</v>
      </c>
      <c r="G297" s="94">
        <v>27429342669</v>
      </c>
    </row>
    <row r="298" spans="1:7" x14ac:dyDescent="0.25">
      <c r="A298" t="s">
        <v>553</v>
      </c>
      <c r="B298">
        <v>21080134084</v>
      </c>
      <c r="C298" t="s">
        <v>554</v>
      </c>
      <c r="D298" s="102">
        <v>1839031178</v>
      </c>
      <c r="E298" s="102">
        <v>447496.1</v>
      </c>
      <c r="F298" s="102">
        <v>3287275027</v>
      </c>
      <c r="G298" s="94">
        <v>5126306205</v>
      </c>
    </row>
    <row r="299" spans="1:7" x14ac:dyDescent="0.25">
      <c r="A299" t="s">
        <v>555</v>
      </c>
      <c r="B299">
        <v>21080134092</v>
      </c>
      <c r="C299" t="s">
        <v>556</v>
      </c>
      <c r="D299" s="102">
        <v>314788123241</v>
      </c>
      <c r="E299" s="102">
        <v>402085.08</v>
      </c>
      <c r="F299" s="102">
        <v>2953688852</v>
      </c>
      <c r="G299" s="94">
        <v>317741812093</v>
      </c>
    </row>
    <row r="300" spans="1:7" x14ac:dyDescent="0.25">
      <c r="A300" t="s">
        <v>1321</v>
      </c>
      <c r="B300">
        <v>21080134093</v>
      </c>
      <c r="C300" t="s">
        <v>1322</v>
      </c>
      <c r="D300" s="102">
        <v>0</v>
      </c>
      <c r="E300" s="102">
        <v>2909775.7</v>
      </c>
      <c r="F300" s="102">
        <v>21375008608</v>
      </c>
      <c r="G300" s="94">
        <v>21375008608</v>
      </c>
    </row>
    <row r="301" spans="1:7" x14ac:dyDescent="0.25">
      <c r="A301" t="s">
        <v>557</v>
      </c>
      <c r="B301">
        <v>22000000000</v>
      </c>
      <c r="C301" t="s">
        <v>558</v>
      </c>
      <c r="D301" s="102">
        <v>11578061772388</v>
      </c>
      <c r="E301" s="102">
        <v>1475396426.7</v>
      </c>
      <c r="F301" s="102">
        <v>10838158872983</v>
      </c>
      <c r="G301" s="94">
        <v>22416220645371</v>
      </c>
    </row>
    <row r="302" spans="1:7" x14ac:dyDescent="0.25">
      <c r="A302" t="s">
        <v>559</v>
      </c>
      <c r="B302">
        <v>22010000000</v>
      </c>
      <c r="C302" t="s">
        <v>491</v>
      </c>
      <c r="D302" s="102">
        <v>10168758553217</v>
      </c>
      <c r="E302" s="102">
        <v>1443050754.25</v>
      </c>
      <c r="F302" s="102">
        <v>10600549827331</v>
      </c>
      <c r="G302" s="94">
        <v>20769308380548</v>
      </c>
    </row>
    <row r="303" spans="1:7" x14ac:dyDescent="0.25">
      <c r="A303" t="s">
        <v>560</v>
      </c>
      <c r="B303">
        <v>22010136000</v>
      </c>
      <c r="C303" t="s">
        <v>561</v>
      </c>
      <c r="D303" s="102">
        <v>5031966873447</v>
      </c>
      <c r="E303" s="102">
        <v>626558763.72000003</v>
      </c>
      <c r="F303" s="102">
        <v>4602656819156</v>
      </c>
      <c r="G303" s="94">
        <v>9634623692603</v>
      </c>
    </row>
    <row r="304" spans="1:7" x14ac:dyDescent="0.25">
      <c r="A304" t="s">
        <v>562</v>
      </c>
      <c r="B304">
        <v>22010136002</v>
      </c>
      <c r="C304" t="s">
        <v>156</v>
      </c>
      <c r="D304" s="102">
        <v>5031443080314</v>
      </c>
      <c r="E304" s="102">
        <v>626372627.19000006</v>
      </c>
      <c r="F304" s="102">
        <v>4601289473236</v>
      </c>
      <c r="G304" s="94">
        <v>9632732553550</v>
      </c>
    </row>
    <row r="305" spans="1:7" x14ac:dyDescent="0.25">
      <c r="A305" t="s">
        <v>1264</v>
      </c>
      <c r="B305">
        <v>22010136003</v>
      </c>
      <c r="C305" t="s">
        <v>837</v>
      </c>
      <c r="D305" s="102">
        <v>523793133</v>
      </c>
      <c r="E305" s="102">
        <v>186136.53</v>
      </c>
      <c r="F305" s="102">
        <v>1367345920</v>
      </c>
      <c r="G305" s="94">
        <v>1891139053</v>
      </c>
    </row>
    <row r="306" spans="1:7" x14ac:dyDescent="0.25">
      <c r="A306" t="s">
        <v>563</v>
      </c>
      <c r="B306">
        <v>22010138000</v>
      </c>
      <c r="C306" t="s">
        <v>564</v>
      </c>
      <c r="D306" s="102">
        <v>2077945792399</v>
      </c>
      <c r="E306" s="102">
        <v>439687296.89999998</v>
      </c>
      <c r="F306" s="102">
        <v>3229912105098</v>
      </c>
      <c r="G306" s="94">
        <v>5307857897497</v>
      </c>
    </row>
    <row r="307" spans="1:7" x14ac:dyDescent="0.25">
      <c r="A307" t="s">
        <v>565</v>
      </c>
      <c r="B307">
        <v>22010138002</v>
      </c>
      <c r="C307" t="s">
        <v>156</v>
      </c>
      <c r="D307" s="102">
        <v>2039198695517</v>
      </c>
      <c r="E307" s="102">
        <v>431882942.50999999</v>
      </c>
      <c r="F307" s="102">
        <v>3172581864053</v>
      </c>
      <c r="G307" s="94">
        <v>5211780559570</v>
      </c>
    </row>
    <row r="308" spans="1:7" x14ac:dyDescent="0.25">
      <c r="A308" t="s">
        <v>1265</v>
      </c>
      <c r="B308">
        <v>22010138003</v>
      </c>
      <c r="C308" t="s">
        <v>837</v>
      </c>
      <c r="D308" s="102">
        <v>277318246</v>
      </c>
      <c r="E308" s="102">
        <v>1673165.53</v>
      </c>
      <c r="F308" s="102">
        <v>12290956863</v>
      </c>
      <c r="G308" s="94">
        <v>12568275109</v>
      </c>
    </row>
    <row r="309" spans="1:7" x14ac:dyDescent="0.25">
      <c r="A309" t="s">
        <v>566</v>
      </c>
      <c r="B309">
        <v>22010138004</v>
      </c>
      <c r="C309" t="s">
        <v>567</v>
      </c>
      <c r="D309" s="102">
        <v>29719152628</v>
      </c>
      <c r="E309" s="102">
        <v>6131188.8600000003</v>
      </c>
      <c r="F309" s="102">
        <v>45039284182</v>
      </c>
      <c r="G309" s="94">
        <v>74758436810</v>
      </c>
    </row>
    <row r="310" spans="1:7" x14ac:dyDescent="0.25">
      <c r="A310" t="s">
        <v>568</v>
      </c>
      <c r="B310">
        <v>22010138008</v>
      </c>
      <c r="C310" t="s">
        <v>569</v>
      </c>
      <c r="D310" s="102">
        <v>8750626008</v>
      </c>
      <c r="E310" s="102">
        <v>0</v>
      </c>
      <c r="F310" s="102">
        <v>0</v>
      </c>
      <c r="G310" s="94">
        <v>8750626008</v>
      </c>
    </row>
    <row r="311" spans="1:7" x14ac:dyDescent="0.25">
      <c r="A311" t="s">
        <v>570</v>
      </c>
      <c r="B311">
        <v>22010140001</v>
      </c>
      <c r="C311" t="s">
        <v>571</v>
      </c>
      <c r="D311" s="102">
        <v>150343431</v>
      </c>
      <c r="E311" s="102">
        <v>2683827.61</v>
      </c>
      <c r="F311" s="102">
        <v>19715209755</v>
      </c>
      <c r="G311" s="94">
        <v>19865553186</v>
      </c>
    </row>
    <row r="312" spans="1:7" x14ac:dyDescent="0.25">
      <c r="A312" t="s">
        <v>572</v>
      </c>
      <c r="B312">
        <v>22010142000</v>
      </c>
      <c r="C312" t="s">
        <v>573</v>
      </c>
      <c r="D312" s="102">
        <v>0</v>
      </c>
      <c r="E312" s="102">
        <v>0</v>
      </c>
      <c r="F312" s="102">
        <v>0</v>
      </c>
      <c r="G312" s="94">
        <v>0</v>
      </c>
    </row>
    <row r="313" spans="1:7" x14ac:dyDescent="0.25">
      <c r="A313" t="s">
        <v>574</v>
      </c>
      <c r="B313">
        <v>22010142002</v>
      </c>
      <c r="C313" t="s">
        <v>156</v>
      </c>
      <c r="D313" s="102">
        <v>0</v>
      </c>
      <c r="E313" s="102">
        <v>0</v>
      </c>
      <c r="F313" s="102">
        <v>0</v>
      </c>
      <c r="G313" s="94">
        <v>0</v>
      </c>
    </row>
    <row r="314" spans="1:7" x14ac:dyDescent="0.25">
      <c r="A314" t="s">
        <v>575</v>
      </c>
      <c r="B314">
        <v>22010152000</v>
      </c>
      <c r="C314" t="s">
        <v>576</v>
      </c>
      <c r="D314" s="102">
        <v>167218485192</v>
      </c>
      <c r="E314" s="102">
        <v>11390918.24</v>
      </c>
      <c r="F314" s="102">
        <v>83676888026</v>
      </c>
      <c r="G314" s="94">
        <v>250895373218</v>
      </c>
    </row>
    <row r="315" spans="1:7" x14ac:dyDescent="0.25">
      <c r="A315" t="s">
        <v>577</v>
      </c>
      <c r="B315">
        <v>22010152004</v>
      </c>
      <c r="C315" t="s">
        <v>578</v>
      </c>
      <c r="D315" s="102">
        <v>167218485192</v>
      </c>
      <c r="E315" s="102">
        <v>11390918.24</v>
      </c>
      <c r="F315" s="102">
        <v>83676888026</v>
      </c>
      <c r="G315" s="94">
        <v>250895373218</v>
      </c>
    </row>
    <row r="316" spans="1:7" x14ac:dyDescent="0.25">
      <c r="A316" t="s">
        <v>579</v>
      </c>
      <c r="B316">
        <v>22010156000</v>
      </c>
      <c r="C316" t="s">
        <v>580</v>
      </c>
      <c r="D316" s="102">
        <v>1123575407564</v>
      </c>
      <c r="E316" s="102">
        <v>179291199.40000001</v>
      </c>
      <c r="F316" s="102">
        <v>1317060600409</v>
      </c>
      <c r="G316" s="94">
        <v>2440636007973</v>
      </c>
    </row>
    <row r="317" spans="1:7" x14ac:dyDescent="0.25">
      <c r="A317" t="s">
        <v>581</v>
      </c>
      <c r="B317">
        <v>22010156002</v>
      </c>
      <c r="C317" t="s">
        <v>156</v>
      </c>
      <c r="D317" s="102">
        <v>1123575407564</v>
      </c>
      <c r="E317" s="102">
        <v>169221199.40000001</v>
      </c>
      <c r="F317" s="102">
        <v>1243087085309</v>
      </c>
      <c r="G317" s="94">
        <v>2366662492873</v>
      </c>
    </row>
    <row r="318" spans="1:7" x14ac:dyDescent="0.25">
      <c r="A318" t="s">
        <v>1292</v>
      </c>
      <c r="B318">
        <v>22010156003</v>
      </c>
      <c r="C318" t="s">
        <v>837</v>
      </c>
      <c r="D318" s="102">
        <v>0</v>
      </c>
      <c r="E318" s="102">
        <v>10070000</v>
      </c>
      <c r="F318" s="102">
        <v>73973515100</v>
      </c>
      <c r="G318" s="94">
        <v>73973515100</v>
      </c>
    </row>
    <row r="319" spans="1:7" x14ac:dyDescent="0.25">
      <c r="A319" t="s">
        <v>582</v>
      </c>
      <c r="B319">
        <v>22010236000</v>
      </c>
      <c r="C319" t="s">
        <v>583</v>
      </c>
      <c r="D319" s="102">
        <v>1767901651184</v>
      </c>
      <c r="E319" s="102">
        <v>183438748.38</v>
      </c>
      <c r="F319" s="102">
        <v>1347528204887</v>
      </c>
      <c r="G319" s="94">
        <v>3115429856071</v>
      </c>
    </row>
    <row r="320" spans="1:7" x14ac:dyDescent="0.25">
      <c r="A320" t="s">
        <v>584</v>
      </c>
      <c r="B320">
        <v>22010236002</v>
      </c>
      <c r="C320" t="s">
        <v>156</v>
      </c>
      <c r="D320" s="102">
        <v>1767901651184</v>
      </c>
      <c r="E320" s="102">
        <v>183438748.38</v>
      </c>
      <c r="F320" s="102">
        <v>1347528204887</v>
      </c>
      <c r="G320" s="94">
        <v>3115429856071</v>
      </c>
    </row>
    <row r="321" spans="1:7" x14ac:dyDescent="0.25">
      <c r="A321" t="s">
        <v>585</v>
      </c>
      <c r="B321">
        <v>22020000000</v>
      </c>
      <c r="C321" t="s">
        <v>586</v>
      </c>
      <c r="D321" s="102">
        <v>36775046253</v>
      </c>
      <c r="E321" s="102">
        <v>0</v>
      </c>
      <c r="F321" s="102">
        <v>0</v>
      </c>
      <c r="G321" s="94">
        <v>36775046253</v>
      </c>
    </row>
    <row r="322" spans="1:7" x14ac:dyDescent="0.25">
      <c r="A322" t="s">
        <v>587</v>
      </c>
      <c r="B322">
        <v>22020174000</v>
      </c>
      <c r="C322" t="s">
        <v>588</v>
      </c>
      <c r="D322" s="102">
        <v>36775046253</v>
      </c>
      <c r="E322" s="102">
        <v>0</v>
      </c>
      <c r="F322" s="102">
        <v>0</v>
      </c>
      <c r="G322" s="94">
        <v>36775046253</v>
      </c>
    </row>
    <row r="323" spans="1:7" x14ac:dyDescent="0.25">
      <c r="A323" t="s">
        <v>589</v>
      </c>
      <c r="B323">
        <v>22020174002</v>
      </c>
      <c r="C323" t="s">
        <v>156</v>
      </c>
      <c r="D323" s="102">
        <v>36775046253</v>
      </c>
      <c r="E323" s="102">
        <v>0</v>
      </c>
      <c r="F323" s="102">
        <v>0</v>
      </c>
      <c r="G323" s="94">
        <v>36775046253</v>
      </c>
    </row>
    <row r="324" spans="1:7" x14ac:dyDescent="0.25">
      <c r="A324" t="s">
        <v>590</v>
      </c>
      <c r="B324">
        <v>22030000000</v>
      </c>
      <c r="C324" t="s">
        <v>202</v>
      </c>
      <c r="D324" s="102">
        <v>15640192790</v>
      </c>
      <c r="E324" s="102">
        <v>0</v>
      </c>
      <c r="F324" s="102">
        <v>0</v>
      </c>
      <c r="G324" s="94">
        <v>15640192790</v>
      </c>
    </row>
    <row r="325" spans="1:7" x14ac:dyDescent="0.25">
      <c r="A325" t="s">
        <v>591</v>
      </c>
      <c r="B325">
        <v>22030180000</v>
      </c>
      <c r="C325" t="s">
        <v>534</v>
      </c>
      <c r="D325" s="102">
        <v>15640192790</v>
      </c>
      <c r="E325" s="102">
        <v>0</v>
      </c>
      <c r="F325" s="102">
        <v>0</v>
      </c>
      <c r="G325" s="94">
        <v>15640192790</v>
      </c>
    </row>
    <row r="326" spans="1:7" x14ac:dyDescent="0.25">
      <c r="A326" t="s">
        <v>592</v>
      </c>
      <c r="B326">
        <v>22030180002</v>
      </c>
      <c r="C326" t="s">
        <v>156</v>
      </c>
      <c r="D326" s="102">
        <v>15640192790</v>
      </c>
      <c r="E326" s="102">
        <v>0</v>
      </c>
      <c r="F326" s="102">
        <v>0</v>
      </c>
      <c r="G326" s="94">
        <v>15640192790</v>
      </c>
    </row>
    <row r="327" spans="1:7" x14ac:dyDescent="0.25">
      <c r="A327" t="s">
        <v>593</v>
      </c>
      <c r="B327">
        <v>22030394000</v>
      </c>
      <c r="C327" t="s">
        <v>594</v>
      </c>
      <c r="D327" s="102">
        <v>0</v>
      </c>
      <c r="E327" s="102">
        <v>0</v>
      </c>
      <c r="F327" s="102">
        <v>0</v>
      </c>
      <c r="G327" s="94">
        <v>0</v>
      </c>
    </row>
    <row r="328" spans="1:7" x14ac:dyDescent="0.25">
      <c r="A328" t="s">
        <v>595</v>
      </c>
      <c r="B328">
        <v>22030394002</v>
      </c>
      <c r="C328" t="s">
        <v>156</v>
      </c>
      <c r="D328" s="102">
        <v>0</v>
      </c>
      <c r="E328" s="102">
        <v>0</v>
      </c>
      <c r="F328" s="102">
        <v>0</v>
      </c>
      <c r="G328" s="94">
        <v>0</v>
      </c>
    </row>
    <row r="329" spans="1:7" x14ac:dyDescent="0.25">
      <c r="A329" t="s">
        <v>596</v>
      </c>
      <c r="B329">
        <v>22040000000</v>
      </c>
      <c r="C329" t="s">
        <v>283</v>
      </c>
      <c r="D329" s="102">
        <v>339212938055</v>
      </c>
      <c r="E329" s="102">
        <v>6806109.1200000001</v>
      </c>
      <c r="F329" s="102">
        <v>49997201169</v>
      </c>
      <c r="G329" s="94">
        <v>389210139224</v>
      </c>
    </row>
    <row r="330" spans="1:7" x14ac:dyDescent="0.25">
      <c r="A330" t="s">
        <v>597</v>
      </c>
      <c r="B330">
        <v>22040238000</v>
      </c>
      <c r="C330" t="s">
        <v>583</v>
      </c>
      <c r="D330" s="102">
        <v>169224171924</v>
      </c>
      <c r="E330" s="102">
        <v>1910166.51</v>
      </c>
      <c r="F330" s="102">
        <v>14031949471</v>
      </c>
      <c r="G330" s="94">
        <v>183256121395</v>
      </c>
    </row>
    <row r="331" spans="1:7" x14ac:dyDescent="0.25">
      <c r="A331" t="s">
        <v>598</v>
      </c>
      <c r="B331">
        <v>22040238004</v>
      </c>
      <c r="C331" t="s">
        <v>599</v>
      </c>
      <c r="D331" s="102">
        <v>75030195680</v>
      </c>
      <c r="E331" s="102">
        <v>1910153.47</v>
      </c>
      <c r="F331" s="102">
        <v>14031853680</v>
      </c>
      <c r="G331" s="94">
        <v>89062049360</v>
      </c>
    </row>
    <row r="332" spans="1:7" x14ac:dyDescent="0.25">
      <c r="A332" t="s">
        <v>600</v>
      </c>
      <c r="B332">
        <v>22040238006</v>
      </c>
      <c r="C332" t="s">
        <v>286</v>
      </c>
      <c r="D332" s="102">
        <v>81490280245</v>
      </c>
      <c r="E332" s="102">
        <v>0</v>
      </c>
      <c r="F332" s="102">
        <v>0</v>
      </c>
      <c r="G332" s="94">
        <v>81490280245</v>
      </c>
    </row>
    <row r="333" spans="1:7" x14ac:dyDescent="0.25">
      <c r="A333" t="s">
        <v>601</v>
      </c>
      <c r="B333">
        <v>22040238008</v>
      </c>
      <c r="C333" t="s">
        <v>602</v>
      </c>
      <c r="D333" s="102">
        <v>5418631450</v>
      </c>
      <c r="E333" s="102">
        <v>0</v>
      </c>
      <c r="F333" s="102">
        <v>0</v>
      </c>
      <c r="G333" s="94">
        <v>5418631450</v>
      </c>
    </row>
    <row r="334" spans="1:7" x14ac:dyDescent="0.25">
      <c r="A334" t="s">
        <v>603</v>
      </c>
      <c r="B334">
        <v>22040238010</v>
      </c>
      <c r="C334" t="s">
        <v>604</v>
      </c>
      <c r="D334" s="102">
        <v>7285064549</v>
      </c>
      <c r="E334" s="102">
        <v>13.04</v>
      </c>
      <c r="F334" s="102">
        <v>95791</v>
      </c>
      <c r="G334" s="94">
        <v>7285160340</v>
      </c>
    </row>
    <row r="335" spans="1:7" x14ac:dyDescent="0.25">
      <c r="A335" t="s">
        <v>605</v>
      </c>
      <c r="B335">
        <v>22040290000</v>
      </c>
      <c r="C335" t="s">
        <v>561</v>
      </c>
      <c r="D335" s="102">
        <v>78892794582</v>
      </c>
      <c r="E335" s="102">
        <v>67996.72</v>
      </c>
      <c r="F335" s="102">
        <v>499499146</v>
      </c>
      <c r="G335" s="94">
        <v>79392293728</v>
      </c>
    </row>
    <row r="336" spans="1:7" x14ac:dyDescent="0.25">
      <c r="A336" t="s">
        <v>606</v>
      </c>
      <c r="B336">
        <v>22040290004</v>
      </c>
      <c r="C336" t="s">
        <v>599</v>
      </c>
      <c r="D336" s="102">
        <v>21002671</v>
      </c>
      <c r="E336" s="102">
        <v>6000</v>
      </c>
      <c r="F336" s="102">
        <v>44075580</v>
      </c>
      <c r="G336" s="94">
        <v>65078251</v>
      </c>
    </row>
    <row r="337" spans="1:7" x14ac:dyDescent="0.25">
      <c r="A337" t="s">
        <v>607</v>
      </c>
      <c r="B337">
        <v>22040290006</v>
      </c>
      <c r="C337" t="s">
        <v>286</v>
      </c>
      <c r="D337" s="102">
        <v>50599916</v>
      </c>
      <c r="E337" s="102">
        <v>0</v>
      </c>
      <c r="F337" s="102">
        <v>0</v>
      </c>
      <c r="G337" s="94">
        <v>50599916</v>
      </c>
    </row>
    <row r="338" spans="1:7" x14ac:dyDescent="0.25">
      <c r="A338" t="s">
        <v>608</v>
      </c>
      <c r="B338">
        <v>22040290008</v>
      </c>
      <c r="C338" t="s">
        <v>602</v>
      </c>
      <c r="D338" s="102">
        <v>381665422</v>
      </c>
      <c r="E338" s="102">
        <v>0</v>
      </c>
      <c r="F338" s="102">
        <v>0</v>
      </c>
      <c r="G338" s="94">
        <v>381665422</v>
      </c>
    </row>
    <row r="339" spans="1:7" x14ac:dyDescent="0.25">
      <c r="A339" t="s">
        <v>609</v>
      </c>
      <c r="B339">
        <v>22040290010</v>
      </c>
      <c r="C339" t="s">
        <v>604</v>
      </c>
      <c r="D339" s="102">
        <v>78439526573</v>
      </c>
      <c r="E339" s="102">
        <v>61996.72</v>
      </c>
      <c r="F339" s="102">
        <v>455423566</v>
      </c>
      <c r="G339" s="94">
        <v>78894950139</v>
      </c>
    </row>
    <row r="340" spans="1:7" x14ac:dyDescent="0.25">
      <c r="A340" t="s">
        <v>610</v>
      </c>
      <c r="B340">
        <v>22040292000</v>
      </c>
      <c r="C340" t="s">
        <v>564</v>
      </c>
      <c r="D340" s="102">
        <v>1095971549</v>
      </c>
      <c r="E340" s="102">
        <v>27945.89</v>
      </c>
      <c r="F340" s="102">
        <v>205288552</v>
      </c>
      <c r="G340" s="94">
        <v>1301260101</v>
      </c>
    </row>
    <row r="341" spans="1:7" x14ac:dyDescent="0.25">
      <c r="A341" t="s">
        <v>1323</v>
      </c>
      <c r="B341">
        <v>22040292006</v>
      </c>
      <c r="C341" t="s">
        <v>286</v>
      </c>
      <c r="D341" s="102">
        <v>0</v>
      </c>
      <c r="E341" s="102">
        <v>27911.97</v>
      </c>
      <c r="F341" s="102">
        <v>205039378</v>
      </c>
      <c r="G341" s="94">
        <v>205039378</v>
      </c>
    </row>
    <row r="342" spans="1:7" x14ac:dyDescent="0.25">
      <c r="A342" t="s">
        <v>611</v>
      </c>
      <c r="B342">
        <v>22040292010</v>
      </c>
      <c r="C342" t="s">
        <v>604</v>
      </c>
      <c r="D342" s="102">
        <v>1095971549</v>
      </c>
      <c r="E342" s="102">
        <v>33.92</v>
      </c>
      <c r="F342" s="102">
        <v>249174</v>
      </c>
      <c r="G342" s="94">
        <v>1096220723</v>
      </c>
    </row>
    <row r="343" spans="1:7" x14ac:dyDescent="0.25">
      <c r="A343" t="s">
        <v>612</v>
      </c>
      <c r="B343">
        <v>22040298000</v>
      </c>
      <c r="C343" t="s">
        <v>613</v>
      </c>
      <c r="D343" s="102">
        <v>90000000000</v>
      </c>
      <c r="E343" s="102">
        <v>4800000</v>
      </c>
      <c r="F343" s="102">
        <v>35260464000</v>
      </c>
      <c r="G343" s="94">
        <v>125260464000</v>
      </c>
    </row>
    <row r="344" spans="1:7" x14ac:dyDescent="0.25">
      <c r="A344" t="s">
        <v>614</v>
      </c>
      <c r="B344">
        <v>22040298006</v>
      </c>
      <c r="C344" t="s">
        <v>615</v>
      </c>
      <c r="D344" s="102">
        <v>80000000000</v>
      </c>
      <c r="E344" s="102">
        <v>4800000</v>
      </c>
      <c r="F344" s="102">
        <v>35260464000</v>
      </c>
      <c r="G344" s="94">
        <v>115260464000</v>
      </c>
    </row>
    <row r="345" spans="1:7" x14ac:dyDescent="0.25">
      <c r="A345" t="s">
        <v>616</v>
      </c>
      <c r="B345">
        <v>22040298010</v>
      </c>
      <c r="C345" t="s">
        <v>617</v>
      </c>
      <c r="D345" s="102">
        <v>10000000000</v>
      </c>
      <c r="E345" s="102">
        <v>0</v>
      </c>
      <c r="F345" s="102">
        <v>0</v>
      </c>
      <c r="G345" s="94">
        <v>10000000000</v>
      </c>
    </row>
    <row r="346" spans="1:7" x14ac:dyDescent="0.25">
      <c r="A346" t="s">
        <v>618</v>
      </c>
      <c r="B346">
        <v>22060000000</v>
      </c>
      <c r="C346" t="s">
        <v>619</v>
      </c>
      <c r="D346" s="102">
        <v>970000000000</v>
      </c>
      <c r="E346" s="102">
        <v>23000000</v>
      </c>
      <c r="F346" s="102">
        <v>168956390000</v>
      </c>
      <c r="G346" s="94">
        <v>1138956390000</v>
      </c>
    </row>
    <row r="347" spans="1:7" x14ac:dyDescent="0.25">
      <c r="A347" t="s">
        <v>620</v>
      </c>
      <c r="B347">
        <v>22060218001</v>
      </c>
      <c r="C347" t="s">
        <v>621</v>
      </c>
      <c r="D347" s="102">
        <v>970000000000</v>
      </c>
      <c r="E347" s="102">
        <v>23000000</v>
      </c>
      <c r="F347" s="102">
        <v>168956390000</v>
      </c>
      <c r="G347" s="94">
        <v>1138956390000</v>
      </c>
    </row>
    <row r="348" spans="1:7" x14ac:dyDescent="0.25">
      <c r="A348" t="s">
        <v>622</v>
      </c>
      <c r="B348">
        <v>22080000000</v>
      </c>
      <c r="C348" t="s">
        <v>548</v>
      </c>
      <c r="D348" s="102">
        <v>47675042073</v>
      </c>
      <c r="E348" s="102">
        <v>2539563.33</v>
      </c>
      <c r="F348" s="102">
        <v>18655454483</v>
      </c>
      <c r="G348" s="94">
        <v>66330496556</v>
      </c>
    </row>
    <row r="349" spans="1:7" x14ac:dyDescent="0.25">
      <c r="A349" t="s">
        <v>623</v>
      </c>
      <c r="B349">
        <v>22080224000</v>
      </c>
      <c r="C349" t="s">
        <v>550</v>
      </c>
      <c r="D349" s="102">
        <v>31193201891</v>
      </c>
      <c r="E349" s="102">
        <v>2353448.1</v>
      </c>
      <c r="F349" s="102">
        <v>17288265032</v>
      </c>
      <c r="G349" s="94">
        <v>48481466923</v>
      </c>
    </row>
    <row r="350" spans="1:7" x14ac:dyDescent="0.25">
      <c r="A350" t="s">
        <v>624</v>
      </c>
      <c r="B350">
        <v>22080224082</v>
      </c>
      <c r="C350" t="s">
        <v>625</v>
      </c>
      <c r="D350" s="102">
        <v>128742382110</v>
      </c>
      <c r="E350" s="102">
        <v>18459392.629999999</v>
      </c>
      <c r="F350" s="102">
        <v>135601406104</v>
      </c>
      <c r="G350" s="94">
        <v>264343788214</v>
      </c>
    </row>
    <row r="351" spans="1:7" x14ac:dyDescent="0.25">
      <c r="A351" t="s">
        <v>1293</v>
      </c>
      <c r="B351">
        <v>22080224083</v>
      </c>
      <c r="C351" t="s">
        <v>1294</v>
      </c>
      <c r="D351" s="102">
        <v>0</v>
      </c>
      <c r="E351" s="102">
        <v>496551.3</v>
      </c>
      <c r="F351" s="102">
        <v>3647631091</v>
      </c>
      <c r="G351" s="94">
        <v>3647631091</v>
      </c>
    </row>
    <row r="352" spans="1:7" x14ac:dyDescent="0.25">
      <c r="A352" t="s">
        <v>626</v>
      </c>
      <c r="B352">
        <v>22080224084</v>
      </c>
      <c r="C352" t="s">
        <v>627</v>
      </c>
      <c r="D352" s="102">
        <v>31193201891</v>
      </c>
      <c r="E352" s="102">
        <v>2353448.1</v>
      </c>
      <c r="F352" s="102">
        <v>17288265029</v>
      </c>
      <c r="G352" s="94">
        <v>48481466920</v>
      </c>
    </row>
    <row r="353" spans="1:7" x14ac:dyDescent="0.25">
      <c r="A353" t="s">
        <v>1324</v>
      </c>
      <c r="B353">
        <v>22080224085</v>
      </c>
      <c r="C353" t="s">
        <v>1325</v>
      </c>
      <c r="D353" s="102">
        <v>0</v>
      </c>
      <c r="E353" s="102">
        <v>0</v>
      </c>
      <c r="F353" s="102">
        <v>0</v>
      </c>
      <c r="G353" s="94">
        <v>0</v>
      </c>
    </row>
    <row r="354" spans="1:7" x14ac:dyDescent="0.25">
      <c r="A354" t="s">
        <v>628</v>
      </c>
      <c r="B354">
        <v>22080224092</v>
      </c>
      <c r="C354" t="s">
        <v>629</v>
      </c>
      <c r="D354" s="101">
        <v>128742382110</v>
      </c>
      <c r="E354" s="101">
        <v>18459392.629999999</v>
      </c>
      <c r="F354" s="101">
        <v>135601406101</v>
      </c>
      <c r="G354" s="94">
        <v>264343788211</v>
      </c>
    </row>
    <row r="355" spans="1:7" x14ac:dyDescent="0.25">
      <c r="A355" t="s">
        <v>1295</v>
      </c>
      <c r="B355">
        <v>22080224093</v>
      </c>
      <c r="C355" t="s">
        <v>1296</v>
      </c>
      <c r="D355" s="102">
        <v>0</v>
      </c>
      <c r="E355" s="102">
        <v>496551.3</v>
      </c>
      <c r="F355" s="102">
        <v>3647631091</v>
      </c>
      <c r="G355" s="94">
        <v>3647631091</v>
      </c>
    </row>
    <row r="356" spans="1:7" x14ac:dyDescent="0.25">
      <c r="A356" t="s">
        <v>630</v>
      </c>
      <c r="B356">
        <v>22080230000</v>
      </c>
      <c r="C356" t="s">
        <v>631</v>
      </c>
      <c r="D356" s="102">
        <v>941147919</v>
      </c>
      <c r="E356" s="102">
        <v>15622.08</v>
      </c>
      <c r="F356" s="102">
        <v>114758706</v>
      </c>
      <c r="G356" s="94">
        <v>1055906625</v>
      </c>
    </row>
    <row r="357" spans="1:7" x14ac:dyDescent="0.25">
      <c r="A357" t="s">
        <v>632</v>
      </c>
      <c r="B357">
        <v>22080230082</v>
      </c>
      <c r="C357" t="s">
        <v>633</v>
      </c>
      <c r="D357" s="102">
        <v>18093133106</v>
      </c>
      <c r="E357" s="102">
        <v>717712.71</v>
      </c>
      <c r="F357" s="102">
        <v>5272267328</v>
      </c>
      <c r="G357" s="94">
        <v>23365400434</v>
      </c>
    </row>
    <row r="358" spans="1:7" x14ac:dyDescent="0.25">
      <c r="A358" t="s">
        <v>634</v>
      </c>
      <c r="B358">
        <v>22080230084</v>
      </c>
      <c r="C358" t="s">
        <v>635</v>
      </c>
      <c r="D358" s="102">
        <v>941147919</v>
      </c>
      <c r="E358" s="102">
        <v>15622.08</v>
      </c>
      <c r="F358" s="102">
        <v>114758706</v>
      </c>
      <c r="G358" s="94">
        <v>1055906625</v>
      </c>
    </row>
    <row r="359" spans="1:7" x14ac:dyDescent="0.25">
      <c r="A359" t="s">
        <v>636</v>
      </c>
      <c r="B359">
        <v>22080230092</v>
      </c>
      <c r="C359" t="s">
        <v>637</v>
      </c>
      <c r="D359" s="102">
        <v>18093133106</v>
      </c>
      <c r="E359" s="102">
        <v>717712.71</v>
      </c>
      <c r="F359" s="102">
        <v>5272267328</v>
      </c>
      <c r="G359" s="94">
        <v>23365400434</v>
      </c>
    </row>
    <row r="360" spans="1:7" x14ac:dyDescent="0.25">
      <c r="A360" t="s">
        <v>638</v>
      </c>
      <c r="B360">
        <v>22080234000</v>
      </c>
      <c r="C360" t="s">
        <v>639</v>
      </c>
      <c r="D360" s="102">
        <v>15540692263</v>
      </c>
      <c r="E360" s="102">
        <v>170493.15</v>
      </c>
      <c r="F360" s="102">
        <v>1252430745</v>
      </c>
      <c r="G360" s="94">
        <v>16793123008</v>
      </c>
    </row>
    <row r="361" spans="1:7" x14ac:dyDescent="0.25">
      <c r="A361" t="s">
        <v>640</v>
      </c>
      <c r="B361">
        <v>22080234082</v>
      </c>
      <c r="C361" t="s">
        <v>641</v>
      </c>
      <c r="D361" s="102">
        <v>211096301376</v>
      </c>
      <c r="E361" s="102">
        <v>2929739.82</v>
      </c>
      <c r="F361" s="102">
        <v>21521663636</v>
      </c>
      <c r="G361" s="94">
        <v>232617965012</v>
      </c>
    </row>
    <row r="362" spans="1:7" x14ac:dyDescent="0.25">
      <c r="A362" t="s">
        <v>642</v>
      </c>
      <c r="B362">
        <v>22080234092</v>
      </c>
      <c r="C362" t="s">
        <v>643</v>
      </c>
      <c r="D362" s="102">
        <v>195555609113</v>
      </c>
      <c r="E362" s="102">
        <v>2759246.67</v>
      </c>
      <c r="F362" s="102">
        <v>20269232891</v>
      </c>
      <c r="G362" s="94">
        <v>215824842004</v>
      </c>
    </row>
    <row r="363" spans="1:7" x14ac:dyDescent="0.25">
      <c r="A363" t="s">
        <v>644</v>
      </c>
      <c r="B363">
        <v>24000000000</v>
      </c>
      <c r="C363" t="s">
        <v>645</v>
      </c>
      <c r="D363" s="102">
        <v>135703554303</v>
      </c>
      <c r="E363" s="102">
        <v>7100918.7999999998</v>
      </c>
      <c r="F363" s="102">
        <v>52162852513</v>
      </c>
      <c r="G363" s="94">
        <v>187866406816</v>
      </c>
    </row>
    <row r="364" spans="1:7" x14ac:dyDescent="0.25">
      <c r="A364" t="s">
        <v>646</v>
      </c>
      <c r="B364">
        <v>24010000000</v>
      </c>
      <c r="C364" t="s">
        <v>647</v>
      </c>
      <c r="D364" s="102">
        <v>23452383175</v>
      </c>
      <c r="E364" s="102">
        <v>55.94</v>
      </c>
      <c r="F364" s="102">
        <v>410931</v>
      </c>
      <c r="G364" s="94">
        <v>23452794106</v>
      </c>
    </row>
    <row r="365" spans="1:7" x14ac:dyDescent="0.25">
      <c r="A365" t="s">
        <v>648</v>
      </c>
      <c r="B365">
        <v>24010242001</v>
      </c>
      <c r="C365" t="s">
        <v>649</v>
      </c>
      <c r="D365" s="102">
        <v>4607361402</v>
      </c>
      <c r="E365" s="102">
        <v>55.94</v>
      </c>
      <c r="F365" s="102">
        <v>410931</v>
      </c>
      <c r="G365" s="94">
        <v>4607772333</v>
      </c>
    </row>
    <row r="366" spans="1:7" x14ac:dyDescent="0.25">
      <c r="A366" t="s">
        <v>650</v>
      </c>
      <c r="B366">
        <v>24010244001</v>
      </c>
      <c r="C366" t="s">
        <v>651</v>
      </c>
      <c r="D366" s="102">
        <v>18845021773</v>
      </c>
      <c r="E366" s="102">
        <v>0</v>
      </c>
      <c r="F366" s="102">
        <v>0</v>
      </c>
      <c r="G366" s="94">
        <v>18845021773</v>
      </c>
    </row>
    <row r="367" spans="1:7" x14ac:dyDescent="0.25">
      <c r="A367" t="s">
        <v>652</v>
      </c>
      <c r="B367">
        <v>24020000000</v>
      </c>
      <c r="C367" t="s">
        <v>653</v>
      </c>
      <c r="D367" s="102">
        <v>481801731</v>
      </c>
      <c r="E367" s="102">
        <v>0</v>
      </c>
      <c r="F367" s="102">
        <v>0</v>
      </c>
      <c r="G367" s="94">
        <v>481801731</v>
      </c>
    </row>
    <row r="368" spans="1:7" x14ac:dyDescent="0.25">
      <c r="A368" t="s">
        <v>654</v>
      </c>
      <c r="B368">
        <v>24020250001</v>
      </c>
      <c r="C368" t="s">
        <v>655</v>
      </c>
      <c r="D368" s="102">
        <v>0</v>
      </c>
      <c r="E368" s="102">
        <v>0</v>
      </c>
      <c r="F368" s="102">
        <v>0</v>
      </c>
      <c r="G368" s="94">
        <v>0</v>
      </c>
    </row>
    <row r="369" spans="1:7" x14ac:dyDescent="0.25">
      <c r="A369" t="s">
        <v>656</v>
      </c>
      <c r="B369">
        <v>24020252001</v>
      </c>
      <c r="C369" t="s">
        <v>657</v>
      </c>
      <c r="D369" s="101">
        <v>481801731</v>
      </c>
      <c r="E369" s="101">
        <v>0</v>
      </c>
      <c r="F369" s="101">
        <v>0</v>
      </c>
      <c r="G369" s="94">
        <v>481801731</v>
      </c>
    </row>
    <row r="370" spans="1:7" x14ac:dyDescent="0.25">
      <c r="A370" t="s">
        <v>658</v>
      </c>
      <c r="B370">
        <v>24040000000</v>
      </c>
      <c r="C370" t="s">
        <v>659</v>
      </c>
      <c r="D370" s="102">
        <v>111769369397</v>
      </c>
      <c r="E370" s="102">
        <v>6475561</v>
      </c>
      <c r="F370" s="102">
        <v>47569017890</v>
      </c>
      <c r="G370" s="94">
        <v>159338387287</v>
      </c>
    </row>
    <row r="371" spans="1:7" x14ac:dyDescent="0.25">
      <c r="A371" t="s">
        <v>660</v>
      </c>
      <c r="B371">
        <v>24040258000</v>
      </c>
      <c r="C371" t="s">
        <v>661</v>
      </c>
      <c r="D371" s="102">
        <v>13677488</v>
      </c>
      <c r="E371" s="102">
        <v>0</v>
      </c>
      <c r="F371" s="102">
        <v>0</v>
      </c>
      <c r="G371" s="94">
        <v>13677488</v>
      </c>
    </row>
    <row r="372" spans="1:7" x14ac:dyDescent="0.25">
      <c r="A372" t="s">
        <v>662</v>
      </c>
      <c r="B372">
        <v>24040258002</v>
      </c>
      <c r="C372" t="s">
        <v>156</v>
      </c>
      <c r="D372" s="102">
        <v>13677488</v>
      </c>
      <c r="E372" s="102">
        <v>0</v>
      </c>
      <c r="F372" s="102">
        <v>0</v>
      </c>
      <c r="G372" s="94">
        <v>13677488</v>
      </c>
    </row>
    <row r="373" spans="1:7" x14ac:dyDescent="0.25">
      <c r="A373" t="s">
        <v>663</v>
      </c>
      <c r="B373">
        <v>24040260000</v>
      </c>
      <c r="C373" t="s">
        <v>344</v>
      </c>
      <c r="D373" s="102">
        <v>111755691909</v>
      </c>
      <c r="E373" s="102">
        <v>6475561</v>
      </c>
      <c r="F373" s="102">
        <v>47569017890</v>
      </c>
      <c r="G373" s="94">
        <v>159324709799</v>
      </c>
    </row>
    <row r="374" spans="1:7" x14ac:dyDescent="0.25">
      <c r="A374" t="s">
        <v>664</v>
      </c>
      <c r="B374">
        <v>24040260002</v>
      </c>
      <c r="C374" t="s">
        <v>156</v>
      </c>
      <c r="D374" s="102">
        <v>111755691909</v>
      </c>
      <c r="E374" s="102">
        <v>6475561</v>
      </c>
      <c r="F374" s="102">
        <v>47569017890</v>
      </c>
      <c r="G374" s="94">
        <v>159324709799</v>
      </c>
    </row>
    <row r="375" spans="1:7" x14ac:dyDescent="0.25">
      <c r="A375" t="s">
        <v>665</v>
      </c>
      <c r="B375">
        <v>24050000000</v>
      </c>
      <c r="C375" t="s">
        <v>666</v>
      </c>
      <c r="D375" s="102">
        <v>0</v>
      </c>
      <c r="E375" s="102">
        <v>625301.86</v>
      </c>
      <c r="F375" s="102">
        <v>4593423692</v>
      </c>
      <c r="G375" s="94">
        <v>4593423692</v>
      </c>
    </row>
    <row r="376" spans="1:7" x14ac:dyDescent="0.25">
      <c r="A376" t="s">
        <v>667</v>
      </c>
      <c r="B376">
        <v>24050262000</v>
      </c>
      <c r="C376" t="s">
        <v>668</v>
      </c>
      <c r="D376" s="101">
        <v>0</v>
      </c>
      <c r="E376" s="101">
        <v>625301.86</v>
      </c>
      <c r="F376" s="101">
        <v>4593423692</v>
      </c>
      <c r="G376" s="94">
        <v>4593423692</v>
      </c>
    </row>
    <row r="377" spans="1:7" x14ac:dyDescent="0.25">
      <c r="A377" t="s">
        <v>669</v>
      </c>
      <c r="B377">
        <v>24050262002</v>
      </c>
      <c r="C377" t="s">
        <v>156</v>
      </c>
      <c r="D377" s="101">
        <v>0</v>
      </c>
      <c r="E377" s="101">
        <v>625301.86</v>
      </c>
      <c r="F377" s="101">
        <v>4593423692</v>
      </c>
      <c r="G377" s="94">
        <v>4593423692</v>
      </c>
    </row>
    <row r="378" spans="1:7" x14ac:dyDescent="0.25">
      <c r="A378" t="s">
        <v>670</v>
      </c>
      <c r="B378">
        <v>25000000000</v>
      </c>
      <c r="C378" t="s">
        <v>671</v>
      </c>
      <c r="D378" s="102">
        <v>172906010689</v>
      </c>
      <c r="E378" s="102">
        <v>4136214.13</v>
      </c>
      <c r="F378" s="102">
        <v>30384339464</v>
      </c>
      <c r="G378" s="94">
        <v>203290350153</v>
      </c>
    </row>
    <row r="379" spans="1:7" x14ac:dyDescent="0.25">
      <c r="A379" t="s">
        <v>672</v>
      </c>
      <c r="B379">
        <v>25010000000</v>
      </c>
      <c r="C379" t="s">
        <v>673</v>
      </c>
      <c r="D379" s="102">
        <v>157305107936</v>
      </c>
      <c r="E379" s="102">
        <v>4086244.93</v>
      </c>
      <c r="F379" s="102">
        <v>30017269219</v>
      </c>
      <c r="G379" s="94">
        <v>187322377155</v>
      </c>
    </row>
    <row r="380" spans="1:7" x14ac:dyDescent="0.25">
      <c r="A380" t="s">
        <v>674</v>
      </c>
      <c r="B380">
        <v>25010270001</v>
      </c>
      <c r="C380" t="s">
        <v>675</v>
      </c>
      <c r="D380" s="102">
        <v>72347679033</v>
      </c>
      <c r="E380" s="102">
        <v>0</v>
      </c>
      <c r="F380" s="102">
        <v>0</v>
      </c>
      <c r="G380" s="94">
        <v>72347679033</v>
      </c>
    </row>
    <row r="381" spans="1:7" x14ac:dyDescent="0.25">
      <c r="A381" t="s">
        <v>676</v>
      </c>
      <c r="B381">
        <v>25010272001</v>
      </c>
      <c r="C381" t="s">
        <v>677</v>
      </c>
      <c r="D381" s="102">
        <v>84957428903</v>
      </c>
      <c r="E381" s="102">
        <v>4086244.93</v>
      </c>
      <c r="F381" s="102">
        <v>30017269219</v>
      </c>
      <c r="G381" s="94">
        <v>114974698122</v>
      </c>
    </row>
    <row r="382" spans="1:7" x14ac:dyDescent="0.25">
      <c r="A382" t="s">
        <v>678</v>
      </c>
      <c r="B382">
        <v>25020000000</v>
      </c>
      <c r="C382" t="s">
        <v>679</v>
      </c>
      <c r="D382" s="102">
        <v>15600902753</v>
      </c>
      <c r="E382" s="102">
        <v>49969.2</v>
      </c>
      <c r="F382" s="102">
        <v>367070245</v>
      </c>
      <c r="G382" s="94">
        <v>15967972998</v>
      </c>
    </row>
    <row r="383" spans="1:7" x14ac:dyDescent="0.25">
      <c r="A383" t="s">
        <v>680</v>
      </c>
      <c r="B383">
        <v>25020274000</v>
      </c>
      <c r="C383" t="s">
        <v>679</v>
      </c>
      <c r="D383" s="102">
        <v>15600902753</v>
      </c>
      <c r="E383" s="102">
        <v>49969.2</v>
      </c>
      <c r="F383" s="102">
        <v>367070245</v>
      </c>
      <c r="G383" s="94">
        <v>15967972998</v>
      </c>
    </row>
    <row r="384" spans="1:7" x14ac:dyDescent="0.25">
      <c r="A384" t="s">
        <v>681</v>
      </c>
      <c r="B384">
        <v>25020274002</v>
      </c>
      <c r="C384" t="s">
        <v>156</v>
      </c>
      <c r="D384" s="102">
        <v>15600902753</v>
      </c>
      <c r="E384" s="102">
        <v>49969.2</v>
      </c>
      <c r="F384" s="102">
        <v>367070245</v>
      </c>
      <c r="G384" s="94">
        <v>15967972998</v>
      </c>
    </row>
    <row r="385" spans="1:7" x14ac:dyDescent="0.25">
      <c r="A385" t="s">
        <v>682</v>
      </c>
      <c r="B385">
        <v>30000000000</v>
      </c>
      <c r="C385" t="s">
        <v>15</v>
      </c>
      <c r="D385" s="102">
        <v>4508926982331</v>
      </c>
      <c r="E385" s="102">
        <v>0</v>
      </c>
      <c r="F385" s="102">
        <v>0</v>
      </c>
      <c r="G385" s="94">
        <v>4508926982331</v>
      </c>
    </row>
    <row r="386" spans="1:7" x14ac:dyDescent="0.25">
      <c r="A386" t="s">
        <v>683</v>
      </c>
      <c r="B386">
        <v>31000000000</v>
      </c>
      <c r="C386" t="s">
        <v>15</v>
      </c>
      <c r="D386" s="102">
        <v>4508926982331</v>
      </c>
      <c r="E386" s="102">
        <v>0</v>
      </c>
      <c r="F386" s="102">
        <v>0</v>
      </c>
      <c r="G386" s="94">
        <v>4508926982331</v>
      </c>
    </row>
    <row r="387" spans="1:7" x14ac:dyDescent="0.25">
      <c r="A387" t="s">
        <v>684</v>
      </c>
      <c r="B387">
        <v>31010000000</v>
      </c>
      <c r="C387" t="s">
        <v>685</v>
      </c>
      <c r="D387" s="102">
        <v>1133000000000</v>
      </c>
      <c r="E387" s="102">
        <v>0</v>
      </c>
      <c r="F387" s="102">
        <v>0</v>
      </c>
      <c r="G387" s="94">
        <v>1133000000000</v>
      </c>
    </row>
    <row r="388" spans="1:7" x14ac:dyDescent="0.25">
      <c r="A388" t="s">
        <v>686</v>
      </c>
      <c r="B388">
        <v>31010400001</v>
      </c>
      <c r="C388" t="s">
        <v>80</v>
      </c>
      <c r="D388" s="101">
        <v>1133000000000</v>
      </c>
      <c r="E388" s="101">
        <v>0</v>
      </c>
      <c r="F388" s="101">
        <v>0</v>
      </c>
      <c r="G388" s="94">
        <v>1133000000000</v>
      </c>
    </row>
    <row r="389" spans="1:7" x14ac:dyDescent="0.25">
      <c r="A389" t="s">
        <v>687</v>
      </c>
      <c r="B389">
        <v>31030000000</v>
      </c>
      <c r="C389" t="s">
        <v>688</v>
      </c>
      <c r="D389" s="101">
        <v>48387770729</v>
      </c>
      <c r="E389" s="101">
        <v>0</v>
      </c>
      <c r="F389" s="101">
        <v>0</v>
      </c>
      <c r="G389" s="94">
        <v>48387770729</v>
      </c>
    </row>
    <row r="390" spans="1:7" x14ac:dyDescent="0.25">
      <c r="A390" t="s">
        <v>689</v>
      </c>
      <c r="B390">
        <v>31030408001</v>
      </c>
      <c r="C390" t="s">
        <v>690</v>
      </c>
      <c r="D390" s="101">
        <v>48387770729</v>
      </c>
      <c r="E390" s="101">
        <v>0</v>
      </c>
      <c r="F390" s="101">
        <v>0</v>
      </c>
      <c r="G390" s="94">
        <v>48387770729</v>
      </c>
    </row>
    <row r="391" spans="1:7" x14ac:dyDescent="0.25">
      <c r="A391" t="s">
        <v>691</v>
      </c>
      <c r="B391">
        <v>31040000000</v>
      </c>
      <c r="C391" t="s">
        <v>692</v>
      </c>
      <c r="D391" s="102">
        <v>1018321374053</v>
      </c>
      <c r="E391" s="102">
        <v>0</v>
      </c>
      <c r="F391" s="102">
        <v>0</v>
      </c>
      <c r="G391" s="94">
        <v>1018321374053</v>
      </c>
    </row>
    <row r="392" spans="1:7" x14ac:dyDescent="0.25">
      <c r="A392" t="s">
        <v>693</v>
      </c>
      <c r="B392">
        <v>31040424001</v>
      </c>
      <c r="C392" t="s">
        <v>694</v>
      </c>
      <c r="D392" s="102">
        <v>1018321374053</v>
      </c>
      <c r="E392" s="102">
        <v>0</v>
      </c>
      <c r="F392" s="102">
        <v>0</v>
      </c>
      <c r="G392" s="94">
        <v>1018321374053</v>
      </c>
    </row>
    <row r="393" spans="1:7" x14ac:dyDescent="0.25">
      <c r="A393" t="s">
        <v>695</v>
      </c>
      <c r="B393">
        <v>31050000000</v>
      </c>
      <c r="C393" t="s">
        <v>696</v>
      </c>
      <c r="D393" s="102">
        <v>1452148221516</v>
      </c>
      <c r="E393" s="102">
        <v>0</v>
      </c>
      <c r="F393" s="102">
        <v>0</v>
      </c>
      <c r="G393" s="94">
        <v>1452148221516</v>
      </c>
    </row>
    <row r="394" spans="1:7" x14ac:dyDescent="0.25">
      <c r="A394" t="s">
        <v>697</v>
      </c>
      <c r="B394">
        <v>31050416001</v>
      </c>
      <c r="C394" t="s">
        <v>110</v>
      </c>
      <c r="D394" s="102">
        <v>1452148221516</v>
      </c>
      <c r="E394" s="102">
        <v>0</v>
      </c>
      <c r="F394" s="102">
        <v>0</v>
      </c>
      <c r="G394" s="94">
        <v>1452148221516</v>
      </c>
    </row>
    <row r="395" spans="1:7" x14ac:dyDescent="0.25">
      <c r="A395" t="s">
        <v>698</v>
      </c>
      <c r="B395">
        <v>31060000000</v>
      </c>
      <c r="C395" t="s">
        <v>699</v>
      </c>
      <c r="D395" s="102">
        <v>857069616033</v>
      </c>
      <c r="E395" s="102">
        <v>0</v>
      </c>
      <c r="F395" s="102">
        <v>0</v>
      </c>
      <c r="G395" s="94">
        <v>857069616033</v>
      </c>
    </row>
    <row r="396" spans="1:7" x14ac:dyDescent="0.25">
      <c r="A396" t="s">
        <v>700</v>
      </c>
      <c r="B396">
        <v>31060418001</v>
      </c>
      <c r="C396" t="s">
        <v>701</v>
      </c>
      <c r="D396" s="102">
        <v>857069616033</v>
      </c>
      <c r="E396" s="102">
        <v>0</v>
      </c>
      <c r="F396" s="102">
        <v>0</v>
      </c>
      <c r="G396" s="94">
        <v>857069616033</v>
      </c>
    </row>
    <row r="397" spans="1:7" x14ac:dyDescent="0.25">
      <c r="A397" t="s">
        <v>702</v>
      </c>
      <c r="B397">
        <v>40000000000</v>
      </c>
      <c r="C397" t="s">
        <v>703</v>
      </c>
      <c r="D397" s="102">
        <v>2625609626694</v>
      </c>
      <c r="E397" s="102">
        <v>194549034.84999999</v>
      </c>
      <c r="F397" s="102">
        <v>1429143591608</v>
      </c>
      <c r="G397" s="94">
        <v>4054753218302</v>
      </c>
    </row>
    <row r="398" spans="1:7" x14ac:dyDescent="0.25">
      <c r="A398" t="s">
        <v>704</v>
      </c>
      <c r="B398">
        <v>41000000000</v>
      </c>
      <c r="C398" t="s">
        <v>705</v>
      </c>
      <c r="D398" s="102">
        <v>2625609626694</v>
      </c>
      <c r="E398" s="102">
        <v>194549034.84999999</v>
      </c>
      <c r="F398" s="102">
        <v>1429143591608</v>
      </c>
      <c r="G398" s="94">
        <v>4054753218302</v>
      </c>
    </row>
    <row r="399" spans="1:7" x14ac:dyDescent="0.25">
      <c r="A399" t="s">
        <v>706</v>
      </c>
      <c r="B399">
        <v>41010000000</v>
      </c>
      <c r="C399" t="s">
        <v>705</v>
      </c>
      <c r="D399" s="102">
        <v>2625609626694</v>
      </c>
      <c r="E399" s="102">
        <v>194549034.84999999</v>
      </c>
      <c r="F399" s="102">
        <v>1429143591608</v>
      </c>
      <c r="G399" s="94">
        <v>4054753218302</v>
      </c>
    </row>
    <row r="400" spans="1:7" x14ac:dyDescent="0.25">
      <c r="A400" t="s">
        <v>707</v>
      </c>
      <c r="B400">
        <v>41010607000</v>
      </c>
      <c r="C400" t="s">
        <v>708</v>
      </c>
      <c r="D400" s="102">
        <v>214806224633</v>
      </c>
      <c r="E400" s="102">
        <v>43381146.409999996</v>
      </c>
      <c r="F400" s="102">
        <v>318674864831</v>
      </c>
      <c r="G400" s="94">
        <v>533481089464</v>
      </c>
    </row>
    <row r="401" spans="1:7" x14ac:dyDescent="0.25">
      <c r="A401" t="s">
        <v>709</v>
      </c>
      <c r="B401">
        <v>41010607002</v>
      </c>
      <c r="C401" t="s">
        <v>156</v>
      </c>
      <c r="D401" s="102">
        <v>214806224633</v>
      </c>
      <c r="E401" s="102">
        <v>43381146.409999996</v>
      </c>
      <c r="F401" s="102">
        <v>318674864831</v>
      </c>
      <c r="G401" s="94">
        <v>533481089464</v>
      </c>
    </row>
    <row r="402" spans="1:7" x14ac:dyDescent="0.25">
      <c r="A402" t="s">
        <v>710</v>
      </c>
      <c r="B402">
        <v>41010609000</v>
      </c>
      <c r="C402" t="s">
        <v>711</v>
      </c>
      <c r="D402" s="102">
        <v>0</v>
      </c>
      <c r="E402" s="102">
        <v>99826383.739999995</v>
      </c>
      <c r="F402" s="102">
        <v>733317627156</v>
      </c>
      <c r="G402" s="94">
        <v>733317627156</v>
      </c>
    </row>
    <row r="403" spans="1:7" x14ac:dyDescent="0.25">
      <c r="A403" t="s">
        <v>712</v>
      </c>
      <c r="B403">
        <v>41010609002</v>
      </c>
      <c r="C403" t="s">
        <v>713</v>
      </c>
      <c r="D403" s="102">
        <v>0</v>
      </c>
      <c r="E403" s="102">
        <v>92615976.159999996</v>
      </c>
      <c r="F403" s="102">
        <v>680350477778</v>
      </c>
      <c r="G403" s="94">
        <v>680350477778</v>
      </c>
    </row>
    <row r="404" spans="1:7" x14ac:dyDescent="0.25">
      <c r="A404" t="s">
        <v>714</v>
      </c>
      <c r="B404">
        <v>41010609004</v>
      </c>
      <c r="C404" t="s">
        <v>715</v>
      </c>
      <c r="D404" s="102">
        <v>0</v>
      </c>
      <c r="E404" s="102">
        <v>7210407.5800000001</v>
      </c>
      <c r="F404" s="102">
        <v>52967149378</v>
      </c>
      <c r="G404" s="94">
        <v>52967149378</v>
      </c>
    </row>
    <row r="405" spans="1:7" x14ac:dyDescent="0.25">
      <c r="A405" t="s">
        <v>1297</v>
      </c>
      <c r="B405">
        <v>41010611000</v>
      </c>
      <c r="C405" t="s">
        <v>1298</v>
      </c>
      <c r="D405" s="102">
        <v>32385248078</v>
      </c>
      <c r="E405" s="102">
        <v>0</v>
      </c>
      <c r="F405" s="102">
        <v>0</v>
      </c>
      <c r="G405" s="94">
        <v>32385248078</v>
      </c>
    </row>
    <row r="406" spans="1:7" x14ac:dyDescent="0.25">
      <c r="A406" t="s">
        <v>1299</v>
      </c>
      <c r="B406">
        <v>41010611002</v>
      </c>
      <c r="C406" t="s">
        <v>713</v>
      </c>
      <c r="D406" s="102">
        <v>32385248078</v>
      </c>
      <c r="E406" s="102">
        <v>0</v>
      </c>
      <c r="F406" s="102">
        <v>0</v>
      </c>
      <c r="G406" s="94">
        <v>32385248078</v>
      </c>
    </row>
    <row r="407" spans="1:7" x14ac:dyDescent="0.25">
      <c r="A407" t="s">
        <v>1300</v>
      </c>
      <c r="B407">
        <v>41010613000</v>
      </c>
      <c r="C407" t="s">
        <v>1301</v>
      </c>
      <c r="D407" s="102">
        <v>0</v>
      </c>
      <c r="E407" s="102">
        <v>3627305</v>
      </c>
      <c r="F407" s="102">
        <v>26645928619</v>
      </c>
      <c r="G407" s="94">
        <v>26645928619</v>
      </c>
    </row>
    <row r="408" spans="1:7" x14ac:dyDescent="0.25">
      <c r="A408" t="s">
        <v>1302</v>
      </c>
      <c r="B408">
        <v>41010613004</v>
      </c>
      <c r="C408" t="s">
        <v>145</v>
      </c>
      <c r="D408" s="102">
        <v>0</v>
      </c>
      <c r="E408" s="102">
        <v>3627305</v>
      </c>
      <c r="F408" s="102">
        <v>26645928619</v>
      </c>
      <c r="G408" s="94">
        <v>26645928619</v>
      </c>
    </row>
    <row r="409" spans="1:7" x14ac:dyDescent="0.25">
      <c r="A409" t="s">
        <v>716</v>
      </c>
      <c r="B409">
        <v>41010615000</v>
      </c>
      <c r="C409" t="s">
        <v>717</v>
      </c>
      <c r="D409" s="102">
        <v>625977492216</v>
      </c>
      <c r="E409" s="102">
        <v>47610836.640000001</v>
      </c>
      <c r="F409" s="102">
        <v>349745873198</v>
      </c>
      <c r="G409" s="94">
        <v>975723365414</v>
      </c>
    </row>
    <row r="410" spans="1:7" x14ac:dyDescent="0.25">
      <c r="A410" t="s">
        <v>718</v>
      </c>
      <c r="B410">
        <v>41010615002</v>
      </c>
      <c r="C410" t="s">
        <v>156</v>
      </c>
      <c r="D410" s="102">
        <v>625977492216</v>
      </c>
      <c r="E410" s="102">
        <v>47610836.640000001</v>
      </c>
      <c r="F410" s="102">
        <v>349745873198</v>
      </c>
      <c r="G410" s="94">
        <v>975723365414</v>
      </c>
    </row>
    <row r="411" spans="1:7" x14ac:dyDescent="0.25">
      <c r="A411" t="s">
        <v>719</v>
      </c>
      <c r="B411">
        <v>41010617000</v>
      </c>
      <c r="C411" t="s">
        <v>720</v>
      </c>
      <c r="D411" s="102">
        <v>1750440661767</v>
      </c>
      <c r="E411" s="102">
        <v>0</v>
      </c>
      <c r="F411" s="102">
        <v>0</v>
      </c>
      <c r="G411" s="94">
        <v>1750440661767</v>
      </c>
    </row>
    <row r="412" spans="1:7" x14ac:dyDescent="0.25">
      <c r="A412" t="s">
        <v>721</v>
      </c>
      <c r="B412">
        <v>41010617002</v>
      </c>
      <c r="C412" t="s">
        <v>156</v>
      </c>
      <c r="D412" s="102">
        <v>1750440661767</v>
      </c>
      <c r="E412" s="102">
        <v>0</v>
      </c>
      <c r="F412" s="102">
        <v>0</v>
      </c>
      <c r="G412" s="94">
        <v>1750440661767</v>
      </c>
    </row>
    <row r="413" spans="1:7" x14ac:dyDescent="0.25">
      <c r="A413" t="s">
        <v>722</v>
      </c>
      <c r="B413">
        <v>41010619000</v>
      </c>
      <c r="C413" t="s">
        <v>723</v>
      </c>
      <c r="D413" s="102">
        <v>2000000000</v>
      </c>
      <c r="E413" s="102">
        <v>0</v>
      </c>
      <c r="F413" s="102">
        <v>0</v>
      </c>
      <c r="G413" s="94">
        <v>2000000000</v>
      </c>
    </row>
    <row r="414" spans="1:7" x14ac:dyDescent="0.25">
      <c r="A414" t="s">
        <v>724</v>
      </c>
      <c r="B414">
        <v>41010619002</v>
      </c>
      <c r="C414" t="s">
        <v>156</v>
      </c>
      <c r="D414" s="102">
        <v>2000000000</v>
      </c>
      <c r="E414" s="102">
        <v>0</v>
      </c>
      <c r="F414" s="102">
        <v>0</v>
      </c>
      <c r="G414" s="94">
        <v>2000000000</v>
      </c>
    </row>
    <row r="415" spans="1:7" x14ac:dyDescent="0.25">
      <c r="A415" t="s">
        <v>725</v>
      </c>
      <c r="B415">
        <v>41010635001</v>
      </c>
      <c r="C415" t="s">
        <v>344</v>
      </c>
      <c r="D415" s="102">
        <v>0</v>
      </c>
      <c r="E415" s="102">
        <v>103363.06</v>
      </c>
      <c r="F415" s="102">
        <v>759297804</v>
      </c>
      <c r="G415" s="94">
        <v>759297804</v>
      </c>
    </row>
    <row r="416" spans="1:7" x14ac:dyDescent="0.25">
      <c r="A416" t="s">
        <v>726</v>
      </c>
      <c r="B416">
        <v>42000000000</v>
      </c>
      <c r="C416" t="s">
        <v>727</v>
      </c>
      <c r="D416" s="102">
        <v>2625609626694</v>
      </c>
      <c r="E416" s="102">
        <v>194549034.84999999</v>
      </c>
      <c r="F416" s="102">
        <v>1429143591608</v>
      </c>
      <c r="G416" s="94">
        <v>4054753218302</v>
      </c>
    </row>
    <row r="417" spans="1:7" x14ac:dyDescent="0.25">
      <c r="A417" t="s">
        <v>728</v>
      </c>
      <c r="B417">
        <v>42010000000</v>
      </c>
      <c r="C417" t="s">
        <v>727</v>
      </c>
      <c r="D417" s="102">
        <v>2625609626694</v>
      </c>
      <c r="E417" s="102">
        <v>194549034.84999999</v>
      </c>
      <c r="F417" s="102">
        <v>1429143591608</v>
      </c>
      <c r="G417" s="94">
        <v>4054753218302</v>
      </c>
    </row>
    <row r="418" spans="1:7" x14ac:dyDescent="0.25">
      <c r="A418" t="s">
        <v>729</v>
      </c>
      <c r="B418">
        <v>42010606000</v>
      </c>
      <c r="C418" t="s">
        <v>730</v>
      </c>
      <c r="D418" s="102">
        <v>214806224633</v>
      </c>
      <c r="E418" s="102">
        <v>43381146.409999996</v>
      </c>
      <c r="F418" s="102">
        <v>318674864831</v>
      </c>
      <c r="G418" s="94">
        <v>533481089464</v>
      </c>
    </row>
    <row r="419" spans="1:7" x14ac:dyDescent="0.25">
      <c r="A419" t="s">
        <v>731</v>
      </c>
      <c r="B419">
        <v>42010606002</v>
      </c>
      <c r="C419" t="s">
        <v>156</v>
      </c>
      <c r="D419" s="102">
        <v>214806224633</v>
      </c>
      <c r="E419" s="102">
        <v>43381146.409999996</v>
      </c>
      <c r="F419" s="102">
        <v>318674864831</v>
      </c>
      <c r="G419" s="94">
        <v>533481089464</v>
      </c>
    </row>
    <row r="420" spans="1:7" x14ac:dyDescent="0.25">
      <c r="A420" t="s">
        <v>732</v>
      </c>
      <c r="B420">
        <v>42010608000</v>
      </c>
      <c r="C420" t="s">
        <v>733</v>
      </c>
      <c r="D420" s="102">
        <v>0</v>
      </c>
      <c r="E420" s="102">
        <v>99826383.739999995</v>
      </c>
      <c r="F420" s="102">
        <v>733317627156</v>
      </c>
      <c r="G420" s="94">
        <v>733317627156</v>
      </c>
    </row>
    <row r="421" spans="1:7" x14ac:dyDescent="0.25">
      <c r="A421" t="s">
        <v>734</v>
      </c>
      <c r="B421">
        <v>42010608007</v>
      </c>
      <c r="C421" t="s">
        <v>141</v>
      </c>
      <c r="D421" s="101">
        <v>0</v>
      </c>
      <c r="E421" s="101">
        <v>99826383.739999995</v>
      </c>
      <c r="F421" s="101">
        <v>733317627156</v>
      </c>
      <c r="G421" s="94">
        <v>733317627156</v>
      </c>
    </row>
    <row r="422" spans="1:7" x14ac:dyDescent="0.25">
      <c r="A422" t="s">
        <v>1303</v>
      </c>
      <c r="B422">
        <v>42010610000</v>
      </c>
      <c r="C422" t="s">
        <v>1304</v>
      </c>
      <c r="D422" s="101">
        <v>32385248078</v>
      </c>
      <c r="E422" s="101">
        <v>0</v>
      </c>
      <c r="F422" s="101">
        <v>0</v>
      </c>
      <c r="G422" s="94">
        <v>32385248078</v>
      </c>
    </row>
    <row r="423" spans="1:7" x14ac:dyDescent="0.25">
      <c r="A423" t="s">
        <v>1305</v>
      </c>
      <c r="B423">
        <v>42010610002</v>
      </c>
      <c r="C423" t="s">
        <v>713</v>
      </c>
      <c r="D423" s="102">
        <v>32385248078</v>
      </c>
      <c r="E423" s="102">
        <v>0</v>
      </c>
      <c r="F423" s="102">
        <v>0</v>
      </c>
      <c r="G423" s="94">
        <v>32385248078</v>
      </c>
    </row>
    <row r="424" spans="1:7" x14ac:dyDescent="0.25">
      <c r="A424" t="s">
        <v>1306</v>
      </c>
      <c r="B424">
        <v>42010612001</v>
      </c>
      <c r="C424" t="s">
        <v>1307</v>
      </c>
      <c r="D424" s="102">
        <v>0</v>
      </c>
      <c r="E424" s="102">
        <v>3627305</v>
      </c>
      <c r="F424" s="102">
        <v>26645928619</v>
      </c>
      <c r="G424" s="94">
        <v>26645928619</v>
      </c>
    </row>
    <row r="425" spans="1:7" x14ac:dyDescent="0.25">
      <c r="A425" t="s">
        <v>735</v>
      </c>
      <c r="B425">
        <v>42010614001</v>
      </c>
      <c r="C425" t="s">
        <v>736</v>
      </c>
      <c r="D425" s="102">
        <v>625977492216</v>
      </c>
      <c r="E425" s="102">
        <v>47610836.640000001</v>
      </c>
      <c r="F425" s="102">
        <v>349745873198</v>
      </c>
      <c r="G425" s="94">
        <v>975723365414</v>
      </c>
    </row>
    <row r="426" spans="1:7" x14ac:dyDescent="0.25">
      <c r="A426" t="s">
        <v>737</v>
      </c>
      <c r="B426">
        <v>42010616001</v>
      </c>
      <c r="C426" t="s">
        <v>738</v>
      </c>
      <c r="D426" s="102">
        <v>1750440661767</v>
      </c>
      <c r="E426" s="102">
        <v>0</v>
      </c>
      <c r="F426" s="102">
        <v>0</v>
      </c>
      <c r="G426" s="94">
        <v>1750440661767</v>
      </c>
    </row>
    <row r="427" spans="1:7" x14ac:dyDescent="0.25">
      <c r="A427" t="s">
        <v>739</v>
      </c>
      <c r="B427">
        <v>42010618000</v>
      </c>
      <c r="C427" t="s">
        <v>740</v>
      </c>
      <c r="D427" s="102">
        <v>2000000000</v>
      </c>
      <c r="E427" s="102">
        <v>0</v>
      </c>
      <c r="F427" s="102">
        <v>0</v>
      </c>
      <c r="G427" s="94">
        <v>2000000000</v>
      </c>
    </row>
    <row r="428" spans="1:7" x14ac:dyDescent="0.25">
      <c r="A428" t="s">
        <v>741</v>
      </c>
      <c r="B428">
        <v>42010618002</v>
      </c>
      <c r="C428" t="s">
        <v>156</v>
      </c>
      <c r="D428" s="102">
        <v>2000000000</v>
      </c>
      <c r="E428" s="102">
        <v>0</v>
      </c>
      <c r="F428" s="102">
        <v>0</v>
      </c>
      <c r="G428" s="94">
        <v>2000000000</v>
      </c>
    </row>
    <row r="429" spans="1:7" x14ac:dyDescent="0.25">
      <c r="A429" t="s">
        <v>742</v>
      </c>
      <c r="B429">
        <v>42010634001</v>
      </c>
      <c r="C429" t="s">
        <v>344</v>
      </c>
      <c r="D429" s="102">
        <v>0</v>
      </c>
      <c r="E429" s="102">
        <v>103363.06</v>
      </c>
      <c r="F429" s="102">
        <v>759297804</v>
      </c>
      <c r="G429" s="94">
        <v>759297804</v>
      </c>
    </row>
    <row r="430" spans="1:7" x14ac:dyDescent="0.25">
      <c r="A430" t="s">
        <v>743</v>
      </c>
      <c r="B430">
        <v>50000000000</v>
      </c>
      <c r="C430" t="s">
        <v>744</v>
      </c>
      <c r="D430" s="102">
        <v>14433989787658</v>
      </c>
      <c r="E430" s="102">
        <v>2539859232.9200001</v>
      </c>
      <c r="F430" s="102">
        <v>18657628134950</v>
      </c>
      <c r="G430" s="94">
        <v>33091617922608</v>
      </c>
    </row>
    <row r="431" spans="1:7" x14ac:dyDescent="0.25">
      <c r="A431" t="s">
        <v>745</v>
      </c>
      <c r="B431">
        <v>51000000000</v>
      </c>
      <c r="C431" t="s">
        <v>746</v>
      </c>
      <c r="D431" s="102">
        <v>14433989787658</v>
      </c>
      <c r="E431" s="102">
        <v>2539859232.9200001</v>
      </c>
      <c r="F431" s="102">
        <v>18657628134950</v>
      </c>
      <c r="G431" s="94">
        <v>33091617922608</v>
      </c>
    </row>
    <row r="432" spans="1:7" x14ac:dyDescent="0.25">
      <c r="A432" t="s">
        <v>747</v>
      </c>
      <c r="B432">
        <v>51010000000</v>
      </c>
      <c r="C432" t="s">
        <v>748</v>
      </c>
      <c r="D432" s="102">
        <v>11411925475504</v>
      </c>
      <c r="E432" s="102">
        <v>2119093348.95</v>
      </c>
      <c r="F432" s="102">
        <v>15566711404894</v>
      </c>
      <c r="G432" s="94">
        <v>26978636880398</v>
      </c>
    </row>
    <row r="433" spans="1:7" x14ac:dyDescent="0.25">
      <c r="A433" t="s">
        <v>749</v>
      </c>
      <c r="B433">
        <v>51010651000</v>
      </c>
      <c r="C433" t="s">
        <v>750</v>
      </c>
      <c r="D433" s="102">
        <v>6621796978589</v>
      </c>
      <c r="E433" s="102">
        <v>973472386.85000002</v>
      </c>
      <c r="F433" s="102">
        <v>7151060010775</v>
      </c>
      <c r="G433" s="94">
        <v>13772856989364</v>
      </c>
    </row>
    <row r="434" spans="1:7" x14ac:dyDescent="0.25">
      <c r="A434" t="s">
        <v>751</v>
      </c>
      <c r="B434">
        <v>51010651002</v>
      </c>
      <c r="C434" t="s">
        <v>752</v>
      </c>
      <c r="D434" s="102">
        <v>38728673329</v>
      </c>
      <c r="E434" s="102">
        <v>6907182.8499999996</v>
      </c>
      <c r="F434" s="102">
        <v>50739681713</v>
      </c>
      <c r="G434" s="94">
        <v>89468355042</v>
      </c>
    </row>
    <row r="435" spans="1:7" x14ac:dyDescent="0.25">
      <c r="A435" t="s">
        <v>753</v>
      </c>
      <c r="B435">
        <v>51010651003</v>
      </c>
      <c r="C435" t="s">
        <v>754</v>
      </c>
      <c r="D435" s="102">
        <v>134717203399</v>
      </c>
      <c r="E435" s="102">
        <v>19116484.829999998</v>
      </c>
      <c r="F435" s="102">
        <v>140428359407</v>
      </c>
      <c r="G435" s="94">
        <v>275145562806</v>
      </c>
    </row>
    <row r="436" spans="1:7" x14ac:dyDescent="0.25">
      <c r="A436" t="s">
        <v>755</v>
      </c>
      <c r="B436">
        <v>51010651004</v>
      </c>
      <c r="C436" t="s">
        <v>756</v>
      </c>
      <c r="D436" s="102">
        <v>127642725001</v>
      </c>
      <c r="E436" s="102">
        <v>28851306.09</v>
      </c>
      <c r="F436" s="102">
        <v>211939674987</v>
      </c>
      <c r="G436" s="94">
        <v>339582399988</v>
      </c>
    </row>
    <row r="437" spans="1:7" x14ac:dyDescent="0.25">
      <c r="A437" t="s">
        <v>757</v>
      </c>
      <c r="B437">
        <v>51010651005</v>
      </c>
      <c r="C437" t="s">
        <v>758</v>
      </c>
      <c r="D437" s="102">
        <v>2375794598</v>
      </c>
      <c r="E437" s="102">
        <v>82987.55</v>
      </c>
      <c r="F437" s="102">
        <v>609620733</v>
      </c>
      <c r="G437" s="94">
        <v>2985415331</v>
      </c>
    </row>
    <row r="438" spans="1:7" x14ac:dyDescent="0.25">
      <c r="A438" t="s">
        <v>759</v>
      </c>
      <c r="B438">
        <v>51010651006</v>
      </c>
      <c r="C438" t="s">
        <v>760</v>
      </c>
      <c r="D438" s="102">
        <v>1102518716360</v>
      </c>
      <c r="E438" s="102">
        <v>249009949.47999999</v>
      </c>
      <c r="F438" s="102">
        <v>1829209658184</v>
      </c>
      <c r="G438" s="94">
        <v>2931728374544</v>
      </c>
    </row>
    <row r="439" spans="1:7" x14ac:dyDescent="0.25">
      <c r="A439" t="s">
        <v>761</v>
      </c>
      <c r="B439">
        <v>51010651007</v>
      </c>
      <c r="C439" t="s">
        <v>762</v>
      </c>
      <c r="D439" s="102">
        <v>3396106784400</v>
      </c>
      <c r="E439" s="102">
        <v>521059621.61000001</v>
      </c>
      <c r="F439" s="102">
        <v>3827667506174</v>
      </c>
      <c r="G439" s="94">
        <v>7223774290574</v>
      </c>
    </row>
    <row r="440" spans="1:7" x14ac:dyDescent="0.25">
      <c r="A440" t="s">
        <v>763</v>
      </c>
      <c r="B440">
        <v>51010651008</v>
      </c>
      <c r="C440" t="s">
        <v>764</v>
      </c>
      <c r="D440" s="102">
        <v>1494220000</v>
      </c>
      <c r="E440" s="102">
        <v>1095675.33</v>
      </c>
      <c r="F440" s="102">
        <v>8048754277</v>
      </c>
      <c r="G440" s="94">
        <v>9542974277</v>
      </c>
    </row>
    <row r="441" spans="1:7" x14ac:dyDescent="0.25">
      <c r="A441" t="s">
        <v>765</v>
      </c>
      <c r="B441">
        <v>51010651010</v>
      </c>
      <c r="C441" t="s">
        <v>766</v>
      </c>
      <c r="D441" s="102">
        <v>3</v>
      </c>
      <c r="E441" s="102">
        <v>0</v>
      </c>
      <c r="F441" s="102">
        <v>0</v>
      </c>
      <c r="G441" s="94">
        <v>3</v>
      </c>
    </row>
    <row r="442" spans="1:7" x14ac:dyDescent="0.25">
      <c r="A442" t="s">
        <v>767</v>
      </c>
      <c r="B442">
        <v>51010651011</v>
      </c>
      <c r="C442" t="s">
        <v>768</v>
      </c>
      <c r="D442" s="102">
        <v>1850780000</v>
      </c>
      <c r="E442" s="102">
        <v>5050325.67</v>
      </c>
      <c r="F442" s="102">
        <v>37099338849</v>
      </c>
      <c r="G442" s="94">
        <v>38950118849</v>
      </c>
    </row>
    <row r="443" spans="1:7" x14ac:dyDescent="0.25">
      <c r="A443" t="s">
        <v>769</v>
      </c>
      <c r="B443">
        <v>51010651012</v>
      </c>
      <c r="C443" t="s">
        <v>770</v>
      </c>
      <c r="D443" s="102">
        <v>0</v>
      </c>
      <c r="E443" s="102">
        <v>15093034.789999999</v>
      </c>
      <c r="F443" s="102">
        <v>110872377055</v>
      </c>
      <c r="G443" s="94">
        <v>110872377055</v>
      </c>
    </row>
    <row r="444" spans="1:7" x14ac:dyDescent="0.25">
      <c r="A444" t="s">
        <v>1266</v>
      </c>
      <c r="B444">
        <v>51010651018</v>
      </c>
      <c r="C444" t="s">
        <v>1267</v>
      </c>
      <c r="D444" s="102">
        <v>631237914811</v>
      </c>
      <c r="E444" s="102">
        <v>45693614.030000001</v>
      </c>
      <c r="F444" s="102">
        <v>335662090111</v>
      </c>
      <c r="G444" s="94">
        <v>966900004922</v>
      </c>
    </row>
    <row r="445" spans="1:7" x14ac:dyDescent="0.25">
      <c r="A445" t="s">
        <v>771</v>
      </c>
      <c r="B445">
        <v>51010651019</v>
      </c>
      <c r="C445" t="s">
        <v>772</v>
      </c>
      <c r="D445" s="102">
        <v>165396119108</v>
      </c>
      <c r="E445" s="102">
        <v>17019814.039999999</v>
      </c>
      <c r="F445" s="102">
        <v>125026362551</v>
      </c>
      <c r="G445" s="94">
        <v>290422481659</v>
      </c>
    </row>
    <row r="446" spans="1:7" x14ac:dyDescent="0.25">
      <c r="A446" t="s">
        <v>773</v>
      </c>
      <c r="B446">
        <v>51010651020</v>
      </c>
      <c r="C446" t="s">
        <v>774</v>
      </c>
      <c r="D446" s="102">
        <v>133576220863</v>
      </c>
      <c r="E446" s="102">
        <v>10472504.279999999</v>
      </c>
      <c r="F446" s="102">
        <v>76930283366</v>
      </c>
      <c r="G446" s="94">
        <v>210506504229</v>
      </c>
    </row>
    <row r="447" spans="1:7" x14ac:dyDescent="0.25">
      <c r="A447" t="s">
        <v>775</v>
      </c>
      <c r="B447">
        <v>51010651021</v>
      </c>
      <c r="C447" t="s">
        <v>776</v>
      </c>
      <c r="D447" s="102">
        <v>522486438697</v>
      </c>
      <c r="E447" s="102">
        <v>20610615.920000002</v>
      </c>
      <c r="F447" s="102">
        <v>151404141805</v>
      </c>
      <c r="G447" s="94">
        <v>673890580502</v>
      </c>
    </row>
    <row r="448" spans="1:7" x14ac:dyDescent="0.25">
      <c r="A448" t="s">
        <v>777</v>
      </c>
      <c r="B448">
        <v>51010651022</v>
      </c>
      <c r="C448" t="s">
        <v>778</v>
      </c>
      <c r="D448" s="102">
        <v>4551787979</v>
      </c>
      <c r="E448" s="102">
        <v>33409270.379999999</v>
      </c>
      <c r="F448" s="102">
        <v>245422161563</v>
      </c>
      <c r="G448" s="94">
        <v>249973949542</v>
      </c>
    </row>
    <row r="449" spans="1:7" x14ac:dyDescent="0.25">
      <c r="A449" t="s">
        <v>779</v>
      </c>
      <c r="B449">
        <v>51010651024</v>
      </c>
      <c r="C449" t="s">
        <v>780</v>
      </c>
      <c r="D449" s="102">
        <v>359113600041</v>
      </c>
      <c r="E449" s="102">
        <v>0</v>
      </c>
      <c r="F449" s="102">
        <v>0</v>
      </c>
      <c r="G449" s="94">
        <v>359113600041</v>
      </c>
    </row>
    <row r="450" spans="1:7" x14ac:dyDescent="0.25">
      <c r="A450" t="s">
        <v>781</v>
      </c>
      <c r="B450">
        <v>51010653001</v>
      </c>
      <c r="C450" t="s">
        <v>782</v>
      </c>
      <c r="D450" s="102">
        <v>4790128496915</v>
      </c>
      <c r="E450" s="102">
        <v>1145620962.0999999</v>
      </c>
      <c r="F450" s="102">
        <v>8415651394119</v>
      </c>
      <c r="G450" s="94">
        <v>13205779891034</v>
      </c>
    </row>
    <row r="451" spans="1:7" x14ac:dyDescent="0.25">
      <c r="A451" t="s">
        <v>783</v>
      </c>
      <c r="B451">
        <v>51020000000</v>
      </c>
      <c r="C451" t="s">
        <v>784</v>
      </c>
      <c r="D451" s="102">
        <v>967180034436</v>
      </c>
      <c r="E451" s="102">
        <v>26045947</v>
      </c>
      <c r="F451" s="102">
        <v>191331703446</v>
      </c>
      <c r="G451" s="94">
        <v>1158511737882</v>
      </c>
    </row>
    <row r="452" spans="1:7" x14ac:dyDescent="0.25">
      <c r="A452" t="s">
        <v>785</v>
      </c>
      <c r="B452">
        <v>51020655000</v>
      </c>
      <c r="C452" t="s">
        <v>786</v>
      </c>
      <c r="D452" s="102">
        <v>967180034436</v>
      </c>
      <c r="E452" s="102">
        <v>26045947</v>
      </c>
      <c r="F452" s="102">
        <v>191331703446</v>
      </c>
      <c r="G452" s="94">
        <v>1158511737882</v>
      </c>
    </row>
    <row r="453" spans="1:7" x14ac:dyDescent="0.25">
      <c r="A453" t="s">
        <v>1236</v>
      </c>
      <c r="B453">
        <v>51020655004</v>
      </c>
      <c r="C453" t="s">
        <v>1237</v>
      </c>
      <c r="D453" s="102">
        <v>892870500000</v>
      </c>
      <c r="E453" s="102">
        <v>26045947</v>
      </c>
      <c r="F453" s="102">
        <v>191331703446</v>
      </c>
      <c r="G453" s="94">
        <v>1084202203446</v>
      </c>
    </row>
    <row r="454" spans="1:7" x14ac:dyDescent="0.25">
      <c r="A454" t="s">
        <v>787</v>
      </c>
      <c r="B454">
        <v>51020655006</v>
      </c>
      <c r="C454" t="s">
        <v>788</v>
      </c>
      <c r="D454" s="102">
        <v>121</v>
      </c>
      <c r="E454" s="102">
        <v>0</v>
      </c>
      <c r="F454" s="102">
        <v>0</v>
      </c>
      <c r="G454" s="94">
        <v>121</v>
      </c>
    </row>
    <row r="455" spans="1:7" x14ac:dyDescent="0.25">
      <c r="A455" t="s">
        <v>789</v>
      </c>
      <c r="B455">
        <v>51020655008</v>
      </c>
      <c r="C455" t="s">
        <v>790</v>
      </c>
      <c r="D455" s="102">
        <v>74309534315</v>
      </c>
      <c r="E455" s="102">
        <v>0</v>
      </c>
      <c r="F455" s="102">
        <v>0</v>
      </c>
      <c r="G455" s="94">
        <v>74309534315</v>
      </c>
    </row>
    <row r="456" spans="1:7" x14ac:dyDescent="0.25">
      <c r="A456" t="s">
        <v>791</v>
      </c>
      <c r="B456">
        <v>51030000000</v>
      </c>
      <c r="C456" t="s">
        <v>792</v>
      </c>
      <c r="D456" s="102">
        <v>0</v>
      </c>
      <c r="E456" s="102">
        <v>12674177.529999999</v>
      </c>
      <c r="F456" s="102">
        <v>93103620968</v>
      </c>
      <c r="G456" s="94">
        <v>93103620968</v>
      </c>
    </row>
    <row r="457" spans="1:7" x14ac:dyDescent="0.25">
      <c r="A457" t="s">
        <v>793</v>
      </c>
      <c r="B457">
        <v>51030661001</v>
      </c>
      <c r="C457" t="s">
        <v>794</v>
      </c>
      <c r="D457" s="102">
        <v>0</v>
      </c>
      <c r="E457" s="102">
        <v>1506519.65</v>
      </c>
      <c r="F457" s="102">
        <v>11066787917</v>
      </c>
      <c r="G457" s="94">
        <v>11066787917</v>
      </c>
    </row>
    <row r="458" spans="1:7" x14ac:dyDescent="0.25">
      <c r="A458" t="s">
        <v>795</v>
      </c>
      <c r="B458">
        <v>51030663001</v>
      </c>
      <c r="C458" t="s">
        <v>796</v>
      </c>
      <c r="D458" s="102">
        <v>0</v>
      </c>
      <c r="E458" s="102">
        <v>126894.76</v>
      </c>
      <c r="F458" s="102">
        <v>932160024</v>
      </c>
      <c r="G458" s="94">
        <v>932160024</v>
      </c>
    </row>
    <row r="459" spans="1:7" x14ac:dyDescent="0.25">
      <c r="A459" t="s">
        <v>797</v>
      </c>
      <c r="B459">
        <v>51030669000</v>
      </c>
      <c r="C459" t="s">
        <v>798</v>
      </c>
      <c r="D459" s="102">
        <v>0</v>
      </c>
      <c r="E459" s="102">
        <v>7102434.4100000001</v>
      </c>
      <c r="F459" s="102">
        <v>52173986006</v>
      </c>
      <c r="G459" s="94">
        <v>52173986006</v>
      </c>
    </row>
    <row r="460" spans="1:7" x14ac:dyDescent="0.25">
      <c r="A460" t="s">
        <v>799</v>
      </c>
      <c r="B460">
        <v>51030669002</v>
      </c>
      <c r="C460" t="s">
        <v>800</v>
      </c>
      <c r="D460" s="102">
        <v>0</v>
      </c>
      <c r="E460" s="102">
        <v>7102434.4100000001</v>
      </c>
      <c r="F460" s="102">
        <v>52173986006</v>
      </c>
      <c r="G460" s="94">
        <v>52173986006</v>
      </c>
    </row>
    <row r="461" spans="1:7" x14ac:dyDescent="0.25">
      <c r="A461" t="s">
        <v>801</v>
      </c>
      <c r="B461">
        <v>51030671001</v>
      </c>
      <c r="C461" t="s">
        <v>802</v>
      </c>
      <c r="D461" s="102">
        <v>0</v>
      </c>
      <c r="E461" s="102">
        <v>3938328.71</v>
      </c>
      <c r="F461" s="102">
        <v>28930687021</v>
      </c>
      <c r="G461" s="94">
        <v>28930687021</v>
      </c>
    </row>
    <row r="462" spans="1:7" x14ac:dyDescent="0.25">
      <c r="A462" t="s">
        <v>803</v>
      </c>
      <c r="B462">
        <v>51040000000</v>
      </c>
      <c r="C462" t="s">
        <v>804</v>
      </c>
      <c r="D462" s="102">
        <v>2054884277718</v>
      </c>
      <c r="E462" s="102">
        <v>382045759.44</v>
      </c>
      <c r="F462" s="102">
        <v>2806481405642</v>
      </c>
      <c r="G462" s="94">
        <v>4861365683360</v>
      </c>
    </row>
    <row r="463" spans="1:7" x14ac:dyDescent="0.25">
      <c r="A463" t="s">
        <v>805</v>
      </c>
      <c r="B463">
        <v>51040675000</v>
      </c>
      <c r="C463" t="s">
        <v>806</v>
      </c>
      <c r="D463" s="102">
        <v>98815843854</v>
      </c>
      <c r="E463" s="102">
        <v>34193.86</v>
      </c>
      <c r="F463" s="102">
        <v>251185702</v>
      </c>
      <c r="G463" s="94">
        <v>99067029556</v>
      </c>
    </row>
    <row r="464" spans="1:7" x14ac:dyDescent="0.25">
      <c r="A464" t="s">
        <v>807</v>
      </c>
      <c r="B464">
        <v>51040675008</v>
      </c>
      <c r="C464" t="s">
        <v>808</v>
      </c>
      <c r="D464" s="102">
        <v>98815843854</v>
      </c>
      <c r="E464" s="102">
        <v>34193.86</v>
      </c>
      <c r="F464" s="102">
        <v>251185702</v>
      </c>
      <c r="G464" s="94">
        <v>99067029556</v>
      </c>
    </row>
    <row r="465" spans="1:7" x14ac:dyDescent="0.25">
      <c r="A465" t="s">
        <v>809</v>
      </c>
      <c r="B465">
        <v>51040681001</v>
      </c>
      <c r="C465" t="s">
        <v>810</v>
      </c>
      <c r="D465" s="102">
        <v>81102000000</v>
      </c>
      <c r="E465" s="102">
        <v>169325560</v>
      </c>
      <c r="F465" s="102">
        <v>1243853710971</v>
      </c>
      <c r="G465" s="94">
        <v>1324955710971</v>
      </c>
    </row>
    <row r="466" spans="1:7" x14ac:dyDescent="0.25">
      <c r="A466" t="s">
        <v>811</v>
      </c>
      <c r="B466">
        <v>51040689000</v>
      </c>
      <c r="C466" t="s">
        <v>812</v>
      </c>
      <c r="D466" s="102">
        <v>363228626782</v>
      </c>
      <c r="E466" s="102">
        <v>12232097.32</v>
      </c>
      <c r="F466" s="102">
        <v>89856130665</v>
      </c>
      <c r="G466" s="94">
        <v>453084757447</v>
      </c>
    </row>
    <row r="467" spans="1:7" x14ac:dyDescent="0.25">
      <c r="A467" t="s">
        <v>813</v>
      </c>
      <c r="B467">
        <v>51040689002</v>
      </c>
      <c r="C467" t="s">
        <v>814</v>
      </c>
      <c r="D467" s="102">
        <v>357545424109</v>
      </c>
      <c r="E467" s="102">
        <v>12232097.32</v>
      </c>
      <c r="F467" s="102">
        <v>89856130665</v>
      </c>
      <c r="G467" s="94">
        <v>447401554774</v>
      </c>
    </row>
    <row r="468" spans="1:7" x14ac:dyDescent="0.25">
      <c r="A468" t="s">
        <v>1350</v>
      </c>
      <c r="B468">
        <v>51040689003</v>
      </c>
      <c r="C468" t="s">
        <v>1351</v>
      </c>
      <c r="D468" s="102">
        <v>5683202673</v>
      </c>
      <c r="E468" s="102">
        <v>0</v>
      </c>
      <c r="F468" s="102">
        <v>0</v>
      </c>
      <c r="G468" s="94">
        <v>5683202673</v>
      </c>
    </row>
    <row r="469" spans="1:7" x14ac:dyDescent="0.25">
      <c r="A469" t="s">
        <v>815</v>
      </c>
      <c r="B469">
        <v>51040691000</v>
      </c>
      <c r="C469" t="s">
        <v>816</v>
      </c>
      <c r="D469" s="102">
        <v>952043897726</v>
      </c>
      <c r="E469" s="102">
        <v>0</v>
      </c>
      <c r="F469" s="102">
        <v>0</v>
      </c>
      <c r="G469" s="94">
        <v>952043897726</v>
      </c>
    </row>
    <row r="470" spans="1:7" x14ac:dyDescent="0.25">
      <c r="A470" t="s">
        <v>817</v>
      </c>
      <c r="B470">
        <v>51040691002</v>
      </c>
      <c r="C470" t="s">
        <v>818</v>
      </c>
      <c r="D470" s="102">
        <v>952043897726</v>
      </c>
      <c r="E470" s="102">
        <v>0</v>
      </c>
      <c r="F470" s="102">
        <v>0</v>
      </c>
      <c r="G470" s="94">
        <v>952043897726</v>
      </c>
    </row>
    <row r="471" spans="1:7" x14ac:dyDescent="0.25">
      <c r="A471" t="s">
        <v>819</v>
      </c>
      <c r="B471">
        <v>51040695000</v>
      </c>
      <c r="C471" t="s">
        <v>820</v>
      </c>
      <c r="D471" s="102">
        <v>0</v>
      </c>
      <c r="E471" s="102">
        <v>198009000</v>
      </c>
      <c r="F471" s="102">
        <v>1454560253370</v>
      </c>
      <c r="G471" s="94">
        <v>1454560253370</v>
      </c>
    </row>
    <row r="472" spans="1:7" x14ac:dyDescent="0.25">
      <c r="A472" t="s">
        <v>821</v>
      </c>
      <c r="B472">
        <v>51040695002</v>
      </c>
      <c r="C472" t="s">
        <v>822</v>
      </c>
      <c r="D472" s="102">
        <v>0</v>
      </c>
      <c r="E472" s="102">
        <v>35150000</v>
      </c>
      <c r="F472" s="102">
        <v>258209439500</v>
      </c>
      <c r="G472" s="94">
        <v>258209439500</v>
      </c>
    </row>
    <row r="473" spans="1:7" x14ac:dyDescent="0.25">
      <c r="A473" t="s">
        <v>823</v>
      </c>
      <c r="B473">
        <v>51040695004</v>
      </c>
      <c r="C473" t="s">
        <v>824</v>
      </c>
      <c r="D473" s="102">
        <v>0</v>
      </c>
      <c r="E473" s="102">
        <v>162859000</v>
      </c>
      <c r="F473" s="102">
        <v>1196350813870</v>
      </c>
      <c r="G473" s="94">
        <v>1196350813870</v>
      </c>
    </row>
    <row r="474" spans="1:7" x14ac:dyDescent="0.25">
      <c r="A474" t="s">
        <v>825</v>
      </c>
      <c r="B474">
        <v>51040697000</v>
      </c>
      <c r="C474" t="s">
        <v>826</v>
      </c>
      <c r="D474" s="102">
        <v>559693909356</v>
      </c>
      <c r="E474" s="102">
        <v>2444908.2599999998</v>
      </c>
      <c r="F474" s="102">
        <v>17960124934</v>
      </c>
      <c r="G474" s="94">
        <v>577654034290</v>
      </c>
    </row>
    <row r="475" spans="1:7" x14ac:dyDescent="0.25">
      <c r="A475" t="s">
        <v>827</v>
      </c>
      <c r="B475">
        <v>51040697004</v>
      </c>
      <c r="C475" t="s">
        <v>828</v>
      </c>
      <c r="D475" s="102">
        <v>559693909356</v>
      </c>
      <c r="E475" s="102">
        <v>2444908.2599999998</v>
      </c>
      <c r="F475" s="102">
        <v>17960124934</v>
      </c>
      <c r="G475" s="94">
        <v>577654034290</v>
      </c>
    </row>
    <row r="476" spans="1:7" x14ac:dyDescent="0.25">
      <c r="A476" t="s">
        <v>829</v>
      </c>
      <c r="B476">
        <v>52000000000</v>
      </c>
      <c r="C476" t="s">
        <v>830</v>
      </c>
      <c r="D476" s="102">
        <v>14433989787658</v>
      </c>
      <c r="E476" s="102">
        <v>2539859232.9200001</v>
      </c>
      <c r="F476" s="102">
        <v>18657628134951</v>
      </c>
      <c r="G476" s="94">
        <v>33091617922609</v>
      </c>
    </row>
    <row r="477" spans="1:7" x14ac:dyDescent="0.25">
      <c r="A477" t="s">
        <v>831</v>
      </c>
      <c r="B477">
        <v>52010000000</v>
      </c>
      <c r="C477" t="s">
        <v>832</v>
      </c>
      <c r="D477" s="102">
        <v>11411925475504</v>
      </c>
      <c r="E477" s="102">
        <v>2119093348.95</v>
      </c>
      <c r="F477" s="102">
        <v>15566711404894</v>
      </c>
      <c r="G477" s="94">
        <v>26978636880398</v>
      </c>
    </row>
    <row r="478" spans="1:7" x14ac:dyDescent="0.25">
      <c r="A478" t="s">
        <v>833</v>
      </c>
      <c r="B478">
        <v>52010652000</v>
      </c>
      <c r="C478" t="s">
        <v>834</v>
      </c>
      <c r="D478" s="102">
        <v>6270621719757</v>
      </c>
      <c r="E478" s="102">
        <v>889897087.5</v>
      </c>
      <c r="F478" s="102">
        <v>6537121711979</v>
      </c>
      <c r="G478" s="94">
        <v>12807743431736</v>
      </c>
    </row>
    <row r="479" spans="1:7" x14ac:dyDescent="0.25">
      <c r="A479" t="s">
        <v>835</v>
      </c>
      <c r="B479">
        <v>52010652002</v>
      </c>
      <c r="C479" t="s">
        <v>156</v>
      </c>
      <c r="D479" s="102">
        <v>6270621719757</v>
      </c>
      <c r="E479" s="102">
        <v>888897087.5</v>
      </c>
      <c r="F479" s="102">
        <v>6529775781979</v>
      </c>
      <c r="G479" s="94">
        <v>12800397501736</v>
      </c>
    </row>
    <row r="480" spans="1:7" x14ac:dyDescent="0.25">
      <c r="A480" t="s">
        <v>836</v>
      </c>
      <c r="B480">
        <v>52010652003</v>
      </c>
      <c r="C480" t="s">
        <v>837</v>
      </c>
      <c r="D480" s="102">
        <v>0</v>
      </c>
      <c r="E480" s="102">
        <v>1000000</v>
      </c>
      <c r="F480" s="102">
        <v>7345930000</v>
      </c>
      <c r="G480" s="94">
        <v>7345930000</v>
      </c>
    </row>
    <row r="481" spans="1:7" x14ac:dyDescent="0.25">
      <c r="A481" t="s">
        <v>838</v>
      </c>
      <c r="B481">
        <v>52010654000</v>
      </c>
      <c r="C481" t="s">
        <v>839</v>
      </c>
      <c r="D481" s="102">
        <v>5141303755747</v>
      </c>
      <c r="E481" s="102">
        <v>1229196261.45</v>
      </c>
      <c r="F481" s="102">
        <v>9029589692915</v>
      </c>
      <c r="G481" s="94">
        <v>14170893448662</v>
      </c>
    </row>
    <row r="482" spans="1:7" x14ac:dyDescent="0.25">
      <c r="A482" t="s">
        <v>840</v>
      </c>
      <c r="B482">
        <v>52010654002</v>
      </c>
      <c r="C482" t="s">
        <v>156</v>
      </c>
      <c r="D482" s="102">
        <v>4928256505747</v>
      </c>
      <c r="E482" s="102">
        <v>1188502731.76</v>
      </c>
      <c r="F482" s="102">
        <v>8730657872318</v>
      </c>
      <c r="G482" s="94">
        <v>13658914378065</v>
      </c>
    </row>
    <row r="483" spans="1:7" x14ac:dyDescent="0.25">
      <c r="A483" t="s">
        <v>841</v>
      </c>
      <c r="B483">
        <v>52010654003</v>
      </c>
      <c r="C483" t="s">
        <v>837</v>
      </c>
      <c r="D483" s="102">
        <v>213047250000</v>
      </c>
      <c r="E483" s="102">
        <v>40693529.689999998</v>
      </c>
      <c r="F483" s="102">
        <v>298931820597</v>
      </c>
      <c r="G483" s="94">
        <v>511979070597</v>
      </c>
    </row>
    <row r="484" spans="1:7" x14ac:dyDescent="0.25">
      <c r="A484" t="s">
        <v>842</v>
      </c>
      <c r="B484">
        <v>52020000000</v>
      </c>
      <c r="C484" t="s">
        <v>843</v>
      </c>
      <c r="D484" s="102">
        <v>967180034436</v>
      </c>
      <c r="E484" s="102">
        <v>26045947</v>
      </c>
      <c r="F484" s="102">
        <v>191331703446</v>
      </c>
      <c r="G484" s="94">
        <v>1158511737882</v>
      </c>
    </row>
    <row r="485" spans="1:7" x14ac:dyDescent="0.25">
      <c r="A485" t="s">
        <v>844</v>
      </c>
      <c r="B485">
        <v>52020660000</v>
      </c>
      <c r="C485" t="s">
        <v>845</v>
      </c>
      <c r="D485" s="102">
        <v>967180034436</v>
      </c>
      <c r="E485" s="102">
        <v>26045947</v>
      </c>
      <c r="F485" s="102">
        <v>191331703446</v>
      </c>
      <c r="G485" s="94">
        <v>1158511737882</v>
      </c>
    </row>
    <row r="486" spans="1:7" x14ac:dyDescent="0.25">
      <c r="A486" t="s">
        <v>1238</v>
      </c>
      <c r="B486">
        <v>52020660004</v>
      </c>
      <c r="C486" t="s">
        <v>1239</v>
      </c>
      <c r="D486" s="102">
        <v>892870500000</v>
      </c>
      <c r="E486" s="102">
        <v>26045947</v>
      </c>
      <c r="F486" s="102">
        <v>191331703446</v>
      </c>
      <c r="G486" s="94">
        <v>1084202203446</v>
      </c>
    </row>
    <row r="487" spans="1:7" x14ac:dyDescent="0.25">
      <c r="A487" t="s">
        <v>846</v>
      </c>
      <c r="B487">
        <v>52020660006</v>
      </c>
      <c r="C487" t="s">
        <v>847</v>
      </c>
      <c r="D487" s="102">
        <v>121</v>
      </c>
      <c r="E487" s="102">
        <v>0</v>
      </c>
      <c r="F487" s="102">
        <v>0</v>
      </c>
      <c r="G487" s="94">
        <v>121</v>
      </c>
    </row>
    <row r="488" spans="1:7" x14ac:dyDescent="0.25">
      <c r="A488" t="s">
        <v>848</v>
      </c>
      <c r="B488">
        <v>52020660008</v>
      </c>
      <c r="C488" t="s">
        <v>849</v>
      </c>
      <c r="D488" s="102">
        <v>74309534315</v>
      </c>
      <c r="E488" s="102">
        <v>0</v>
      </c>
      <c r="F488" s="102">
        <v>0</v>
      </c>
      <c r="G488" s="94">
        <v>74309534315</v>
      </c>
    </row>
    <row r="489" spans="1:7" x14ac:dyDescent="0.25">
      <c r="A489" t="s">
        <v>850</v>
      </c>
      <c r="B489">
        <v>52030000000</v>
      </c>
      <c r="C489" t="s">
        <v>851</v>
      </c>
      <c r="D489" s="102">
        <v>0</v>
      </c>
      <c r="E489" s="102">
        <v>12674177.529999999</v>
      </c>
      <c r="F489" s="102">
        <v>93103620968</v>
      </c>
      <c r="G489" s="94">
        <v>93103620968</v>
      </c>
    </row>
    <row r="490" spans="1:7" x14ac:dyDescent="0.25">
      <c r="A490" t="s">
        <v>852</v>
      </c>
      <c r="B490">
        <v>52030662000</v>
      </c>
      <c r="C490" t="s">
        <v>853</v>
      </c>
      <c r="D490" s="102">
        <v>0</v>
      </c>
      <c r="E490" s="102">
        <v>7102434.4100000001</v>
      </c>
      <c r="F490" s="102">
        <v>52173986006</v>
      </c>
      <c r="G490" s="94">
        <v>52173986006</v>
      </c>
    </row>
    <row r="491" spans="1:7" x14ac:dyDescent="0.25">
      <c r="A491" t="s">
        <v>854</v>
      </c>
      <c r="B491">
        <v>52030662002</v>
      </c>
      <c r="C491" t="s">
        <v>855</v>
      </c>
      <c r="D491" s="102">
        <v>0</v>
      </c>
      <c r="E491" s="102">
        <v>7102434.4100000001</v>
      </c>
      <c r="F491" s="102">
        <v>52173986006</v>
      </c>
      <c r="G491" s="94">
        <v>52173986006</v>
      </c>
    </row>
    <row r="492" spans="1:7" x14ac:dyDescent="0.25">
      <c r="A492" t="s">
        <v>856</v>
      </c>
      <c r="B492">
        <v>52030664000</v>
      </c>
      <c r="C492" t="s">
        <v>857</v>
      </c>
      <c r="D492" s="102">
        <v>0</v>
      </c>
      <c r="E492" s="102">
        <v>1633414.41</v>
      </c>
      <c r="F492" s="102">
        <v>11998947941</v>
      </c>
      <c r="G492" s="94">
        <v>11998947941</v>
      </c>
    </row>
    <row r="493" spans="1:7" x14ac:dyDescent="0.25">
      <c r="A493" t="s">
        <v>1240</v>
      </c>
      <c r="B493">
        <v>52030664002</v>
      </c>
      <c r="C493" t="s">
        <v>1241</v>
      </c>
      <c r="D493" s="102">
        <v>0</v>
      </c>
      <c r="E493" s="102">
        <v>215483.34</v>
      </c>
      <c r="F493" s="102">
        <v>1582925556</v>
      </c>
      <c r="G493" s="94">
        <v>1582925556</v>
      </c>
    </row>
    <row r="494" spans="1:7" x14ac:dyDescent="0.25">
      <c r="A494" t="s">
        <v>858</v>
      </c>
      <c r="B494">
        <v>52030664003</v>
      </c>
      <c r="C494" t="s">
        <v>859</v>
      </c>
      <c r="D494" s="102">
        <v>0</v>
      </c>
      <c r="E494" s="102">
        <v>1417931.07</v>
      </c>
      <c r="F494" s="102">
        <v>10416022385</v>
      </c>
      <c r="G494" s="94">
        <v>10416022385</v>
      </c>
    </row>
    <row r="495" spans="1:7" x14ac:dyDescent="0.25">
      <c r="A495" t="s">
        <v>860</v>
      </c>
      <c r="B495">
        <v>52030668001</v>
      </c>
      <c r="C495" t="s">
        <v>861</v>
      </c>
      <c r="D495" s="102">
        <v>0</v>
      </c>
      <c r="E495" s="102">
        <v>3938328.71</v>
      </c>
      <c r="F495" s="102">
        <v>28930687021</v>
      </c>
      <c r="G495" s="94">
        <v>28930687021</v>
      </c>
    </row>
    <row r="496" spans="1:7" x14ac:dyDescent="0.25">
      <c r="A496" t="s">
        <v>862</v>
      </c>
      <c r="B496">
        <v>52040000000</v>
      </c>
      <c r="C496" t="s">
        <v>863</v>
      </c>
      <c r="D496" s="102">
        <v>2054884277718</v>
      </c>
      <c r="E496" s="102">
        <v>382045759.44</v>
      </c>
      <c r="F496" s="102">
        <v>2806481405643</v>
      </c>
      <c r="G496" s="94">
        <v>4861365683361</v>
      </c>
    </row>
    <row r="497" spans="1:7" x14ac:dyDescent="0.25">
      <c r="A497" t="s">
        <v>864</v>
      </c>
      <c r="B497">
        <v>52040674001</v>
      </c>
      <c r="C497" t="s">
        <v>865</v>
      </c>
      <c r="D497" s="102">
        <v>81102000000</v>
      </c>
      <c r="E497" s="102">
        <v>169325560</v>
      </c>
      <c r="F497" s="102">
        <v>1243853710971</v>
      </c>
      <c r="G497" s="94">
        <v>1324955710971</v>
      </c>
    </row>
    <row r="498" spans="1:7" x14ac:dyDescent="0.25">
      <c r="A498" t="s">
        <v>866</v>
      </c>
      <c r="B498">
        <v>52040680000</v>
      </c>
      <c r="C498" t="s">
        <v>867</v>
      </c>
      <c r="D498" s="101">
        <v>98815843854</v>
      </c>
      <c r="E498" s="101">
        <v>34193.86</v>
      </c>
      <c r="F498" s="101">
        <v>251185702</v>
      </c>
      <c r="G498" s="94">
        <v>99067029556</v>
      </c>
    </row>
    <row r="499" spans="1:7" x14ac:dyDescent="0.25">
      <c r="A499" t="s">
        <v>868</v>
      </c>
      <c r="B499">
        <v>52040680008</v>
      </c>
      <c r="C499" t="s">
        <v>808</v>
      </c>
      <c r="D499" s="102">
        <v>98815843854</v>
      </c>
      <c r="E499" s="102">
        <v>34193.86</v>
      </c>
      <c r="F499" s="102">
        <v>251185702</v>
      </c>
      <c r="G499" s="94">
        <v>99067029556</v>
      </c>
    </row>
    <row r="500" spans="1:7" x14ac:dyDescent="0.25">
      <c r="A500" t="s">
        <v>869</v>
      </c>
      <c r="B500">
        <v>52040688001</v>
      </c>
      <c r="C500" t="s">
        <v>870</v>
      </c>
      <c r="D500" s="101">
        <v>363228626782</v>
      </c>
      <c r="E500" s="101">
        <v>12232097.32</v>
      </c>
      <c r="F500" s="101">
        <v>89856130666</v>
      </c>
      <c r="G500" s="94">
        <v>453084757448</v>
      </c>
    </row>
    <row r="501" spans="1:7" x14ac:dyDescent="0.25">
      <c r="A501" t="s">
        <v>871</v>
      </c>
      <c r="B501">
        <v>52040690000</v>
      </c>
      <c r="C501" t="s">
        <v>816</v>
      </c>
      <c r="D501" s="102">
        <v>952043897726</v>
      </c>
      <c r="E501" s="102">
        <v>0</v>
      </c>
      <c r="F501" s="102">
        <v>0</v>
      </c>
      <c r="G501" s="94">
        <v>952043897726</v>
      </c>
    </row>
    <row r="502" spans="1:7" x14ac:dyDescent="0.25">
      <c r="A502" t="s">
        <v>872</v>
      </c>
      <c r="B502">
        <v>52040690002</v>
      </c>
      <c r="C502" t="s">
        <v>818</v>
      </c>
      <c r="D502" s="102">
        <v>952043897726</v>
      </c>
      <c r="E502" s="102">
        <v>0</v>
      </c>
      <c r="F502" s="102">
        <v>0</v>
      </c>
      <c r="G502" s="94">
        <v>952043897726</v>
      </c>
    </row>
    <row r="503" spans="1:7" x14ac:dyDescent="0.25">
      <c r="A503" t="s">
        <v>873</v>
      </c>
      <c r="B503">
        <v>52040694000</v>
      </c>
      <c r="C503" t="s">
        <v>820</v>
      </c>
      <c r="D503" s="102">
        <v>0</v>
      </c>
      <c r="E503" s="102">
        <v>198009000</v>
      </c>
      <c r="F503" s="102">
        <v>1454560253370</v>
      </c>
      <c r="G503" s="94">
        <v>1454560253370</v>
      </c>
    </row>
    <row r="504" spans="1:7" x14ac:dyDescent="0.25">
      <c r="A504" t="s">
        <v>874</v>
      </c>
      <c r="B504">
        <v>52040694002</v>
      </c>
      <c r="C504" t="s">
        <v>822</v>
      </c>
      <c r="D504" s="101">
        <v>0</v>
      </c>
      <c r="E504" s="101">
        <v>35150000</v>
      </c>
      <c r="F504" s="101">
        <v>258209439500</v>
      </c>
      <c r="G504" s="94">
        <v>258209439500</v>
      </c>
    </row>
    <row r="505" spans="1:7" x14ac:dyDescent="0.25">
      <c r="A505" t="s">
        <v>875</v>
      </c>
      <c r="B505">
        <v>52040694004</v>
      </c>
      <c r="C505" t="s">
        <v>824</v>
      </c>
      <c r="D505" s="102">
        <v>0</v>
      </c>
      <c r="E505" s="102">
        <v>162859000</v>
      </c>
      <c r="F505" s="102">
        <v>1196350813870</v>
      </c>
      <c r="G505" s="94">
        <v>1196350813870</v>
      </c>
    </row>
    <row r="506" spans="1:7" x14ac:dyDescent="0.25">
      <c r="A506" t="s">
        <v>876</v>
      </c>
      <c r="B506">
        <v>52040696000</v>
      </c>
      <c r="C506" t="s">
        <v>826</v>
      </c>
      <c r="D506" s="102">
        <v>559693909356</v>
      </c>
      <c r="E506" s="102">
        <v>2444908.2599999998</v>
      </c>
      <c r="F506" s="102">
        <v>17960124934</v>
      </c>
      <c r="G506" s="94">
        <v>577654034290</v>
      </c>
    </row>
    <row r="507" spans="1:7" x14ac:dyDescent="0.25">
      <c r="A507" t="s">
        <v>877</v>
      </c>
      <c r="B507">
        <v>52040696004</v>
      </c>
      <c r="C507" t="s">
        <v>878</v>
      </c>
      <c r="D507" s="102">
        <v>559693909356</v>
      </c>
      <c r="E507" s="102">
        <v>2444908.2599999998</v>
      </c>
      <c r="F507" s="102">
        <v>17960124934</v>
      </c>
      <c r="G507" s="94">
        <v>577654034290</v>
      </c>
    </row>
    <row r="508" spans="1:7" x14ac:dyDescent="0.25">
      <c r="A508" t="s">
        <v>879</v>
      </c>
      <c r="B508">
        <v>60000000000</v>
      </c>
      <c r="C508" t="s">
        <v>30</v>
      </c>
      <c r="D508" s="102">
        <v>29446037528534</v>
      </c>
      <c r="E508" s="102">
        <v>55942113.479999997</v>
      </c>
      <c r="F508" s="102">
        <v>393779939235</v>
      </c>
      <c r="G508" s="94">
        <v>29839817467769</v>
      </c>
    </row>
    <row r="509" spans="1:7" x14ac:dyDescent="0.25">
      <c r="A509" t="s">
        <v>880</v>
      </c>
      <c r="B509">
        <v>61000000000</v>
      </c>
      <c r="C509" t="s">
        <v>881</v>
      </c>
      <c r="D509" s="102">
        <v>27656093978424</v>
      </c>
      <c r="E509" s="102">
        <v>54424652.240000002</v>
      </c>
      <c r="F509" s="102">
        <v>383126142242</v>
      </c>
      <c r="G509" s="94">
        <v>28039220120666</v>
      </c>
    </row>
    <row r="510" spans="1:7" x14ac:dyDescent="0.25">
      <c r="A510" t="s">
        <v>882</v>
      </c>
      <c r="B510">
        <v>61010000000</v>
      </c>
      <c r="C510" t="s">
        <v>883</v>
      </c>
      <c r="D510" s="102">
        <v>59189919199</v>
      </c>
      <c r="E510" s="102">
        <v>7125112.46</v>
      </c>
      <c r="F510" s="102">
        <v>50513873671</v>
      </c>
      <c r="G510" s="130">
        <v>109703792870</v>
      </c>
    </row>
    <row r="511" spans="1:7" x14ac:dyDescent="0.25">
      <c r="A511" t="s">
        <v>884</v>
      </c>
      <c r="B511">
        <v>61010702000</v>
      </c>
      <c r="C511" t="s">
        <v>885</v>
      </c>
      <c r="D511" s="102">
        <v>59189919199</v>
      </c>
      <c r="E511" s="102">
        <v>7125112.46</v>
      </c>
      <c r="F511" s="102">
        <v>50513873671</v>
      </c>
      <c r="G511" s="94">
        <v>109703792870</v>
      </c>
    </row>
    <row r="512" spans="1:7" x14ac:dyDescent="0.25">
      <c r="A512" t="s">
        <v>886</v>
      </c>
      <c r="B512">
        <v>61010702002</v>
      </c>
      <c r="C512" t="s">
        <v>887</v>
      </c>
      <c r="D512" s="102">
        <v>59189919199</v>
      </c>
      <c r="E512" s="102">
        <v>1901168.42</v>
      </c>
      <c r="F512" s="102">
        <v>13464754405</v>
      </c>
      <c r="G512" s="94">
        <v>72654673604</v>
      </c>
    </row>
    <row r="513" spans="1:7" x14ac:dyDescent="0.25">
      <c r="A513" t="s">
        <v>888</v>
      </c>
      <c r="B513">
        <v>61010702003</v>
      </c>
      <c r="C513" t="s">
        <v>889</v>
      </c>
      <c r="D513" s="102">
        <v>0</v>
      </c>
      <c r="E513" s="102">
        <v>5223944.04</v>
      </c>
      <c r="F513" s="102">
        <v>37049119266</v>
      </c>
      <c r="G513" s="94">
        <v>37049119266</v>
      </c>
    </row>
    <row r="514" spans="1:7" x14ac:dyDescent="0.25">
      <c r="A514" t="s">
        <v>890</v>
      </c>
      <c r="B514">
        <v>61020000000</v>
      </c>
      <c r="C514" t="s">
        <v>891</v>
      </c>
      <c r="D514" s="102">
        <v>938924970597</v>
      </c>
      <c r="E514" s="102">
        <v>45311253.409999996</v>
      </c>
      <c r="F514" s="102">
        <v>318575521498</v>
      </c>
      <c r="G514" s="130">
        <v>1257500492095</v>
      </c>
    </row>
    <row r="515" spans="1:7" x14ac:dyDescent="0.25">
      <c r="A515" t="s">
        <v>892</v>
      </c>
      <c r="B515">
        <v>61020712000</v>
      </c>
      <c r="C515" t="s">
        <v>893</v>
      </c>
      <c r="D515" s="102">
        <v>152806585110</v>
      </c>
      <c r="E515" s="102">
        <v>23920754.02</v>
      </c>
      <c r="F515" s="102">
        <v>169021644020</v>
      </c>
      <c r="G515" s="94">
        <v>321828229130</v>
      </c>
    </row>
    <row r="516" spans="1:7" x14ac:dyDescent="0.25">
      <c r="A516" t="s">
        <v>894</v>
      </c>
      <c r="B516">
        <v>61020712002</v>
      </c>
      <c r="C516" t="s">
        <v>895</v>
      </c>
      <c r="D516" s="102">
        <v>152806585110</v>
      </c>
      <c r="E516" s="102">
        <v>23920754.02</v>
      </c>
      <c r="F516" s="102">
        <v>169021644020</v>
      </c>
      <c r="G516" s="94">
        <v>321828229130</v>
      </c>
    </row>
    <row r="517" spans="1:7" x14ac:dyDescent="0.25">
      <c r="A517" t="s">
        <v>896</v>
      </c>
      <c r="B517">
        <v>61020714000</v>
      </c>
      <c r="C517" t="s">
        <v>897</v>
      </c>
      <c r="D517" s="102">
        <v>509340142336</v>
      </c>
      <c r="E517" s="102">
        <v>20162295.149999999</v>
      </c>
      <c r="F517" s="102">
        <v>140873561526</v>
      </c>
      <c r="G517" s="94">
        <v>650213703862</v>
      </c>
    </row>
    <row r="518" spans="1:7" x14ac:dyDescent="0.25">
      <c r="A518" t="s">
        <v>898</v>
      </c>
      <c r="B518">
        <v>61020714002</v>
      </c>
      <c r="C518" t="s">
        <v>887</v>
      </c>
      <c r="D518" s="102">
        <v>507885799163</v>
      </c>
      <c r="E518" s="102">
        <v>20162295.149999999</v>
      </c>
      <c r="F518" s="102">
        <v>140873561526</v>
      </c>
      <c r="G518" s="94">
        <v>648759360689</v>
      </c>
    </row>
    <row r="519" spans="1:7" x14ac:dyDescent="0.25">
      <c r="A519" t="s">
        <v>1308</v>
      </c>
      <c r="B519">
        <v>61020714003</v>
      </c>
      <c r="C519" t="s">
        <v>889</v>
      </c>
      <c r="D519" s="102">
        <v>1454343173</v>
      </c>
      <c r="E519" s="102">
        <v>0</v>
      </c>
      <c r="F519" s="102">
        <v>0</v>
      </c>
      <c r="G519" s="94">
        <v>1454343173</v>
      </c>
    </row>
    <row r="520" spans="1:7" x14ac:dyDescent="0.25">
      <c r="A520" t="s">
        <v>899</v>
      </c>
      <c r="B520">
        <v>61020718000</v>
      </c>
      <c r="C520" t="s">
        <v>900</v>
      </c>
      <c r="D520" s="102">
        <v>28634803434</v>
      </c>
      <c r="E520" s="102">
        <v>435346.63</v>
      </c>
      <c r="F520" s="102">
        <v>3072323723</v>
      </c>
      <c r="G520" s="94">
        <v>31707127157</v>
      </c>
    </row>
    <row r="521" spans="1:7" x14ac:dyDescent="0.25">
      <c r="A521" t="s">
        <v>901</v>
      </c>
      <c r="B521">
        <v>61020718002</v>
      </c>
      <c r="C521" t="s">
        <v>156</v>
      </c>
      <c r="D521" s="102">
        <v>28626216547</v>
      </c>
      <c r="E521" s="102">
        <v>435346.63</v>
      </c>
      <c r="F521" s="102">
        <v>3072323723</v>
      </c>
      <c r="G521" s="94">
        <v>31698540270</v>
      </c>
    </row>
    <row r="522" spans="1:7" x14ac:dyDescent="0.25">
      <c r="A522" t="s">
        <v>1354</v>
      </c>
      <c r="B522">
        <v>61020718004</v>
      </c>
      <c r="C522" t="s">
        <v>1344</v>
      </c>
      <c r="D522" s="102">
        <v>8586887</v>
      </c>
      <c r="E522" s="102">
        <v>0</v>
      </c>
      <c r="F522" s="102">
        <v>0</v>
      </c>
      <c r="G522" s="94">
        <v>8586887</v>
      </c>
    </row>
    <row r="523" spans="1:7" x14ac:dyDescent="0.25">
      <c r="A523" t="s">
        <v>902</v>
      </c>
      <c r="B523">
        <v>61020722000</v>
      </c>
      <c r="C523" t="s">
        <v>903</v>
      </c>
      <c r="D523" s="102">
        <v>14692924025</v>
      </c>
      <c r="E523" s="102">
        <v>683674.78</v>
      </c>
      <c r="F523" s="102">
        <v>4837249821</v>
      </c>
      <c r="G523" s="94">
        <v>19530173846</v>
      </c>
    </row>
    <row r="524" spans="1:7" x14ac:dyDescent="0.25">
      <c r="A524" t="s">
        <v>904</v>
      </c>
      <c r="B524">
        <v>61020722002</v>
      </c>
      <c r="C524" t="s">
        <v>156</v>
      </c>
      <c r="D524" s="102">
        <v>14692876337</v>
      </c>
      <c r="E524" s="102">
        <v>683674.78</v>
      </c>
      <c r="F524" s="102">
        <v>4837249821</v>
      </c>
      <c r="G524" s="94">
        <v>19530126158</v>
      </c>
    </row>
    <row r="525" spans="1:7" x14ac:dyDescent="0.25">
      <c r="A525" t="s">
        <v>1355</v>
      </c>
      <c r="B525">
        <v>61020722003</v>
      </c>
      <c r="C525" t="s">
        <v>837</v>
      </c>
      <c r="D525" s="102">
        <v>47688</v>
      </c>
      <c r="E525" s="102">
        <v>0</v>
      </c>
      <c r="F525" s="102">
        <v>0</v>
      </c>
      <c r="G525" s="94">
        <v>47688</v>
      </c>
    </row>
    <row r="526" spans="1:7" x14ac:dyDescent="0.25">
      <c r="A526" t="s">
        <v>905</v>
      </c>
      <c r="B526">
        <v>61020724000</v>
      </c>
      <c r="C526" t="s">
        <v>906</v>
      </c>
      <c r="D526" s="101">
        <v>0</v>
      </c>
      <c r="E526" s="101">
        <v>36222.94</v>
      </c>
      <c r="F526" s="101">
        <v>256056119</v>
      </c>
      <c r="G526" s="94">
        <v>256056119</v>
      </c>
    </row>
    <row r="527" spans="1:7" x14ac:dyDescent="0.25">
      <c r="A527" t="s">
        <v>907</v>
      </c>
      <c r="B527">
        <v>61020724002</v>
      </c>
      <c r="C527" t="s">
        <v>908</v>
      </c>
      <c r="D527" s="102">
        <v>0</v>
      </c>
      <c r="E527" s="102">
        <v>36222.94</v>
      </c>
      <c r="F527" s="102">
        <v>256056119</v>
      </c>
      <c r="G527" s="94">
        <v>256056119</v>
      </c>
    </row>
    <row r="528" spans="1:7" x14ac:dyDescent="0.25">
      <c r="A528" t="s">
        <v>909</v>
      </c>
      <c r="B528">
        <v>61020732000</v>
      </c>
      <c r="C528" t="s">
        <v>910</v>
      </c>
      <c r="D528" s="102">
        <v>131376972701</v>
      </c>
      <c r="E528" s="102">
        <v>0</v>
      </c>
      <c r="F528" s="102">
        <v>0</v>
      </c>
      <c r="G528" s="94">
        <v>131376972701</v>
      </c>
    </row>
    <row r="529" spans="1:7" x14ac:dyDescent="0.25">
      <c r="A529" t="s">
        <v>911</v>
      </c>
      <c r="B529">
        <v>61020732002</v>
      </c>
      <c r="C529" t="s">
        <v>156</v>
      </c>
      <c r="D529" s="101">
        <v>131376972701</v>
      </c>
      <c r="E529" s="101">
        <v>0</v>
      </c>
      <c r="F529" s="101">
        <v>0</v>
      </c>
      <c r="G529" s="94">
        <v>131376972701</v>
      </c>
    </row>
    <row r="530" spans="1:7" x14ac:dyDescent="0.25">
      <c r="A530" t="s">
        <v>912</v>
      </c>
      <c r="B530">
        <v>61020734000</v>
      </c>
      <c r="C530" t="s">
        <v>913</v>
      </c>
      <c r="D530" s="102">
        <v>53504081918</v>
      </c>
      <c r="E530" s="102">
        <v>72959.89</v>
      </c>
      <c r="F530" s="102">
        <v>514686289</v>
      </c>
      <c r="G530" s="94">
        <v>54018768207</v>
      </c>
    </row>
    <row r="531" spans="1:7" x14ac:dyDescent="0.25">
      <c r="A531" t="s">
        <v>914</v>
      </c>
      <c r="B531">
        <v>61020734002</v>
      </c>
      <c r="C531" t="s">
        <v>915</v>
      </c>
      <c r="D531" s="102">
        <v>53504081918</v>
      </c>
      <c r="E531" s="102">
        <v>72959.89</v>
      </c>
      <c r="F531" s="102">
        <v>514686289</v>
      </c>
      <c r="G531" s="94">
        <v>54018768207</v>
      </c>
    </row>
    <row r="532" spans="1:7" x14ac:dyDescent="0.25">
      <c r="A532" t="s">
        <v>916</v>
      </c>
      <c r="B532">
        <v>61020742000</v>
      </c>
      <c r="C532" t="s">
        <v>917</v>
      </c>
      <c r="D532" s="102">
        <v>5475153555</v>
      </c>
      <c r="E532" s="102">
        <v>0</v>
      </c>
      <c r="F532" s="102">
        <v>0</v>
      </c>
      <c r="G532" s="94">
        <v>5475153555</v>
      </c>
    </row>
    <row r="533" spans="1:7" x14ac:dyDescent="0.25">
      <c r="A533" t="s">
        <v>918</v>
      </c>
      <c r="B533">
        <v>61020742002</v>
      </c>
      <c r="C533" t="s">
        <v>919</v>
      </c>
      <c r="D533" s="102">
        <v>5475153555</v>
      </c>
      <c r="E533" s="102">
        <v>0</v>
      </c>
      <c r="F533" s="102">
        <v>0</v>
      </c>
      <c r="G533" s="94">
        <v>5475153555</v>
      </c>
    </row>
    <row r="534" spans="1:7" x14ac:dyDescent="0.25">
      <c r="A534" t="s">
        <v>920</v>
      </c>
      <c r="B534">
        <v>61020850000</v>
      </c>
      <c r="C534" t="s">
        <v>921</v>
      </c>
      <c r="D534" s="102">
        <v>43039389723</v>
      </c>
      <c r="E534" s="102">
        <v>0</v>
      </c>
      <c r="F534" s="102">
        <v>0</v>
      </c>
      <c r="G534" s="94">
        <v>43039389723</v>
      </c>
    </row>
    <row r="535" spans="1:7" x14ac:dyDescent="0.25">
      <c r="A535" t="s">
        <v>922</v>
      </c>
      <c r="B535">
        <v>61020850002</v>
      </c>
      <c r="C535" t="s">
        <v>156</v>
      </c>
      <c r="D535" s="102">
        <v>43039389723</v>
      </c>
      <c r="E535" s="102">
        <v>0</v>
      </c>
      <c r="F535" s="102">
        <v>0</v>
      </c>
      <c r="G535" s="94">
        <v>43039389723</v>
      </c>
    </row>
    <row r="536" spans="1:7" x14ac:dyDescent="0.25">
      <c r="A536" t="s">
        <v>923</v>
      </c>
      <c r="B536">
        <v>61020852000</v>
      </c>
      <c r="C536" t="s">
        <v>924</v>
      </c>
      <c r="D536" s="102">
        <v>54917795</v>
      </c>
      <c r="E536" s="102">
        <v>0</v>
      </c>
      <c r="F536" s="102">
        <v>0</v>
      </c>
      <c r="G536" s="130">
        <v>54917795</v>
      </c>
    </row>
    <row r="537" spans="1:7" x14ac:dyDescent="0.25">
      <c r="A537" t="s">
        <v>925</v>
      </c>
      <c r="B537">
        <v>61020852002</v>
      </c>
      <c r="C537" t="s">
        <v>156</v>
      </c>
      <c r="D537" s="102">
        <v>54917795</v>
      </c>
      <c r="E537" s="102">
        <v>0</v>
      </c>
      <c r="F537" s="102">
        <v>0</v>
      </c>
      <c r="G537" s="94">
        <v>54917795</v>
      </c>
    </row>
    <row r="538" spans="1:7" x14ac:dyDescent="0.25">
      <c r="A538" t="s">
        <v>926</v>
      </c>
      <c r="B538">
        <v>61030000000</v>
      </c>
      <c r="C538" t="s">
        <v>927</v>
      </c>
      <c r="D538" s="102">
        <v>2464318521</v>
      </c>
      <c r="E538" s="102">
        <v>0</v>
      </c>
      <c r="F538" s="102">
        <v>0</v>
      </c>
      <c r="G538" s="94">
        <v>2464318521</v>
      </c>
    </row>
    <row r="539" spans="1:7" x14ac:dyDescent="0.25">
      <c r="A539" t="s">
        <v>928</v>
      </c>
      <c r="B539">
        <v>61030750000</v>
      </c>
      <c r="C539" t="s">
        <v>929</v>
      </c>
      <c r="D539" s="102">
        <v>2464318521</v>
      </c>
      <c r="E539" s="102">
        <v>0</v>
      </c>
      <c r="F539" s="102">
        <v>0</v>
      </c>
      <c r="G539" s="94">
        <v>2464318521</v>
      </c>
    </row>
    <row r="540" spans="1:7" x14ac:dyDescent="0.25">
      <c r="A540" t="s">
        <v>930</v>
      </c>
      <c r="B540">
        <v>61030750002</v>
      </c>
      <c r="C540" t="s">
        <v>931</v>
      </c>
      <c r="D540" s="102">
        <v>2464318521</v>
      </c>
      <c r="E540" s="102">
        <v>0</v>
      </c>
      <c r="F540" s="102">
        <v>0</v>
      </c>
      <c r="G540" s="94">
        <v>2464318521</v>
      </c>
    </row>
    <row r="541" spans="1:7" x14ac:dyDescent="0.25">
      <c r="A541" t="s">
        <v>932</v>
      </c>
      <c r="B541">
        <v>61060000000</v>
      </c>
      <c r="C541" t="s">
        <v>933</v>
      </c>
      <c r="D541" s="102">
        <v>25880628865050</v>
      </c>
      <c r="E541" s="102">
        <v>0</v>
      </c>
      <c r="F541" s="102">
        <v>0</v>
      </c>
      <c r="G541" s="94">
        <v>25880628865050</v>
      </c>
    </row>
    <row r="542" spans="1:7" x14ac:dyDescent="0.25">
      <c r="A542" t="s">
        <v>934</v>
      </c>
      <c r="B542">
        <v>61060766000</v>
      </c>
      <c r="C542" t="s">
        <v>935</v>
      </c>
      <c r="D542" s="102">
        <v>22900818981506</v>
      </c>
      <c r="E542" s="102">
        <v>0</v>
      </c>
      <c r="F542" s="102">
        <v>0</v>
      </c>
      <c r="G542" s="94">
        <v>22900818981506</v>
      </c>
    </row>
    <row r="543" spans="1:7" x14ac:dyDescent="0.25">
      <c r="A543" t="s">
        <v>936</v>
      </c>
      <c r="B543">
        <v>61060766002</v>
      </c>
      <c r="C543" t="s">
        <v>937</v>
      </c>
      <c r="D543" s="102">
        <v>7944749703554</v>
      </c>
      <c r="E543" s="102">
        <v>0</v>
      </c>
      <c r="F543" s="102">
        <v>0</v>
      </c>
      <c r="G543" s="94">
        <v>7944749703554</v>
      </c>
    </row>
    <row r="544" spans="1:7" x14ac:dyDescent="0.25">
      <c r="A544" t="s">
        <v>938</v>
      </c>
      <c r="B544">
        <v>61060766003</v>
      </c>
      <c r="C544" t="s">
        <v>939</v>
      </c>
      <c r="D544" s="101">
        <v>2181863180933</v>
      </c>
      <c r="E544" s="101">
        <v>0</v>
      </c>
      <c r="F544" s="101">
        <v>0</v>
      </c>
      <c r="G544" s="94">
        <v>2181863180933</v>
      </c>
    </row>
    <row r="545" spans="1:7" x14ac:dyDescent="0.25">
      <c r="A545" t="s">
        <v>940</v>
      </c>
      <c r="B545">
        <v>61060766004</v>
      </c>
      <c r="C545" t="s">
        <v>941</v>
      </c>
      <c r="D545" s="102">
        <v>3715161862769</v>
      </c>
      <c r="E545" s="102">
        <v>0</v>
      </c>
      <c r="F545" s="102">
        <v>0</v>
      </c>
      <c r="G545" s="94">
        <v>3715161862769</v>
      </c>
    </row>
    <row r="546" spans="1:7" x14ac:dyDescent="0.25">
      <c r="A546" t="s">
        <v>942</v>
      </c>
      <c r="B546">
        <v>61060766005</v>
      </c>
      <c r="C546" t="s">
        <v>943</v>
      </c>
      <c r="D546" s="102">
        <v>401309792983</v>
      </c>
      <c r="E546" s="102">
        <v>0</v>
      </c>
      <c r="F546" s="102">
        <v>0</v>
      </c>
      <c r="G546" s="94">
        <v>401309792983</v>
      </c>
    </row>
    <row r="547" spans="1:7" x14ac:dyDescent="0.25">
      <c r="A547" t="s">
        <v>944</v>
      </c>
      <c r="B547">
        <v>61060766006</v>
      </c>
      <c r="C547" t="s">
        <v>945</v>
      </c>
      <c r="D547" s="102">
        <v>8403964083410</v>
      </c>
      <c r="E547" s="102">
        <v>0</v>
      </c>
      <c r="F547" s="102">
        <v>0</v>
      </c>
      <c r="G547" s="94">
        <v>8403964083410</v>
      </c>
    </row>
    <row r="548" spans="1:7" x14ac:dyDescent="0.25">
      <c r="A548" t="s">
        <v>1356</v>
      </c>
      <c r="B548">
        <v>61060766007</v>
      </c>
      <c r="C548" t="s">
        <v>1357</v>
      </c>
      <c r="D548" s="102">
        <v>11467536742</v>
      </c>
      <c r="E548" s="102">
        <v>0</v>
      </c>
      <c r="F548" s="102">
        <v>0</v>
      </c>
      <c r="G548" s="94">
        <v>11467536742</v>
      </c>
    </row>
    <row r="549" spans="1:7" x14ac:dyDescent="0.25">
      <c r="A549" t="s">
        <v>946</v>
      </c>
      <c r="B549">
        <v>61060766008</v>
      </c>
      <c r="C549" t="s">
        <v>947</v>
      </c>
      <c r="D549" s="102">
        <v>15203713483</v>
      </c>
      <c r="E549" s="102">
        <v>0</v>
      </c>
      <c r="F549" s="102">
        <v>0</v>
      </c>
      <c r="G549" s="94">
        <v>15203713483</v>
      </c>
    </row>
    <row r="550" spans="1:7" x14ac:dyDescent="0.25">
      <c r="A550" t="s">
        <v>948</v>
      </c>
      <c r="B550">
        <v>61060766009</v>
      </c>
      <c r="C550" t="s">
        <v>949</v>
      </c>
      <c r="D550" s="101">
        <v>273718772</v>
      </c>
      <c r="E550" s="101">
        <v>0</v>
      </c>
      <c r="F550" s="101">
        <v>0</v>
      </c>
      <c r="G550" s="94">
        <v>273718772</v>
      </c>
    </row>
    <row r="551" spans="1:7" x14ac:dyDescent="0.25">
      <c r="A551" t="s">
        <v>950</v>
      </c>
      <c r="B551">
        <v>61060766010</v>
      </c>
      <c r="C551" t="s">
        <v>951</v>
      </c>
      <c r="D551" s="102">
        <v>198670886748</v>
      </c>
      <c r="E551" s="102">
        <v>0</v>
      </c>
      <c r="F551" s="102">
        <v>0</v>
      </c>
      <c r="G551" s="94">
        <v>198670886748</v>
      </c>
    </row>
    <row r="552" spans="1:7" x14ac:dyDescent="0.25">
      <c r="A552" t="s">
        <v>1358</v>
      </c>
      <c r="B552">
        <v>61060766011</v>
      </c>
      <c r="C552" t="s">
        <v>1359</v>
      </c>
      <c r="D552" s="102">
        <v>28154502112</v>
      </c>
      <c r="E552" s="102">
        <v>0</v>
      </c>
      <c r="F552" s="102">
        <v>0</v>
      </c>
      <c r="G552" s="94">
        <v>28154502112</v>
      </c>
    </row>
    <row r="553" spans="1:7" x14ac:dyDescent="0.25">
      <c r="A553" t="s">
        <v>952</v>
      </c>
      <c r="B553">
        <v>61060768000</v>
      </c>
      <c r="C553" t="s">
        <v>953</v>
      </c>
      <c r="D553" s="101">
        <v>2979809883544</v>
      </c>
      <c r="E553" s="101">
        <v>0</v>
      </c>
      <c r="F553" s="101">
        <v>0</v>
      </c>
      <c r="G553" s="94">
        <v>2979809883544</v>
      </c>
    </row>
    <row r="554" spans="1:7" x14ac:dyDescent="0.25">
      <c r="A554" t="s">
        <v>954</v>
      </c>
      <c r="B554">
        <v>61060768002</v>
      </c>
      <c r="C554" t="s">
        <v>955</v>
      </c>
      <c r="D554" s="102">
        <v>144787426914</v>
      </c>
      <c r="E554" s="102">
        <v>0</v>
      </c>
      <c r="F554" s="102">
        <v>0</v>
      </c>
      <c r="G554" s="94">
        <v>144787426914</v>
      </c>
    </row>
    <row r="555" spans="1:7" x14ac:dyDescent="0.25">
      <c r="A555" t="s">
        <v>956</v>
      </c>
      <c r="B555">
        <v>61060768003</v>
      </c>
      <c r="C555" t="s">
        <v>957</v>
      </c>
      <c r="D555" s="102">
        <v>140085262159</v>
      </c>
      <c r="E555" s="102">
        <v>0</v>
      </c>
      <c r="F555" s="102">
        <v>0</v>
      </c>
      <c r="G555" s="94">
        <v>140085262159</v>
      </c>
    </row>
    <row r="556" spans="1:7" x14ac:dyDescent="0.25">
      <c r="A556" t="s">
        <v>958</v>
      </c>
      <c r="B556">
        <v>61060768004</v>
      </c>
      <c r="C556" t="s">
        <v>959</v>
      </c>
      <c r="D556" s="102">
        <v>2674610603897</v>
      </c>
      <c r="E556" s="102">
        <v>0</v>
      </c>
      <c r="F556" s="102">
        <v>0</v>
      </c>
      <c r="G556" s="94">
        <v>2674610603897</v>
      </c>
    </row>
    <row r="557" spans="1:7" x14ac:dyDescent="0.25">
      <c r="A557" t="s">
        <v>1268</v>
      </c>
      <c r="B557">
        <v>61060768005</v>
      </c>
      <c r="C557" t="s">
        <v>1269</v>
      </c>
      <c r="D557" s="102">
        <v>20326590574</v>
      </c>
      <c r="E557" s="102">
        <v>0</v>
      </c>
      <c r="F557" s="102">
        <v>0</v>
      </c>
      <c r="G557" s="94">
        <v>20326590574</v>
      </c>
    </row>
    <row r="558" spans="1:7" x14ac:dyDescent="0.25">
      <c r="A558" t="s">
        <v>960</v>
      </c>
      <c r="B558">
        <v>61070000000</v>
      </c>
      <c r="C558" t="s">
        <v>961</v>
      </c>
      <c r="D558" s="102">
        <v>299139950489</v>
      </c>
      <c r="E558" s="102">
        <v>1988286.37</v>
      </c>
      <c r="F558" s="102">
        <v>14036747073</v>
      </c>
      <c r="G558" s="94">
        <v>313176697562</v>
      </c>
    </row>
    <row r="559" spans="1:7" x14ac:dyDescent="0.25">
      <c r="A559" t="s">
        <v>962</v>
      </c>
      <c r="B559">
        <v>61070770000</v>
      </c>
      <c r="C559" t="s">
        <v>963</v>
      </c>
      <c r="D559" s="102">
        <v>290773545805</v>
      </c>
      <c r="E559" s="102">
        <v>0</v>
      </c>
      <c r="F559" s="102">
        <v>0</v>
      </c>
      <c r="G559" s="94">
        <v>290773545805</v>
      </c>
    </row>
    <row r="560" spans="1:7" x14ac:dyDescent="0.25">
      <c r="A560" t="s">
        <v>964</v>
      </c>
      <c r="B560">
        <v>61070770002</v>
      </c>
      <c r="C560" t="s">
        <v>965</v>
      </c>
      <c r="D560" s="102">
        <v>283758651620</v>
      </c>
      <c r="E560" s="102">
        <v>0</v>
      </c>
      <c r="F560" s="102">
        <v>0</v>
      </c>
      <c r="G560" s="94">
        <v>283758651620</v>
      </c>
    </row>
    <row r="561" spans="1:7" x14ac:dyDescent="0.25">
      <c r="A561" t="s">
        <v>966</v>
      </c>
      <c r="B561">
        <v>61070770004</v>
      </c>
      <c r="C561" t="s">
        <v>967</v>
      </c>
      <c r="D561" s="102">
        <v>7014894185</v>
      </c>
      <c r="E561" s="102">
        <v>0</v>
      </c>
      <c r="F561" s="102">
        <v>0</v>
      </c>
      <c r="G561" s="94">
        <v>7014894185</v>
      </c>
    </row>
    <row r="562" spans="1:7" x14ac:dyDescent="0.25">
      <c r="A562" t="s">
        <v>968</v>
      </c>
      <c r="B562">
        <v>61070846000</v>
      </c>
      <c r="C562" t="s">
        <v>969</v>
      </c>
      <c r="D562" s="102">
        <v>8366404684</v>
      </c>
      <c r="E562" s="102">
        <v>1988286.37</v>
      </c>
      <c r="F562" s="102">
        <v>14036747073</v>
      </c>
      <c r="G562" s="94">
        <v>22403151757</v>
      </c>
    </row>
    <row r="563" spans="1:7" x14ac:dyDescent="0.25">
      <c r="A563" t="s">
        <v>970</v>
      </c>
      <c r="B563">
        <v>61070846002</v>
      </c>
      <c r="C563" t="s">
        <v>971</v>
      </c>
      <c r="D563" s="102">
        <v>8366404684</v>
      </c>
      <c r="E563" s="102">
        <v>1438928.98</v>
      </c>
      <c r="F563" s="102">
        <v>10093826023</v>
      </c>
      <c r="G563" s="94">
        <v>18460230707</v>
      </c>
    </row>
    <row r="564" spans="1:7" x14ac:dyDescent="0.25">
      <c r="A564" t="s">
        <v>1360</v>
      </c>
      <c r="B564">
        <v>61070846003</v>
      </c>
      <c r="C564" t="s">
        <v>971</v>
      </c>
      <c r="D564" s="102">
        <v>0</v>
      </c>
      <c r="E564" s="102">
        <v>549357.39</v>
      </c>
      <c r="F564" s="102">
        <v>3942921050</v>
      </c>
      <c r="G564" s="94">
        <v>3942921050</v>
      </c>
    </row>
    <row r="565" spans="1:7" x14ac:dyDescent="0.25">
      <c r="A565" t="s">
        <v>972</v>
      </c>
      <c r="B565">
        <v>61080000000</v>
      </c>
      <c r="C565" t="s">
        <v>973</v>
      </c>
      <c r="D565" s="102">
        <v>475745954568</v>
      </c>
      <c r="E565" s="102">
        <v>0</v>
      </c>
      <c r="F565" s="102">
        <v>0</v>
      </c>
      <c r="G565" s="94">
        <v>475745954568</v>
      </c>
    </row>
    <row r="566" spans="1:7" x14ac:dyDescent="0.25">
      <c r="A566" t="s">
        <v>974</v>
      </c>
      <c r="B566">
        <v>61080772000</v>
      </c>
      <c r="C566" t="s">
        <v>975</v>
      </c>
      <c r="D566" s="102">
        <v>475745954568</v>
      </c>
      <c r="E566" s="102">
        <v>0</v>
      </c>
      <c r="F566" s="102">
        <v>0</v>
      </c>
      <c r="G566" s="94">
        <v>475745954568</v>
      </c>
    </row>
    <row r="567" spans="1:7" x14ac:dyDescent="0.25">
      <c r="A567" t="s">
        <v>976</v>
      </c>
      <c r="B567">
        <v>61080772002</v>
      </c>
      <c r="C567" t="s">
        <v>156</v>
      </c>
      <c r="D567" s="102">
        <v>475745954568</v>
      </c>
      <c r="E567" s="102">
        <v>0</v>
      </c>
      <c r="F567" s="102">
        <v>0</v>
      </c>
      <c r="G567" s="94">
        <v>475745954568</v>
      </c>
    </row>
    <row r="568" spans="1:7" x14ac:dyDescent="0.25">
      <c r="A568" t="s">
        <v>977</v>
      </c>
      <c r="B568">
        <v>62000000000</v>
      </c>
      <c r="C568" t="s">
        <v>978</v>
      </c>
      <c r="D568" s="102">
        <v>545948406587</v>
      </c>
      <c r="E568" s="102">
        <v>1517461.24</v>
      </c>
      <c r="F568" s="102">
        <v>10653796993</v>
      </c>
      <c r="G568" s="94">
        <v>556602203580</v>
      </c>
    </row>
    <row r="569" spans="1:7" x14ac:dyDescent="0.25">
      <c r="A569" t="s">
        <v>979</v>
      </c>
      <c r="B569">
        <v>62010000000</v>
      </c>
      <c r="C569" t="s">
        <v>978</v>
      </c>
      <c r="D569" s="102">
        <v>545948406587</v>
      </c>
      <c r="E569" s="102">
        <v>1517461.24</v>
      </c>
      <c r="F569" s="102">
        <v>10653796993</v>
      </c>
      <c r="G569" s="94">
        <v>556602203580</v>
      </c>
    </row>
    <row r="570" spans="1:7" x14ac:dyDescent="0.25">
      <c r="A570" t="s">
        <v>980</v>
      </c>
      <c r="B570">
        <v>62010774000</v>
      </c>
      <c r="C570" t="s">
        <v>730</v>
      </c>
      <c r="D570" s="102">
        <v>4361944817</v>
      </c>
      <c r="E570" s="102">
        <v>778.1</v>
      </c>
      <c r="F570" s="102">
        <v>5583115</v>
      </c>
      <c r="G570" s="94">
        <v>4367527932</v>
      </c>
    </row>
    <row r="571" spans="1:7" x14ac:dyDescent="0.25">
      <c r="A571" t="s">
        <v>981</v>
      </c>
      <c r="B571">
        <v>62010774002</v>
      </c>
      <c r="C571" t="s">
        <v>156</v>
      </c>
      <c r="D571" s="102">
        <v>4361944817</v>
      </c>
      <c r="E571" s="102">
        <v>778.1</v>
      </c>
      <c r="F571" s="102">
        <v>5583115</v>
      </c>
      <c r="G571" s="94">
        <v>4367527932</v>
      </c>
    </row>
    <row r="572" spans="1:7" x14ac:dyDescent="0.25">
      <c r="A572" t="s">
        <v>982</v>
      </c>
      <c r="B572">
        <v>62010776000</v>
      </c>
      <c r="C572" t="s">
        <v>983</v>
      </c>
      <c r="D572" s="102">
        <v>200819618370</v>
      </c>
      <c r="E572" s="102">
        <v>0</v>
      </c>
      <c r="F572" s="102">
        <v>0</v>
      </c>
      <c r="G572" s="94">
        <v>200819618370</v>
      </c>
    </row>
    <row r="573" spans="1:7" x14ac:dyDescent="0.25">
      <c r="A573" t="s">
        <v>984</v>
      </c>
      <c r="B573">
        <v>62010776002</v>
      </c>
      <c r="C573" t="s">
        <v>156</v>
      </c>
      <c r="D573" s="102">
        <v>200819618370</v>
      </c>
      <c r="E573" s="102">
        <v>0</v>
      </c>
      <c r="F573" s="102">
        <v>0</v>
      </c>
      <c r="G573" s="94">
        <v>200819618370</v>
      </c>
    </row>
    <row r="574" spans="1:7" x14ac:dyDescent="0.25">
      <c r="A574" t="s">
        <v>1242</v>
      </c>
      <c r="B574">
        <v>62010780000</v>
      </c>
      <c r="C574" t="s">
        <v>843</v>
      </c>
      <c r="D574" s="102">
        <v>536546648</v>
      </c>
      <c r="E574" s="102">
        <v>0</v>
      </c>
      <c r="F574" s="102">
        <v>0</v>
      </c>
      <c r="G574" s="94">
        <v>536546648</v>
      </c>
    </row>
    <row r="575" spans="1:7" x14ac:dyDescent="0.25">
      <c r="A575" t="s">
        <v>1243</v>
      </c>
      <c r="B575">
        <v>62010780002</v>
      </c>
      <c r="C575" t="s">
        <v>156</v>
      </c>
      <c r="D575" s="102">
        <v>536546648</v>
      </c>
      <c r="E575" s="102">
        <v>0</v>
      </c>
      <c r="F575" s="102">
        <v>0</v>
      </c>
      <c r="G575" s="94">
        <v>536546648</v>
      </c>
    </row>
    <row r="576" spans="1:7" x14ac:dyDescent="0.25">
      <c r="A576" t="s">
        <v>985</v>
      </c>
      <c r="B576">
        <v>62010782000</v>
      </c>
      <c r="C576" t="s">
        <v>986</v>
      </c>
      <c r="D576" s="102">
        <v>36247925157</v>
      </c>
      <c r="E576" s="102">
        <v>0</v>
      </c>
      <c r="F576" s="102">
        <v>0</v>
      </c>
      <c r="G576" s="94">
        <v>36247925157</v>
      </c>
    </row>
    <row r="577" spans="1:7" x14ac:dyDescent="0.25">
      <c r="A577" t="s">
        <v>987</v>
      </c>
      <c r="B577">
        <v>62010782002</v>
      </c>
      <c r="C577" t="s">
        <v>156</v>
      </c>
      <c r="D577" s="101">
        <v>36247925157</v>
      </c>
      <c r="E577" s="101">
        <v>0</v>
      </c>
      <c r="F577" s="101">
        <v>0</v>
      </c>
      <c r="G577" s="94">
        <v>36247925157</v>
      </c>
    </row>
    <row r="578" spans="1:7" x14ac:dyDescent="0.25">
      <c r="A578" t="s">
        <v>988</v>
      </c>
      <c r="B578">
        <v>62010784000</v>
      </c>
      <c r="C578" t="s">
        <v>989</v>
      </c>
      <c r="D578" s="102">
        <v>13891654705</v>
      </c>
      <c r="E578" s="102">
        <v>0</v>
      </c>
      <c r="F578" s="102">
        <v>0</v>
      </c>
      <c r="G578" s="94">
        <v>13891654705</v>
      </c>
    </row>
    <row r="579" spans="1:7" x14ac:dyDescent="0.25">
      <c r="A579" t="s">
        <v>990</v>
      </c>
      <c r="B579">
        <v>62010784002</v>
      </c>
      <c r="C579" t="s">
        <v>156</v>
      </c>
      <c r="D579" s="102">
        <v>8476612380</v>
      </c>
      <c r="E579" s="102">
        <v>0</v>
      </c>
      <c r="F579" s="102">
        <v>0</v>
      </c>
      <c r="G579" s="94">
        <v>8476612380</v>
      </c>
    </row>
    <row r="580" spans="1:7" x14ac:dyDescent="0.25">
      <c r="A580" t="s">
        <v>991</v>
      </c>
      <c r="B580">
        <v>62010784003</v>
      </c>
      <c r="C580" t="s">
        <v>837</v>
      </c>
      <c r="D580" s="102">
        <v>5415042325</v>
      </c>
      <c r="E580" s="102">
        <v>0</v>
      </c>
      <c r="F580" s="102">
        <v>0</v>
      </c>
      <c r="G580" s="94">
        <v>5415042325</v>
      </c>
    </row>
    <row r="581" spans="1:7" x14ac:dyDescent="0.25">
      <c r="A581" t="s">
        <v>992</v>
      </c>
      <c r="B581">
        <v>62010790000</v>
      </c>
      <c r="C581" t="s">
        <v>1326</v>
      </c>
      <c r="D581" s="102">
        <v>70371605</v>
      </c>
      <c r="E581" s="102">
        <v>973258.08</v>
      </c>
      <c r="F581" s="102">
        <v>6837949750</v>
      </c>
      <c r="G581" s="94">
        <v>6908321355</v>
      </c>
    </row>
    <row r="582" spans="1:7" x14ac:dyDescent="0.25">
      <c r="A582" t="s">
        <v>993</v>
      </c>
      <c r="B582">
        <v>62010790002</v>
      </c>
      <c r="C582" t="s">
        <v>156</v>
      </c>
      <c r="D582" s="102">
        <v>0</v>
      </c>
      <c r="E582" s="102">
        <v>973258.08</v>
      </c>
      <c r="F582" s="102">
        <v>6837949750</v>
      </c>
      <c r="G582" s="94">
        <v>6837949750</v>
      </c>
    </row>
    <row r="583" spans="1:7" x14ac:dyDescent="0.25">
      <c r="A583" t="s">
        <v>1327</v>
      </c>
      <c r="B583">
        <v>62010790003</v>
      </c>
      <c r="C583" t="s">
        <v>837</v>
      </c>
      <c r="D583" s="102">
        <v>70371605</v>
      </c>
      <c r="E583" s="102">
        <v>0</v>
      </c>
      <c r="F583" s="102">
        <v>0</v>
      </c>
      <c r="G583" s="94">
        <v>70371605</v>
      </c>
    </row>
    <row r="584" spans="1:7" x14ac:dyDescent="0.25">
      <c r="A584" t="s">
        <v>994</v>
      </c>
      <c r="B584">
        <v>62010792000</v>
      </c>
      <c r="C584" t="s">
        <v>995</v>
      </c>
      <c r="D584" s="102">
        <v>0</v>
      </c>
      <c r="E584" s="102">
        <v>36777.870000000003</v>
      </c>
      <c r="F584" s="102">
        <v>256301715</v>
      </c>
      <c r="G584" s="94">
        <v>256301715</v>
      </c>
    </row>
    <row r="585" spans="1:7" x14ac:dyDescent="0.25">
      <c r="A585" t="s">
        <v>996</v>
      </c>
      <c r="B585">
        <v>62010792002</v>
      </c>
      <c r="C585" t="s">
        <v>156</v>
      </c>
      <c r="D585" s="102">
        <v>0</v>
      </c>
      <c r="E585" s="102">
        <v>36777.870000000003</v>
      </c>
      <c r="F585" s="102">
        <v>256301715</v>
      </c>
      <c r="G585" s="94">
        <v>256301715</v>
      </c>
    </row>
    <row r="586" spans="1:7" x14ac:dyDescent="0.25">
      <c r="A586" t="s">
        <v>997</v>
      </c>
      <c r="B586">
        <v>62010794000</v>
      </c>
      <c r="C586" t="s">
        <v>998</v>
      </c>
      <c r="D586" s="102">
        <v>0</v>
      </c>
      <c r="E586" s="102">
        <v>34986.720000000001</v>
      </c>
      <c r="F586" s="102">
        <v>244791018</v>
      </c>
      <c r="G586" s="94">
        <v>244791018</v>
      </c>
    </row>
    <row r="587" spans="1:7" x14ac:dyDescent="0.25">
      <c r="A587" t="s">
        <v>999</v>
      </c>
      <c r="B587">
        <v>62010794002</v>
      </c>
      <c r="C587" t="s">
        <v>156</v>
      </c>
      <c r="D587" s="102">
        <v>0</v>
      </c>
      <c r="E587" s="102">
        <v>34986.720000000001</v>
      </c>
      <c r="F587" s="102">
        <v>244791018</v>
      </c>
      <c r="G587" s="94">
        <v>244791018</v>
      </c>
    </row>
    <row r="588" spans="1:7" x14ac:dyDescent="0.25">
      <c r="A588" t="s">
        <v>1000</v>
      </c>
      <c r="B588">
        <v>62010796000</v>
      </c>
      <c r="C588" t="s">
        <v>1001</v>
      </c>
      <c r="D588" s="102">
        <v>3092968651</v>
      </c>
      <c r="E588" s="102">
        <v>328839.86</v>
      </c>
      <c r="F588" s="102">
        <v>2307549923</v>
      </c>
      <c r="G588" s="94">
        <v>5400518574</v>
      </c>
    </row>
    <row r="589" spans="1:7" x14ac:dyDescent="0.25">
      <c r="A589" t="s">
        <v>1002</v>
      </c>
      <c r="B589">
        <v>62010796002</v>
      </c>
      <c r="C589" t="s">
        <v>156</v>
      </c>
      <c r="D589" s="102">
        <v>3092968651</v>
      </c>
      <c r="E589" s="102">
        <v>328839.86</v>
      </c>
      <c r="F589" s="102">
        <v>2307549923</v>
      </c>
      <c r="G589" s="94">
        <v>5400518574</v>
      </c>
    </row>
    <row r="590" spans="1:7" x14ac:dyDescent="0.25">
      <c r="A590" t="s">
        <v>1003</v>
      </c>
      <c r="B590">
        <v>62010806000</v>
      </c>
      <c r="C590" t="s">
        <v>344</v>
      </c>
      <c r="D590" s="102">
        <v>286924876634</v>
      </c>
      <c r="E590" s="102">
        <v>142820.60999999999</v>
      </c>
      <c r="F590" s="102">
        <v>1001621472</v>
      </c>
      <c r="G590" s="94">
        <v>287926498106</v>
      </c>
    </row>
    <row r="591" spans="1:7" x14ac:dyDescent="0.25">
      <c r="A591" t="s">
        <v>1004</v>
      </c>
      <c r="B591">
        <v>62010806002</v>
      </c>
      <c r="C591" t="s">
        <v>156</v>
      </c>
      <c r="D591" s="102">
        <v>286924876634</v>
      </c>
      <c r="E591" s="102">
        <v>142820.60999999999</v>
      </c>
      <c r="F591" s="102">
        <v>1001621472</v>
      </c>
      <c r="G591" s="130">
        <v>287926498106</v>
      </c>
    </row>
    <row r="592" spans="1:7" x14ac:dyDescent="0.25">
      <c r="A592" t="s">
        <v>1361</v>
      </c>
      <c r="B592">
        <v>62010856000</v>
      </c>
      <c r="C592" t="s">
        <v>1362</v>
      </c>
      <c r="D592" s="101">
        <v>2500000</v>
      </c>
      <c r="E592" s="101">
        <v>0</v>
      </c>
      <c r="F592" s="101">
        <v>0</v>
      </c>
      <c r="G592" s="94">
        <v>2500000</v>
      </c>
    </row>
    <row r="593" spans="1:7" x14ac:dyDescent="0.25">
      <c r="A593" t="s">
        <v>1363</v>
      </c>
      <c r="B593">
        <v>62010856002</v>
      </c>
      <c r="C593" t="s">
        <v>156</v>
      </c>
      <c r="D593" s="102">
        <v>2500000</v>
      </c>
      <c r="E593" s="102">
        <v>0</v>
      </c>
      <c r="F593" s="102">
        <v>0</v>
      </c>
      <c r="G593" s="94">
        <v>2500000</v>
      </c>
    </row>
    <row r="594" spans="1:7" x14ac:dyDescent="0.25">
      <c r="A594" t="s">
        <v>1005</v>
      </c>
      <c r="B594">
        <v>63000000000</v>
      </c>
      <c r="C594" t="s">
        <v>1006</v>
      </c>
      <c r="D594" s="102">
        <v>1243321154789</v>
      </c>
      <c r="E594" s="102">
        <v>0</v>
      </c>
      <c r="F594" s="102">
        <v>0</v>
      </c>
      <c r="G594" s="94">
        <v>1243321154789</v>
      </c>
    </row>
    <row r="595" spans="1:7" x14ac:dyDescent="0.25">
      <c r="A595" t="s">
        <v>1007</v>
      </c>
      <c r="B595">
        <v>63010000000</v>
      </c>
      <c r="C595" t="s">
        <v>1008</v>
      </c>
      <c r="D595" s="101">
        <v>1212741073405</v>
      </c>
      <c r="E595" s="101">
        <v>0</v>
      </c>
      <c r="F595" s="101">
        <v>0</v>
      </c>
      <c r="G595" s="94">
        <v>1212741073405</v>
      </c>
    </row>
    <row r="596" spans="1:7" x14ac:dyDescent="0.25">
      <c r="A596" t="s">
        <v>1009</v>
      </c>
      <c r="B596">
        <v>63010808000</v>
      </c>
      <c r="C596" t="s">
        <v>323</v>
      </c>
      <c r="D596" s="102">
        <v>36205690058</v>
      </c>
      <c r="E596" s="102">
        <v>0</v>
      </c>
      <c r="F596" s="102">
        <v>0</v>
      </c>
      <c r="G596" s="94">
        <v>36205690058</v>
      </c>
    </row>
    <row r="597" spans="1:7" x14ac:dyDescent="0.25">
      <c r="A597" t="s">
        <v>1010</v>
      </c>
      <c r="B597">
        <v>63010808004</v>
      </c>
      <c r="C597" t="s">
        <v>1011</v>
      </c>
      <c r="D597" s="101">
        <v>28152681</v>
      </c>
      <c r="E597" s="101">
        <v>0</v>
      </c>
      <c r="F597" s="101">
        <v>0</v>
      </c>
      <c r="G597" s="94">
        <v>28152681</v>
      </c>
    </row>
    <row r="598" spans="1:7" x14ac:dyDescent="0.25">
      <c r="A598" t="s">
        <v>1012</v>
      </c>
      <c r="B598">
        <v>63010808006</v>
      </c>
      <c r="C598" t="s">
        <v>1013</v>
      </c>
      <c r="D598" s="102">
        <v>36177537377</v>
      </c>
      <c r="E598" s="102">
        <v>0</v>
      </c>
      <c r="F598" s="102">
        <v>0</v>
      </c>
      <c r="G598" s="94">
        <v>36177537377</v>
      </c>
    </row>
    <row r="599" spans="1:7" x14ac:dyDescent="0.25">
      <c r="A599" t="s">
        <v>1014</v>
      </c>
      <c r="B599">
        <v>63010810000</v>
      </c>
      <c r="C599" t="s">
        <v>1015</v>
      </c>
      <c r="D599" s="102">
        <v>1176535383347</v>
      </c>
      <c r="E599" s="102">
        <v>0</v>
      </c>
      <c r="F599" s="102">
        <v>0</v>
      </c>
      <c r="G599" s="94">
        <v>1176535383347</v>
      </c>
    </row>
    <row r="600" spans="1:7" x14ac:dyDescent="0.25">
      <c r="A600" t="s">
        <v>1016</v>
      </c>
      <c r="B600">
        <v>63010810002</v>
      </c>
      <c r="C600" t="s">
        <v>1017</v>
      </c>
      <c r="D600" s="102">
        <v>563067075160</v>
      </c>
      <c r="E600" s="102">
        <v>0</v>
      </c>
      <c r="F600" s="102">
        <v>0</v>
      </c>
      <c r="G600" s="94">
        <v>563067075160</v>
      </c>
    </row>
    <row r="601" spans="1:7" x14ac:dyDescent="0.25">
      <c r="A601" t="s">
        <v>1018</v>
      </c>
      <c r="B601">
        <v>63010810014</v>
      </c>
      <c r="C601" t="s">
        <v>1019</v>
      </c>
      <c r="D601" s="102">
        <v>613468308187</v>
      </c>
      <c r="E601" s="102">
        <v>0</v>
      </c>
      <c r="F601" s="102">
        <v>0</v>
      </c>
      <c r="G601" s="94">
        <v>613468308187</v>
      </c>
    </row>
    <row r="602" spans="1:7" x14ac:dyDescent="0.25">
      <c r="A602" t="s">
        <v>1020</v>
      </c>
      <c r="B602">
        <v>63020000000</v>
      </c>
      <c r="C602" t="s">
        <v>1021</v>
      </c>
      <c r="D602" s="102">
        <v>6478051477</v>
      </c>
      <c r="E602" s="102">
        <v>0</v>
      </c>
      <c r="F602" s="102">
        <v>0</v>
      </c>
      <c r="G602" s="94">
        <v>6478051477</v>
      </c>
    </row>
    <row r="603" spans="1:7" x14ac:dyDescent="0.25">
      <c r="A603" t="s">
        <v>1022</v>
      </c>
      <c r="B603">
        <v>63020814000</v>
      </c>
      <c r="C603" t="s">
        <v>1021</v>
      </c>
      <c r="D603" s="102">
        <v>6478051477</v>
      </c>
      <c r="E603" s="102">
        <v>0</v>
      </c>
      <c r="F603" s="102">
        <v>0</v>
      </c>
      <c r="G603" s="94">
        <v>6478051477</v>
      </c>
    </row>
    <row r="604" spans="1:7" x14ac:dyDescent="0.25">
      <c r="A604" t="s">
        <v>1023</v>
      </c>
      <c r="B604">
        <v>63020814006</v>
      </c>
      <c r="C604" t="s">
        <v>808</v>
      </c>
      <c r="D604" s="102">
        <v>6478051477</v>
      </c>
      <c r="E604" s="102">
        <v>0</v>
      </c>
      <c r="F604" s="102">
        <v>0</v>
      </c>
      <c r="G604" s="94">
        <v>6478051477</v>
      </c>
    </row>
    <row r="605" spans="1:7" x14ac:dyDescent="0.25">
      <c r="A605" t="s">
        <v>1398</v>
      </c>
      <c r="B605">
        <v>63030000000</v>
      </c>
      <c r="C605" t="s">
        <v>1399</v>
      </c>
      <c r="D605" s="102">
        <v>797704</v>
      </c>
      <c r="E605" s="102">
        <v>0</v>
      </c>
      <c r="F605" s="102">
        <v>0</v>
      </c>
      <c r="G605" s="94">
        <v>797704</v>
      </c>
    </row>
    <row r="606" spans="1:7" x14ac:dyDescent="0.25">
      <c r="A606" t="s">
        <v>1400</v>
      </c>
      <c r="B606">
        <v>63030818000</v>
      </c>
      <c r="C606" t="s">
        <v>344</v>
      </c>
      <c r="D606" s="101">
        <v>797704</v>
      </c>
      <c r="E606" s="101">
        <v>0</v>
      </c>
      <c r="F606" s="101">
        <v>0</v>
      </c>
      <c r="G606" s="94">
        <v>797704</v>
      </c>
    </row>
    <row r="607" spans="1:7" x14ac:dyDescent="0.25">
      <c r="A607" t="s">
        <v>1401</v>
      </c>
      <c r="B607">
        <v>63030818002</v>
      </c>
      <c r="C607" t="s">
        <v>156</v>
      </c>
      <c r="D607" s="102">
        <v>797704</v>
      </c>
      <c r="E607" s="102">
        <v>0</v>
      </c>
      <c r="F607" s="102">
        <v>0</v>
      </c>
      <c r="G607" s="94">
        <v>797704</v>
      </c>
    </row>
    <row r="608" spans="1:7" x14ac:dyDescent="0.25">
      <c r="A608" t="s">
        <v>1024</v>
      </c>
      <c r="B608">
        <v>63040000000</v>
      </c>
      <c r="C608" t="s">
        <v>933</v>
      </c>
      <c r="D608" s="102">
        <v>24101232203</v>
      </c>
      <c r="E608" s="102">
        <v>0</v>
      </c>
      <c r="F608" s="102">
        <v>0</v>
      </c>
      <c r="G608" s="94">
        <v>24101232203</v>
      </c>
    </row>
    <row r="609" spans="1:7" x14ac:dyDescent="0.25">
      <c r="A609" t="s">
        <v>1025</v>
      </c>
      <c r="B609">
        <v>63040820000</v>
      </c>
      <c r="C609" t="s">
        <v>1026</v>
      </c>
      <c r="D609" s="102">
        <v>24101232203</v>
      </c>
      <c r="E609" s="102">
        <v>0</v>
      </c>
      <c r="F609" s="102">
        <v>0</v>
      </c>
      <c r="G609" s="94">
        <v>24101232203</v>
      </c>
    </row>
    <row r="610" spans="1:7" x14ac:dyDescent="0.25">
      <c r="A610" t="s">
        <v>1027</v>
      </c>
      <c r="B610">
        <v>63040820004</v>
      </c>
      <c r="C610" t="s">
        <v>1028</v>
      </c>
      <c r="D610" s="102">
        <v>9699023360</v>
      </c>
      <c r="E610" s="102">
        <v>0</v>
      </c>
      <c r="F610" s="102">
        <v>0</v>
      </c>
      <c r="G610" s="94">
        <v>9699023360</v>
      </c>
    </row>
    <row r="611" spans="1:7" x14ac:dyDescent="0.25">
      <c r="A611" t="s">
        <v>1029</v>
      </c>
      <c r="B611">
        <v>63040820007</v>
      </c>
      <c r="C611" t="s">
        <v>1030</v>
      </c>
      <c r="D611" s="102">
        <v>14402208843</v>
      </c>
      <c r="E611" s="102">
        <v>0</v>
      </c>
      <c r="F611" s="102">
        <v>0</v>
      </c>
      <c r="G611" s="94">
        <v>14402208843</v>
      </c>
    </row>
    <row r="612" spans="1:7" x14ac:dyDescent="0.25">
      <c r="A612" t="s">
        <v>1031</v>
      </c>
      <c r="B612">
        <v>64000000000</v>
      </c>
      <c r="C612" t="s">
        <v>1032</v>
      </c>
      <c r="D612" s="102">
        <v>673988734</v>
      </c>
      <c r="E612" s="102">
        <v>0</v>
      </c>
      <c r="F612" s="102">
        <v>0</v>
      </c>
      <c r="G612" s="94">
        <v>673988734</v>
      </c>
    </row>
    <row r="613" spans="1:7" x14ac:dyDescent="0.25">
      <c r="A613" t="s">
        <v>1033</v>
      </c>
      <c r="B613">
        <v>64010000000</v>
      </c>
      <c r="C613" t="s">
        <v>1032</v>
      </c>
      <c r="D613" s="102">
        <v>673988734</v>
      </c>
      <c r="E613" s="102">
        <v>0</v>
      </c>
      <c r="F613" s="102">
        <v>0</v>
      </c>
      <c r="G613" s="94">
        <v>673988734</v>
      </c>
    </row>
    <row r="614" spans="1:7" x14ac:dyDescent="0.25">
      <c r="A614" t="s">
        <v>1387</v>
      </c>
      <c r="B614">
        <v>64010830001</v>
      </c>
      <c r="C614" t="s">
        <v>1379</v>
      </c>
      <c r="D614" s="102">
        <v>14120000</v>
      </c>
      <c r="E614" s="102">
        <v>0</v>
      </c>
      <c r="F614" s="102">
        <v>0</v>
      </c>
      <c r="G614" s="94">
        <v>14120000</v>
      </c>
    </row>
    <row r="615" spans="1:7" x14ac:dyDescent="0.25">
      <c r="A615" t="s">
        <v>1034</v>
      </c>
      <c r="B615">
        <v>64010832001</v>
      </c>
      <c r="C615" t="s">
        <v>344</v>
      </c>
      <c r="D615" s="102">
        <v>659868734</v>
      </c>
      <c r="E615" s="102">
        <v>0</v>
      </c>
      <c r="F615" s="102">
        <v>0</v>
      </c>
      <c r="G615" s="130">
        <v>659868734</v>
      </c>
    </row>
    <row r="616" spans="1:7" x14ac:dyDescent="0.25">
      <c r="A616" t="s">
        <v>1035</v>
      </c>
      <c r="B616">
        <v>70000000000</v>
      </c>
      <c r="C616" t="s">
        <v>1036</v>
      </c>
      <c r="D616" s="102">
        <v>28928539021198</v>
      </c>
      <c r="E616" s="102">
        <v>7678697.3799999999</v>
      </c>
      <c r="F616" s="102">
        <v>54208830538</v>
      </c>
      <c r="G616" s="94">
        <v>28982747851736</v>
      </c>
    </row>
    <row r="617" spans="1:7" x14ac:dyDescent="0.25">
      <c r="A617" t="s">
        <v>1037</v>
      </c>
      <c r="B617">
        <v>71000000000</v>
      </c>
      <c r="C617" t="s">
        <v>1038</v>
      </c>
      <c r="D617" s="101">
        <v>26726054755577</v>
      </c>
      <c r="E617" s="101">
        <v>7254848.9900000002</v>
      </c>
      <c r="F617" s="101">
        <v>51228784684</v>
      </c>
      <c r="G617" s="94">
        <v>26777283540261</v>
      </c>
    </row>
    <row r="618" spans="1:7" x14ac:dyDescent="0.25">
      <c r="A618" t="s">
        <v>1039</v>
      </c>
      <c r="B618">
        <v>71010000000</v>
      </c>
      <c r="C618" t="s">
        <v>1040</v>
      </c>
      <c r="D618" s="102">
        <v>77083971907</v>
      </c>
      <c r="E618" s="102">
        <v>1817696.07</v>
      </c>
      <c r="F618" s="102">
        <v>12883673399</v>
      </c>
      <c r="G618" s="94">
        <v>89967645306</v>
      </c>
    </row>
    <row r="619" spans="1:7" x14ac:dyDescent="0.25">
      <c r="A619" t="s">
        <v>1041</v>
      </c>
      <c r="B619">
        <v>71010701000</v>
      </c>
      <c r="C619" t="s">
        <v>1042</v>
      </c>
      <c r="D619" s="102">
        <v>5707057750</v>
      </c>
      <c r="E619" s="102">
        <v>28208.3</v>
      </c>
      <c r="F619" s="102">
        <v>200232355</v>
      </c>
      <c r="G619" s="94">
        <v>5907290105</v>
      </c>
    </row>
    <row r="620" spans="1:7" x14ac:dyDescent="0.25">
      <c r="A620" t="s">
        <v>1043</v>
      </c>
      <c r="B620">
        <v>71010701002</v>
      </c>
      <c r="C620" t="s">
        <v>887</v>
      </c>
      <c r="D620" s="102">
        <v>5616488543</v>
      </c>
      <c r="E620" s="102">
        <v>28208.3</v>
      </c>
      <c r="F620" s="102">
        <v>200232355</v>
      </c>
      <c r="G620" s="94">
        <v>5816720898</v>
      </c>
    </row>
    <row r="621" spans="1:7" x14ac:dyDescent="0.25">
      <c r="A621" t="s">
        <v>1044</v>
      </c>
      <c r="B621">
        <v>71010701003</v>
      </c>
      <c r="C621" t="s">
        <v>1045</v>
      </c>
      <c r="D621" s="102">
        <v>90569207</v>
      </c>
      <c r="E621" s="102">
        <v>0</v>
      </c>
      <c r="F621" s="102">
        <v>0</v>
      </c>
      <c r="G621" s="94">
        <v>90569207</v>
      </c>
    </row>
    <row r="622" spans="1:7" x14ac:dyDescent="0.25">
      <c r="A622" t="s">
        <v>1046</v>
      </c>
      <c r="B622">
        <v>71010705000</v>
      </c>
      <c r="C622" t="s">
        <v>1047</v>
      </c>
      <c r="D622" s="102">
        <v>64540523500</v>
      </c>
      <c r="E622" s="102">
        <v>1789487.77</v>
      </c>
      <c r="F622" s="102">
        <v>12683441044</v>
      </c>
      <c r="G622" s="130">
        <v>77223964544</v>
      </c>
    </row>
    <row r="623" spans="1:7" x14ac:dyDescent="0.25">
      <c r="A623" t="s">
        <v>1048</v>
      </c>
      <c r="B623">
        <v>71010705002</v>
      </c>
      <c r="C623" t="s">
        <v>1049</v>
      </c>
      <c r="D623" s="102">
        <v>64540523500</v>
      </c>
      <c r="E623" s="102">
        <v>19447.05</v>
      </c>
      <c r="F623" s="102">
        <v>136400672</v>
      </c>
      <c r="G623" s="94">
        <v>64676924172</v>
      </c>
    </row>
    <row r="624" spans="1:7" x14ac:dyDescent="0.25">
      <c r="A624" t="s">
        <v>1050</v>
      </c>
      <c r="B624">
        <v>71010705003</v>
      </c>
      <c r="C624" t="s">
        <v>1051</v>
      </c>
      <c r="D624" s="102">
        <v>0</v>
      </c>
      <c r="E624" s="102">
        <v>1770040.72</v>
      </c>
      <c r="F624" s="102">
        <v>12547040372</v>
      </c>
      <c r="G624" s="94">
        <v>12547040372</v>
      </c>
    </row>
    <row r="625" spans="1:7" x14ac:dyDescent="0.25">
      <c r="A625" t="s">
        <v>1244</v>
      </c>
      <c r="B625">
        <v>71010707000</v>
      </c>
      <c r="C625" t="s">
        <v>1245</v>
      </c>
      <c r="D625" s="102">
        <v>6836390657</v>
      </c>
      <c r="E625" s="102">
        <v>0</v>
      </c>
      <c r="F625" s="102">
        <v>0</v>
      </c>
      <c r="G625" s="94">
        <v>6836390657</v>
      </c>
    </row>
    <row r="626" spans="1:7" x14ac:dyDescent="0.25">
      <c r="A626" t="s">
        <v>1246</v>
      </c>
      <c r="B626">
        <v>71010707004</v>
      </c>
      <c r="C626" t="s">
        <v>1247</v>
      </c>
      <c r="D626" s="102">
        <v>6836390657</v>
      </c>
      <c r="E626" s="102">
        <v>0</v>
      </c>
      <c r="F626" s="102">
        <v>0</v>
      </c>
      <c r="G626" s="94">
        <v>6836390657</v>
      </c>
    </row>
    <row r="627" spans="1:7" x14ac:dyDescent="0.25">
      <c r="A627" t="s">
        <v>1052</v>
      </c>
      <c r="B627">
        <v>71020000000</v>
      </c>
      <c r="C627" t="s">
        <v>1053</v>
      </c>
      <c r="D627" s="102">
        <v>141060778022</v>
      </c>
      <c r="E627" s="102">
        <v>5437152.9199999999</v>
      </c>
      <c r="F627" s="102">
        <v>38345111285</v>
      </c>
      <c r="G627" s="94">
        <v>179405889307</v>
      </c>
    </row>
    <row r="628" spans="1:7" x14ac:dyDescent="0.25">
      <c r="A628" t="s">
        <v>1248</v>
      </c>
      <c r="B628">
        <v>71020709000</v>
      </c>
      <c r="C628" t="s">
        <v>1249</v>
      </c>
      <c r="D628" s="102">
        <v>13078962697</v>
      </c>
      <c r="E628" s="102">
        <v>126993.39</v>
      </c>
      <c r="F628" s="102">
        <v>895541613</v>
      </c>
      <c r="G628" s="94">
        <v>13974504310</v>
      </c>
    </row>
    <row r="629" spans="1:7" x14ac:dyDescent="0.25">
      <c r="A629" t="s">
        <v>1250</v>
      </c>
      <c r="B629">
        <v>71020709002</v>
      </c>
      <c r="C629" t="s">
        <v>156</v>
      </c>
      <c r="D629" s="102">
        <v>13077314619</v>
      </c>
      <c r="E629" s="102">
        <v>126993.39</v>
      </c>
      <c r="F629" s="102">
        <v>895541613</v>
      </c>
      <c r="G629" s="94">
        <v>13972856232</v>
      </c>
    </row>
    <row r="630" spans="1:7" x14ac:dyDescent="0.25">
      <c r="A630" t="s">
        <v>1270</v>
      </c>
      <c r="B630">
        <v>71020709003</v>
      </c>
      <c r="C630" t="s">
        <v>837</v>
      </c>
      <c r="D630" s="102">
        <v>1648078</v>
      </c>
      <c r="E630" s="102">
        <v>0</v>
      </c>
      <c r="F630" s="102">
        <v>0</v>
      </c>
      <c r="G630" s="94">
        <v>1648078</v>
      </c>
    </row>
    <row r="631" spans="1:7" x14ac:dyDescent="0.25">
      <c r="A631" t="s">
        <v>1054</v>
      </c>
      <c r="B631">
        <v>71020713000</v>
      </c>
      <c r="C631" t="s">
        <v>1055</v>
      </c>
      <c r="D631" s="101">
        <v>8876607248</v>
      </c>
      <c r="E631" s="101">
        <v>28843.919999999998</v>
      </c>
      <c r="F631" s="101">
        <v>205451493</v>
      </c>
      <c r="G631" s="94">
        <v>9082058741</v>
      </c>
    </row>
    <row r="632" spans="1:7" x14ac:dyDescent="0.25">
      <c r="A632" t="s">
        <v>1056</v>
      </c>
      <c r="B632">
        <v>71020713002</v>
      </c>
      <c r="C632" t="s">
        <v>887</v>
      </c>
      <c r="D632" s="102">
        <v>8876607248</v>
      </c>
      <c r="E632" s="102">
        <v>28843.919999999998</v>
      </c>
      <c r="F632" s="102">
        <v>205451493</v>
      </c>
      <c r="G632" s="94">
        <v>9082058741</v>
      </c>
    </row>
    <row r="633" spans="1:7" x14ac:dyDescent="0.25">
      <c r="A633" t="s">
        <v>1057</v>
      </c>
      <c r="B633">
        <v>71020715000</v>
      </c>
      <c r="C633" t="s">
        <v>1058</v>
      </c>
      <c r="D633" s="102">
        <v>60014258650</v>
      </c>
      <c r="E633" s="102">
        <v>4884929.21</v>
      </c>
      <c r="F633" s="102">
        <v>34408867349</v>
      </c>
      <c r="G633" s="130">
        <v>94423125999</v>
      </c>
    </row>
    <row r="634" spans="1:7" x14ac:dyDescent="0.25">
      <c r="A634" t="s">
        <v>1059</v>
      </c>
      <c r="B634">
        <v>71020715002</v>
      </c>
      <c r="C634" t="s">
        <v>887</v>
      </c>
      <c r="D634" s="102">
        <v>57321028115</v>
      </c>
      <c r="E634" s="102">
        <v>4884929.21</v>
      </c>
      <c r="F634" s="102">
        <v>34408867349</v>
      </c>
      <c r="G634" s="94">
        <v>91729895464</v>
      </c>
    </row>
    <row r="635" spans="1:7" x14ac:dyDescent="0.25">
      <c r="A635" t="s">
        <v>1309</v>
      </c>
      <c r="B635">
        <v>71020715003</v>
      </c>
      <c r="C635" t="s">
        <v>1045</v>
      </c>
      <c r="D635" s="101">
        <v>2693230535</v>
      </c>
      <c r="E635" s="101">
        <v>0</v>
      </c>
      <c r="F635" s="101">
        <v>0</v>
      </c>
      <c r="G635" s="94">
        <v>2693230535</v>
      </c>
    </row>
    <row r="636" spans="1:7" x14ac:dyDescent="0.25">
      <c r="A636" t="s">
        <v>1060</v>
      </c>
      <c r="B636">
        <v>71020729001</v>
      </c>
      <c r="C636" t="s">
        <v>1061</v>
      </c>
      <c r="D636" s="102">
        <v>9587103106</v>
      </c>
      <c r="E636" s="102">
        <v>190.28</v>
      </c>
      <c r="F636" s="102">
        <v>1340655</v>
      </c>
      <c r="G636" s="94">
        <v>9588443761</v>
      </c>
    </row>
    <row r="637" spans="1:7" x14ac:dyDescent="0.25">
      <c r="A637" t="s">
        <v>1062</v>
      </c>
      <c r="B637">
        <v>71020797001</v>
      </c>
      <c r="C637" t="s">
        <v>1063</v>
      </c>
      <c r="D637" s="102">
        <v>49503846321</v>
      </c>
      <c r="E637" s="102">
        <v>396196.12</v>
      </c>
      <c r="F637" s="102">
        <v>2833910175</v>
      </c>
      <c r="G637" s="94">
        <v>52337756496</v>
      </c>
    </row>
    <row r="638" spans="1:7" x14ac:dyDescent="0.25">
      <c r="A638" t="s">
        <v>1064</v>
      </c>
      <c r="B638">
        <v>71040000000</v>
      </c>
      <c r="C638" t="s">
        <v>1065</v>
      </c>
      <c r="D638" s="101">
        <v>25806851791546</v>
      </c>
      <c r="E638" s="101">
        <v>0</v>
      </c>
      <c r="F638" s="101">
        <v>0</v>
      </c>
      <c r="G638" s="94">
        <v>25806851791546</v>
      </c>
    </row>
    <row r="639" spans="1:7" x14ac:dyDescent="0.25">
      <c r="A639" t="s">
        <v>1066</v>
      </c>
      <c r="B639">
        <v>71040739000</v>
      </c>
      <c r="C639" t="s">
        <v>1067</v>
      </c>
      <c r="D639" s="102">
        <v>22066894985230</v>
      </c>
      <c r="E639" s="102">
        <v>0</v>
      </c>
      <c r="F639" s="102">
        <v>0</v>
      </c>
      <c r="G639" s="94">
        <v>22066894985230</v>
      </c>
    </row>
    <row r="640" spans="1:7" x14ac:dyDescent="0.25">
      <c r="A640" t="s">
        <v>1068</v>
      </c>
      <c r="B640">
        <v>71040739002</v>
      </c>
      <c r="C640" t="s">
        <v>937</v>
      </c>
      <c r="D640" s="102">
        <v>7945972253363</v>
      </c>
      <c r="E640" s="102">
        <v>0</v>
      </c>
      <c r="F640" s="102">
        <v>0</v>
      </c>
      <c r="G640" s="94">
        <v>7945972253363</v>
      </c>
    </row>
    <row r="641" spans="1:7" x14ac:dyDescent="0.25">
      <c r="A641" t="s">
        <v>1069</v>
      </c>
      <c r="B641">
        <v>71040739003</v>
      </c>
      <c r="C641" t="s">
        <v>939</v>
      </c>
      <c r="D641" s="102">
        <v>2150493259869</v>
      </c>
      <c r="E641" s="102">
        <v>0</v>
      </c>
      <c r="F641" s="102">
        <v>0</v>
      </c>
      <c r="G641" s="94">
        <v>2150493259869</v>
      </c>
    </row>
    <row r="642" spans="1:7" x14ac:dyDescent="0.25">
      <c r="A642" t="s">
        <v>1070</v>
      </c>
      <c r="B642">
        <v>71040739004</v>
      </c>
      <c r="C642" t="s">
        <v>1071</v>
      </c>
      <c r="D642" s="102">
        <v>3660781427507</v>
      </c>
      <c r="E642" s="102">
        <v>0</v>
      </c>
      <c r="F642" s="102">
        <v>0</v>
      </c>
      <c r="G642" s="94">
        <v>3660781427507</v>
      </c>
    </row>
    <row r="643" spans="1:7" x14ac:dyDescent="0.25">
      <c r="A643" t="s">
        <v>1072</v>
      </c>
      <c r="B643">
        <v>71040739005</v>
      </c>
      <c r="C643" t="s">
        <v>1073</v>
      </c>
      <c r="D643" s="102">
        <v>303705409113</v>
      </c>
      <c r="E643" s="102">
        <v>0</v>
      </c>
      <c r="F643" s="102">
        <v>0</v>
      </c>
      <c r="G643" s="94">
        <v>303705409113</v>
      </c>
    </row>
    <row r="644" spans="1:7" x14ac:dyDescent="0.25">
      <c r="A644" t="s">
        <v>1074</v>
      </c>
      <c r="B644">
        <v>71040739006</v>
      </c>
      <c r="C644" t="s">
        <v>1075</v>
      </c>
      <c r="D644" s="101">
        <v>7983440810651</v>
      </c>
      <c r="E644" s="101">
        <v>0</v>
      </c>
      <c r="F644" s="101">
        <v>0</v>
      </c>
      <c r="G644" s="94">
        <v>7983440810651</v>
      </c>
    </row>
    <row r="645" spans="1:7" x14ac:dyDescent="0.25">
      <c r="A645" t="s">
        <v>1370</v>
      </c>
      <c r="B645">
        <v>71040739007</v>
      </c>
      <c r="C645" t="s">
        <v>1371</v>
      </c>
      <c r="D645" s="102">
        <v>7743057570</v>
      </c>
      <c r="E645" s="102">
        <v>0</v>
      </c>
      <c r="F645" s="102">
        <v>0</v>
      </c>
      <c r="G645" s="94">
        <v>7743057570</v>
      </c>
    </row>
    <row r="646" spans="1:7" x14ac:dyDescent="0.25">
      <c r="A646" t="s">
        <v>1076</v>
      </c>
      <c r="B646">
        <v>71040739008</v>
      </c>
      <c r="C646" t="s">
        <v>1077</v>
      </c>
      <c r="D646" s="102">
        <v>14493215643</v>
      </c>
      <c r="E646" s="102">
        <v>0</v>
      </c>
      <c r="F646" s="102">
        <v>0</v>
      </c>
      <c r="G646" s="94">
        <v>14493215643</v>
      </c>
    </row>
    <row r="647" spans="1:7" x14ac:dyDescent="0.25">
      <c r="A647" t="s">
        <v>1078</v>
      </c>
      <c r="B647">
        <v>71040739009</v>
      </c>
      <c r="C647" t="s">
        <v>1079</v>
      </c>
      <c r="D647" s="102">
        <v>265551514</v>
      </c>
      <c r="E647" s="102">
        <v>0</v>
      </c>
      <c r="F647" s="102">
        <v>0</v>
      </c>
      <c r="G647" s="94">
        <v>265551514</v>
      </c>
    </row>
    <row r="648" spans="1:7" x14ac:dyDescent="0.25">
      <c r="A648" t="s">
        <v>1080</v>
      </c>
      <c r="B648">
        <v>71040741000</v>
      </c>
      <c r="C648" t="s">
        <v>1081</v>
      </c>
      <c r="D648" s="102">
        <v>3739956806316</v>
      </c>
      <c r="E648" s="102">
        <v>0</v>
      </c>
      <c r="F648" s="102">
        <v>0</v>
      </c>
      <c r="G648" s="130">
        <v>3739956806316</v>
      </c>
    </row>
    <row r="649" spans="1:7" x14ac:dyDescent="0.25">
      <c r="A649" t="s">
        <v>1082</v>
      </c>
      <c r="B649">
        <v>71040741002</v>
      </c>
      <c r="C649" t="s">
        <v>1083</v>
      </c>
      <c r="D649" s="102">
        <v>156688252598</v>
      </c>
      <c r="E649" s="102">
        <v>0</v>
      </c>
      <c r="F649" s="102">
        <v>0</v>
      </c>
      <c r="G649" s="94">
        <v>156688252598</v>
      </c>
    </row>
    <row r="650" spans="1:7" x14ac:dyDescent="0.25">
      <c r="A650" t="s">
        <v>1084</v>
      </c>
      <c r="B650">
        <v>71040741003</v>
      </c>
      <c r="C650" t="s">
        <v>1085</v>
      </c>
      <c r="D650" s="102">
        <v>173685238976</v>
      </c>
      <c r="E650" s="102">
        <v>0</v>
      </c>
      <c r="F650" s="102">
        <v>0</v>
      </c>
      <c r="G650" s="94">
        <v>173685238976</v>
      </c>
    </row>
    <row r="651" spans="1:7" x14ac:dyDescent="0.25">
      <c r="A651" t="s">
        <v>1086</v>
      </c>
      <c r="B651">
        <v>71040741004</v>
      </c>
      <c r="C651" t="s">
        <v>1087</v>
      </c>
      <c r="D651" s="102">
        <v>3383713104587</v>
      </c>
      <c r="E651" s="102">
        <v>0</v>
      </c>
      <c r="F651" s="102">
        <v>0</v>
      </c>
      <c r="G651" s="94">
        <v>3383713104587</v>
      </c>
    </row>
    <row r="652" spans="1:7" x14ac:dyDescent="0.25">
      <c r="A652" t="s">
        <v>1271</v>
      </c>
      <c r="B652">
        <v>71040741005</v>
      </c>
      <c r="C652" t="s">
        <v>1272</v>
      </c>
      <c r="D652" s="102">
        <v>25870210155</v>
      </c>
      <c r="E652" s="102">
        <v>0</v>
      </c>
      <c r="F652" s="102">
        <v>0</v>
      </c>
      <c r="G652" s="130">
        <v>25870210155</v>
      </c>
    </row>
    <row r="653" spans="1:7" x14ac:dyDescent="0.25">
      <c r="A653" t="s">
        <v>1088</v>
      </c>
      <c r="B653">
        <v>71050000000</v>
      </c>
      <c r="C653" t="s">
        <v>1089</v>
      </c>
      <c r="D653" s="102">
        <v>697617017676</v>
      </c>
      <c r="E653" s="102">
        <v>0</v>
      </c>
      <c r="F653" s="102">
        <v>0</v>
      </c>
      <c r="G653" s="94">
        <v>697617017676</v>
      </c>
    </row>
    <row r="654" spans="1:7" x14ac:dyDescent="0.25">
      <c r="A654" t="s">
        <v>1090</v>
      </c>
      <c r="B654">
        <v>71050743000</v>
      </c>
      <c r="C654" t="s">
        <v>1091</v>
      </c>
      <c r="D654" s="102">
        <v>693031885325</v>
      </c>
      <c r="E654" s="102">
        <v>0</v>
      </c>
      <c r="F654" s="102">
        <v>0</v>
      </c>
      <c r="G654" s="94">
        <v>693031885325</v>
      </c>
    </row>
    <row r="655" spans="1:7" x14ac:dyDescent="0.25">
      <c r="A655" t="s">
        <v>1092</v>
      </c>
      <c r="B655">
        <v>71050743002</v>
      </c>
      <c r="C655" t="s">
        <v>156</v>
      </c>
      <c r="D655" s="102">
        <v>693031885325</v>
      </c>
      <c r="E655" s="102">
        <v>0</v>
      </c>
      <c r="F655" s="102">
        <v>0</v>
      </c>
      <c r="G655" s="130">
        <v>693031885325</v>
      </c>
    </row>
    <row r="656" spans="1:7" x14ac:dyDescent="0.25">
      <c r="A656" t="s">
        <v>1093</v>
      </c>
      <c r="B656">
        <v>71050747001</v>
      </c>
      <c r="C656" t="s">
        <v>1094</v>
      </c>
      <c r="D656" s="102">
        <v>4585132351</v>
      </c>
      <c r="E656" s="102">
        <v>0</v>
      </c>
      <c r="F656" s="102">
        <v>0</v>
      </c>
      <c r="G656" s="94">
        <v>4585132351</v>
      </c>
    </row>
    <row r="657" spans="1:7" x14ac:dyDescent="0.25">
      <c r="A657" t="s">
        <v>1273</v>
      </c>
      <c r="B657">
        <v>71060000000</v>
      </c>
      <c r="C657" t="s">
        <v>1274</v>
      </c>
      <c r="D657" s="102">
        <v>3441196426</v>
      </c>
      <c r="E657" s="102">
        <v>0</v>
      </c>
      <c r="F657" s="102">
        <v>0</v>
      </c>
      <c r="G657" s="94">
        <v>3441196426</v>
      </c>
    </row>
    <row r="658" spans="1:7" x14ac:dyDescent="0.25">
      <c r="A658" t="s">
        <v>1275</v>
      </c>
      <c r="B658">
        <v>71060749000</v>
      </c>
      <c r="C658" t="s">
        <v>1276</v>
      </c>
      <c r="D658" s="102">
        <v>3441196426</v>
      </c>
      <c r="E658" s="102">
        <v>0</v>
      </c>
      <c r="F658" s="102">
        <v>0</v>
      </c>
      <c r="G658" s="94">
        <v>3441196426</v>
      </c>
    </row>
    <row r="659" spans="1:7" x14ac:dyDescent="0.25">
      <c r="A659" t="s">
        <v>1277</v>
      </c>
      <c r="B659">
        <v>71060749004</v>
      </c>
      <c r="C659" t="s">
        <v>1278</v>
      </c>
      <c r="D659" s="102">
        <v>3441196426</v>
      </c>
      <c r="E659" s="102">
        <v>0</v>
      </c>
      <c r="F659" s="102">
        <v>0</v>
      </c>
      <c r="G659" s="94">
        <v>3441196426</v>
      </c>
    </row>
    <row r="660" spans="1:7" x14ac:dyDescent="0.25">
      <c r="A660" t="s">
        <v>1095</v>
      </c>
      <c r="B660">
        <v>72000000000</v>
      </c>
      <c r="C660" t="s">
        <v>1096</v>
      </c>
      <c r="D660" s="102">
        <v>91954929298</v>
      </c>
      <c r="E660" s="102">
        <v>423848.39</v>
      </c>
      <c r="F660" s="102">
        <v>2980045854</v>
      </c>
      <c r="G660" s="94">
        <v>94934975152</v>
      </c>
    </row>
    <row r="661" spans="1:7" x14ac:dyDescent="0.25">
      <c r="A661" t="s">
        <v>1097</v>
      </c>
      <c r="B661">
        <v>72010000000</v>
      </c>
      <c r="C661" t="s">
        <v>1098</v>
      </c>
      <c r="D661" s="102">
        <v>91954929298</v>
      </c>
      <c r="E661" s="102">
        <v>423848.39</v>
      </c>
      <c r="F661" s="102">
        <v>2980045854</v>
      </c>
      <c r="G661" s="130">
        <v>94934975152</v>
      </c>
    </row>
    <row r="662" spans="1:7" x14ac:dyDescent="0.25">
      <c r="A662" t="s">
        <v>1099</v>
      </c>
      <c r="B662">
        <v>72010751000</v>
      </c>
      <c r="C662" t="s">
        <v>1100</v>
      </c>
      <c r="D662" s="102">
        <v>0</v>
      </c>
      <c r="E662" s="102">
        <v>423848.39</v>
      </c>
      <c r="F662" s="102">
        <v>2980045854</v>
      </c>
      <c r="G662" s="94">
        <v>2980045854</v>
      </c>
    </row>
    <row r="663" spans="1:7" x14ac:dyDescent="0.25">
      <c r="A663" t="s">
        <v>1101</v>
      </c>
      <c r="B663">
        <v>72010751003</v>
      </c>
      <c r="C663" t="s">
        <v>1102</v>
      </c>
      <c r="D663" s="102">
        <v>0</v>
      </c>
      <c r="E663" s="102">
        <v>423848.39</v>
      </c>
      <c r="F663" s="102">
        <v>2980045854</v>
      </c>
      <c r="G663" s="94">
        <v>2980045854</v>
      </c>
    </row>
    <row r="664" spans="1:7" x14ac:dyDescent="0.25">
      <c r="A664" t="s">
        <v>1103</v>
      </c>
      <c r="B664">
        <v>72010757000</v>
      </c>
      <c r="C664" t="s">
        <v>344</v>
      </c>
      <c r="D664" s="102">
        <v>91954929298</v>
      </c>
      <c r="E664" s="102">
        <v>0</v>
      </c>
      <c r="F664" s="102">
        <v>0</v>
      </c>
      <c r="G664" s="94">
        <v>91954929298</v>
      </c>
    </row>
    <row r="665" spans="1:7" x14ac:dyDescent="0.25">
      <c r="A665" t="s">
        <v>1104</v>
      </c>
      <c r="B665">
        <v>72010757002</v>
      </c>
      <c r="C665" t="s">
        <v>156</v>
      </c>
      <c r="D665" s="102">
        <v>91954929298</v>
      </c>
      <c r="E665" s="102">
        <v>0</v>
      </c>
      <c r="F665" s="102">
        <v>0</v>
      </c>
      <c r="G665" s="94">
        <v>91954929298</v>
      </c>
    </row>
    <row r="666" spans="1:7" x14ac:dyDescent="0.25">
      <c r="A666" t="s">
        <v>1105</v>
      </c>
      <c r="B666">
        <v>73000000000</v>
      </c>
      <c r="C666" t="s">
        <v>1106</v>
      </c>
      <c r="D666" s="102">
        <v>2076382109043</v>
      </c>
      <c r="E666" s="102">
        <v>0</v>
      </c>
      <c r="F666" s="102">
        <v>0</v>
      </c>
      <c r="G666" s="94">
        <v>2076382109043</v>
      </c>
    </row>
    <row r="667" spans="1:7" x14ac:dyDescent="0.25">
      <c r="A667" t="s">
        <v>1107</v>
      </c>
      <c r="B667">
        <v>73010000000</v>
      </c>
      <c r="C667" t="s">
        <v>1108</v>
      </c>
      <c r="D667" s="102">
        <v>2051886977174</v>
      </c>
      <c r="E667" s="102">
        <v>0</v>
      </c>
      <c r="F667" s="102">
        <v>0</v>
      </c>
      <c r="G667" s="94">
        <v>2051886977174</v>
      </c>
    </row>
    <row r="668" spans="1:7" x14ac:dyDescent="0.25">
      <c r="A668" t="s">
        <v>1109</v>
      </c>
      <c r="B668">
        <v>73010759000</v>
      </c>
      <c r="C668" t="s">
        <v>1110</v>
      </c>
      <c r="D668" s="102">
        <v>318799794557</v>
      </c>
      <c r="E668" s="102">
        <v>0</v>
      </c>
      <c r="F668" s="102">
        <v>0</v>
      </c>
      <c r="G668" s="94">
        <v>318799794557</v>
      </c>
    </row>
    <row r="669" spans="1:7" x14ac:dyDescent="0.25">
      <c r="A669" t="s">
        <v>1111</v>
      </c>
      <c r="B669">
        <v>73010759002</v>
      </c>
      <c r="C669" t="s">
        <v>1112</v>
      </c>
      <c r="D669" s="102">
        <v>7644523791</v>
      </c>
      <c r="E669" s="102">
        <v>0</v>
      </c>
      <c r="F669" s="102">
        <v>0</v>
      </c>
      <c r="G669" s="94">
        <v>7644523791</v>
      </c>
    </row>
    <row r="670" spans="1:7" x14ac:dyDescent="0.25">
      <c r="A670" t="s">
        <v>1113</v>
      </c>
      <c r="B670">
        <v>73010759004</v>
      </c>
      <c r="C670" t="s">
        <v>1114</v>
      </c>
      <c r="D670" s="102">
        <v>144860571811</v>
      </c>
      <c r="E670" s="102">
        <v>0</v>
      </c>
      <c r="F670" s="102">
        <v>0</v>
      </c>
      <c r="G670" s="94">
        <v>144860571811</v>
      </c>
    </row>
    <row r="671" spans="1:7" x14ac:dyDescent="0.25">
      <c r="A671" t="s">
        <v>1115</v>
      </c>
      <c r="B671">
        <v>73010759006</v>
      </c>
      <c r="C671" t="s">
        <v>1116</v>
      </c>
      <c r="D671" s="102">
        <v>15052800368</v>
      </c>
      <c r="E671" s="102">
        <v>0</v>
      </c>
      <c r="F671" s="102">
        <v>0</v>
      </c>
      <c r="G671" s="94">
        <v>15052800368</v>
      </c>
    </row>
    <row r="672" spans="1:7" x14ac:dyDescent="0.25">
      <c r="A672" t="s">
        <v>1117</v>
      </c>
      <c r="B672">
        <v>73010759008</v>
      </c>
      <c r="C672" t="s">
        <v>1118</v>
      </c>
      <c r="D672" s="102">
        <v>9401865672</v>
      </c>
      <c r="E672" s="102">
        <v>0</v>
      </c>
      <c r="F672" s="102">
        <v>0</v>
      </c>
      <c r="G672" s="94">
        <v>9401865672</v>
      </c>
    </row>
    <row r="673" spans="1:7" x14ac:dyDescent="0.25">
      <c r="A673" t="s">
        <v>1119</v>
      </c>
      <c r="B673">
        <v>73010759010</v>
      </c>
      <c r="C673" t="s">
        <v>1120</v>
      </c>
      <c r="D673" s="102">
        <v>1036797353</v>
      </c>
      <c r="E673" s="102">
        <v>0</v>
      </c>
      <c r="F673" s="102">
        <v>0</v>
      </c>
      <c r="G673" s="94">
        <v>1036797353</v>
      </c>
    </row>
    <row r="674" spans="1:7" x14ac:dyDescent="0.25">
      <c r="A674" t="s">
        <v>1121</v>
      </c>
      <c r="B674">
        <v>73010759012</v>
      </c>
      <c r="C674" t="s">
        <v>1122</v>
      </c>
      <c r="D674" s="102">
        <v>2689615563</v>
      </c>
      <c r="E674" s="102">
        <v>0</v>
      </c>
      <c r="F674" s="102">
        <v>0</v>
      </c>
      <c r="G674" s="94">
        <v>2689615563</v>
      </c>
    </row>
    <row r="675" spans="1:7" x14ac:dyDescent="0.25">
      <c r="A675" t="s">
        <v>1123</v>
      </c>
      <c r="B675">
        <v>73010759014</v>
      </c>
      <c r="C675" t="s">
        <v>1124</v>
      </c>
      <c r="D675" s="102">
        <v>19648421202</v>
      </c>
      <c r="E675" s="102">
        <v>0</v>
      </c>
      <c r="F675" s="102">
        <v>0</v>
      </c>
      <c r="G675" s="94">
        <v>19648421202</v>
      </c>
    </row>
    <row r="676" spans="1:7" x14ac:dyDescent="0.25">
      <c r="A676" t="s">
        <v>1125</v>
      </c>
      <c r="B676">
        <v>73010759016</v>
      </c>
      <c r="C676" t="s">
        <v>1126</v>
      </c>
      <c r="D676" s="102">
        <v>8275093</v>
      </c>
      <c r="E676" s="102">
        <v>0</v>
      </c>
      <c r="F676" s="102">
        <v>0</v>
      </c>
      <c r="G676" s="94">
        <v>8275093</v>
      </c>
    </row>
    <row r="677" spans="1:7" x14ac:dyDescent="0.25">
      <c r="A677" t="s">
        <v>1127</v>
      </c>
      <c r="B677">
        <v>73010759018</v>
      </c>
      <c r="C677" t="s">
        <v>1128</v>
      </c>
      <c r="D677" s="102">
        <v>58626680493</v>
      </c>
      <c r="E677" s="102">
        <v>0</v>
      </c>
      <c r="F677" s="102">
        <v>0</v>
      </c>
      <c r="G677" s="94">
        <v>58626680493</v>
      </c>
    </row>
    <row r="678" spans="1:7" x14ac:dyDescent="0.25">
      <c r="A678" t="s">
        <v>1129</v>
      </c>
      <c r="B678">
        <v>73010759020</v>
      </c>
      <c r="C678" t="s">
        <v>1130</v>
      </c>
      <c r="D678" s="102">
        <v>31116787965</v>
      </c>
      <c r="E678" s="102">
        <v>0</v>
      </c>
      <c r="F678" s="102">
        <v>0</v>
      </c>
      <c r="G678" s="94">
        <v>31116787965</v>
      </c>
    </row>
    <row r="679" spans="1:7" x14ac:dyDescent="0.25">
      <c r="A679" t="s">
        <v>1131</v>
      </c>
      <c r="B679">
        <v>73010759022</v>
      </c>
      <c r="C679" t="s">
        <v>1132</v>
      </c>
      <c r="D679" s="102">
        <v>28709898642</v>
      </c>
      <c r="E679" s="102">
        <v>0</v>
      </c>
      <c r="F679" s="102">
        <v>0</v>
      </c>
      <c r="G679" s="94">
        <v>28709898642</v>
      </c>
    </row>
    <row r="680" spans="1:7" x14ac:dyDescent="0.25">
      <c r="A680" t="s">
        <v>1279</v>
      </c>
      <c r="B680">
        <v>73010759024</v>
      </c>
      <c r="C680" t="s">
        <v>1157</v>
      </c>
      <c r="D680" s="102">
        <v>3556604</v>
      </c>
      <c r="E680" s="102">
        <v>0</v>
      </c>
      <c r="F680" s="102">
        <v>0</v>
      </c>
      <c r="G680" s="94">
        <v>3556604</v>
      </c>
    </row>
    <row r="681" spans="1:7" x14ac:dyDescent="0.25">
      <c r="A681" t="s">
        <v>1133</v>
      </c>
      <c r="B681">
        <v>73010761000</v>
      </c>
      <c r="C681" t="s">
        <v>1134</v>
      </c>
      <c r="D681" s="102">
        <v>2099208326</v>
      </c>
      <c r="E681" s="102">
        <v>0</v>
      </c>
      <c r="F681" s="102">
        <v>0</v>
      </c>
      <c r="G681" s="94">
        <v>2099208326</v>
      </c>
    </row>
    <row r="682" spans="1:7" x14ac:dyDescent="0.25">
      <c r="A682" t="s">
        <v>1135</v>
      </c>
      <c r="B682">
        <v>73010761002</v>
      </c>
      <c r="C682" t="s">
        <v>1136</v>
      </c>
      <c r="D682" s="102">
        <v>2099208326</v>
      </c>
      <c r="E682" s="102">
        <v>0</v>
      </c>
      <c r="F682" s="102">
        <v>0</v>
      </c>
      <c r="G682" s="94">
        <v>2099208326</v>
      </c>
    </row>
    <row r="683" spans="1:7" x14ac:dyDescent="0.25">
      <c r="A683" t="s">
        <v>1137</v>
      </c>
      <c r="B683">
        <v>73010763000</v>
      </c>
      <c r="C683" t="s">
        <v>1138</v>
      </c>
      <c r="D683" s="102">
        <v>25262190576</v>
      </c>
      <c r="E683" s="102">
        <v>0</v>
      </c>
      <c r="F683" s="102">
        <v>0</v>
      </c>
      <c r="G683" s="94">
        <v>25262190576</v>
      </c>
    </row>
    <row r="684" spans="1:7" x14ac:dyDescent="0.25">
      <c r="A684" t="s">
        <v>1139</v>
      </c>
      <c r="B684">
        <v>73010763002</v>
      </c>
      <c r="C684" t="s">
        <v>339</v>
      </c>
      <c r="D684" s="102">
        <v>861197760</v>
      </c>
      <c r="E684" s="102">
        <v>0</v>
      </c>
      <c r="F684" s="102">
        <v>0</v>
      </c>
      <c r="G684" s="94">
        <v>861197760</v>
      </c>
    </row>
    <row r="685" spans="1:7" x14ac:dyDescent="0.25">
      <c r="A685" t="s">
        <v>1140</v>
      </c>
      <c r="B685">
        <v>73010763004</v>
      </c>
      <c r="C685" t="s">
        <v>1141</v>
      </c>
      <c r="D685" s="102">
        <v>8513175684</v>
      </c>
      <c r="E685" s="102">
        <v>0</v>
      </c>
      <c r="F685" s="102">
        <v>0</v>
      </c>
      <c r="G685" s="94">
        <v>8513175684</v>
      </c>
    </row>
    <row r="686" spans="1:7" x14ac:dyDescent="0.25">
      <c r="A686" t="s">
        <v>1142</v>
      </c>
      <c r="B686">
        <v>73010763006</v>
      </c>
      <c r="C686" t="s">
        <v>1143</v>
      </c>
      <c r="D686" s="102">
        <v>15502317672</v>
      </c>
      <c r="E686" s="102">
        <v>0</v>
      </c>
      <c r="F686" s="102">
        <v>0</v>
      </c>
      <c r="G686" s="94">
        <v>15502317672</v>
      </c>
    </row>
    <row r="687" spans="1:7" x14ac:dyDescent="0.25">
      <c r="A687" t="s">
        <v>1144</v>
      </c>
      <c r="B687">
        <v>73010763010</v>
      </c>
      <c r="C687" t="s">
        <v>1145</v>
      </c>
      <c r="D687" s="102">
        <v>385499460</v>
      </c>
      <c r="E687" s="102">
        <v>0</v>
      </c>
      <c r="F687" s="102">
        <v>0</v>
      </c>
      <c r="G687" s="94">
        <v>385499460</v>
      </c>
    </row>
    <row r="688" spans="1:7" x14ac:dyDescent="0.25">
      <c r="A688" t="s">
        <v>1146</v>
      </c>
      <c r="B688">
        <v>73010767000</v>
      </c>
      <c r="C688" t="s">
        <v>1147</v>
      </c>
      <c r="D688" s="102">
        <v>20857394882</v>
      </c>
      <c r="E688" s="102">
        <v>0</v>
      </c>
      <c r="F688" s="102">
        <v>0</v>
      </c>
      <c r="G688" s="94">
        <v>20857394882</v>
      </c>
    </row>
    <row r="689" spans="1:7" x14ac:dyDescent="0.25">
      <c r="A689" t="s">
        <v>1148</v>
      </c>
      <c r="B689">
        <v>73010767004</v>
      </c>
      <c r="C689" t="s">
        <v>1149</v>
      </c>
      <c r="D689" s="102">
        <v>20857394882</v>
      </c>
      <c r="E689" s="102">
        <v>0</v>
      </c>
      <c r="F689" s="102">
        <v>0</v>
      </c>
      <c r="G689" s="130">
        <v>20857394882</v>
      </c>
    </row>
    <row r="690" spans="1:7" x14ac:dyDescent="0.25">
      <c r="A690" t="s">
        <v>1150</v>
      </c>
      <c r="B690">
        <v>73010769000</v>
      </c>
      <c r="C690" t="s">
        <v>1151</v>
      </c>
      <c r="D690" s="102">
        <v>100435107927</v>
      </c>
      <c r="E690" s="102">
        <v>0</v>
      </c>
      <c r="F690" s="102">
        <v>0</v>
      </c>
      <c r="G690" s="94">
        <v>100435107927</v>
      </c>
    </row>
    <row r="691" spans="1:7" x14ac:dyDescent="0.25">
      <c r="A691" t="s">
        <v>1152</v>
      </c>
      <c r="B691">
        <v>73010769002</v>
      </c>
      <c r="C691" t="s">
        <v>1153</v>
      </c>
      <c r="D691" s="102">
        <v>71415734486</v>
      </c>
      <c r="E691" s="102">
        <v>0</v>
      </c>
      <c r="F691" s="102">
        <v>0</v>
      </c>
      <c r="G691" s="94">
        <v>71415734486</v>
      </c>
    </row>
    <row r="692" spans="1:7" x14ac:dyDescent="0.25">
      <c r="A692" t="s">
        <v>1154</v>
      </c>
      <c r="B692">
        <v>73010769010</v>
      </c>
      <c r="C692" t="s">
        <v>1155</v>
      </c>
      <c r="D692" s="102">
        <v>29016322461</v>
      </c>
      <c r="E692" s="102">
        <v>0</v>
      </c>
      <c r="F692" s="102">
        <v>0</v>
      </c>
      <c r="G692" s="94">
        <v>29016322461</v>
      </c>
    </row>
    <row r="693" spans="1:7" x14ac:dyDescent="0.25">
      <c r="A693" t="s">
        <v>1156</v>
      </c>
      <c r="B693">
        <v>73010769014</v>
      </c>
      <c r="C693" t="s">
        <v>1157</v>
      </c>
      <c r="D693" s="102">
        <v>3050980</v>
      </c>
      <c r="E693" s="102">
        <v>0</v>
      </c>
      <c r="F693" s="102">
        <v>0</v>
      </c>
      <c r="G693" s="94">
        <v>3050980</v>
      </c>
    </row>
    <row r="694" spans="1:7" x14ac:dyDescent="0.25">
      <c r="A694" t="s">
        <v>1158</v>
      </c>
      <c r="B694">
        <v>73010771000</v>
      </c>
      <c r="C694" t="s">
        <v>1159</v>
      </c>
      <c r="D694" s="102">
        <v>256076162397</v>
      </c>
      <c r="E694" s="102">
        <v>0</v>
      </c>
      <c r="F694" s="102">
        <v>0</v>
      </c>
      <c r="G694" s="94">
        <v>256076162397</v>
      </c>
    </row>
    <row r="695" spans="1:7" x14ac:dyDescent="0.25">
      <c r="A695" t="s">
        <v>1160</v>
      </c>
      <c r="B695">
        <v>73010771002</v>
      </c>
      <c r="C695" t="s">
        <v>1251</v>
      </c>
      <c r="D695" s="102">
        <v>14011799143</v>
      </c>
      <c r="E695" s="102">
        <v>0</v>
      </c>
      <c r="F695" s="102">
        <v>0</v>
      </c>
      <c r="G695" s="94">
        <v>14011799143</v>
      </c>
    </row>
    <row r="696" spans="1:7" x14ac:dyDescent="0.25">
      <c r="A696" t="s">
        <v>1161</v>
      </c>
      <c r="B696">
        <v>73010771006</v>
      </c>
      <c r="C696" t="s">
        <v>1162</v>
      </c>
      <c r="D696" s="102">
        <v>34091980563</v>
      </c>
      <c r="E696" s="102">
        <v>0</v>
      </c>
      <c r="F696" s="102">
        <v>0</v>
      </c>
      <c r="G696" s="94">
        <v>34091980563</v>
      </c>
    </row>
    <row r="697" spans="1:7" x14ac:dyDescent="0.25">
      <c r="A697" t="s">
        <v>1163</v>
      </c>
      <c r="B697">
        <v>73010771008</v>
      </c>
      <c r="C697" t="s">
        <v>1164</v>
      </c>
      <c r="D697" s="102">
        <v>5289179459</v>
      </c>
      <c r="E697" s="102">
        <v>0</v>
      </c>
      <c r="F697" s="102">
        <v>0</v>
      </c>
      <c r="G697" s="94">
        <v>5289179459</v>
      </c>
    </row>
    <row r="698" spans="1:7" x14ac:dyDescent="0.25">
      <c r="A698" t="s">
        <v>1165</v>
      </c>
      <c r="B698">
        <v>73010771010</v>
      </c>
      <c r="C698" t="s">
        <v>1166</v>
      </c>
      <c r="D698" s="102">
        <v>4045983303</v>
      </c>
      <c r="E698" s="102">
        <v>0</v>
      </c>
      <c r="F698" s="102">
        <v>0</v>
      </c>
      <c r="G698" s="94">
        <v>4045983303</v>
      </c>
    </row>
    <row r="699" spans="1:7" x14ac:dyDescent="0.25">
      <c r="A699" t="s">
        <v>1167</v>
      </c>
      <c r="B699">
        <v>73010771012</v>
      </c>
      <c r="C699" t="s">
        <v>1168</v>
      </c>
      <c r="D699" s="102">
        <v>196116178</v>
      </c>
      <c r="E699" s="102">
        <v>0</v>
      </c>
      <c r="F699" s="102">
        <v>0</v>
      </c>
      <c r="G699" s="94">
        <v>196116178</v>
      </c>
    </row>
    <row r="700" spans="1:7" x14ac:dyDescent="0.25">
      <c r="A700" t="s">
        <v>1169</v>
      </c>
      <c r="B700">
        <v>73010771014</v>
      </c>
      <c r="C700" t="s">
        <v>1170</v>
      </c>
      <c r="D700" s="101">
        <v>1462229224</v>
      </c>
      <c r="E700" s="101">
        <v>0</v>
      </c>
      <c r="F700" s="101">
        <v>0</v>
      </c>
      <c r="G700" s="94">
        <v>1462229224</v>
      </c>
    </row>
    <row r="701" spans="1:7" x14ac:dyDescent="0.25">
      <c r="A701" t="s">
        <v>1171</v>
      </c>
      <c r="B701">
        <v>73010771016</v>
      </c>
      <c r="C701" t="s">
        <v>1172</v>
      </c>
      <c r="D701" s="102">
        <v>3017003081</v>
      </c>
      <c r="E701" s="102">
        <v>0</v>
      </c>
      <c r="F701" s="102">
        <v>0</v>
      </c>
      <c r="G701" s="94">
        <v>3017003081</v>
      </c>
    </row>
    <row r="702" spans="1:7" x14ac:dyDescent="0.25">
      <c r="A702" t="s">
        <v>1173</v>
      </c>
      <c r="B702">
        <v>73010771018</v>
      </c>
      <c r="C702" t="s">
        <v>1174</v>
      </c>
      <c r="D702" s="102">
        <v>3197984455</v>
      </c>
      <c r="E702" s="102">
        <v>0</v>
      </c>
      <c r="F702" s="102">
        <v>0</v>
      </c>
      <c r="G702" s="94">
        <v>3197984455</v>
      </c>
    </row>
    <row r="703" spans="1:7" x14ac:dyDescent="0.25">
      <c r="A703" t="s">
        <v>1175</v>
      </c>
      <c r="B703">
        <v>73010771020</v>
      </c>
      <c r="C703" t="s">
        <v>1176</v>
      </c>
      <c r="D703" s="102">
        <v>747514121</v>
      </c>
      <c r="E703" s="102">
        <v>0</v>
      </c>
      <c r="F703" s="102">
        <v>0</v>
      </c>
      <c r="G703" s="94">
        <v>747514121</v>
      </c>
    </row>
    <row r="704" spans="1:7" x14ac:dyDescent="0.25">
      <c r="A704" t="s">
        <v>1177</v>
      </c>
      <c r="B704">
        <v>73010771022</v>
      </c>
      <c r="C704" t="s">
        <v>1178</v>
      </c>
      <c r="D704" s="102">
        <v>4023117260</v>
      </c>
      <c r="E704" s="102">
        <v>0</v>
      </c>
      <c r="F704" s="102">
        <v>0</v>
      </c>
      <c r="G704" s="94">
        <v>4023117260</v>
      </c>
    </row>
    <row r="705" spans="1:7" x14ac:dyDescent="0.25">
      <c r="A705" t="s">
        <v>1179</v>
      </c>
      <c r="B705">
        <v>73010771026</v>
      </c>
      <c r="C705" t="s">
        <v>1180</v>
      </c>
      <c r="D705" s="102">
        <v>30520541003</v>
      </c>
      <c r="E705" s="102">
        <v>0</v>
      </c>
      <c r="F705" s="102">
        <v>0</v>
      </c>
      <c r="G705" s="94">
        <v>30520541003</v>
      </c>
    </row>
    <row r="706" spans="1:7" x14ac:dyDescent="0.25">
      <c r="A706" t="s">
        <v>1280</v>
      </c>
      <c r="B706">
        <v>73010771028</v>
      </c>
      <c r="C706" t="s">
        <v>1281</v>
      </c>
      <c r="D706" s="102">
        <v>20410015</v>
      </c>
      <c r="E706" s="102">
        <v>0</v>
      </c>
      <c r="F706" s="102">
        <v>0</v>
      </c>
      <c r="G706" s="94">
        <v>20410015</v>
      </c>
    </row>
    <row r="707" spans="1:7" x14ac:dyDescent="0.25">
      <c r="A707" t="s">
        <v>1181</v>
      </c>
      <c r="B707">
        <v>73010771030</v>
      </c>
      <c r="C707" t="s">
        <v>1182</v>
      </c>
      <c r="D707" s="102">
        <v>19293496258</v>
      </c>
      <c r="E707" s="102">
        <v>0</v>
      </c>
      <c r="F707" s="102">
        <v>0</v>
      </c>
      <c r="G707" s="94">
        <v>19293496258</v>
      </c>
    </row>
    <row r="708" spans="1:7" x14ac:dyDescent="0.25">
      <c r="A708" t="s">
        <v>1183</v>
      </c>
      <c r="B708">
        <v>73010771032</v>
      </c>
      <c r="C708" t="s">
        <v>1184</v>
      </c>
      <c r="D708" s="102">
        <v>142073836</v>
      </c>
      <c r="E708" s="102">
        <v>0</v>
      </c>
      <c r="F708" s="102">
        <v>0</v>
      </c>
      <c r="G708" s="94">
        <v>142073836</v>
      </c>
    </row>
    <row r="709" spans="1:7" x14ac:dyDescent="0.25">
      <c r="A709" t="s">
        <v>1185</v>
      </c>
      <c r="B709">
        <v>73010771040</v>
      </c>
      <c r="C709" t="s">
        <v>1186</v>
      </c>
      <c r="D709" s="102">
        <v>1225922230</v>
      </c>
      <c r="E709" s="102">
        <v>0</v>
      </c>
      <c r="F709" s="102">
        <v>0</v>
      </c>
      <c r="G709" s="94">
        <v>1225922230</v>
      </c>
    </row>
    <row r="710" spans="1:7" x14ac:dyDescent="0.25">
      <c r="A710" t="s">
        <v>1187</v>
      </c>
      <c r="B710">
        <v>73010771044</v>
      </c>
      <c r="C710" t="s">
        <v>808</v>
      </c>
      <c r="D710" s="102">
        <v>33502001099</v>
      </c>
      <c r="E710" s="102">
        <v>0</v>
      </c>
      <c r="F710" s="102">
        <v>0</v>
      </c>
      <c r="G710" s="94">
        <v>33502001099</v>
      </c>
    </row>
    <row r="711" spans="1:7" x14ac:dyDescent="0.25">
      <c r="A711" t="s">
        <v>1188</v>
      </c>
      <c r="B711">
        <v>73010771046</v>
      </c>
      <c r="C711" t="s">
        <v>1189</v>
      </c>
      <c r="D711" s="102">
        <v>101288811169</v>
      </c>
      <c r="E711" s="102">
        <v>0</v>
      </c>
      <c r="F711" s="102">
        <v>0</v>
      </c>
      <c r="G711" s="94">
        <v>101288811169</v>
      </c>
    </row>
    <row r="712" spans="1:7" x14ac:dyDescent="0.25">
      <c r="A712" t="s">
        <v>1190</v>
      </c>
      <c r="B712">
        <v>73010773000</v>
      </c>
      <c r="C712" t="s">
        <v>1191</v>
      </c>
      <c r="D712" s="102">
        <v>233502645709</v>
      </c>
      <c r="E712" s="102">
        <v>0</v>
      </c>
      <c r="F712" s="102">
        <v>0</v>
      </c>
      <c r="G712" s="94">
        <v>233502645709</v>
      </c>
    </row>
    <row r="713" spans="1:7" x14ac:dyDescent="0.25">
      <c r="A713" t="s">
        <v>1192</v>
      </c>
      <c r="B713">
        <v>73010773002</v>
      </c>
      <c r="C713" t="s">
        <v>1193</v>
      </c>
      <c r="D713" s="102">
        <v>4381619481</v>
      </c>
      <c r="E713" s="102">
        <v>0</v>
      </c>
      <c r="F713" s="102">
        <v>0</v>
      </c>
      <c r="G713" s="94">
        <v>4381619481</v>
      </c>
    </row>
    <row r="714" spans="1:7" x14ac:dyDescent="0.25">
      <c r="A714" t="s">
        <v>1194</v>
      </c>
      <c r="B714">
        <v>73010773004</v>
      </c>
      <c r="C714" t="s">
        <v>808</v>
      </c>
      <c r="D714" s="102">
        <v>229121026228</v>
      </c>
      <c r="E714" s="102">
        <v>0</v>
      </c>
      <c r="F714" s="102">
        <v>0</v>
      </c>
      <c r="G714" s="94">
        <v>229121026228</v>
      </c>
    </row>
    <row r="715" spans="1:7" x14ac:dyDescent="0.25">
      <c r="A715" t="s">
        <v>1195</v>
      </c>
      <c r="B715">
        <v>73010775000</v>
      </c>
      <c r="C715" t="s">
        <v>1196</v>
      </c>
      <c r="D715" s="102">
        <v>1094854472800</v>
      </c>
      <c r="E715" s="102">
        <v>0</v>
      </c>
      <c r="F715" s="102">
        <v>0</v>
      </c>
      <c r="G715" s="94">
        <v>1094854472800</v>
      </c>
    </row>
    <row r="716" spans="1:7" x14ac:dyDescent="0.25">
      <c r="A716" t="s">
        <v>1197</v>
      </c>
      <c r="B716">
        <v>73010775002</v>
      </c>
      <c r="C716" t="s">
        <v>1198</v>
      </c>
      <c r="D716" s="102">
        <v>477963229605</v>
      </c>
      <c r="E716" s="102">
        <v>0</v>
      </c>
      <c r="F716" s="102">
        <v>0</v>
      </c>
      <c r="G716" s="94">
        <v>477963229605</v>
      </c>
    </row>
    <row r="717" spans="1:7" x14ac:dyDescent="0.25">
      <c r="A717" t="s">
        <v>1199</v>
      </c>
      <c r="B717">
        <v>73010775012</v>
      </c>
      <c r="C717" t="s">
        <v>1019</v>
      </c>
      <c r="D717" s="102">
        <v>616891243195</v>
      </c>
      <c r="E717" s="102">
        <v>0</v>
      </c>
      <c r="F717" s="102">
        <v>0</v>
      </c>
      <c r="G717" s="94">
        <v>616891243195</v>
      </c>
    </row>
    <row r="718" spans="1:7" x14ac:dyDescent="0.25">
      <c r="A718" t="s">
        <v>1200</v>
      </c>
      <c r="B718">
        <v>73020000000</v>
      </c>
      <c r="C718" t="s">
        <v>1065</v>
      </c>
      <c r="D718" s="102">
        <v>24441677560</v>
      </c>
      <c r="E718" s="102">
        <v>0</v>
      </c>
      <c r="F718" s="102">
        <v>0</v>
      </c>
      <c r="G718" s="94">
        <v>24441677560</v>
      </c>
    </row>
    <row r="719" spans="1:7" x14ac:dyDescent="0.25">
      <c r="A719" t="s">
        <v>1201</v>
      </c>
      <c r="B719">
        <v>73020779000</v>
      </c>
      <c r="C719" t="s">
        <v>1202</v>
      </c>
      <c r="D719" s="102">
        <v>24441677560</v>
      </c>
      <c r="E719" s="102">
        <v>0</v>
      </c>
      <c r="F719" s="102">
        <v>0</v>
      </c>
      <c r="G719" s="94">
        <v>24441677560</v>
      </c>
    </row>
    <row r="720" spans="1:7" x14ac:dyDescent="0.25">
      <c r="A720" t="s">
        <v>1203</v>
      </c>
      <c r="B720">
        <v>73020779004</v>
      </c>
      <c r="C720" t="s">
        <v>1204</v>
      </c>
      <c r="D720" s="102">
        <v>10039468717</v>
      </c>
      <c r="E720" s="102">
        <v>0</v>
      </c>
      <c r="F720" s="102">
        <v>0</v>
      </c>
      <c r="G720" s="94">
        <v>10039468717</v>
      </c>
    </row>
    <row r="721" spans="1:7" x14ac:dyDescent="0.25">
      <c r="A721" t="s">
        <v>1205</v>
      </c>
      <c r="B721">
        <v>73020779007</v>
      </c>
      <c r="C721" t="s">
        <v>1030</v>
      </c>
      <c r="D721" s="102">
        <v>14402208843</v>
      </c>
      <c r="E721" s="102">
        <v>0</v>
      </c>
      <c r="F721" s="102">
        <v>0</v>
      </c>
      <c r="G721" s="94">
        <v>14402208843</v>
      </c>
    </row>
    <row r="722" spans="1:7" x14ac:dyDescent="0.25">
      <c r="A722" t="s">
        <v>1388</v>
      </c>
      <c r="B722">
        <v>73030000000</v>
      </c>
      <c r="C722" t="s">
        <v>1380</v>
      </c>
      <c r="D722" s="102">
        <v>53454309</v>
      </c>
      <c r="E722" s="102">
        <v>0</v>
      </c>
      <c r="F722" s="102">
        <v>0</v>
      </c>
      <c r="G722" s="94">
        <v>53454309</v>
      </c>
    </row>
    <row r="723" spans="1:7" x14ac:dyDescent="0.25">
      <c r="A723" t="s">
        <v>1389</v>
      </c>
      <c r="B723">
        <v>73030783000</v>
      </c>
      <c r="C723" t="s">
        <v>645</v>
      </c>
      <c r="D723" s="102">
        <v>53454309</v>
      </c>
      <c r="E723" s="102">
        <v>0</v>
      </c>
      <c r="F723" s="102">
        <v>0</v>
      </c>
      <c r="G723" s="94">
        <v>53454309</v>
      </c>
    </row>
    <row r="724" spans="1:7" x14ac:dyDescent="0.25">
      <c r="A724" t="s">
        <v>1390</v>
      </c>
      <c r="B724">
        <v>73030783002</v>
      </c>
      <c r="C724" t="s">
        <v>156</v>
      </c>
      <c r="D724" s="102">
        <v>53454309</v>
      </c>
      <c r="E724" s="102">
        <v>0</v>
      </c>
      <c r="F724" s="102">
        <v>0</v>
      </c>
      <c r="G724" s="94">
        <v>53454309</v>
      </c>
    </row>
    <row r="725" spans="1:7" x14ac:dyDescent="0.25">
      <c r="A725" t="s">
        <v>1206</v>
      </c>
      <c r="B725">
        <v>74000000000</v>
      </c>
      <c r="C725" t="s">
        <v>1207</v>
      </c>
      <c r="D725" s="102">
        <v>34147227280</v>
      </c>
      <c r="E725" s="102">
        <v>0</v>
      </c>
      <c r="F725" s="102">
        <v>0</v>
      </c>
      <c r="G725" s="94">
        <v>34147227280</v>
      </c>
    </row>
    <row r="726" spans="1:7" x14ac:dyDescent="0.25">
      <c r="A726" t="s">
        <v>1208</v>
      </c>
      <c r="B726">
        <v>74010000000</v>
      </c>
      <c r="C726" t="s">
        <v>1207</v>
      </c>
      <c r="D726" s="102">
        <v>34147227280</v>
      </c>
      <c r="E726" s="102">
        <v>0</v>
      </c>
      <c r="F726" s="102">
        <v>0</v>
      </c>
      <c r="G726" s="94">
        <v>34147227280</v>
      </c>
    </row>
    <row r="727" spans="1:7" x14ac:dyDescent="0.25">
      <c r="A727" t="s">
        <v>1209</v>
      </c>
      <c r="B727">
        <v>74010787001</v>
      </c>
      <c r="C727" t="s">
        <v>1210</v>
      </c>
      <c r="D727" s="102">
        <v>6018397734</v>
      </c>
      <c r="E727" s="102">
        <v>0</v>
      </c>
      <c r="F727" s="102">
        <v>0</v>
      </c>
      <c r="G727" s="94">
        <v>6018397734</v>
      </c>
    </row>
    <row r="728" spans="1:7" x14ac:dyDescent="0.25">
      <c r="A728" t="s">
        <v>1402</v>
      </c>
      <c r="B728">
        <v>74010789001</v>
      </c>
      <c r="C728" t="s">
        <v>1403</v>
      </c>
      <c r="D728" s="102">
        <v>779910709</v>
      </c>
      <c r="E728" s="102">
        <v>0</v>
      </c>
      <c r="F728" s="102">
        <v>0</v>
      </c>
      <c r="G728" s="94">
        <v>779910709</v>
      </c>
    </row>
    <row r="729" spans="1:7" x14ac:dyDescent="0.25">
      <c r="A729" t="s">
        <v>1211</v>
      </c>
      <c r="B729">
        <v>74010793001</v>
      </c>
      <c r="C729" t="s">
        <v>344</v>
      </c>
      <c r="D729" s="102">
        <v>27348918837</v>
      </c>
      <c r="E729" s="102">
        <v>0</v>
      </c>
      <c r="F729" s="102">
        <v>0</v>
      </c>
      <c r="G729" s="94">
        <v>27348918837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4597-3F01-4F90-9443-861F6E2C5AC0}">
  <sheetPr>
    <pageSetUpPr fitToPage="1"/>
  </sheetPr>
  <dimension ref="C1:AA61"/>
  <sheetViews>
    <sheetView showGridLines="0" topLeftCell="D10" zoomScale="70" zoomScaleNormal="70" zoomScaleSheetLayoutView="70" workbookViewId="0">
      <selection activeCell="N37" sqref="N37"/>
    </sheetView>
  </sheetViews>
  <sheetFormatPr baseColWidth="10" defaultRowHeight="14.1" customHeight="1" x14ac:dyDescent="0.2"/>
  <cols>
    <col min="1" max="1" width="11.42578125" style="141"/>
    <col min="2" max="2" width="3" style="141" customWidth="1"/>
    <col min="3" max="3" width="8.42578125" style="141" customWidth="1"/>
    <col min="4" max="4" width="8" style="141" customWidth="1"/>
    <col min="5" max="5" width="54.85546875" style="141" customWidth="1"/>
    <col min="6" max="6" width="20" style="141" bestFit="1" customWidth="1"/>
    <col min="7" max="13" width="19.28515625" style="141" customWidth="1"/>
    <col min="14" max="14" width="23.140625" style="143" customWidth="1"/>
    <col min="15" max="15" width="20.42578125" style="142" bestFit="1" customWidth="1"/>
    <col min="16" max="16" width="21.140625" style="142" bestFit="1" customWidth="1"/>
    <col min="17" max="27" width="11.42578125" style="142"/>
    <col min="28" max="252" width="11.42578125" style="141"/>
    <col min="253" max="253" width="3" style="141" customWidth="1"/>
    <col min="254" max="254" width="8.42578125" style="141" customWidth="1"/>
    <col min="255" max="255" width="8" style="141" customWidth="1"/>
    <col min="256" max="256" width="54.85546875" style="141" customWidth="1"/>
    <col min="257" max="257" width="20" style="141" bestFit="1" customWidth="1"/>
    <col min="258" max="264" width="19.28515625" style="141" customWidth="1"/>
    <col min="265" max="265" width="23.140625" style="141" customWidth="1"/>
    <col min="266" max="266" width="19.140625" style="141" bestFit="1" customWidth="1"/>
    <col min="267" max="267" width="21.85546875" style="141" bestFit="1" customWidth="1"/>
    <col min="268" max="269" width="17.28515625" style="141" bestFit="1" customWidth="1"/>
    <col min="270" max="270" width="18.85546875" style="141" bestFit="1" customWidth="1"/>
    <col min="271" max="508" width="11.42578125" style="141"/>
    <col min="509" max="509" width="3" style="141" customWidth="1"/>
    <col min="510" max="510" width="8.42578125" style="141" customWidth="1"/>
    <col min="511" max="511" width="8" style="141" customWidth="1"/>
    <col min="512" max="512" width="54.85546875" style="141" customWidth="1"/>
    <col min="513" max="513" width="20" style="141" bestFit="1" customWidth="1"/>
    <col min="514" max="520" width="19.28515625" style="141" customWidth="1"/>
    <col min="521" max="521" width="23.140625" style="141" customWidth="1"/>
    <col min="522" max="522" width="19.140625" style="141" bestFit="1" customWidth="1"/>
    <col min="523" max="523" width="21.85546875" style="141" bestFit="1" customWidth="1"/>
    <col min="524" max="525" width="17.28515625" style="141" bestFit="1" customWidth="1"/>
    <col min="526" max="526" width="18.85546875" style="141" bestFit="1" customWidth="1"/>
    <col min="527" max="764" width="11.42578125" style="141"/>
    <col min="765" max="765" width="3" style="141" customWidth="1"/>
    <col min="766" max="766" width="8.42578125" style="141" customWidth="1"/>
    <col min="767" max="767" width="8" style="141" customWidth="1"/>
    <col min="768" max="768" width="54.85546875" style="141" customWidth="1"/>
    <col min="769" max="769" width="20" style="141" bestFit="1" customWidth="1"/>
    <col min="770" max="776" width="19.28515625" style="141" customWidth="1"/>
    <col min="777" max="777" width="23.140625" style="141" customWidth="1"/>
    <col min="778" max="778" width="19.140625" style="141" bestFit="1" customWidth="1"/>
    <col min="779" max="779" width="21.85546875" style="141" bestFit="1" customWidth="1"/>
    <col min="780" max="781" width="17.28515625" style="141" bestFit="1" customWidth="1"/>
    <col min="782" max="782" width="18.85546875" style="141" bestFit="1" customWidth="1"/>
    <col min="783" max="1020" width="11.42578125" style="141"/>
    <col min="1021" max="1021" width="3" style="141" customWidth="1"/>
    <col min="1022" max="1022" width="8.42578125" style="141" customWidth="1"/>
    <col min="1023" max="1023" width="8" style="141" customWidth="1"/>
    <col min="1024" max="1024" width="54.85546875" style="141" customWidth="1"/>
    <col min="1025" max="1025" width="20" style="141" bestFit="1" customWidth="1"/>
    <col min="1026" max="1032" width="19.28515625" style="141" customWidth="1"/>
    <col min="1033" max="1033" width="23.140625" style="141" customWidth="1"/>
    <col min="1034" max="1034" width="19.140625" style="141" bestFit="1" customWidth="1"/>
    <col min="1035" max="1035" width="21.85546875" style="141" bestFit="1" customWidth="1"/>
    <col min="1036" max="1037" width="17.28515625" style="141" bestFit="1" customWidth="1"/>
    <col min="1038" max="1038" width="18.85546875" style="141" bestFit="1" customWidth="1"/>
    <col min="1039" max="1276" width="11.42578125" style="141"/>
    <col min="1277" max="1277" width="3" style="141" customWidth="1"/>
    <col min="1278" max="1278" width="8.42578125" style="141" customWidth="1"/>
    <col min="1279" max="1279" width="8" style="141" customWidth="1"/>
    <col min="1280" max="1280" width="54.85546875" style="141" customWidth="1"/>
    <col min="1281" max="1281" width="20" style="141" bestFit="1" customWidth="1"/>
    <col min="1282" max="1288" width="19.28515625" style="141" customWidth="1"/>
    <col min="1289" max="1289" width="23.140625" style="141" customWidth="1"/>
    <col min="1290" max="1290" width="19.140625" style="141" bestFit="1" customWidth="1"/>
    <col min="1291" max="1291" width="21.85546875" style="141" bestFit="1" customWidth="1"/>
    <col min="1292" max="1293" width="17.28515625" style="141" bestFit="1" customWidth="1"/>
    <col min="1294" max="1294" width="18.85546875" style="141" bestFit="1" customWidth="1"/>
    <col min="1295" max="1532" width="11.42578125" style="141"/>
    <col min="1533" max="1533" width="3" style="141" customWidth="1"/>
    <col min="1534" max="1534" width="8.42578125" style="141" customWidth="1"/>
    <col min="1535" max="1535" width="8" style="141" customWidth="1"/>
    <col min="1536" max="1536" width="54.85546875" style="141" customWidth="1"/>
    <col min="1537" max="1537" width="20" style="141" bestFit="1" customWidth="1"/>
    <col min="1538" max="1544" width="19.28515625" style="141" customWidth="1"/>
    <col min="1545" max="1545" width="23.140625" style="141" customWidth="1"/>
    <col min="1546" max="1546" width="19.140625" style="141" bestFit="1" customWidth="1"/>
    <col min="1547" max="1547" width="21.85546875" style="141" bestFit="1" customWidth="1"/>
    <col min="1548" max="1549" width="17.28515625" style="141" bestFit="1" customWidth="1"/>
    <col min="1550" max="1550" width="18.85546875" style="141" bestFit="1" customWidth="1"/>
    <col min="1551" max="1788" width="11.42578125" style="141"/>
    <col min="1789" max="1789" width="3" style="141" customWidth="1"/>
    <col min="1790" max="1790" width="8.42578125" style="141" customWidth="1"/>
    <col min="1791" max="1791" width="8" style="141" customWidth="1"/>
    <col min="1792" max="1792" width="54.85546875" style="141" customWidth="1"/>
    <col min="1793" max="1793" width="20" style="141" bestFit="1" customWidth="1"/>
    <col min="1794" max="1800" width="19.28515625" style="141" customWidth="1"/>
    <col min="1801" max="1801" width="23.140625" style="141" customWidth="1"/>
    <col min="1802" max="1802" width="19.140625" style="141" bestFit="1" customWidth="1"/>
    <col min="1803" max="1803" width="21.85546875" style="141" bestFit="1" customWidth="1"/>
    <col min="1804" max="1805" width="17.28515625" style="141" bestFit="1" customWidth="1"/>
    <col min="1806" max="1806" width="18.85546875" style="141" bestFit="1" customWidth="1"/>
    <col min="1807" max="2044" width="11.42578125" style="141"/>
    <col min="2045" max="2045" width="3" style="141" customWidth="1"/>
    <col min="2046" max="2046" width="8.42578125" style="141" customWidth="1"/>
    <col min="2047" max="2047" width="8" style="141" customWidth="1"/>
    <col min="2048" max="2048" width="54.85546875" style="141" customWidth="1"/>
    <col min="2049" max="2049" width="20" style="141" bestFit="1" customWidth="1"/>
    <col min="2050" max="2056" width="19.28515625" style="141" customWidth="1"/>
    <col min="2057" max="2057" width="23.140625" style="141" customWidth="1"/>
    <col min="2058" max="2058" width="19.140625" style="141" bestFit="1" customWidth="1"/>
    <col min="2059" max="2059" width="21.85546875" style="141" bestFit="1" customWidth="1"/>
    <col min="2060" max="2061" width="17.28515625" style="141" bestFit="1" customWidth="1"/>
    <col min="2062" max="2062" width="18.85546875" style="141" bestFit="1" customWidth="1"/>
    <col min="2063" max="2300" width="11.42578125" style="141"/>
    <col min="2301" max="2301" width="3" style="141" customWidth="1"/>
    <col min="2302" max="2302" width="8.42578125" style="141" customWidth="1"/>
    <col min="2303" max="2303" width="8" style="141" customWidth="1"/>
    <col min="2304" max="2304" width="54.85546875" style="141" customWidth="1"/>
    <col min="2305" max="2305" width="20" style="141" bestFit="1" customWidth="1"/>
    <col min="2306" max="2312" width="19.28515625" style="141" customWidth="1"/>
    <col min="2313" max="2313" width="23.140625" style="141" customWidth="1"/>
    <col min="2314" max="2314" width="19.140625" style="141" bestFit="1" customWidth="1"/>
    <col min="2315" max="2315" width="21.85546875" style="141" bestFit="1" customWidth="1"/>
    <col min="2316" max="2317" width="17.28515625" style="141" bestFit="1" customWidth="1"/>
    <col min="2318" max="2318" width="18.85546875" style="141" bestFit="1" customWidth="1"/>
    <col min="2319" max="2556" width="11.42578125" style="141"/>
    <col min="2557" max="2557" width="3" style="141" customWidth="1"/>
    <col min="2558" max="2558" width="8.42578125" style="141" customWidth="1"/>
    <col min="2559" max="2559" width="8" style="141" customWidth="1"/>
    <col min="2560" max="2560" width="54.85546875" style="141" customWidth="1"/>
    <col min="2561" max="2561" width="20" style="141" bestFit="1" customWidth="1"/>
    <col min="2562" max="2568" width="19.28515625" style="141" customWidth="1"/>
    <col min="2569" max="2569" width="23.140625" style="141" customWidth="1"/>
    <col min="2570" max="2570" width="19.140625" style="141" bestFit="1" customWidth="1"/>
    <col min="2571" max="2571" width="21.85546875" style="141" bestFit="1" customWidth="1"/>
    <col min="2572" max="2573" width="17.28515625" style="141" bestFit="1" customWidth="1"/>
    <col min="2574" max="2574" width="18.85546875" style="141" bestFit="1" customWidth="1"/>
    <col min="2575" max="2812" width="11.42578125" style="141"/>
    <col min="2813" max="2813" width="3" style="141" customWidth="1"/>
    <col min="2814" max="2814" width="8.42578125" style="141" customWidth="1"/>
    <col min="2815" max="2815" width="8" style="141" customWidth="1"/>
    <col min="2816" max="2816" width="54.85546875" style="141" customWidth="1"/>
    <col min="2817" max="2817" width="20" style="141" bestFit="1" customWidth="1"/>
    <col min="2818" max="2824" width="19.28515625" style="141" customWidth="1"/>
    <col min="2825" max="2825" width="23.140625" style="141" customWidth="1"/>
    <col min="2826" max="2826" width="19.140625" style="141" bestFit="1" customWidth="1"/>
    <col min="2827" max="2827" width="21.85546875" style="141" bestFit="1" customWidth="1"/>
    <col min="2828" max="2829" width="17.28515625" style="141" bestFit="1" customWidth="1"/>
    <col min="2830" max="2830" width="18.85546875" style="141" bestFit="1" customWidth="1"/>
    <col min="2831" max="3068" width="11.42578125" style="141"/>
    <col min="3069" max="3069" width="3" style="141" customWidth="1"/>
    <col min="3070" max="3070" width="8.42578125" style="141" customWidth="1"/>
    <col min="3071" max="3071" width="8" style="141" customWidth="1"/>
    <col min="3072" max="3072" width="54.85546875" style="141" customWidth="1"/>
    <col min="3073" max="3073" width="20" style="141" bestFit="1" customWidth="1"/>
    <col min="3074" max="3080" width="19.28515625" style="141" customWidth="1"/>
    <col min="3081" max="3081" width="23.140625" style="141" customWidth="1"/>
    <col min="3082" max="3082" width="19.140625" style="141" bestFit="1" customWidth="1"/>
    <col min="3083" max="3083" width="21.85546875" style="141" bestFit="1" customWidth="1"/>
    <col min="3084" max="3085" width="17.28515625" style="141" bestFit="1" customWidth="1"/>
    <col min="3086" max="3086" width="18.85546875" style="141" bestFit="1" customWidth="1"/>
    <col min="3087" max="3324" width="11.42578125" style="141"/>
    <col min="3325" max="3325" width="3" style="141" customWidth="1"/>
    <col min="3326" max="3326" width="8.42578125" style="141" customWidth="1"/>
    <col min="3327" max="3327" width="8" style="141" customWidth="1"/>
    <col min="3328" max="3328" width="54.85546875" style="141" customWidth="1"/>
    <col min="3329" max="3329" width="20" style="141" bestFit="1" customWidth="1"/>
    <col min="3330" max="3336" width="19.28515625" style="141" customWidth="1"/>
    <col min="3337" max="3337" width="23.140625" style="141" customWidth="1"/>
    <col min="3338" max="3338" width="19.140625" style="141" bestFit="1" customWidth="1"/>
    <col min="3339" max="3339" width="21.85546875" style="141" bestFit="1" customWidth="1"/>
    <col min="3340" max="3341" width="17.28515625" style="141" bestFit="1" customWidth="1"/>
    <col min="3342" max="3342" width="18.85546875" style="141" bestFit="1" customWidth="1"/>
    <col min="3343" max="3580" width="11.42578125" style="141"/>
    <col min="3581" max="3581" width="3" style="141" customWidth="1"/>
    <col min="3582" max="3582" width="8.42578125" style="141" customWidth="1"/>
    <col min="3583" max="3583" width="8" style="141" customWidth="1"/>
    <col min="3584" max="3584" width="54.85546875" style="141" customWidth="1"/>
    <col min="3585" max="3585" width="20" style="141" bestFit="1" customWidth="1"/>
    <col min="3586" max="3592" width="19.28515625" style="141" customWidth="1"/>
    <col min="3593" max="3593" width="23.140625" style="141" customWidth="1"/>
    <col min="3594" max="3594" width="19.140625" style="141" bestFit="1" customWidth="1"/>
    <col min="3595" max="3595" width="21.85546875" style="141" bestFit="1" customWidth="1"/>
    <col min="3596" max="3597" width="17.28515625" style="141" bestFit="1" customWidth="1"/>
    <col min="3598" max="3598" width="18.85546875" style="141" bestFit="1" customWidth="1"/>
    <col min="3599" max="3836" width="11.42578125" style="141"/>
    <col min="3837" max="3837" width="3" style="141" customWidth="1"/>
    <col min="3838" max="3838" width="8.42578125" style="141" customWidth="1"/>
    <col min="3839" max="3839" width="8" style="141" customWidth="1"/>
    <col min="3840" max="3840" width="54.85546875" style="141" customWidth="1"/>
    <col min="3841" max="3841" width="20" style="141" bestFit="1" customWidth="1"/>
    <col min="3842" max="3848" width="19.28515625" style="141" customWidth="1"/>
    <col min="3849" max="3849" width="23.140625" style="141" customWidth="1"/>
    <col min="3850" max="3850" width="19.140625" style="141" bestFit="1" customWidth="1"/>
    <col min="3851" max="3851" width="21.85546875" style="141" bestFit="1" customWidth="1"/>
    <col min="3852" max="3853" width="17.28515625" style="141" bestFit="1" customWidth="1"/>
    <col min="3854" max="3854" width="18.85546875" style="141" bestFit="1" customWidth="1"/>
    <col min="3855" max="4092" width="11.42578125" style="141"/>
    <col min="4093" max="4093" width="3" style="141" customWidth="1"/>
    <col min="4094" max="4094" width="8.42578125" style="141" customWidth="1"/>
    <col min="4095" max="4095" width="8" style="141" customWidth="1"/>
    <col min="4096" max="4096" width="54.85546875" style="141" customWidth="1"/>
    <col min="4097" max="4097" width="20" style="141" bestFit="1" customWidth="1"/>
    <col min="4098" max="4104" width="19.28515625" style="141" customWidth="1"/>
    <col min="4105" max="4105" width="23.140625" style="141" customWidth="1"/>
    <col min="4106" max="4106" width="19.140625" style="141" bestFit="1" customWidth="1"/>
    <col min="4107" max="4107" width="21.85546875" style="141" bestFit="1" customWidth="1"/>
    <col min="4108" max="4109" width="17.28515625" style="141" bestFit="1" customWidth="1"/>
    <col min="4110" max="4110" width="18.85546875" style="141" bestFit="1" customWidth="1"/>
    <col min="4111" max="4348" width="11.42578125" style="141"/>
    <col min="4349" max="4349" width="3" style="141" customWidth="1"/>
    <col min="4350" max="4350" width="8.42578125" style="141" customWidth="1"/>
    <col min="4351" max="4351" width="8" style="141" customWidth="1"/>
    <col min="4352" max="4352" width="54.85546875" style="141" customWidth="1"/>
    <col min="4353" max="4353" width="20" style="141" bestFit="1" customWidth="1"/>
    <col min="4354" max="4360" width="19.28515625" style="141" customWidth="1"/>
    <col min="4361" max="4361" width="23.140625" style="141" customWidth="1"/>
    <col min="4362" max="4362" width="19.140625" style="141" bestFit="1" customWidth="1"/>
    <col min="4363" max="4363" width="21.85546875" style="141" bestFit="1" customWidth="1"/>
    <col min="4364" max="4365" width="17.28515625" style="141" bestFit="1" customWidth="1"/>
    <col min="4366" max="4366" width="18.85546875" style="141" bestFit="1" customWidth="1"/>
    <col min="4367" max="4604" width="11.42578125" style="141"/>
    <col min="4605" max="4605" width="3" style="141" customWidth="1"/>
    <col min="4606" max="4606" width="8.42578125" style="141" customWidth="1"/>
    <col min="4607" max="4607" width="8" style="141" customWidth="1"/>
    <col min="4608" max="4608" width="54.85546875" style="141" customWidth="1"/>
    <col min="4609" max="4609" width="20" style="141" bestFit="1" customWidth="1"/>
    <col min="4610" max="4616" width="19.28515625" style="141" customWidth="1"/>
    <col min="4617" max="4617" width="23.140625" style="141" customWidth="1"/>
    <col min="4618" max="4618" width="19.140625" style="141" bestFit="1" customWidth="1"/>
    <col min="4619" max="4619" width="21.85546875" style="141" bestFit="1" customWidth="1"/>
    <col min="4620" max="4621" width="17.28515625" style="141" bestFit="1" customWidth="1"/>
    <col min="4622" max="4622" width="18.85546875" style="141" bestFit="1" customWidth="1"/>
    <col min="4623" max="4860" width="11.42578125" style="141"/>
    <col min="4861" max="4861" width="3" style="141" customWidth="1"/>
    <col min="4862" max="4862" width="8.42578125" style="141" customWidth="1"/>
    <col min="4863" max="4863" width="8" style="141" customWidth="1"/>
    <col min="4864" max="4864" width="54.85546875" style="141" customWidth="1"/>
    <col min="4865" max="4865" width="20" style="141" bestFit="1" customWidth="1"/>
    <col min="4866" max="4872" width="19.28515625" style="141" customWidth="1"/>
    <col min="4873" max="4873" width="23.140625" style="141" customWidth="1"/>
    <col min="4874" max="4874" width="19.140625" style="141" bestFit="1" customWidth="1"/>
    <col min="4875" max="4875" width="21.85546875" style="141" bestFit="1" customWidth="1"/>
    <col min="4876" max="4877" width="17.28515625" style="141" bestFit="1" customWidth="1"/>
    <col min="4878" max="4878" width="18.85546875" style="141" bestFit="1" customWidth="1"/>
    <col min="4879" max="5116" width="11.42578125" style="141"/>
    <col min="5117" max="5117" width="3" style="141" customWidth="1"/>
    <col min="5118" max="5118" width="8.42578125" style="141" customWidth="1"/>
    <col min="5119" max="5119" width="8" style="141" customWidth="1"/>
    <col min="5120" max="5120" width="54.85546875" style="141" customWidth="1"/>
    <col min="5121" max="5121" width="20" style="141" bestFit="1" customWidth="1"/>
    <col min="5122" max="5128" width="19.28515625" style="141" customWidth="1"/>
    <col min="5129" max="5129" width="23.140625" style="141" customWidth="1"/>
    <col min="5130" max="5130" width="19.140625" style="141" bestFit="1" customWidth="1"/>
    <col min="5131" max="5131" width="21.85546875" style="141" bestFit="1" customWidth="1"/>
    <col min="5132" max="5133" width="17.28515625" style="141" bestFit="1" customWidth="1"/>
    <col min="5134" max="5134" width="18.85546875" style="141" bestFit="1" customWidth="1"/>
    <col min="5135" max="5372" width="11.42578125" style="141"/>
    <col min="5373" max="5373" width="3" style="141" customWidth="1"/>
    <col min="5374" max="5374" width="8.42578125" style="141" customWidth="1"/>
    <col min="5375" max="5375" width="8" style="141" customWidth="1"/>
    <col min="5376" max="5376" width="54.85546875" style="141" customWidth="1"/>
    <col min="5377" max="5377" width="20" style="141" bestFit="1" customWidth="1"/>
    <col min="5378" max="5384" width="19.28515625" style="141" customWidth="1"/>
    <col min="5385" max="5385" width="23.140625" style="141" customWidth="1"/>
    <col min="5386" max="5386" width="19.140625" style="141" bestFit="1" customWidth="1"/>
    <col min="5387" max="5387" width="21.85546875" style="141" bestFit="1" customWidth="1"/>
    <col min="5388" max="5389" width="17.28515625" style="141" bestFit="1" customWidth="1"/>
    <col min="5390" max="5390" width="18.85546875" style="141" bestFit="1" customWidth="1"/>
    <col min="5391" max="5628" width="11.42578125" style="141"/>
    <col min="5629" max="5629" width="3" style="141" customWidth="1"/>
    <col min="5630" max="5630" width="8.42578125" style="141" customWidth="1"/>
    <col min="5631" max="5631" width="8" style="141" customWidth="1"/>
    <col min="5632" max="5632" width="54.85546875" style="141" customWidth="1"/>
    <col min="5633" max="5633" width="20" style="141" bestFit="1" customWidth="1"/>
    <col min="5634" max="5640" width="19.28515625" style="141" customWidth="1"/>
    <col min="5641" max="5641" width="23.140625" style="141" customWidth="1"/>
    <col min="5642" max="5642" width="19.140625" style="141" bestFit="1" customWidth="1"/>
    <col min="5643" max="5643" width="21.85546875" style="141" bestFit="1" customWidth="1"/>
    <col min="5644" max="5645" width="17.28515625" style="141" bestFit="1" customWidth="1"/>
    <col min="5646" max="5646" width="18.85546875" style="141" bestFit="1" customWidth="1"/>
    <col min="5647" max="5884" width="11.42578125" style="141"/>
    <col min="5885" max="5885" width="3" style="141" customWidth="1"/>
    <col min="5886" max="5886" width="8.42578125" style="141" customWidth="1"/>
    <col min="5887" max="5887" width="8" style="141" customWidth="1"/>
    <col min="5888" max="5888" width="54.85546875" style="141" customWidth="1"/>
    <col min="5889" max="5889" width="20" style="141" bestFit="1" customWidth="1"/>
    <col min="5890" max="5896" width="19.28515625" style="141" customWidth="1"/>
    <col min="5897" max="5897" width="23.140625" style="141" customWidth="1"/>
    <col min="5898" max="5898" width="19.140625" style="141" bestFit="1" customWidth="1"/>
    <col min="5899" max="5899" width="21.85546875" style="141" bestFit="1" customWidth="1"/>
    <col min="5900" max="5901" width="17.28515625" style="141" bestFit="1" customWidth="1"/>
    <col min="5902" max="5902" width="18.85546875" style="141" bestFit="1" customWidth="1"/>
    <col min="5903" max="6140" width="11.42578125" style="141"/>
    <col min="6141" max="6141" width="3" style="141" customWidth="1"/>
    <col min="6142" max="6142" width="8.42578125" style="141" customWidth="1"/>
    <col min="6143" max="6143" width="8" style="141" customWidth="1"/>
    <col min="6144" max="6144" width="54.85546875" style="141" customWidth="1"/>
    <col min="6145" max="6145" width="20" style="141" bestFit="1" customWidth="1"/>
    <col min="6146" max="6152" width="19.28515625" style="141" customWidth="1"/>
    <col min="6153" max="6153" width="23.140625" style="141" customWidth="1"/>
    <col min="6154" max="6154" width="19.140625" style="141" bestFit="1" customWidth="1"/>
    <col min="6155" max="6155" width="21.85546875" style="141" bestFit="1" customWidth="1"/>
    <col min="6156" max="6157" width="17.28515625" style="141" bestFit="1" customWidth="1"/>
    <col min="6158" max="6158" width="18.85546875" style="141" bestFit="1" customWidth="1"/>
    <col min="6159" max="6396" width="11.42578125" style="141"/>
    <col min="6397" max="6397" width="3" style="141" customWidth="1"/>
    <col min="6398" max="6398" width="8.42578125" style="141" customWidth="1"/>
    <col min="6399" max="6399" width="8" style="141" customWidth="1"/>
    <col min="6400" max="6400" width="54.85546875" style="141" customWidth="1"/>
    <col min="6401" max="6401" width="20" style="141" bestFit="1" customWidth="1"/>
    <col min="6402" max="6408" width="19.28515625" style="141" customWidth="1"/>
    <col min="6409" max="6409" width="23.140625" style="141" customWidth="1"/>
    <col min="6410" max="6410" width="19.140625" style="141" bestFit="1" customWidth="1"/>
    <col min="6411" max="6411" width="21.85546875" style="141" bestFit="1" customWidth="1"/>
    <col min="6412" max="6413" width="17.28515625" style="141" bestFit="1" customWidth="1"/>
    <col min="6414" max="6414" width="18.85546875" style="141" bestFit="1" customWidth="1"/>
    <col min="6415" max="6652" width="11.42578125" style="141"/>
    <col min="6653" max="6653" width="3" style="141" customWidth="1"/>
    <col min="6654" max="6654" width="8.42578125" style="141" customWidth="1"/>
    <col min="6655" max="6655" width="8" style="141" customWidth="1"/>
    <col min="6656" max="6656" width="54.85546875" style="141" customWidth="1"/>
    <col min="6657" max="6657" width="20" style="141" bestFit="1" customWidth="1"/>
    <col min="6658" max="6664" width="19.28515625" style="141" customWidth="1"/>
    <col min="6665" max="6665" width="23.140625" style="141" customWidth="1"/>
    <col min="6666" max="6666" width="19.140625" style="141" bestFit="1" customWidth="1"/>
    <col min="6667" max="6667" width="21.85546875" style="141" bestFit="1" customWidth="1"/>
    <col min="6668" max="6669" width="17.28515625" style="141" bestFit="1" customWidth="1"/>
    <col min="6670" max="6670" width="18.85546875" style="141" bestFit="1" customWidth="1"/>
    <col min="6671" max="6908" width="11.42578125" style="141"/>
    <col min="6909" max="6909" width="3" style="141" customWidth="1"/>
    <col min="6910" max="6910" width="8.42578125" style="141" customWidth="1"/>
    <col min="6911" max="6911" width="8" style="141" customWidth="1"/>
    <col min="6912" max="6912" width="54.85546875" style="141" customWidth="1"/>
    <col min="6913" max="6913" width="20" style="141" bestFit="1" customWidth="1"/>
    <col min="6914" max="6920" width="19.28515625" style="141" customWidth="1"/>
    <col min="6921" max="6921" width="23.140625" style="141" customWidth="1"/>
    <col min="6922" max="6922" width="19.140625" style="141" bestFit="1" customWidth="1"/>
    <col min="6923" max="6923" width="21.85546875" style="141" bestFit="1" customWidth="1"/>
    <col min="6924" max="6925" width="17.28515625" style="141" bestFit="1" customWidth="1"/>
    <col min="6926" max="6926" width="18.85546875" style="141" bestFit="1" customWidth="1"/>
    <col min="6927" max="7164" width="11.42578125" style="141"/>
    <col min="7165" max="7165" width="3" style="141" customWidth="1"/>
    <col min="7166" max="7166" width="8.42578125" style="141" customWidth="1"/>
    <col min="7167" max="7167" width="8" style="141" customWidth="1"/>
    <col min="7168" max="7168" width="54.85546875" style="141" customWidth="1"/>
    <col min="7169" max="7169" width="20" style="141" bestFit="1" customWidth="1"/>
    <col min="7170" max="7176" width="19.28515625" style="141" customWidth="1"/>
    <col min="7177" max="7177" width="23.140625" style="141" customWidth="1"/>
    <col min="7178" max="7178" width="19.140625" style="141" bestFit="1" customWidth="1"/>
    <col min="7179" max="7179" width="21.85546875" style="141" bestFit="1" customWidth="1"/>
    <col min="7180" max="7181" width="17.28515625" style="141" bestFit="1" customWidth="1"/>
    <col min="7182" max="7182" width="18.85546875" style="141" bestFit="1" customWidth="1"/>
    <col min="7183" max="7420" width="11.42578125" style="141"/>
    <col min="7421" max="7421" width="3" style="141" customWidth="1"/>
    <col min="7422" max="7422" width="8.42578125" style="141" customWidth="1"/>
    <col min="7423" max="7423" width="8" style="141" customWidth="1"/>
    <col min="7424" max="7424" width="54.85546875" style="141" customWidth="1"/>
    <col min="7425" max="7425" width="20" style="141" bestFit="1" customWidth="1"/>
    <col min="7426" max="7432" width="19.28515625" style="141" customWidth="1"/>
    <col min="7433" max="7433" width="23.140625" style="141" customWidth="1"/>
    <col min="7434" max="7434" width="19.140625" style="141" bestFit="1" customWidth="1"/>
    <col min="7435" max="7435" width="21.85546875" style="141" bestFit="1" customWidth="1"/>
    <col min="7436" max="7437" width="17.28515625" style="141" bestFit="1" customWidth="1"/>
    <col min="7438" max="7438" width="18.85546875" style="141" bestFit="1" customWidth="1"/>
    <col min="7439" max="7676" width="11.42578125" style="141"/>
    <col min="7677" max="7677" width="3" style="141" customWidth="1"/>
    <col min="7678" max="7678" width="8.42578125" style="141" customWidth="1"/>
    <col min="7679" max="7679" width="8" style="141" customWidth="1"/>
    <col min="7680" max="7680" width="54.85546875" style="141" customWidth="1"/>
    <col min="7681" max="7681" width="20" style="141" bestFit="1" customWidth="1"/>
    <col min="7682" max="7688" width="19.28515625" style="141" customWidth="1"/>
    <col min="7689" max="7689" width="23.140625" style="141" customWidth="1"/>
    <col min="7690" max="7690" width="19.140625" style="141" bestFit="1" customWidth="1"/>
    <col min="7691" max="7691" width="21.85546875" style="141" bestFit="1" customWidth="1"/>
    <col min="7692" max="7693" width="17.28515625" style="141" bestFit="1" customWidth="1"/>
    <col min="7694" max="7694" width="18.85546875" style="141" bestFit="1" customWidth="1"/>
    <col min="7695" max="7932" width="11.42578125" style="141"/>
    <col min="7933" max="7933" width="3" style="141" customWidth="1"/>
    <col min="7934" max="7934" width="8.42578125" style="141" customWidth="1"/>
    <col min="7935" max="7935" width="8" style="141" customWidth="1"/>
    <col min="7936" max="7936" width="54.85546875" style="141" customWidth="1"/>
    <col min="7937" max="7937" width="20" style="141" bestFit="1" customWidth="1"/>
    <col min="7938" max="7944" width="19.28515625" style="141" customWidth="1"/>
    <col min="7945" max="7945" width="23.140625" style="141" customWidth="1"/>
    <col min="7946" max="7946" width="19.140625" style="141" bestFit="1" customWidth="1"/>
    <col min="7947" max="7947" width="21.85546875" style="141" bestFit="1" customWidth="1"/>
    <col min="7948" max="7949" width="17.28515625" style="141" bestFit="1" customWidth="1"/>
    <col min="7950" max="7950" width="18.85546875" style="141" bestFit="1" customWidth="1"/>
    <col min="7951" max="8188" width="11.42578125" style="141"/>
    <col min="8189" max="8189" width="3" style="141" customWidth="1"/>
    <col min="8190" max="8190" width="8.42578125" style="141" customWidth="1"/>
    <col min="8191" max="8191" width="8" style="141" customWidth="1"/>
    <col min="8192" max="8192" width="54.85546875" style="141" customWidth="1"/>
    <col min="8193" max="8193" width="20" style="141" bestFit="1" customWidth="1"/>
    <col min="8194" max="8200" width="19.28515625" style="141" customWidth="1"/>
    <col min="8201" max="8201" width="23.140625" style="141" customWidth="1"/>
    <col min="8202" max="8202" width="19.140625" style="141" bestFit="1" customWidth="1"/>
    <col min="8203" max="8203" width="21.85546875" style="141" bestFit="1" customWidth="1"/>
    <col min="8204" max="8205" width="17.28515625" style="141" bestFit="1" customWidth="1"/>
    <col min="8206" max="8206" width="18.85546875" style="141" bestFit="1" customWidth="1"/>
    <col min="8207" max="8444" width="11.42578125" style="141"/>
    <col min="8445" max="8445" width="3" style="141" customWidth="1"/>
    <col min="8446" max="8446" width="8.42578125" style="141" customWidth="1"/>
    <col min="8447" max="8447" width="8" style="141" customWidth="1"/>
    <col min="8448" max="8448" width="54.85546875" style="141" customWidth="1"/>
    <col min="8449" max="8449" width="20" style="141" bestFit="1" customWidth="1"/>
    <col min="8450" max="8456" width="19.28515625" style="141" customWidth="1"/>
    <col min="8457" max="8457" width="23.140625" style="141" customWidth="1"/>
    <col min="8458" max="8458" width="19.140625" style="141" bestFit="1" customWidth="1"/>
    <col min="8459" max="8459" width="21.85546875" style="141" bestFit="1" customWidth="1"/>
    <col min="8460" max="8461" width="17.28515625" style="141" bestFit="1" customWidth="1"/>
    <col min="8462" max="8462" width="18.85546875" style="141" bestFit="1" customWidth="1"/>
    <col min="8463" max="8700" width="11.42578125" style="141"/>
    <col min="8701" max="8701" width="3" style="141" customWidth="1"/>
    <col min="8702" max="8702" width="8.42578125" style="141" customWidth="1"/>
    <col min="8703" max="8703" width="8" style="141" customWidth="1"/>
    <col min="8704" max="8704" width="54.85546875" style="141" customWidth="1"/>
    <col min="8705" max="8705" width="20" style="141" bestFit="1" customWidth="1"/>
    <col min="8706" max="8712" width="19.28515625" style="141" customWidth="1"/>
    <col min="8713" max="8713" width="23.140625" style="141" customWidth="1"/>
    <col min="8714" max="8714" width="19.140625" style="141" bestFit="1" customWidth="1"/>
    <col min="8715" max="8715" width="21.85546875" style="141" bestFit="1" customWidth="1"/>
    <col min="8716" max="8717" width="17.28515625" style="141" bestFit="1" customWidth="1"/>
    <col min="8718" max="8718" width="18.85546875" style="141" bestFit="1" customWidth="1"/>
    <col min="8719" max="8956" width="11.42578125" style="141"/>
    <col min="8957" max="8957" width="3" style="141" customWidth="1"/>
    <col min="8958" max="8958" width="8.42578125" style="141" customWidth="1"/>
    <col min="8959" max="8959" width="8" style="141" customWidth="1"/>
    <col min="8960" max="8960" width="54.85546875" style="141" customWidth="1"/>
    <col min="8961" max="8961" width="20" style="141" bestFit="1" customWidth="1"/>
    <col min="8962" max="8968" width="19.28515625" style="141" customWidth="1"/>
    <col min="8969" max="8969" width="23.140625" style="141" customWidth="1"/>
    <col min="8970" max="8970" width="19.140625" style="141" bestFit="1" customWidth="1"/>
    <col min="8971" max="8971" width="21.85546875" style="141" bestFit="1" customWidth="1"/>
    <col min="8972" max="8973" width="17.28515625" style="141" bestFit="1" customWidth="1"/>
    <col min="8974" max="8974" width="18.85546875" style="141" bestFit="1" customWidth="1"/>
    <col min="8975" max="9212" width="11.42578125" style="141"/>
    <col min="9213" max="9213" width="3" style="141" customWidth="1"/>
    <col min="9214" max="9214" width="8.42578125" style="141" customWidth="1"/>
    <col min="9215" max="9215" width="8" style="141" customWidth="1"/>
    <col min="9216" max="9216" width="54.85546875" style="141" customWidth="1"/>
    <col min="9217" max="9217" width="20" style="141" bestFit="1" customWidth="1"/>
    <col min="9218" max="9224" width="19.28515625" style="141" customWidth="1"/>
    <col min="9225" max="9225" width="23.140625" style="141" customWidth="1"/>
    <col min="9226" max="9226" width="19.140625" style="141" bestFit="1" customWidth="1"/>
    <col min="9227" max="9227" width="21.85546875" style="141" bestFit="1" customWidth="1"/>
    <col min="9228" max="9229" width="17.28515625" style="141" bestFit="1" customWidth="1"/>
    <col min="9230" max="9230" width="18.85546875" style="141" bestFit="1" customWidth="1"/>
    <col min="9231" max="9468" width="11.42578125" style="141"/>
    <col min="9469" max="9469" width="3" style="141" customWidth="1"/>
    <col min="9470" max="9470" width="8.42578125" style="141" customWidth="1"/>
    <col min="9471" max="9471" width="8" style="141" customWidth="1"/>
    <col min="9472" max="9472" width="54.85546875" style="141" customWidth="1"/>
    <col min="9473" max="9473" width="20" style="141" bestFit="1" customWidth="1"/>
    <col min="9474" max="9480" width="19.28515625" style="141" customWidth="1"/>
    <col min="9481" max="9481" width="23.140625" style="141" customWidth="1"/>
    <col min="9482" max="9482" width="19.140625" style="141" bestFit="1" customWidth="1"/>
    <col min="9483" max="9483" width="21.85546875" style="141" bestFit="1" customWidth="1"/>
    <col min="9484" max="9485" width="17.28515625" style="141" bestFit="1" customWidth="1"/>
    <col min="9486" max="9486" width="18.85546875" style="141" bestFit="1" customWidth="1"/>
    <col min="9487" max="9724" width="11.42578125" style="141"/>
    <col min="9725" max="9725" width="3" style="141" customWidth="1"/>
    <col min="9726" max="9726" width="8.42578125" style="141" customWidth="1"/>
    <col min="9727" max="9727" width="8" style="141" customWidth="1"/>
    <col min="9728" max="9728" width="54.85546875" style="141" customWidth="1"/>
    <col min="9729" max="9729" width="20" style="141" bestFit="1" customWidth="1"/>
    <col min="9730" max="9736" width="19.28515625" style="141" customWidth="1"/>
    <col min="9737" max="9737" width="23.140625" style="141" customWidth="1"/>
    <col min="9738" max="9738" width="19.140625" style="141" bestFit="1" customWidth="1"/>
    <col min="9739" max="9739" width="21.85546875" style="141" bestFit="1" customWidth="1"/>
    <col min="9740" max="9741" width="17.28515625" style="141" bestFit="1" customWidth="1"/>
    <col min="9742" max="9742" width="18.85546875" style="141" bestFit="1" customWidth="1"/>
    <col min="9743" max="9980" width="11.42578125" style="141"/>
    <col min="9981" max="9981" width="3" style="141" customWidth="1"/>
    <col min="9982" max="9982" width="8.42578125" style="141" customWidth="1"/>
    <col min="9983" max="9983" width="8" style="141" customWidth="1"/>
    <col min="9984" max="9984" width="54.85546875" style="141" customWidth="1"/>
    <col min="9985" max="9985" width="20" style="141" bestFit="1" customWidth="1"/>
    <col min="9986" max="9992" width="19.28515625" style="141" customWidth="1"/>
    <col min="9993" max="9993" width="23.140625" style="141" customWidth="1"/>
    <col min="9994" max="9994" width="19.140625" style="141" bestFit="1" customWidth="1"/>
    <col min="9995" max="9995" width="21.85546875" style="141" bestFit="1" customWidth="1"/>
    <col min="9996" max="9997" width="17.28515625" style="141" bestFit="1" customWidth="1"/>
    <col min="9998" max="9998" width="18.85546875" style="141" bestFit="1" customWidth="1"/>
    <col min="9999" max="10236" width="11.42578125" style="141"/>
    <col min="10237" max="10237" width="3" style="141" customWidth="1"/>
    <col min="10238" max="10238" width="8.42578125" style="141" customWidth="1"/>
    <col min="10239" max="10239" width="8" style="141" customWidth="1"/>
    <col min="10240" max="10240" width="54.85546875" style="141" customWidth="1"/>
    <col min="10241" max="10241" width="20" style="141" bestFit="1" customWidth="1"/>
    <col min="10242" max="10248" width="19.28515625" style="141" customWidth="1"/>
    <col min="10249" max="10249" width="23.140625" style="141" customWidth="1"/>
    <col min="10250" max="10250" width="19.140625" style="141" bestFit="1" customWidth="1"/>
    <col min="10251" max="10251" width="21.85546875" style="141" bestFit="1" customWidth="1"/>
    <col min="10252" max="10253" width="17.28515625" style="141" bestFit="1" customWidth="1"/>
    <col min="10254" max="10254" width="18.85546875" style="141" bestFit="1" customWidth="1"/>
    <col min="10255" max="10492" width="11.42578125" style="141"/>
    <col min="10493" max="10493" width="3" style="141" customWidth="1"/>
    <col min="10494" max="10494" width="8.42578125" style="141" customWidth="1"/>
    <col min="10495" max="10495" width="8" style="141" customWidth="1"/>
    <col min="10496" max="10496" width="54.85546875" style="141" customWidth="1"/>
    <col min="10497" max="10497" width="20" style="141" bestFit="1" customWidth="1"/>
    <col min="10498" max="10504" width="19.28515625" style="141" customWidth="1"/>
    <col min="10505" max="10505" width="23.140625" style="141" customWidth="1"/>
    <col min="10506" max="10506" width="19.140625" style="141" bestFit="1" customWidth="1"/>
    <col min="10507" max="10507" width="21.85546875" style="141" bestFit="1" customWidth="1"/>
    <col min="10508" max="10509" width="17.28515625" style="141" bestFit="1" customWidth="1"/>
    <col min="10510" max="10510" width="18.85546875" style="141" bestFit="1" customWidth="1"/>
    <col min="10511" max="10748" width="11.42578125" style="141"/>
    <col min="10749" max="10749" width="3" style="141" customWidth="1"/>
    <col min="10750" max="10750" width="8.42578125" style="141" customWidth="1"/>
    <col min="10751" max="10751" width="8" style="141" customWidth="1"/>
    <col min="10752" max="10752" width="54.85546875" style="141" customWidth="1"/>
    <col min="10753" max="10753" width="20" style="141" bestFit="1" customWidth="1"/>
    <col min="10754" max="10760" width="19.28515625" style="141" customWidth="1"/>
    <col min="10761" max="10761" width="23.140625" style="141" customWidth="1"/>
    <col min="10762" max="10762" width="19.140625" style="141" bestFit="1" customWidth="1"/>
    <col min="10763" max="10763" width="21.85546875" style="141" bestFit="1" customWidth="1"/>
    <col min="10764" max="10765" width="17.28515625" style="141" bestFit="1" customWidth="1"/>
    <col min="10766" max="10766" width="18.85546875" style="141" bestFit="1" customWidth="1"/>
    <col min="10767" max="11004" width="11.42578125" style="141"/>
    <col min="11005" max="11005" width="3" style="141" customWidth="1"/>
    <col min="11006" max="11006" width="8.42578125" style="141" customWidth="1"/>
    <col min="11007" max="11007" width="8" style="141" customWidth="1"/>
    <col min="11008" max="11008" width="54.85546875" style="141" customWidth="1"/>
    <col min="11009" max="11009" width="20" style="141" bestFit="1" customWidth="1"/>
    <col min="11010" max="11016" width="19.28515625" style="141" customWidth="1"/>
    <col min="11017" max="11017" width="23.140625" style="141" customWidth="1"/>
    <col min="11018" max="11018" width="19.140625" style="141" bestFit="1" customWidth="1"/>
    <col min="11019" max="11019" width="21.85546875" style="141" bestFit="1" customWidth="1"/>
    <col min="11020" max="11021" width="17.28515625" style="141" bestFit="1" customWidth="1"/>
    <col min="11022" max="11022" width="18.85546875" style="141" bestFit="1" customWidth="1"/>
    <col min="11023" max="11260" width="11.42578125" style="141"/>
    <col min="11261" max="11261" width="3" style="141" customWidth="1"/>
    <col min="11262" max="11262" width="8.42578125" style="141" customWidth="1"/>
    <col min="11263" max="11263" width="8" style="141" customWidth="1"/>
    <col min="11264" max="11264" width="54.85546875" style="141" customWidth="1"/>
    <col min="11265" max="11265" width="20" style="141" bestFit="1" customWidth="1"/>
    <col min="11266" max="11272" width="19.28515625" style="141" customWidth="1"/>
    <col min="11273" max="11273" width="23.140625" style="141" customWidth="1"/>
    <col min="11274" max="11274" width="19.140625" style="141" bestFit="1" customWidth="1"/>
    <col min="11275" max="11275" width="21.85546875" style="141" bestFit="1" customWidth="1"/>
    <col min="11276" max="11277" width="17.28515625" style="141" bestFit="1" customWidth="1"/>
    <col min="11278" max="11278" width="18.85546875" style="141" bestFit="1" customWidth="1"/>
    <col min="11279" max="11516" width="11.42578125" style="141"/>
    <col min="11517" max="11517" width="3" style="141" customWidth="1"/>
    <col min="11518" max="11518" width="8.42578125" style="141" customWidth="1"/>
    <col min="11519" max="11519" width="8" style="141" customWidth="1"/>
    <col min="11520" max="11520" width="54.85546875" style="141" customWidth="1"/>
    <col min="11521" max="11521" width="20" style="141" bestFit="1" customWidth="1"/>
    <col min="11522" max="11528" width="19.28515625" style="141" customWidth="1"/>
    <col min="11529" max="11529" width="23.140625" style="141" customWidth="1"/>
    <col min="11530" max="11530" width="19.140625" style="141" bestFit="1" customWidth="1"/>
    <col min="11531" max="11531" width="21.85546875" style="141" bestFit="1" customWidth="1"/>
    <col min="11532" max="11533" width="17.28515625" style="141" bestFit="1" customWidth="1"/>
    <col min="11534" max="11534" width="18.85546875" style="141" bestFit="1" customWidth="1"/>
    <col min="11535" max="11772" width="11.42578125" style="141"/>
    <col min="11773" max="11773" width="3" style="141" customWidth="1"/>
    <col min="11774" max="11774" width="8.42578125" style="141" customWidth="1"/>
    <col min="11775" max="11775" width="8" style="141" customWidth="1"/>
    <col min="11776" max="11776" width="54.85546875" style="141" customWidth="1"/>
    <col min="11777" max="11777" width="20" style="141" bestFit="1" customWidth="1"/>
    <col min="11778" max="11784" width="19.28515625" style="141" customWidth="1"/>
    <col min="11785" max="11785" width="23.140625" style="141" customWidth="1"/>
    <col min="11786" max="11786" width="19.140625" style="141" bestFit="1" customWidth="1"/>
    <col min="11787" max="11787" width="21.85546875" style="141" bestFit="1" customWidth="1"/>
    <col min="11788" max="11789" width="17.28515625" style="141" bestFit="1" customWidth="1"/>
    <col min="11790" max="11790" width="18.85546875" style="141" bestFit="1" customWidth="1"/>
    <col min="11791" max="12028" width="11.42578125" style="141"/>
    <col min="12029" max="12029" width="3" style="141" customWidth="1"/>
    <col min="12030" max="12030" width="8.42578125" style="141" customWidth="1"/>
    <col min="12031" max="12031" width="8" style="141" customWidth="1"/>
    <col min="12032" max="12032" width="54.85546875" style="141" customWidth="1"/>
    <col min="12033" max="12033" width="20" style="141" bestFit="1" customWidth="1"/>
    <col min="12034" max="12040" width="19.28515625" style="141" customWidth="1"/>
    <col min="12041" max="12041" width="23.140625" style="141" customWidth="1"/>
    <col min="12042" max="12042" width="19.140625" style="141" bestFit="1" customWidth="1"/>
    <col min="12043" max="12043" width="21.85546875" style="141" bestFit="1" customWidth="1"/>
    <col min="12044" max="12045" width="17.28515625" style="141" bestFit="1" customWidth="1"/>
    <col min="12046" max="12046" width="18.85546875" style="141" bestFit="1" customWidth="1"/>
    <col min="12047" max="12284" width="11.42578125" style="141"/>
    <col min="12285" max="12285" width="3" style="141" customWidth="1"/>
    <col min="12286" max="12286" width="8.42578125" style="141" customWidth="1"/>
    <col min="12287" max="12287" width="8" style="141" customWidth="1"/>
    <col min="12288" max="12288" width="54.85546875" style="141" customWidth="1"/>
    <col min="12289" max="12289" width="20" style="141" bestFit="1" customWidth="1"/>
    <col min="12290" max="12296" width="19.28515625" style="141" customWidth="1"/>
    <col min="12297" max="12297" width="23.140625" style="141" customWidth="1"/>
    <col min="12298" max="12298" width="19.140625" style="141" bestFit="1" customWidth="1"/>
    <col min="12299" max="12299" width="21.85546875" style="141" bestFit="1" customWidth="1"/>
    <col min="12300" max="12301" width="17.28515625" style="141" bestFit="1" customWidth="1"/>
    <col min="12302" max="12302" width="18.85546875" style="141" bestFit="1" customWidth="1"/>
    <col min="12303" max="12540" width="11.42578125" style="141"/>
    <col min="12541" max="12541" width="3" style="141" customWidth="1"/>
    <col min="12542" max="12542" width="8.42578125" style="141" customWidth="1"/>
    <col min="12543" max="12543" width="8" style="141" customWidth="1"/>
    <col min="12544" max="12544" width="54.85546875" style="141" customWidth="1"/>
    <col min="12545" max="12545" width="20" style="141" bestFit="1" customWidth="1"/>
    <col min="12546" max="12552" width="19.28515625" style="141" customWidth="1"/>
    <col min="12553" max="12553" width="23.140625" style="141" customWidth="1"/>
    <col min="12554" max="12554" width="19.140625" style="141" bestFit="1" customWidth="1"/>
    <col min="12555" max="12555" width="21.85546875" style="141" bestFit="1" customWidth="1"/>
    <col min="12556" max="12557" width="17.28515625" style="141" bestFit="1" customWidth="1"/>
    <col min="12558" max="12558" width="18.85546875" style="141" bestFit="1" customWidth="1"/>
    <col min="12559" max="12796" width="11.42578125" style="141"/>
    <col min="12797" max="12797" width="3" style="141" customWidth="1"/>
    <col min="12798" max="12798" width="8.42578125" style="141" customWidth="1"/>
    <col min="12799" max="12799" width="8" style="141" customWidth="1"/>
    <col min="12800" max="12800" width="54.85546875" style="141" customWidth="1"/>
    <col min="12801" max="12801" width="20" style="141" bestFit="1" customWidth="1"/>
    <col min="12802" max="12808" width="19.28515625" style="141" customWidth="1"/>
    <col min="12809" max="12809" width="23.140625" style="141" customWidth="1"/>
    <col min="12810" max="12810" width="19.140625" style="141" bestFit="1" customWidth="1"/>
    <col min="12811" max="12811" width="21.85546875" style="141" bestFit="1" customWidth="1"/>
    <col min="12812" max="12813" width="17.28515625" style="141" bestFit="1" customWidth="1"/>
    <col min="12814" max="12814" width="18.85546875" style="141" bestFit="1" customWidth="1"/>
    <col min="12815" max="13052" width="11.42578125" style="141"/>
    <col min="13053" max="13053" width="3" style="141" customWidth="1"/>
    <col min="13054" max="13054" width="8.42578125" style="141" customWidth="1"/>
    <col min="13055" max="13055" width="8" style="141" customWidth="1"/>
    <col min="13056" max="13056" width="54.85546875" style="141" customWidth="1"/>
    <col min="13057" max="13057" width="20" style="141" bestFit="1" customWidth="1"/>
    <col min="13058" max="13064" width="19.28515625" style="141" customWidth="1"/>
    <col min="13065" max="13065" width="23.140625" style="141" customWidth="1"/>
    <col min="13066" max="13066" width="19.140625" style="141" bestFit="1" customWidth="1"/>
    <col min="13067" max="13067" width="21.85546875" style="141" bestFit="1" customWidth="1"/>
    <col min="13068" max="13069" width="17.28515625" style="141" bestFit="1" customWidth="1"/>
    <col min="13070" max="13070" width="18.85546875" style="141" bestFit="1" customWidth="1"/>
    <col min="13071" max="13308" width="11.42578125" style="141"/>
    <col min="13309" max="13309" width="3" style="141" customWidth="1"/>
    <col min="13310" max="13310" width="8.42578125" style="141" customWidth="1"/>
    <col min="13311" max="13311" width="8" style="141" customWidth="1"/>
    <col min="13312" max="13312" width="54.85546875" style="141" customWidth="1"/>
    <col min="13313" max="13313" width="20" style="141" bestFit="1" customWidth="1"/>
    <col min="13314" max="13320" width="19.28515625" style="141" customWidth="1"/>
    <col min="13321" max="13321" width="23.140625" style="141" customWidth="1"/>
    <col min="13322" max="13322" width="19.140625" style="141" bestFit="1" customWidth="1"/>
    <col min="13323" max="13323" width="21.85546875" style="141" bestFit="1" customWidth="1"/>
    <col min="13324" max="13325" width="17.28515625" style="141" bestFit="1" customWidth="1"/>
    <col min="13326" max="13326" width="18.85546875" style="141" bestFit="1" customWidth="1"/>
    <col min="13327" max="13564" width="11.42578125" style="141"/>
    <col min="13565" max="13565" width="3" style="141" customWidth="1"/>
    <col min="13566" max="13566" width="8.42578125" style="141" customWidth="1"/>
    <col min="13567" max="13567" width="8" style="141" customWidth="1"/>
    <col min="13568" max="13568" width="54.85546875" style="141" customWidth="1"/>
    <col min="13569" max="13569" width="20" style="141" bestFit="1" customWidth="1"/>
    <col min="13570" max="13576" width="19.28515625" style="141" customWidth="1"/>
    <col min="13577" max="13577" width="23.140625" style="141" customWidth="1"/>
    <col min="13578" max="13578" width="19.140625" style="141" bestFit="1" customWidth="1"/>
    <col min="13579" max="13579" width="21.85546875" style="141" bestFit="1" customWidth="1"/>
    <col min="13580" max="13581" width="17.28515625" style="141" bestFit="1" customWidth="1"/>
    <col min="13582" max="13582" width="18.85546875" style="141" bestFit="1" customWidth="1"/>
    <col min="13583" max="13820" width="11.42578125" style="141"/>
    <col min="13821" max="13821" width="3" style="141" customWidth="1"/>
    <col min="13822" max="13822" width="8.42578125" style="141" customWidth="1"/>
    <col min="13823" max="13823" width="8" style="141" customWidth="1"/>
    <col min="13824" max="13824" width="54.85546875" style="141" customWidth="1"/>
    <col min="13825" max="13825" width="20" style="141" bestFit="1" customWidth="1"/>
    <col min="13826" max="13832" width="19.28515625" style="141" customWidth="1"/>
    <col min="13833" max="13833" width="23.140625" style="141" customWidth="1"/>
    <col min="13834" max="13834" width="19.140625" style="141" bestFit="1" customWidth="1"/>
    <col min="13835" max="13835" width="21.85546875" style="141" bestFit="1" customWidth="1"/>
    <col min="13836" max="13837" width="17.28515625" style="141" bestFit="1" customWidth="1"/>
    <col min="13838" max="13838" width="18.85546875" style="141" bestFit="1" customWidth="1"/>
    <col min="13839" max="14076" width="11.42578125" style="141"/>
    <col min="14077" max="14077" width="3" style="141" customWidth="1"/>
    <col min="14078" max="14078" width="8.42578125" style="141" customWidth="1"/>
    <col min="14079" max="14079" width="8" style="141" customWidth="1"/>
    <col min="14080" max="14080" width="54.85546875" style="141" customWidth="1"/>
    <col min="14081" max="14081" width="20" style="141" bestFit="1" customWidth="1"/>
    <col min="14082" max="14088" width="19.28515625" style="141" customWidth="1"/>
    <col min="14089" max="14089" width="23.140625" style="141" customWidth="1"/>
    <col min="14090" max="14090" width="19.140625" style="141" bestFit="1" customWidth="1"/>
    <col min="14091" max="14091" width="21.85546875" style="141" bestFit="1" customWidth="1"/>
    <col min="14092" max="14093" width="17.28515625" style="141" bestFit="1" customWidth="1"/>
    <col min="14094" max="14094" width="18.85546875" style="141" bestFit="1" customWidth="1"/>
    <col min="14095" max="14332" width="11.42578125" style="141"/>
    <col min="14333" max="14333" width="3" style="141" customWidth="1"/>
    <col min="14334" max="14334" width="8.42578125" style="141" customWidth="1"/>
    <col min="14335" max="14335" width="8" style="141" customWidth="1"/>
    <col min="14336" max="14336" width="54.85546875" style="141" customWidth="1"/>
    <col min="14337" max="14337" width="20" style="141" bestFit="1" customWidth="1"/>
    <col min="14338" max="14344" width="19.28515625" style="141" customWidth="1"/>
    <col min="14345" max="14345" width="23.140625" style="141" customWidth="1"/>
    <col min="14346" max="14346" width="19.140625" style="141" bestFit="1" customWidth="1"/>
    <col min="14347" max="14347" width="21.85546875" style="141" bestFit="1" customWidth="1"/>
    <col min="14348" max="14349" width="17.28515625" style="141" bestFit="1" customWidth="1"/>
    <col min="14350" max="14350" width="18.85546875" style="141" bestFit="1" customWidth="1"/>
    <col min="14351" max="14588" width="11.42578125" style="141"/>
    <col min="14589" max="14589" width="3" style="141" customWidth="1"/>
    <col min="14590" max="14590" width="8.42578125" style="141" customWidth="1"/>
    <col min="14591" max="14591" width="8" style="141" customWidth="1"/>
    <col min="14592" max="14592" width="54.85546875" style="141" customWidth="1"/>
    <col min="14593" max="14593" width="20" style="141" bestFit="1" customWidth="1"/>
    <col min="14594" max="14600" width="19.28515625" style="141" customWidth="1"/>
    <col min="14601" max="14601" width="23.140625" style="141" customWidth="1"/>
    <col min="14602" max="14602" width="19.140625" style="141" bestFit="1" customWidth="1"/>
    <col min="14603" max="14603" width="21.85546875" style="141" bestFit="1" customWidth="1"/>
    <col min="14604" max="14605" width="17.28515625" style="141" bestFit="1" customWidth="1"/>
    <col min="14606" max="14606" width="18.85546875" style="141" bestFit="1" customWidth="1"/>
    <col min="14607" max="14844" width="11.42578125" style="141"/>
    <col min="14845" max="14845" width="3" style="141" customWidth="1"/>
    <col min="14846" max="14846" width="8.42578125" style="141" customWidth="1"/>
    <col min="14847" max="14847" width="8" style="141" customWidth="1"/>
    <col min="14848" max="14848" width="54.85546875" style="141" customWidth="1"/>
    <col min="14849" max="14849" width="20" style="141" bestFit="1" customWidth="1"/>
    <col min="14850" max="14856" width="19.28515625" style="141" customWidth="1"/>
    <col min="14857" max="14857" width="23.140625" style="141" customWidth="1"/>
    <col min="14858" max="14858" width="19.140625" style="141" bestFit="1" customWidth="1"/>
    <col min="14859" max="14859" width="21.85546875" style="141" bestFit="1" customWidth="1"/>
    <col min="14860" max="14861" width="17.28515625" style="141" bestFit="1" customWidth="1"/>
    <col min="14862" max="14862" width="18.85546875" style="141" bestFit="1" customWidth="1"/>
    <col min="14863" max="15100" width="11.42578125" style="141"/>
    <col min="15101" max="15101" width="3" style="141" customWidth="1"/>
    <col min="15102" max="15102" width="8.42578125" style="141" customWidth="1"/>
    <col min="15103" max="15103" width="8" style="141" customWidth="1"/>
    <col min="15104" max="15104" width="54.85546875" style="141" customWidth="1"/>
    <col min="15105" max="15105" width="20" style="141" bestFit="1" customWidth="1"/>
    <col min="15106" max="15112" width="19.28515625" style="141" customWidth="1"/>
    <col min="15113" max="15113" width="23.140625" style="141" customWidth="1"/>
    <col min="15114" max="15114" width="19.140625" style="141" bestFit="1" customWidth="1"/>
    <col min="15115" max="15115" width="21.85546875" style="141" bestFit="1" customWidth="1"/>
    <col min="15116" max="15117" width="17.28515625" style="141" bestFit="1" customWidth="1"/>
    <col min="15118" max="15118" width="18.85546875" style="141" bestFit="1" customWidth="1"/>
    <col min="15119" max="15356" width="11.42578125" style="141"/>
    <col min="15357" max="15357" width="3" style="141" customWidth="1"/>
    <col min="15358" max="15358" width="8.42578125" style="141" customWidth="1"/>
    <col min="15359" max="15359" width="8" style="141" customWidth="1"/>
    <col min="15360" max="15360" width="54.85546875" style="141" customWidth="1"/>
    <col min="15361" max="15361" width="20" style="141" bestFit="1" customWidth="1"/>
    <col min="15362" max="15368" width="19.28515625" style="141" customWidth="1"/>
    <col min="15369" max="15369" width="23.140625" style="141" customWidth="1"/>
    <col min="15370" max="15370" width="19.140625" style="141" bestFit="1" customWidth="1"/>
    <col min="15371" max="15371" width="21.85546875" style="141" bestFit="1" customWidth="1"/>
    <col min="15372" max="15373" width="17.28515625" style="141" bestFit="1" customWidth="1"/>
    <col min="15374" max="15374" width="18.85546875" style="141" bestFit="1" customWidth="1"/>
    <col min="15375" max="15612" width="11.42578125" style="141"/>
    <col min="15613" max="15613" width="3" style="141" customWidth="1"/>
    <col min="15614" max="15614" width="8.42578125" style="141" customWidth="1"/>
    <col min="15615" max="15615" width="8" style="141" customWidth="1"/>
    <col min="15616" max="15616" width="54.85546875" style="141" customWidth="1"/>
    <col min="15617" max="15617" width="20" style="141" bestFit="1" customWidth="1"/>
    <col min="15618" max="15624" width="19.28515625" style="141" customWidth="1"/>
    <col min="15625" max="15625" width="23.140625" style="141" customWidth="1"/>
    <col min="15626" max="15626" width="19.140625" style="141" bestFit="1" customWidth="1"/>
    <col min="15627" max="15627" width="21.85546875" style="141" bestFit="1" customWidth="1"/>
    <col min="15628" max="15629" width="17.28515625" style="141" bestFit="1" customWidth="1"/>
    <col min="15630" max="15630" width="18.85546875" style="141" bestFit="1" customWidth="1"/>
    <col min="15631" max="15868" width="11.42578125" style="141"/>
    <col min="15869" max="15869" width="3" style="141" customWidth="1"/>
    <col min="15870" max="15870" width="8.42578125" style="141" customWidth="1"/>
    <col min="15871" max="15871" width="8" style="141" customWidth="1"/>
    <col min="15872" max="15872" width="54.85546875" style="141" customWidth="1"/>
    <col min="15873" max="15873" width="20" style="141" bestFit="1" customWidth="1"/>
    <col min="15874" max="15880" width="19.28515625" style="141" customWidth="1"/>
    <col min="15881" max="15881" width="23.140625" style="141" customWidth="1"/>
    <col min="15882" max="15882" width="19.140625" style="141" bestFit="1" customWidth="1"/>
    <col min="15883" max="15883" width="21.85546875" style="141" bestFit="1" customWidth="1"/>
    <col min="15884" max="15885" width="17.28515625" style="141" bestFit="1" customWidth="1"/>
    <col min="15886" max="15886" width="18.85546875" style="141" bestFit="1" customWidth="1"/>
    <col min="15887" max="16124" width="11.42578125" style="141"/>
    <col min="16125" max="16125" width="3" style="141" customWidth="1"/>
    <col min="16126" max="16126" width="8.42578125" style="141" customWidth="1"/>
    <col min="16127" max="16127" width="8" style="141" customWidth="1"/>
    <col min="16128" max="16128" width="54.85546875" style="141" customWidth="1"/>
    <col min="16129" max="16129" width="20" style="141" bestFit="1" customWidth="1"/>
    <col min="16130" max="16136" width="19.28515625" style="141" customWidth="1"/>
    <col min="16137" max="16137" width="23.140625" style="141" customWidth="1"/>
    <col min="16138" max="16138" width="19.140625" style="141" bestFit="1" customWidth="1"/>
    <col min="16139" max="16139" width="21.85546875" style="141" bestFit="1" customWidth="1"/>
    <col min="16140" max="16141" width="17.28515625" style="141" bestFit="1" customWidth="1"/>
    <col min="16142" max="16142" width="18.85546875" style="141" bestFit="1" customWidth="1"/>
    <col min="16143" max="16384" width="11.42578125" style="141"/>
  </cols>
  <sheetData>
    <row r="1" spans="3:27" ht="14.1" customHeight="1" x14ac:dyDescent="0.2">
      <c r="C1" s="141" t="s">
        <v>1445</v>
      </c>
    </row>
    <row r="2" spans="3:27" ht="14.1" customHeight="1" x14ac:dyDescent="0.2">
      <c r="C2" s="141" t="s">
        <v>493</v>
      </c>
    </row>
    <row r="3" spans="3:27" ht="14.1" customHeight="1" x14ac:dyDescent="0.2">
      <c r="N3" s="209"/>
    </row>
    <row r="4" spans="3:27" ht="14.1" customHeight="1" x14ac:dyDescent="0.2">
      <c r="D4" s="146" t="s">
        <v>1444</v>
      </c>
      <c r="N4" s="209"/>
    </row>
    <row r="5" spans="3:27" ht="14.1" customHeight="1" x14ac:dyDescent="0.2">
      <c r="D5" s="141" t="s">
        <v>1443</v>
      </c>
      <c r="F5" s="208"/>
      <c r="G5" s="208"/>
      <c r="H5" s="208"/>
      <c r="I5" s="208"/>
      <c r="J5" s="208"/>
      <c r="K5" s="208"/>
      <c r="L5" s="208"/>
      <c r="M5" s="208"/>
      <c r="N5" s="207"/>
    </row>
    <row r="6" spans="3:27" ht="14.1" customHeight="1" x14ac:dyDescent="0.2">
      <c r="D6" s="141" t="s">
        <v>1442</v>
      </c>
    </row>
    <row r="7" spans="3:27" ht="14.1" customHeight="1" x14ac:dyDescent="0.2">
      <c r="F7" s="234"/>
      <c r="G7" s="234"/>
      <c r="H7" s="234"/>
      <c r="I7" s="234"/>
      <c r="J7" s="234"/>
      <c r="K7" s="234"/>
      <c r="L7" s="234"/>
      <c r="M7" s="234"/>
      <c r="N7" s="234"/>
    </row>
    <row r="8" spans="3:27" ht="14.1" customHeight="1" x14ac:dyDescent="0.2">
      <c r="E8" s="206"/>
      <c r="F8" s="234"/>
      <c r="G8" s="234"/>
      <c r="H8" s="234"/>
      <c r="I8" s="234"/>
      <c r="J8" s="234"/>
      <c r="K8" s="234"/>
      <c r="L8" s="234"/>
      <c r="M8" s="234"/>
      <c r="N8" s="205"/>
    </row>
    <row r="9" spans="3:27" ht="24" customHeight="1" x14ac:dyDescent="0.2">
      <c r="D9" s="235" t="s">
        <v>1441</v>
      </c>
      <c r="E9" s="236"/>
      <c r="F9" s="239" t="s">
        <v>1440</v>
      </c>
      <c r="G9" s="239"/>
      <c r="H9" s="239"/>
      <c r="I9" s="239"/>
      <c r="J9" s="239"/>
      <c r="K9" s="239"/>
      <c r="L9" s="239"/>
      <c r="M9" s="240"/>
      <c r="N9" s="241" t="s">
        <v>1439</v>
      </c>
    </row>
    <row r="10" spans="3:27" ht="19.5" customHeight="1" x14ac:dyDescent="0.2">
      <c r="D10" s="237"/>
      <c r="E10" s="238"/>
      <c r="F10" s="204" t="s">
        <v>1438</v>
      </c>
      <c r="G10" s="204" t="s">
        <v>1437</v>
      </c>
      <c r="H10" s="204" t="s">
        <v>1436</v>
      </c>
      <c r="I10" s="204" t="s">
        <v>1435</v>
      </c>
      <c r="J10" s="204" t="s">
        <v>1434</v>
      </c>
      <c r="K10" s="204" t="s">
        <v>1433</v>
      </c>
      <c r="L10" s="204" t="s">
        <v>1432</v>
      </c>
      <c r="M10" s="204" t="s">
        <v>1431</v>
      </c>
      <c r="N10" s="242"/>
    </row>
    <row r="11" spans="3:27" s="146" customFormat="1" ht="21.75" customHeight="1" x14ac:dyDescent="0.2">
      <c r="D11" s="182" t="s">
        <v>1430</v>
      </c>
      <c r="E11" s="182"/>
      <c r="F11" s="180">
        <v>6099398680</v>
      </c>
      <c r="G11" s="180">
        <v>1503372602</v>
      </c>
      <c r="H11" s="180">
        <v>62385589</v>
      </c>
      <c r="I11" s="180">
        <v>43450264</v>
      </c>
      <c r="J11" s="180">
        <v>5846812</v>
      </c>
      <c r="K11" s="180">
        <v>0</v>
      </c>
      <c r="L11" s="180">
        <v>5884272</v>
      </c>
      <c r="M11" s="180">
        <v>23464326</v>
      </c>
      <c r="N11" s="180">
        <v>7743802545</v>
      </c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</row>
    <row r="12" spans="3:27" ht="14.1" customHeight="1" x14ac:dyDescent="0.2">
      <c r="D12" s="176"/>
      <c r="E12" s="191" t="s">
        <v>1429</v>
      </c>
      <c r="F12" s="189">
        <v>117861609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90">
        <v>0</v>
      </c>
      <c r="N12" s="171">
        <v>117861609</v>
      </c>
    </row>
    <row r="13" spans="3:27" ht="14.1" customHeight="1" x14ac:dyDescent="0.2">
      <c r="D13" s="167"/>
      <c r="E13" s="187" t="s">
        <v>1428</v>
      </c>
      <c r="F13" s="171">
        <v>5981537071</v>
      </c>
      <c r="G13" s="171">
        <v>1503372602</v>
      </c>
      <c r="H13" s="171">
        <v>62385589</v>
      </c>
      <c r="I13" s="171">
        <v>43450264</v>
      </c>
      <c r="J13" s="171">
        <v>5846812</v>
      </c>
      <c r="K13" s="171">
        <v>0</v>
      </c>
      <c r="L13" s="171">
        <v>5884272</v>
      </c>
      <c r="M13" s="186">
        <v>23464326</v>
      </c>
      <c r="N13" s="171">
        <v>7625940936</v>
      </c>
    </row>
    <row r="14" spans="3:27" ht="10.5" customHeight="1" x14ac:dyDescent="0.2">
      <c r="D14" s="167"/>
      <c r="E14" s="187"/>
      <c r="F14" s="171"/>
      <c r="G14" s="171"/>
      <c r="H14" s="171"/>
      <c r="I14" s="171"/>
      <c r="J14" s="171"/>
      <c r="K14" s="171"/>
      <c r="L14" s="171"/>
      <c r="M14" s="186"/>
      <c r="N14" s="171"/>
    </row>
    <row r="15" spans="3:27" s="146" customFormat="1" ht="15.75" customHeight="1" x14ac:dyDescent="0.2">
      <c r="D15" s="203" t="s">
        <v>1427</v>
      </c>
      <c r="E15" s="202"/>
      <c r="F15" s="201">
        <v>10906068912</v>
      </c>
      <c r="G15" s="201">
        <v>853778744</v>
      </c>
      <c r="H15" s="201">
        <v>114281992</v>
      </c>
      <c r="I15" s="201">
        <v>96794166</v>
      </c>
      <c r="J15" s="201">
        <v>77353025</v>
      </c>
      <c r="K15" s="201">
        <v>169363994</v>
      </c>
      <c r="L15" s="201">
        <v>57695971</v>
      </c>
      <c r="M15" s="201">
        <v>109433875</v>
      </c>
      <c r="N15" s="165">
        <v>12384770679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</row>
    <row r="16" spans="3:27" ht="14.1" customHeight="1" x14ac:dyDescent="0.2">
      <c r="D16" s="176"/>
      <c r="E16" s="191" t="s">
        <v>1426</v>
      </c>
      <c r="F16" s="189">
        <v>3970826400</v>
      </c>
      <c r="G16" s="189">
        <v>423754024</v>
      </c>
      <c r="H16" s="189">
        <v>9672079</v>
      </c>
      <c r="I16" s="189">
        <v>20752670</v>
      </c>
      <c r="J16" s="189">
        <v>18833602</v>
      </c>
      <c r="K16" s="189">
        <v>128529924</v>
      </c>
      <c r="L16" s="189">
        <v>0</v>
      </c>
      <c r="M16" s="190">
        <v>9374046</v>
      </c>
      <c r="N16" s="189">
        <v>4581742745</v>
      </c>
    </row>
    <row r="17" spans="4:27" ht="14.1" customHeight="1" x14ac:dyDescent="0.2">
      <c r="D17" s="167"/>
      <c r="E17" s="187" t="s">
        <v>1425</v>
      </c>
      <c r="F17" s="171">
        <v>367543010</v>
      </c>
      <c r="G17" s="171">
        <v>42621081</v>
      </c>
      <c r="H17" s="171">
        <v>5324190</v>
      </c>
      <c r="I17" s="171">
        <v>4039801</v>
      </c>
      <c r="J17" s="171">
        <v>3155106</v>
      </c>
      <c r="K17" s="171">
        <v>1514017</v>
      </c>
      <c r="L17" s="171">
        <v>2541377</v>
      </c>
      <c r="M17" s="186">
        <v>6752468</v>
      </c>
      <c r="N17" s="171">
        <v>433491050</v>
      </c>
    </row>
    <row r="18" spans="4:27" ht="14.1" customHeight="1" x14ac:dyDescent="0.2">
      <c r="D18" s="167"/>
      <c r="E18" s="187" t="s">
        <v>1424</v>
      </c>
      <c r="F18" s="171"/>
      <c r="G18" s="171"/>
      <c r="H18" s="171"/>
      <c r="I18" s="171"/>
      <c r="J18" s="171"/>
      <c r="K18" s="171"/>
      <c r="L18" s="171"/>
      <c r="M18" s="186"/>
      <c r="N18" s="171">
        <v>0</v>
      </c>
    </row>
    <row r="19" spans="4:27" ht="14.1" customHeight="1" x14ac:dyDescent="0.2">
      <c r="D19" s="167"/>
      <c r="E19" s="200" t="s">
        <v>1423</v>
      </c>
      <c r="F19" s="171">
        <v>5028406180</v>
      </c>
      <c r="G19" s="171">
        <v>310451384</v>
      </c>
      <c r="H19" s="171">
        <v>77722335</v>
      </c>
      <c r="I19" s="171">
        <v>43368898</v>
      </c>
      <c r="J19" s="171">
        <v>46720171</v>
      </c>
      <c r="K19" s="171">
        <v>30739401</v>
      </c>
      <c r="L19" s="171">
        <v>51008794</v>
      </c>
      <c r="M19" s="186">
        <v>68574394</v>
      </c>
      <c r="N19" s="171">
        <v>5656991557</v>
      </c>
    </row>
    <row r="20" spans="4:27" ht="14.1" customHeight="1" x14ac:dyDescent="0.2">
      <c r="D20" s="167"/>
      <c r="E20" s="200" t="s">
        <v>1422</v>
      </c>
      <c r="F20" s="171">
        <v>1515704773</v>
      </c>
      <c r="G20" s="171">
        <v>75331960</v>
      </c>
      <c r="H20" s="171">
        <v>21033796</v>
      </c>
      <c r="I20" s="171">
        <v>28469028</v>
      </c>
      <c r="J20" s="171">
        <v>8282939</v>
      </c>
      <c r="K20" s="171">
        <v>8503145</v>
      </c>
      <c r="L20" s="171">
        <v>3905093</v>
      </c>
      <c r="M20" s="186">
        <v>22943819</v>
      </c>
      <c r="N20" s="171">
        <v>1684174553</v>
      </c>
    </row>
    <row r="21" spans="4:27" ht="14.1" customHeight="1" x14ac:dyDescent="0.2">
      <c r="D21" s="167"/>
      <c r="E21" s="187" t="s">
        <v>1421</v>
      </c>
      <c r="F21" s="171">
        <v>23588549</v>
      </c>
      <c r="G21" s="171">
        <v>1620295</v>
      </c>
      <c r="H21" s="171">
        <v>529592</v>
      </c>
      <c r="I21" s="171">
        <v>163769</v>
      </c>
      <c r="J21" s="171">
        <v>361207</v>
      </c>
      <c r="K21" s="171">
        <v>77507</v>
      </c>
      <c r="L21" s="171">
        <v>240707</v>
      </c>
      <c r="M21" s="186">
        <v>1789148</v>
      </c>
      <c r="N21" s="171">
        <v>28370774</v>
      </c>
    </row>
    <row r="22" spans="4:27" ht="10.5" customHeight="1" x14ac:dyDescent="0.2">
      <c r="D22" s="167"/>
      <c r="E22" s="187"/>
      <c r="F22" s="171"/>
      <c r="G22" s="171"/>
      <c r="H22" s="171"/>
      <c r="I22" s="171"/>
      <c r="J22" s="171"/>
      <c r="K22" s="171"/>
      <c r="L22" s="171"/>
      <c r="M22" s="186"/>
      <c r="N22" s="183"/>
    </row>
    <row r="23" spans="4:27" ht="16.5" customHeight="1" x14ac:dyDescent="0.2">
      <c r="D23" s="199" t="s">
        <v>1420</v>
      </c>
      <c r="E23" s="198"/>
      <c r="F23" s="180">
        <v>125262630</v>
      </c>
      <c r="G23" s="180">
        <v>50503358</v>
      </c>
      <c r="H23" s="180">
        <v>3024768</v>
      </c>
      <c r="I23" s="180">
        <v>2231110</v>
      </c>
      <c r="J23" s="180">
        <v>1503812</v>
      </c>
      <c r="K23" s="180">
        <v>958530</v>
      </c>
      <c r="L23" s="180">
        <v>1892160</v>
      </c>
      <c r="M23" s="180">
        <v>3310945</v>
      </c>
      <c r="N23" s="180">
        <v>188687313</v>
      </c>
      <c r="O23" s="197"/>
    </row>
    <row r="24" spans="4:27" s="192" customFormat="1" ht="18.75" customHeight="1" x14ac:dyDescent="0.2">
      <c r="D24" s="196" t="s">
        <v>1419</v>
      </c>
      <c r="E24" s="195"/>
      <c r="F24" s="194">
        <v>17130730222</v>
      </c>
      <c r="G24" s="194">
        <v>2407654704</v>
      </c>
      <c r="H24" s="194">
        <v>179692349</v>
      </c>
      <c r="I24" s="194">
        <v>142475540</v>
      </c>
      <c r="J24" s="194">
        <v>84703649</v>
      </c>
      <c r="K24" s="194">
        <v>170322524</v>
      </c>
      <c r="L24" s="194">
        <v>65472403</v>
      </c>
      <c r="M24" s="193">
        <v>136209146</v>
      </c>
      <c r="N24" s="173">
        <v>20317260537</v>
      </c>
    </row>
    <row r="25" spans="4:27" ht="13.5" customHeight="1" x14ac:dyDescent="0.2">
      <c r="D25" s="176" t="s">
        <v>1418</v>
      </c>
      <c r="E25" s="191"/>
      <c r="F25" s="189">
        <v>0</v>
      </c>
      <c r="G25" s="189">
        <v>1699929</v>
      </c>
      <c r="H25" s="189">
        <v>1990695</v>
      </c>
      <c r="I25" s="189">
        <v>6719473</v>
      </c>
      <c r="J25" s="189">
        <v>17995524</v>
      </c>
      <c r="K25" s="189">
        <v>20667827</v>
      </c>
      <c r="L25" s="189">
        <v>43198902</v>
      </c>
      <c r="M25" s="190">
        <v>114256058</v>
      </c>
      <c r="N25" s="189">
        <v>206528408</v>
      </c>
      <c r="O25" s="188"/>
    </row>
    <row r="26" spans="4:27" ht="13.5" customHeight="1" x14ac:dyDescent="0.2">
      <c r="D26" s="167" t="s">
        <v>1417</v>
      </c>
      <c r="E26" s="187"/>
      <c r="F26" s="171">
        <v>17130730223</v>
      </c>
      <c r="G26" s="171">
        <v>2405954775</v>
      </c>
      <c r="H26" s="171">
        <v>177701653</v>
      </c>
      <c r="I26" s="171">
        <v>135756067</v>
      </c>
      <c r="J26" s="171">
        <v>66708124</v>
      </c>
      <c r="K26" s="171">
        <v>149654698</v>
      </c>
      <c r="L26" s="171">
        <v>22273502</v>
      </c>
      <c r="M26" s="186">
        <v>21953088</v>
      </c>
      <c r="N26" s="171">
        <v>20110732130</v>
      </c>
      <c r="O26" s="170"/>
      <c r="P26" s="170"/>
    </row>
    <row r="27" spans="4:27" ht="14.1" customHeight="1" x14ac:dyDescent="0.2">
      <c r="D27" s="167" t="s">
        <v>1416</v>
      </c>
      <c r="E27" s="187"/>
      <c r="F27" s="171">
        <v>3802483418</v>
      </c>
      <c r="G27" s="171">
        <v>739637430</v>
      </c>
      <c r="H27" s="171">
        <v>40825612</v>
      </c>
      <c r="I27" s="171">
        <v>69731248</v>
      </c>
      <c r="J27" s="171">
        <v>26610126</v>
      </c>
      <c r="K27" s="171">
        <v>132300543</v>
      </c>
      <c r="L27" s="171">
        <v>9872063</v>
      </c>
      <c r="M27" s="186">
        <v>22591478</v>
      </c>
      <c r="N27" s="171">
        <v>4844051918</v>
      </c>
    </row>
    <row r="28" spans="4:27" ht="14.1" customHeight="1" x14ac:dyDescent="0.2">
      <c r="D28" s="167" t="s">
        <v>1415</v>
      </c>
      <c r="E28" s="187"/>
      <c r="F28" s="171">
        <v>13328246805</v>
      </c>
      <c r="G28" s="171">
        <v>1666327310</v>
      </c>
      <c r="H28" s="171">
        <v>136954363</v>
      </c>
      <c r="I28" s="171">
        <v>67969527</v>
      </c>
      <c r="J28" s="171">
        <v>42763837</v>
      </c>
      <c r="K28" s="171">
        <v>18778670</v>
      </c>
      <c r="L28" s="171">
        <v>14399586</v>
      </c>
      <c r="M28" s="186">
        <v>0</v>
      </c>
      <c r="N28" s="171">
        <v>15275440098</v>
      </c>
    </row>
    <row r="29" spans="4:27" ht="13.5" customHeight="1" x14ac:dyDescent="0.2">
      <c r="D29" s="163" t="s">
        <v>1414</v>
      </c>
      <c r="E29" s="185"/>
      <c r="F29" s="183">
        <v>0</v>
      </c>
      <c r="G29" s="183">
        <v>26650</v>
      </c>
      <c r="H29" s="183">
        <v>90591</v>
      </c>
      <c r="I29" s="183">
        <v>229142</v>
      </c>
      <c r="J29" s="183">
        <v>563372</v>
      </c>
      <c r="K29" s="183">
        <v>273370</v>
      </c>
      <c r="L29" s="183">
        <v>994464</v>
      </c>
      <c r="M29" s="184">
        <v>4505601</v>
      </c>
      <c r="N29" s="183">
        <v>6683190</v>
      </c>
      <c r="O29" s="164"/>
      <c r="P29" s="168"/>
    </row>
    <row r="30" spans="4:27" s="146" customFormat="1" ht="16.5" customHeight="1" x14ac:dyDescent="0.2">
      <c r="D30" s="182" t="s">
        <v>1413</v>
      </c>
      <c r="E30" s="182"/>
      <c r="F30" s="180">
        <v>0</v>
      </c>
      <c r="G30" s="180">
        <v>1726578</v>
      </c>
      <c r="H30" s="180">
        <v>2081286</v>
      </c>
      <c r="I30" s="180">
        <v>6948616</v>
      </c>
      <c r="J30" s="180">
        <v>18558896</v>
      </c>
      <c r="K30" s="180">
        <v>20941197</v>
      </c>
      <c r="L30" s="180">
        <v>44193366</v>
      </c>
      <c r="M30" s="181">
        <v>119740887</v>
      </c>
      <c r="N30" s="180">
        <v>214190826</v>
      </c>
      <c r="O30" s="179"/>
      <c r="P30" s="178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</row>
    <row r="31" spans="4:27" ht="15.75" customHeight="1" x14ac:dyDescent="0.2">
      <c r="D31" s="176" t="s">
        <v>1412</v>
      </c>
      <c r="E31" s="175"/>
      <c r="F31" s="174">
        <f>17130730223-1</f>
        <v>17130730222</v>
      </c>
      <c r="G31" s="174">
        <v>2405928125</v>
      </c>
      <c r="H31" s="174">
        <v>177611062</v>
      </c>
      <c r="I31" s="174">
        <v>135526925</v>
      </c>
      <c r="J31" s="174">
        <v>66144751</v>
      </c>
      <c r="K31" s="174">
        <v>149381328</v>
      </c>
      <c r="L31" s="174">
        <v>21279037</v>
      </c>
      <c r="M31" s="174">
        <v>16468259</v>
      </c>
      <c r="N31" s="173">
        <v>20103069710</v>
      </c>
    </row>
    <row r="32" spans="4:27" ht="13.5" customHeight="1" x14ac:dyDescent="0.2">
      <c r="D32" s="172" t="s">
        <v>1411</v>
      </c>
      <c r="F32" s="156"/>
      <c r="G32" s="156"/>
      <c r="H32" s="156"/>
      <c r="I32" s="156"/>
      <c r="J32" s="156"/>
      <c r="K32" s="156"/>
      <c r="L32" s="156"/>
      <c r="M32" s="156"/>
      <c r="N32" s="171">
        <v>67227925.007050008</v>
      </c>
      <c r="O32" s="170"/>
      <c r="P32" s="164"/>
    </row>
    <row r="33" spans="4:16" ht="13.5" customHeight="1" x14ac:dyDescent="0.2">
      <c r="D33" s="167" t="s">
        <v>1410</v>
      </c>
      <c r="F33" s="156"/>
      <c r="G33" s="156"/>
      <c r="H33" s="156"/>
      <c r="I33" s="156"/>
      <c r="J33" s="156"/>
      <c r="K33" s="156"/>
      <c r="L33" s="156"/>
      <c r="M33" s="156"/>
      <c r="N33" s="169">
        <v>0</v>
      </c>
      <c r="O33" s="170"/>
    </row>
    <row r="34" spans="4:16" ht="14.1" customHeight="1" x14ac:dyDescent="0.2">
      <c r="D34" s="167" t="s">
        <v>1409</v>
      </c>
      <c r="F34" s="156"/>
      <c r="G34" s="156"/>
      <c r="H34" s="156"/>
      <c r="I34" s="156"/>
      <c r="J34" s="156"/>
      <c r="K34" s="156"/>
      <c r="L34" s="156"/>
      <c r="M34" s="156"/>
      <c r="N34" s="169">
        <v>54467443.933800496</v>
      </c>
      <c r="O34" s="170"/>
    </row>
    <row r="35" spans="4:16" ht="13.5" customHeight="1" x14ac:dyDescent="0.2">
      <c r="D35" s="167" t="s">
        <v>1408</v>
      </c>
      <c r="F35" s="156"/>
      <c r="G35" s="156"/>
      <c r="H35" s="156"/>
      <c r="I35" s="156"/>
      <c r="J35" s="156"/>
      <c r="K35" s="156"/>
      <c r="L35" s="156"/>
      <c r="M35" s="156"/>
      <c r="N35" s="169">
        <v>80367161.6679665</v>
      </c>
    </row>
    <row r="36" spans="4:16" ht="14.1" customHeight="1" x14ac:dyDescent="0.2">
      <c r="D36" s="167" t="s">
        <v>1407</v>
      </c>
      <c r="F36" s="166"/>
      <c r="G36" s="166"/>
      <c r="H36" s="166"/>
      <c r="I36" s="166"/>
      <c r="J36" s="166"/>
      <c r="K36" s="166"/>
      <c r="L36" s="166"/>
      <c r="M36" s="166"/>
      <c r="N36" s="165">
        <v>416253356.66160101</v>
      </c>
      <c r="O36" s="168"/>
      <c r="P36" s="164"/>
    </row>
    <row r="37" spans="4:16" ht="14.1" customHeight="1" x14ac:dyDescent="0.2">
      <c r="D37" s="167" t="s">
        <v>1406</v>
      </c>
      <c r="F37" s="166"/>
      <c r="G37" s="166"/>
      <c r="H37" s="166"/>
      <c r="I37" s="166"/>
      <c r="J37" s="166"/>
      <c r="K37" s="166"/>
      <c r="L37" s="166"/>
      <c r="M37" s="166"/>
      <c r="N37" s="165">
        <v>416253356.66160101</v>
      </c>
      <c r="O37" s="164"/>
    </row>
    <row r="38" spans="4:16" ht="13.5" customHeight="1" x14ac:dyDescent="0.2">
      <c r="D38" s="163" t="s">
        <v>1405</v>
      </c>
      <c r="E38" s="162"/>
      <c r="F38" s="161"/>
      <c r="G38" s="161"/>
      <c r="H38" s="161"/>
      <c r="I38" s="161"/>
      <c r="J38" s="161"/>
      <c r="K38" s="161"/>
      <c r="L38" s="160"/>
      <c r="M38" s="160"/>
      <c r="N38" s="159"/>
    </row>
    <row r="39" spans="4:16" ht="14.1" customHeight="1" x14ac:dyDescent="0.2">
      <c r="M39" s="158"/>
      <c r="N39" s="157"/>
    </row>
    <row r="40" spans="4:16" ht="13.5" customHeight="1" x14ac:dyDescent="0.2">
      <c r="F40" s="156"/>
      <c r="G40" s="156"/>
      <c r="H40" s="156"/>
      <c r="I40" s="156"/>
      <c r="J40" s="156"/>
      <c r="K40" s="156"/>
      <c r="L40" s="156"/>
      <c r="M40" s="156"/>
      <c r="N40" s="155"/>
    </row>
    <row r="41" spans="4:16" ht="14.1" customHeight="1" x14ac:dyDescent="0.2">
      <c r="D41" s="148"/>
      <c r="E41" s="148"/>
      <c r="F41" s="154"/>
      <c r="G41" s="154"/>
      <c r="H41" s="154"/>
      <c r="I41" s="154"/>
      <c r="J41" s="154"/>
      <c r="K41" s="154"/>
      <c r="L41" s="154"/>
      <c r="M41" s="154"/>
      <c r="N41" s="153"/>
    </row>
    <row r="42" spans="4:16" ht="13.5" customHeight="1" x14ac:dyDescent="0.2">
      <c r="D42" s="148"/>
      <c r="E42" s="148"/>
      <c r="F42" s="150"/>
      <c r="G42" s="150"/>
      <c r="H42" s="150"/>
      <c r="I42" s="150"/>
      <c r="J42" s="150"/>
      <c r="K42" s="150"/>
      <c r="L42" s="150"/>
      <c r="M42" s="150"/>
      <c r="N42" s="152"/>
    </row>
    <row r="43" spans="4:16" ht="13.5" customHeight="1" x14ac:dyDescent="0.2">
      <c r="D43" s="148"/>
      <c r="E43" s="148"/>
      <c r="F43" s="150"/>
      <c r="G43" s="150"/>
      <c r="H43" s="150"/>
      <c r="I43" s="150"/>
      <c r="J43" s="150"/>
      <c r="K43" s="150"/>
      <c r="L43" s="150"/>
      <c r="M43" s="150"/>
      <c r="N43" s="151"/>
    </row>
    <row r="44" spans="4:16" ht="13.5" customHeight="1" x14ac:dyDescent="0.2">
      <c r="D44" s="148"/>
      <c r="E44" s="148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4:16" ht="13.5" customHeight="1" x14ac:dyDescent="0.2">
      <c r="D45" s="148"/>
      <c r="E45" s="148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4:16" ht="13.5" customHeight="1" x14ac:dyDescent="0.2">
      <c r="D46" s="148"/>
      <c r="E46" s="148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4:16" ht="13.5" customHeight="1" x14ac:dyDescent="0.2">
      <c r="D47" s="148"/>
      <c r="E47" s="148"/>
      <c r="F47" s="150"/>
      <c r="G47" s="150"/>
      <c r="H47" s="150"/>
      <c r="I47" s="150"/>
      <c r="J47" s="150"/>
      <c r="K47" s="150"/>
      <c r="L47" s="150"/>
      <c r="M47" s="150"/>
      <c r="N47" s="149"/>
    </row>
    <row r="48" spans="4:16" ht="14.1" customHeight="1" x14ac:dyDescent="0.2">
      <c r="D48" s="148"/>
      <c r="E48" s="148"/>
      <c r="M48" s="145"/>
      <c r="N48" s="147"/>
    </row>
    <row r="49" spans="5:14" ht="14.1" customHeight="1" x14ac:dyDescent="0.2">
      <c r="M49" s="145"/>
    </row>
    <row r="50" spans="5:14" ht="14.1" customHeight="1" x14ac:dyDescent="0.2">
      <c r="L50" s="146" t="s">
        <v>1404</v>
      </c>
      <c r="M50" s="145"/>
    </row>
    <row r="54" spans="5:14" ht="14.1" customHeight="1" x14ac:dyDescent="0.2">
      <c r="E54" s="144"/>
      <c r="F54" s="144"/>
      <c r="G54" s="144"/>
      <c r="H54" s="144"/>
      <c r="I54" s="144"/>
      <c r="J54" s="144"/>
      <c r="K54" s="144"/>
      <c r="L54" s="144"/>
      <c r="M54" s="144"/>
      <c r="N54" s="144"/>
    </row>
    <row r="55" spans="5:14" ht="14.1" customHeight="1" x14ac:dyDescent="0.2">
      <c r="E55" s="144"/>
      <c r="F55" s="144"/>
      <c r="G55" s="144"/>
      <c r="H55" s="144"/>
      <c r="I55" s="144"/>
      <c r="J55" s="144"/>
      <c r="K55" s="144"/>
      <c r="L55" s="144"/>
      <c r="M55" s="144"/>
      <c r="N55" s="144"/>
    </row>
    <row r="56" spans="5:14" ht="14.1" customHeight="1" x14ac:dyDescent="0.2">
      <c r="E56" s="144"/>
      <c r="F56" s="144"/>
      <c r="G56" s="144"/>
      <c r="H56" s="144"/>
      <c r="I56" s="144"/>
      <c r="J56" s="144"/>
      <c r="K56" s="144"/>
      <c r="L56" s="144"/>
      <c r="M56" s="144"/>
      <c r="N56" s="144"/>
    </row>
    <row r="57" spans="5:14" ht="14.1" customHeight="1" x14ac:dyDescent="0.2">
      <c r="E57" s="144"/>
      <c r="F57" s="144"/>
      <c r="G57" s="144"/>
      <c r="H57" s="144"/>
      <c r="I57" s="144"/>
      <c r="J57" s="144"/>
      <c r="K57" s="144"/>
      <c r="L57" s="144"/>
      <c r="M57" s="144"/>
      <c r="N57" s="144"/>
    </row>
    <row r="58" spans="5:14" ht="14.1" customHeight="1" x14ac:dyDescent="0.2">
      <c r="E58" s="144"/>
      <c r="F58" s="144"/>
      <c r="G58" s="144"/>
      <c r="H58" s="144"/>
      <c r="I58" s="144"/>
      <c r="J58" s="144"/>
      <c r="K58" s="144"/>
      <c r="L58" s="144"/>
      <c r="M58" s="144"/>
      <c r="N58" s="144"/>
    </row>
    <row r="59" spans="5:14" ht="14.1" customHeight="1" x14ac:dyDescent="0.2">
      <c r="E59" s="144"/>
      <c r="F59" s="144"/>
      <c r="G59" s="144"/>
      <c r="H59" s="144"/>
      <c r="I59" s="144"/>
      <c r="J59" s="144"/>
      <c r="K59" s="144"/>
      <c r="L59" s="144"/>
      <c r="M59" s="144"/>
      <c r="N59" s="144"/>
    </row>
    <row r="60" spans="5:14" ht="14.1" customHeight="1" x14ac:dyDescent="0.2">
      <c r="E60" s="144"/>
      <c r="F60" s="144"/>
      <c r="G60" s="144"/>
      <c r="H60" s="144"/>
      <c r="I60" s="144"/>
      <c r="J60" s="144"/>
      <c r="K60" s="144"/>
      <c r="L60" s="144"/>
      <c r="M60" s="144"/>
      <c r="N60" s="144"/>
    </row>
    <row r="61" spans="5:14" ht="14.1" customHeight="1" x14ac:dyDescent="0.2">
      <c r="E61" s="144"/>
      <c r="F61" s="144"/>
      <c r="G61" s="144"/>
      <c r="H61" s="144"/>
      <c r="I61" s="144"/>
      <c r="J61" s="144"/>
      <c r="K61" s="144"/>
      <c r="L61" s="144"/>
      <c r="M61" s="144"/>
      <c r="N61" s="144"/>
    </row>
  </sheetData>
  <mergeCells count="5">
    <mergeCell ref="F7:N7"/>
    <mergeCell ref="F8:M8"/>
    <mergeCell ref="D9:E10"/>
    <mergeCell ref="F9:M9"/>
    <mergeCell ref="N9:N10"/>
  </mergeCells>
  <printOptions verticalCentered="1"/>
  <pageMargins left="0.7" right="0.7" top="0.75" bottom="0.75" header="0.3" footer="0.3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8DE3-DAF2-48BB-BD47-AE26BB6E4E27}">
  <dimension ref="B2:G56"/>
  <sheetViews>
    <sheetView topLeftCell="A24" workbookViewId="0">
      <selection activeCell="F28" sqref="F28"/>
    </sheetView>
  </sheetViews>
  <sheetFormatPr baseColWidth="10" defaultRowHeight="15" x14ac:dyDescent="0.25"/>
  <cols>
    <col min="2" max="2" width="12" bestFit="1" customWidth="1"/>
    <col min="3" max="3" width="63.7109375" bestFit="1" customWidth="1"/>
    <col min="4" max="4" width="18.28515625" bestFit="1" customWidth="1"/>
    <col min="6" max="6" width="12.140625" bestFit="1" customWidth="1"/>
    <col min="7" max="7" width="18.28515625" bestFit="1" customWidth="1"/>
  </cols>
  <sheetData>
    <row r="2" spans="2:4" ht="15.75" thickBot="1" x14ac:dyDescent="0.3"/>
    <row r="3" spans="2:4" x14ac:dyDescent="0.25">
      <c r="B3">
        <v>11000000000</v>
      </c>
      <c r="C3" s="5" t="s">
        <v>4</v>
      </c>
      <c r="D3" s="100">
        <f>VLOOKUP(B:B,'BAL300623'!B:G,6,FALSE)</f>
        <v>6621531664322</v>
      </c>
    </row>
    <row r="4" spans="2:4" x14ac:dyDescent="0.25">
      <c r="B4">
        <v>12000000000</v>
      </c>
      <c r="C4" s="2" t="s">
        <v>6</v>
      </c>
      <c r="D4" s="100">
        <f>VLOOKUP(B:B,'BAL300623'!B:G,6,FALSE)</f>
        <v>5706542052564</v>
      </c>
    </row>
    <row r="5" spans="2:4" x14ac:dyDescent="0.25">
      <c r="B5">
        <v>13000000000</v>
      </c>
      <c r="C5" s="2" t="s">
        <v>8</v>
      </c>
      <c r="D5" s="100">
        <f>VLOOKUP(B:B,'BAL300623'!B:G,6,FALSE)</f>
        <v>2369218133441</v>
      </c>
    </row>
    <row r="6" spans="2:4" x14ac:dyDescent="0.25">
      <c r="B6">
        <v>14000000000</v>
      </c>
      <c r="C6" s="2" t="s">
        <v>10</v>
      </c>
      <c r="D6" s="100">
        <f>VLOOKUP(B:B,'BAL300623'!B:G,6,FALSE)</f>
        <v>15126828551914</v>
      </c>
    </row>
    <row r="7" spans="2:4" x14ac:dyDescent="0.25">
      <c r="B7">
        <v>15000000000</v>
      </c>
      <c r="C7" s="2" t="s">
        <v>12</v>
      </c>
      <c r="D7" s="100">
        <f>VLOOKUP(B:B,'BAL300623'!B:G,6,FALSE)</f>
        <v>234381633117</v>
      </c>
    </row>
    <row r="8" spans="2:4" x14ac:dyDescent="0.25">
      <c r="B8">
        <v>16000000000</v>
      </c>
      <c r="C8" s="2" t="s">
        <v>14</v>
      </c>
      <c r="D8" s="100">
        <f>VLOOKUP(B:B,'BAL300623'!B:G,6,FALSE)</f>
        <v>150780414894</v>
      </c>
    </row>
    <row r="9" spans="2:4" x14ac:dyDescent="0.25">
      <c r="B9">
        <v>17000000000</v>
      </c>
      <c r="C9" s="2" t="s">
        <v>16</v>
      </c>
      <c r="D9" s="100">
        <f>VLOOKUP(B:B,'BAL300623'!B:G,6,FALSE)</f>
        <v>116574026107</v>
      </c>
    </row>
    <row r="10" spans="2:4" x14ac:dyDescent="0.25">
      <c r="B10">
        <v>18000000000</v>
      </c>
      <c r="C10" s="2" t="s">
        <v>18</v>
      </c>
      <c r="D10" s="100">
        <f>VLOOKUP(B:B,'BAL300623'!B:G,6,FALSE)</f>
        <v>67001439736</v>
      </c>
    </row>
    <row r="11" spans="2:4" x14ac:dyDescent="0.25">
      <c r="B11">
        <v>19000000000</v>
      </c>
      <c r="C11" s="2" t="s">
        <v>20</v>
      </c>
      <c r="D11" s="100">
        <f>VLOOKUP(B:B,'BAL300623'!B:G,6,FALSE)</f>
        <v>66493992136</v>
      </c>
    </row>
    <row r="12" spans="2:4" x14ac:dyDescent="0.25">
      <c r="C12" s="2"/>
      <c r="D12" s="106">
        <f>SUM(D3:D11)</f>
        <v>30459351908231</v>
      </c>
    </row>
    <row r="13" spans="2:4" x14ac:dyDescent="0.25">
      <c r="C13" s="2"/>
      <c r="D13" s="100"/>
    </row>
    <row r="14" spans="2:4" x14ac:dyDescent="0.25">
      <c r="C14" s="2"/>
      <c r="D14" s="100"/>
    </row>
    <row r="15" spans="2:4" ht="15.75" thickBot="1" x14ac:dyDescent="0.3">
      <c r="D15" s="100"/>
    </row>
    <row r="16" spans="2:4" x14ac:dyDescent="0.25">
      <c r="B16">
        <v>21000000000</v>
      </c>
      <c r="C16" s="5" t="s">
        <v>5</v>
      </c>
      <c r="D16" s="100">
        <f>VLOOKUP(B:B,'BAL300623'!B:G,6,FALSE)</f>
        <v>1365337500278</v>
      </c>
    </row>
    <row r="17" spans="2:7" x14ac:dyDescent="0.25">
      <c r="B17">
        <v>22000000000</v>
      </c>
      <c r="C17" s="2" t="s">
        <v>7</v>
      </c>
      <c r="D17" s="100">
        <f>VLOOKUP(B:B,'BAL300623'!B:G,6,FALSE)</f>
        <v>23611852973225</v>
      </c>
    </row>
    <row r="18" spans="2:7" x14ac:dyDescent="0.25">
      <c r="B18">
        <v>24000000000</v>
      </c>
      <c r="C18" s="2" t="s">
        <v>9</v>
      </c>
      <c r="D18" s="100">
        <f>VLOOKUP(B:B,'BAL300623'!B:G,6,FALSE)</f>
        <v>224188891943</v>
      </c>
    </row>
    <row r="19" spans="2:7" x14ac:dyDescent="0.25">
      <c r="B19">
        <v>25000000000</v>
      </c>
      <c r="C19" s="2" t="s">
        <v>11</v>
      </c>
      <c r="D19" s="100">
        <f>VLOOKUP(B:B,'BAL300623'!B:G,6,FALSE)</f>
        <v>190218584431</v>
      </c>
    </row>
    <row r="20" spans="2:7" x14ac:dyDescent="0.25">
      <c r="C20" s="2"/>
      <c r="D20" s="105">
        <f>SUM(D16:D19)</f>
        <v>25391597949877</v>
      </c>
      <c r="F20" t="s">
        <v>1374</v>
      </c>
      <c r="G20" s="107">
        <f>D20+D27</f>
        <v>30459351908231</v>
      </c>
    </row>
    <row r="21" spans="2:7" x14ac:dyDescent="0.25">
      <c r="C21" s="2"/>
      <c r="D21" s="100"/>
    </row>
    <row r="22" spans="2:7" x14ac:dyDescent="0.25">
      <c r="B22">
        <v>31010000000</v>
      </c>
      <c r="C22" s="2" t="s">
        <v>17</v>
      </c>
      <c r="D22" s="100">
        <f>VLOOKUP(B:B,'BAL300623'!B:G,6,FALSE)</f>
        <v>1133000000000</v>
      </c>
    </row>
    <row r="23" spans="2:7" x14ac:dyDescent="0.25">
      <c r="B23">
        <v>31030408001</v>
      </c>
      <c r="C23" s="2" t="s">
        <v>19</v>
      </c>
      <c r="D23" s="100">
        <f>VLOOKUP(B:B,'BAL300623'!B:G,6,FALSE)</f>
        <v>48387770729</v>
      </c>
    </row>
    <row r="24" spans="2:7" x14ac:dyDescent="0.25">
      <c r="B24">
        <v>31040000000</v>
      </c>
      <c r="C24" s="2" t="s">
        <v>21</v>
      </c>
      <c r="D24" s="100">
        <f>VLOOKUP(B:B,'BAL300623'!B:G,6,FALSE)</f>
        <v>1133000000000</v>
      </c>
    </row>
    <row r="25" spans="2:7" x14ac:dyDescent="0.25">
      <c r="B25">
        <v>31050416001</v>
      </c>
      <c r="C25" s="2" t="s">
        <v>110</v>
      </c>
      <c r="D25" s="100">
        <f>VLOOKUP(B:B,'BAL300623'!B:G,6,FALSE)</f>
        <v>2194539211602</v>
      </c>
    </row>
    <row r="26" spans="2:7" x14ac:dyDescent="0.25">
      <c r="B26">
        <v>31060000000</v>
      </c>
      <c r="C26" s="2" t="s">
        <v>22</v>
      </c>
      <c r="D26" s="100">
        <f>VLOOKUP(B:B,'BAL300623'!B:G,6,FALSE)</f>
        <v>558826976023</v>
      </c>
    </row>
    <row r="27" spans="2:7" x14ac:dyDescent="0.25">
      <c r="D27" s="105">
        <f>SUM(D22:D26)</f>
        <v>5067753958354</v>
      </c>
    </row>
    <row r="28" spans="2:7" x14ac:dyDescent="0.25">
      <c r="D28" s="100"/>
    </row>
    <row r="29" spans="2:7" x14ac:dyDescent="0.25">
      <c r="D29" s="100"/>
    </row>
    <row r="30" spans="2:7" x14ac:dyDescent="0.25">
      <c r="B30">
        <v>40000000000</v>
      </c>
      <c r="C30" t="s">
        <v>27</v>
      </c>
      <c r="D30" s="100">
        <f>VLOOKUP(B:B,'BAL300623'!B:G,6,FALSE)</f>
        <v>3982914392199</v>
      </c>
    </row>
    <row r="31" spans="2:7" x14ac:dyDescent="0.25">
      <c r="B31">
        <v>50000000000</v>
      </c>
      <c r="C31" t="s">
        <v>28</v>
      </c>
      <c r="D31" s="100">
        <f>VLOOKUP(B:B,'BAL300623'!B:G,6,FALSE)</f>
        <v>34016428600909</v>
      </c>
    </row>
    <row r="32" spans="2:7" x14ac:dyDescent="0.25">
      <c r="D32" s="100"/>
    </row>
    <row r="33" spans="2:6" ht="15.75" thickBot="1" x14ac:dyDescent="0.3">
      <c r="D33" s="100"/>
    </row>
    <row r="34" spans="2:6" x14ac:dyDescent="0.25">
      <c r="B34">
        <v>71010000000</v>
      </c>
      <c r="C34" s="5" t="s">
        <v>31</v>
      </c>
      <c r="D34" s="100">
        <f>VLOOKUP(B:B,'BAL300623'!B:G,6,FALSE)</f>
        <v>47665612712</v>
      </c>
      <c r="F34" s="103">
        <f>D34-'300623'!G33</f>
        <v>0</v>
      </c>
    </row>
    <row r="35" spans="2:6" x14ac:dyDescent="0.25">
      <c r="B35">
        <v>71020000000</v>
      </c>
      <c r="C35" s="2" t="s">
        <v>33</v>
      </c>
      <c r="D35" s="100">
        <f>VLOOKUP(B:B,'BAL300623'!B:G,6,FALSE)</f>
        <v>142272554461</v>
      </c>
      <c r="F35" s="103">
        <f>D35-'300623'!G34</f>
        <v>0</v>
      </c>
    </row>
    <row r="36" spans="2:6" x14ac:dyDescent="0.25">
      <c r="B36">
        <v>71040000000</v>
      </c>
      <c r="C36" s="2" t="s">
        <v>35</v>
      </c>
      <c r="D36" s="100">
        <f>VLOOKUP(B:B,'BAL300623'!B:G,6,FALSE)</f>
        <v>13772824544406</v>
      </c>
      <c r="F36" s="103">
        <f>D36-'300623'!G35</f>
        <v>0</v>
      </c>
    </row>
    <row r="37" spans="2:6" x14ac:dyDescent="0.25">
      <c r="B37">
        <v>71050000000</v>
      </c>
      <c r="C37" s="2" t="s">
        <v>37</v>
      </c>
      <c r="D37" s="100">
        <f>VLOOKUP(B:B,'BAL300623'!B:G,6,FALSE)</f>
        <v>358059918272</v>
      </c>
      <c r="F37" s="103">
        <f>D37-'300623'!G36</f>
        <v>0</v>
      </c>
    </row>
    <row r="38" spans="2:6" x14ac:dyDescent="0.25">
      <c r="B38">
        <v>71060000000</v>
      </c>
      <c r="C38" s="7" t="s">
        <v>1282</v>
      </c>
      <c r="D38" s="100">
        <f>VLOOKUP(B:B,'BAL300623'!B:G,6,FALSE)</f>
        <v>471034908</v>
      </c>
      <c r="F38" s="103">
        <f>D38-'300623'!G37</f>
        <v>0</v>
      </c>
    </row>
    <row r="39" spans="2:6" x14ac:dyDescent="0.25">
      <c r="B39">
        <v>72000000000</v>
      </c>
      <c r="C39" s="2" t="s">
        <v>39</v>
      </c>
      <c r="D39" s="100">
        <f>VLOOKUP(B:B,'BAL300623'!B:G,6,FALSE)</f>
        <v>59781748415</v>
      </c>
      <c r="F39" s="103">
        <f>D39-'300623'!G38</f>
        <v>0</v>
      </c>
    </row>
    <row r="40" spans="2:6" x14ac:dyDescent="0.25">
      <c r="B40">
        <v>73000000000</v>
      </c>
      <c r="C40" s="2" t="s">
        <v>41</v>
      </c>
      <c r="D40" s="100">
        <f>VLOOKUP(B:B,'BAL300623'!B:G,6,FALSE)</f>
        <v>1312043403986</v>
      </c>
      <c r="F40" s="103">
        <f>D40-'300623'!G39</f>
        <v>0</v>
      </c>
    </row>
    <row r="41" spans="2:6" x14ac:dyDescent="0.25">
      <c r="B41">
        <v>74000000000</v>
      </c>
      <c r="C41" s="2" t="s">
        <v>43</v>
      </c>
      <c r="D41" s="100">
        <f>VLOOKUP(B:B,'BAL300623'!B:G,6,FALSE)</f>
        <v>23959578901</v>
      </c>
      <c r="F41" s="103">
        <f>D41-'300623'!G40</f>
        <v>0</v>
      </c>
    </row>
    <row r="42" spans="2:6" x14ac:dyDescent="0.25">
      <c r="B42">
        <v>31060000000</v>
      </c>
      <c r="C42" s="2" t="s">
        <v>22</v>
      </c>
      <c r="D42" s="100">
        <f>VLOOKUP(B:B,'BAL300623'!B:G,6,FALSE)</f>
        <v>558826976023</v>
      </c>
      <c r="F42" s="103">
        <f>D42-'300623'!G41</f>
        <v>0</v>
      </c>
    </row>
    <row r="43" spans="2:6" x14ac:dyDescent="0.25">
      <c r="C43" s="2"/>
      <c r="D43" s="105">
        <f>SUM(D34:D42)</f>
        <v>16275905372084</v>
      </c>
    </row>
    <row r="44" spans="2:6" x14ac:dyDescent="0.25">
      <c r="C44" s="2"/>
      <c r="D44" s="100"/>
    </row>
    <row r="45" spans="2:6" x14ac:dyDescent="0.25">
      <c r="D45" s="100"/>
    </row>
    <row r="46" spans="2:6" ht="15.75" thickBot="1" x14ac:dyDescent="0.3">
      <c r="D46" s="100"/>
    </row>
    <row r="47" spans="2:6" x14ac:dyDescent="0.25">
      <c r="B47">
        <v>61010000000</v>
      </c>
      <c r="C47" s="5" t="s">
        <v>32</v>
      </c>
      <c r="D47" s="100">
        <f>VLOOKUP(B:B,'BAL300623'!B:G,6,FALSE)</f>
        <v>115767749486</v>
      </c>
      <c r="F47" s="103">
        <f>D47-'300623'!O33</f>
        <v>0</v>
      </c>
    </row>
    <row r="48" spans="2:6" x14ac:dyDescent="0.25">
      <c r="B48">
        <v>61020000000</v>
      </c>
      <c r="C48" t="s">
        <v>34</v>
      </c>
      <c r="D48" s="100">
        <f>VLOOKUP(B:B,'BAL300623'!B:G,6,FALSE)</f>
        <v>729472883652</v>
      </c>
      <c r="F48" s="103">
        <f>D48-'300623'!O34</f>
        <v>0</v>
      </c>
    </row>
    <row r="49" spans="2:6" x14ac:dyDescent="0.25">
      <c r="B49">
        <v>61030000000</v>
      </c>
      <c r="C49" t="s">
        <v>36</v>
      </c>
      <c r="D49" s="100">
        <f>VLOOKUP(B:B,'BAL300623'!B:G,6,FALSE)</f>
        <v>1435011509</v>
      </c>
      <c r="F49" s="103">
        <f>D49-'300623'!O35</f>
        <v>0</v>
      </c>
    </row>
    <row r="50" spans="2:6" x14ac:dyDescent="0.25">
      <c r="B50">
        <v>61060000000</v>
      </c>
      <c r="C50" t="s">
        <v>38</v>
      </c>
      <c r="D50" s="100">
        <f>VLOOKUP(B:B,'BAL300623'!B:G,6,FALSE)</f>
        <v>13781218872554</v>
      </c>
      <c r="F50" s="103">
        <f>D50-'300623'!O36</f>
        <v>0</v>
      </c>
    </row>
    <row r="51" spans="2:6" x14ac:dyDescent="0.25">
      <c r="B51">
        <v>61070000000</v>
      </c>
      <c r="C51" t="s">
        <v>40</v>
      </c>
      <c r="D51" s="100">
        <f>VLOOKUP(B:B,'BAL300623'!B:G,6,FALSE)</f>
        <v>237924402768</v>
      </c>
      <c r="F51" s="103">
        <f>D51-'300623'!O37</f>
        <v>0</v>
      </c>
    </row>
    <row r="52" spans="2:6" x14ac:dyDescent="0.25">
      <c r="B52">
        <v>61080000000</v>
      </c>
      <c r="C52" t="s">
        <v>42</v>
      </c>
      <c r="D52" s="100">
        <f>VLOOKUP(B:B,'BAL300623'!B:G,6,FALSE)</f>
        <v>243332105325</v>
      </c>
      <c r="F52" s="103">
        <f>D52-'300623'!O38</f>
        <v>0</v>
      </c>
    </row>
    <row r="53" spans="2:6" x14ac:dyDescent="0.25">
      <c r="B53">
        <v>62000000000</v>
      </c>
      <c r="C53" t="s">
        <v>44</v>
      </c>
      <c r="D53" s="100">
        <f>VLOOKUP(B:B,'BAL300623'!B:G,6,FALSE)</f>
        <v>297572747806</v>
      </c>
      <c r="F53" s="103">
        <f>D53-'300623'!O39</f>
        <v>0</v>
      </c>
    </row>
    <row r="54" spans="2:6" x14ac:dyDescent="0.25">
      <c r="B54">
        <v>63000000000</v>
      </c>
      <c r="C54" t="s">
        <v>45</v>
      </c>
      <c r="D54" s="100">
        <f>VLOOKUP(B:B,'BAL300623'!B:G,6,FALSE)</f>
        <v>866325372486</v>
      </c>
      <c r="F54" s="103">
        <f>D54-'300623'!O40</f>
        <v>0</v>
      </c>
    </row>
    <row r="55" spans="2:6" x14ac:dyDescent="0.25">
      <c r="B55">
        <v>64000000000</v>
      </c>
      <c r="C55" t="s">
        <v>46</v>
      </c>
      <c r="D55" s="100">
        <f>VLOOKUP(B:B,'BAL300623'!B:G,6,FALSE)</f>
        <v>1924281951</v>
      </c>
      <c r="F55" s="103">
        <f>D55-'300623'!O41</f>
        <v>0</v>
      </c>
    </row>
    <row r="56" spans="2:6" x14ac:dyDescent="0.25">
      <c r="D56" s="104">
        <f>SUM(D47:D55)</f>
        <v>16274973427537</v>
      </c>
    </row>
  </sheetData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1q/36YSCE69J2N8KKFYHKZkalHTCrgRx5s9yzbIdMN8=</DigestValue>
    </Reference>
    <Reference Type="http://www.w3.org/2000/09/xmldsig#Object" URI="#idOfficeObject">
      <DigestMethod Algorithm="http://www.w3.org/2001/04/xmlenc#sha256"/>
      <DigestValue>ULVW019xT6vHy7FdR24TTCaU6uePTQ71mWimrkR69vA=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PGvDAffgx7fNyzN7PSTvBsgLK8PHS5AQE6S9XpndMek=</DigestValue>
    </Reference>
    <Reference Type="http://www.w3.org/2000/09/xmldsig#Object" URI="#idValidSigLnImg">
      <DigestMethod Algorithm="http://www.w3.org/2001/04/xmlenc#sha256"/>
      <DigestValue>D1beeiKrVfH1gCTpXoO2cR4ltoobXfEtfFilMZAWq7Q=</DigestValue>
    </Reference>
    <Reference Type="http://www.w3.org/2000/09/xmldsig#Object" URI="#idInvalidSigLnImg">
      <DigestMethod Algorithm="http://www.w3.org/2001/04/xmlenc#sha256"/>
      <DigestValue>C5wYnn5p05P6qmrW0po1x9Tw5Flmf/XHv+Cw8arIQ7g=</DigestValue>
    </Reference>
  </SignedInfo>
  <SignatureValue>KkyvD/EVhuTDHNlxJISlRxz+UEEz6IFI7bg4Ne8VNHBVqcHnF9RBMjeEDwzVjY8l2j973niv73G2
RRtB6RwCdv+Nk2cOQxBYA3oASCgAYnSenCRzLI0m9YUXKH9ORkDMSAwNeWAytFCE0tFw3Iw8fed9
GtRNZOMlhsQY9zbWLM1+T8aPViUNrn8QJOPYuqyV0NrB8eQjoBKRUkDtaPiA+DiolclAF+lQ7PWL
DYXR5XJ25msBAJ72eZN2M9h+/ai6xfxWosA9POLv4VzAT5IS5DOOVR06aOuWyfWdglxOBbfpbQBA
KzQmsEtoByZmGmuZ3xvmesuIiEUtVok3Zo5Tsw==</SignatureValue>
  <KeyInfo>
    <X509Data>
      <X509Certificate>MIIHZDCCBkygAwIBAgITIQACW7Jg65modkTywQACAAJbsjANBgkqhkiG9w0BAQsFADBXMRIwEAYKCZImiZPyLGQBGRYCcHkxEzARBgoJkiaJk/IsZAEZFgNjb20xGjAYBgoJkiaJk/IsZAEZFgppbnRlcmJhbmNvMRAwDgYDVQQDEwdDQS1JVEFVMB4XDTIzMDUyNTIwMjgxOFoXDTI0MDUyNDIwMjgxOFowgYUxEjAQBgoJkiaJk/IsZAEZFgJweTETMBEGCgmSJomT8ixkARkWA2NvbTEaMBgGCgmSJomT8ixkARkWCmludGVyYmFuY28xETAPBgNVBAsTCFVzdWFyaW9zMREwDwYDVQQLEwhHZXJlbnRlczEYMBYGA1UEAxMPVkVST05JQ0EgT1ZFTEFSMIIBIjANBgkqhkiG9w0BAQEFAAOCAQ8AMIIBCgKCAQEAwlub5FCdz1diTp5CgCfu8hZrRJdmR4IDhI+yxsl+xB3pyv+q0u3+G8XwsimZSgI0TnG9fQ90w3XiKAIV7ircjtvMTeX/lcIZU1mqkcz+8ukSFB5U1QRFP2zhyrjPIFmWWrzTK0yJMH5PKB0ZdHKbCCeXUP3R5dwkhTlql+4saebDVhJ34kNhtr7wZP/wYlT1m/2706J8Xt3WP/ntJSkdR4yaDEcCQf3KAq4MaV9ICwPIpAODcjsvQSMITUChtA+onfgiBIJ/A9/rz34qQ5cFsFuAHCL4z/4EnyYdqrm6PpIb5ex0IK/5uKmT3b7lxFAnvYCyzZXyFwvm3U4s8KlzqQIDAQABo4ID+DCCA/QwPQYJKwYBBAGCNxUHBDAwLgYmKwYBBAGCNxUItpclhIy6FoXlnwCDqK4KgovjM4EqhqjPXITIwlcCAWQCAR8wKQYDVR0lBCIwIAYIKwYBBQUHAwIGCCsGAQUFBwMEBgorBgEEAYI3CgMEMAsGA1UdDwQEAwIFoDA1BgkrBgEEAYI3FQoEKDAmMAoGCCsGAQUFBwMCMAoGCCsGAQUFBwMEMAwGCisGAQQBgjcKAwQwRAYJKoZIhvcNAQkPBDcwNTAOBggqhkiG9w0DAgICAIAwDgYIKoZIhvcNAwQCAgCAMAcGBSsOAwIHMAoGCCqGSIb3DQMHMDYGA1UdEQQvMC2gKwYKKwYBBAGCNxQCA6AdDBtWRVJPTklDQS5PVkVMQVJAaXRhdS5jb20ucHkwHQYDVR0OBBYEFPO0YMlRtCTRv2xCt5aX4EASvxdRMB8GA1UdIwQYMBaAFOq8c93PBUjMnwLSIiXtfTzEtlUPMIIBCwYDVR0fBIIBAjCB/zCB/KCB+aCB9oaBu2xkYXA6Ly8vQ049Q0EtSVRBVSgyKSxDTj1XMks4Uy0xMyxDTj1DRFAsQ049UHVibGljJTIwS2V5JTIwU2VydmljZXMsQ049U2VydmljZXMsQ049Q29uZmlndXJhdGlvbixEQz1pbnRlcmJhbmNvLERDPWNvbSxEQz1weT9jZXJ0aWZpY2F0ZVJldm9jYXRpb25MaXN0P2Jhc2U/b2JqZWN0Q2xhc3M9Y1JMRGlzdHJpYnV0aW9uUG9pbnSGNmh0dHA6Ly9jcmwuaW50ZXJiYW5jby5jb20ucHkvQ2VydEVucm9sbC9DQS1JVEFVKDIpLmNybDCCASMGCCsGAQUFBwEBBIIBFTCCAREwga8GCCsGAQUFBzAChoGibGRhcDovLy9DTj1DQS1JVEFVLENOPUFJQSxDTj1QdWJsaWMlMjBLZXklMjBTZXJ2aWNlcyxDTj1TZXJ2aWNlcyxDTj1Db25maWd1cmF0aW9uLERDPWludGVyYmFuY28sREM9Y29tLERDPXB5P2NBQ2VydGlmaWNhdGU/YmFzZT9vYmplY3RDbGFzcz1jZXJ0aWZpY2F0aW9uQXV0aG9yaXR5MF0GCCsGAQUFBzABhlFodHRwOi8vY3JsLmludGVyYmFuY28uY29tLnB5L0NlcnRFbnJvbGwvVzJLOFMtMTMuaW50ZXJiYW5jby5jb20ucHlfQ0EtSVRBVSgyKS5jcnQwUAYJKwYBBAGCNxkCBEMwQaA/BgorBgEEAYI3GQIBoDEEL1MtMS01LTIxLTEyMjY1MjM0NjYtMjA1NDM1ODM1OS0xNTQwODMzMjIyLTYyMjgzMA0GCSqGSIb3DQEBCwUAA4IBAQBb1KDTC5DlylkQtW1OSF3eUT8l9vuW2H8GDCYKnP1Uu/4DLJAQoAzEnWfsa5WxHfkiKWYckOewFhVUEoGa/k4o/9Wafjx4+8DRXwNMeTu1D39QYuew0A7MWrfg2HtvoSjq18XvZu6Wm2pTYmdUOBHXrXGXHE1Idmmxl3lb6xAgNKkhk/qnwvG7SW4AMPtISmsPEzcbN62pQFaWrqkIgqzhbwqXZsHpNLmUihj3v50c+Kx252HxHrkS3h9yHlf7wD7AW4BF+n+R9i5M0MoSSdBI5QmihVMVItkPytLGG21L9ov1Un2ShgngUrvliVg8kE2ysx1xomoeTinZb2Pdzh0Z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k9yaKXKncUJcv5MhtNwarQA7q/YX+MFR7ufDTaFls5I=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YHVu9mfH7V1ojJZZGe0raSx5xHTqsPuldcEKZklKsN8=</DigestValue>
      </Reference>
      <Reference URI="/xl/drawings/vmlDrawing1.vml?ContentType=application/vnd.openxmlformats-officedocument.vmlDrawing">
        <DigestMethod Algorithm="http://www.w3.org/2001/04/xmlenc#sha256"/>
        <DigestValue>U6EsNZoygfhWGygaITmioGgYZbcJzAy9i4hTU+Wlw2Q=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pwJl1Og/KFEw0tCdzehJ6JmG3JJ+i4GKz0obfXj2Smo=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fq4HBFnabB5SXDAPkFwpeSkLlMTk8stbZe4bQh+Sj9M=</DigestValue>
      </Reference>
      <Reference URI="/xl/media/image1.emf?ContentType=image/x-emf">
        <DigestMethod Algorithm="http://www.w3.org/2001/04/xmlenc#sha256"/>
        <DigestValue>AgpXC+C1DCbof0jg4VkrhfnAcC885ldA7J6e2DhwwRA=</DigestValue>
      </Reference>
      <Reference URI="/xl/media/image2.emf?ContentType=image/x-emf">
        <DigestMethod Algorithm="http://www.w3.org/2001/04/xmlenc#sha256"/>
        <DigestValue>K1r6HTQV6+wzkTwjhttIfwUFOiAWFFC2qBz9ir7LrmM=</DigestValue>
      </Reference>
      <Reference URI="/xl/media/image3.emf?ContentType=image/x-emf">
        <DigestMethod Algorithm="http://www.w3.org/2001/04/xmlenc#sha256"/>
        <DigestValue>RmNNleGfWUrrmXDyj4zmqF6vto1ni8Inhdtv7iHgIPs=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y0FywSSPW56xMEGbk6Ys/UjBXn6EU/FFNVBu7ckiVCs=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+MQKHOAid7JkWbp/xFJoe2MmnTcfe9fcvxCyTWgqkSc=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YSGEptyVISaNhWAJDfcfsvRb1V1wlj8MmJdf2i0pez4=</DigestValue>
      </Reference>
      <Reference URI="/xl/sharedStrings.xml?ContentType=application/vnd.openxmlformats-officedocument.spreadsheetml.sharedStrings+xml">
        <DigestMethod Algorithm="http://www.w3.org/2001/04/xmlenc#sha256"/>
        <DigestValue>waYGDFbHN0a3HtCxYzcIbF9n1pWT4b05mEizLCgSvYA=</DigestValue>
      </Reference>
      <Reference URI="/xl/styles.xml?ContentType=application/vnd.openxmlformats-officedocument.spreadsheetml.styles+xml">
        <DigestMethod Algorithm="http://www.w3.org/2001/04/xmlenc#sha256"/>
        <DigestValue>Ur8VFCJhWGakhdiPLgOkKFHvVyJLUFriJ/pd35nRcyM=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reIluCwfbIsRv+iCr1BLqyoxtBLzNE7mgF3G2WPv6/4=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CgMaGKo5NEUteDC6Llt1TCYeH+TcgdRyqunTLtuD0C0=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91YNjzoUUOioaJvzc9kumYSm12SCky/DFRipKKN4uAQ=</DigestValue>
      </Reference>
      <Reference URI="/xl/worksheets/sheet2.xml?ContentType=application/vnd.openxmlformats-officedocument.spreadsheetml.worksheet+xml">
        <DigestMethod Algorithm="http://www.w3.org/2001/04/xmlenc#sha256"/>
        <DigestValue>ZB7Z04ENA38zannyQ79f/mmHyoIM+aeF2/o0OdALgGI=</DigestValue>
      </Reference>
      <Reference URI="/xl/worksheets/sheet3.xml?ContentType=application/vnd.openxmlformats-officedocument.spreadsheetml.worksheet+xml">
        <DigestMethod Algorithm="http://www.w3.org/2001/04/xmlenc#sha256"/>
        <DigestValue>0gDZdiS/aIGqCn2NWEbFyt8maqmdJab1yD2JvuzUuZg=</DigestValue>
      </Reference>
      <Reference URI="/xl/worksheets/sheet4.xml?ContentType=application/vnd.openxmlformats-officedocument.spreadsheetml.worksheet+xml">
        <DigestMethod Algorithm="http://www.w3.org/2001/04/xmlenc#sha256"/>
        <DigestValue>1HPSxfQR2raM1+/KNkOaMWa06anpKA4Ekg1Wwx444KM=</DigestValue>
      </Reference>
      <Reference URI="/xl/worksheets/sheet5.xml?ContentType=application/vnd.openxmlformats-officedocument.spreadsheetml.worksheet+xml">
        <DigestMethod Algorithm="http://www.w3.org/2001/04/xmlenc#sha256"/>
        <DigestValue>2ekNlpWE7MT1lHSZ7IzX744TYzzlncWovg3VHvEmiSU=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2023-08-10T19:07:54Z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{F849933D-F84D-4C6F-B12C-ED964DA00CFA}</SetupID>
          <SignatureText>Verónica Ovelar</SignatureText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2023-08-10T19:07:54Z</xd:SigningTime>
          <xd:SigningCertificate>
            <xd:Cert>
              <xd:CertDigest>
                <DigestMethod Algorithm="http://www.w3.org/2001/04/xmlenc#sha256"/>
                <DigestValue>FG4V1igK/ZJkmh8bOuNpnmzU2eEhz6ArdOmV4V0hFmQ=</DigestValue>
              </xd:CertDigest>
              <xd:IssuerSerial>
                <X509IssuerName>CN=CA-ITAU, DC=interbanco, DC=com, DC=py</X509IssuerName>
                <X509SerialNumber>735925394002186640289155345828406327198768050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cDCCA1igAwIBAgIQNrVWyHsZlL9HvrNZUQmK+DANBgkqhkiG9w0BAQsFADBXMRIwEAYKCZImiZPyLGQBGRYCcHkxEzARBgoJkiaJk/IsZAEZFgNjb20xGjAYBgoJkiaJk/IsZAEZFgppbnRlcmJhbmNvMRAwDgYDVQQDEwdDQS1JVEFVMB4XDTE2MTIyOTE4NTcxMFoXDTI2MTIyOTE5MDcxMFowVzESMBAGCgmSJomT8ixkARkWAnB5MRMwEQYKCZImiZPyLGQBGRYDY29tMRowGAYKCZImiZPyLGQBGRYKaW50ZXJiYW5jbzEQMA4GA1UEAxMHQ0EtSVRBVTCCASIwDQYJKoZIhvcNAQEBBQADggEPADCCAQoCggEBAJj+L83gU8xS6dYDUbrD4zk8V1e5UXVAcXURsGZaIHUyivfHwBXK5mDWuqEjDEkeiI2Gl6JHZI7Z0YwR8SQ5GT1BceB3OZc/EiJ10roYgs0vywtwkU9SUx7UPESl+y5pyvrf+trX3dFfcybTd2POLGVRWmRJrm1yWAyEj0J0G54yLfnQcUNaN80GwG2mdl0uiCPfdlhgCe4/BhezhNepRoUxQf+q/GCRl0cRz+6jOKnznEI0IzFefox2QoFEYOPvxGJnN0RgA//1u9F0HchK4xY9j5SQ0WM3wwrcHl6GmtTVo8KPx/RZEuxr2ltr24GbBou8PcZozZwGKyH7Axd3bzcCAwEAAaOCATYwggEyMBMGCSsGAQQBgjcUAgQGHgQAQwBBMAsGA1UdDwQEAwIBhjAPBgNVHRMBAf8EBTADAQH/MB0GA1UdDgQWBBTqvHPdzwVIzJ8C0iIl7X08xLZVDzASBgkrBgEEAYI3FQEEBQIDAgACMEwGA1UdHwRFMEMwQaA/oD2GO2h0dHA6Ly93Mms4cy0xMy5pbnRlcmJhbmNvLmNvbS5weS9DZXJ0RW5yb2xsL0NBLUlUQVUoMikuY3JsMCMGCSsGAQQBgjcVAgQWBBQQCCo3Q7X1alSMJyOTMevU2DHJoTBXBggrBgEFBQcBAQRLMEkwRwYIKwYBBQUHMAKGO2h0dHA6Ly93Mms4cy0xMy5pbnRlcmJhbmNvLmNvbS5weS9DZXJ0RW5yb2xsL0NBLUlUQVUoMikuY3JsMA0GCSqGSIb3DQEBCwUAA4IBAQAohN+F8QWqCPRc2XboUP5LHLtrrWcP5iqu7x+ZQEITS3VYd6ga2zO2NGb63s5u9fNyzfIto/T3JfWGzV10YyMNohwp6oIC70gPdYMEwuGsf07/9bJym1kC9JBi9CqzYlUA/vNfJZaunJslYdJqVWU1tBCfJPn+ROL6JtuBEK/v+YhWNlqLri1SIshgn8R5xNF/EiLdVADvUjRLCBSLercHSBMK4sQvgc9pVCD7n2YK8CLtUQkdCyKvQfruNxHaBncNSFp5YzsrkWcc489nceQkWBV+i6l3HUJC0vZ9JCw0xLE8FTl/6a3UbV2KCitkl/Vrbybv71RbGhDIZ3WM3GSp</xd:EncapsulatedX509Certificate>
          </xd:CertificateValues>
        </xd:UnsignedSignatureProperties>
      </xd:UnsignedProperties>
    </xd:QualifyingProperties>
  </Object>
  <Object Id="idValidSigLnImg">AQAAAGwAAAAAAAAAAAAAAP8AAAB/AAAAAAAAAAAAAAAvGQAAkQwAACBFTUYAAAEAUBsAAKo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0Iuk/H8AAADQi6T8fwAAVDZvpPx/AAAAAKIX/X8AAEFp4aP8fwAAMBaiF/1/AABUNm+k/H8AAMgWAAAAAAAAQAAAwPx/AAAAAKIX/X8AABFs4aP8fwAABAAAAAAAAAAwFqIX/X8AAFC4rxJnAAAAVDZvpAAAAABIAAAAAAAAAFQ2b6T8fwAAqNOLpPx/AACAOm+k/H8AAAEAAAAAAAAA/l9vpPx/AAAAAKIX/X8AAAAAAAAAAAAAAAAAAGcAAAAA4K4SZwAAAKCnyb2XAQAAyzA+Ff1/AAAwua8SZwAAAMm5rxJnAAAAAAAAAAAAAAAAAAAAZHYACAAAAAAlAAAADAAAAAEAAAAYAAAADAAAAAAAAAASAAAADAAAAAEAAAAeAAAAGAAAAMMAAAAEAAAA9wAAABEAAAAlAAAADAAAAAEAAABUAAAAhAAAAMQAAAAEAAAA9QAAABAAAAABAAAA0XbJQasKyUHEAAAABAAAAAkAAABMAAAAAAAAAAAAAAAAAAAA//////////9gAAAAMQAwAC8AOA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0AD4qZcBAADQAPiplwEAAIRr4aP8fwAA0G5kFf1/AAAAAAAAAAAAAFBAohf9fwAACQAAAAEAAAAJAAAAAAAAAAAAAAAAAAAAAAAAAAAAAADEKJ+Ei9gAAAAAAAAAAAAAIB0nvpcBAABwut7ClwEAAKCnyb2XAQAAkNmvEgAAAAAAAAAAAAAAAAcAAAAAAAAAAAAAAAAAAADM2K8SZwAAAAnZrxJnAAAA0c06Ff1/AAD//////////4rhy6cAAAAA/////////////////////6Cnyb2XAQAAyzA+Ff1/AABw2K8SZwAAAAnZrxJnAAAAMHkVw5c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OmplwEAAAcAAACXAQAAKAAAAAAAAADQbmQV/X8AAAAAAAAAAAAAIFN8o/x/AAD/////AgAAAMCTNM+XAQAAAAAAAAAAAAAAAAAAAAAAAITunoSL2AAAAAAAAAAAAAAAAAAA/H8AAOD///8AAAAAoKfJvZcBAABoF64SAAAAAAAAAAAAAAAABgAAAAAAAAAAAAAAAAAAAIwWrhJnAAAAyRauEmcAAADRzToV/X8AAECXNM+XAQAAwLIX9wAAAACYkomj/H8AAECXNM+XAQAAoKfJvZcBAADLMD4V/X8AADAWrhJnAAAAyRauEmcAAACAJzDDlw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kAAABHAAAAKQAAADMAAABxAAAAFQAAACEA8AAAAAAAAAAAAAAAgD8AAAAAAAAAAAAAgD8AAAAAAAAAAAAAAAAAAAAAAAAAAAAAAAAAAAAAAAAAACUAAAAMAAAAAAAAgCgAAAAMAAAABAAAAFIAAABwAQAABAAAAPD///8AAAAAAAAAAAAAAACQAQAAAAAAAQAAAABzAGUAZwBvAGUAIAB1AGkAAAAAAAAAAAAAAAAAAAAAAAAAAAAAAAAAAAAAAAAAAAAAAAAAAAAAAAAAAAAAAAAAAAAAADhLY6P8fwAAAAAAAPx/AAA4S2Oj/H8AANBuZBX9fwAAAAAAAAAAAAAAAAAAAAAAABBcGPeXAQAAAAAAAAAAAAAAAAAAAAAAAAAAAAAAAAAAFOmehIvYAACWztyi/H8AACBIY6P8fwAA8P///wAAAACgp8m9lwEAANgXrhIAAAAAAAAAAAAAAAAJAAAAAAAAAAAAAAAAAAAA/BauEmcAAAA5F64SZwAAANHNOhX9fwAAOEtjo/x/AAAAAAAAAAAAADAfrhJnAAAAAAAAAAAAAACgp8m9lwEAAMswPhX9fwAAoBauEmcAAAA5F64SZwAAAFCQ3NqXAQAAAAAAAGR2AAgAAAAAJQAAAAwAAAAEAAAAGAAAAAwAAAAAAAAAEgAAAAwAAAABAAAAHgAAABgAAAApAAAAMwAAAJoAAABIAAAAJQAAAAwAAAAEAAAAVAAAAKgAAAAqAAAAMwAAAJgAAABHAAAAAQAAANF2yUGrCslBKgAAADMAAAAPAAAATAAAAAAAAAAAAAAAAAAAAP//////////bAAAAFYAZQByAPMAbgBpAGMAYQAgAE8AdgBlAGwAYQByAAAACgAAAAgAAAAGAAAACQAAAAkAAAAEAAAABwAAAAgAAAAEAAAADAAAAAgAAAAIAAAABAAAAAgAAAAG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oAAABcAAAAAQAAANF2yUGrCslBCgAAAFAAAAAPAAAATAAAAAAAAAAAAAAAAAAAAP//////////bAAAAFYAZQByAG8AbgBpAGMAYQAgAE8AdgBlAGwAYQByAAAABwAAAAYAAAAEAAAABwAAAAcAAAADAAAABQAAAAYAAAADAAAACQAAAAUAAAAGAAAAAwAAAAYAAAAE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0XbJQasKy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xAAAAfAAAAAkAAABwAAAAqQAAAA0AAAAhAPAAAAAAAAAAAAAAAIA/AAAAAAAAAAAAAIA/AAAAAAAAAAAAAAAAAAAAAAAAAAAAAAAAAAAAAAAAAAAlAAAADAAAAAAAAIAoAAAADAAAAAUAAAAlAAAADAAAAAEAAAAYAAAADAAAAAAAAAASAAAADAAAAAEAAAAWAAAADAAAAAAAAABUAAAA9AAAAAoAAABwAAAAsAAAAHwAAAABAAAA0XbJQasKyUEKAAAAcAAAABwAAABMAAAABAAAAAkAAABwAAAAsgAAAH0AAACEAAAARgBpAHIAbQBhAGQAbwAgAHAAbwByADoAIABWAEUAUgBPAE4ASQBDAEEAIABPAFYARQBMAEEAUgAGAAAAAwAAAAQAAAAJAAAABgAAAAcAAAAHAAAAAwAAAAcAAAAHAAAABAAAAAMAAAADAAAABwAAAAYAAAAHAAAACQAAAAgAAAADAAAABwAAAAcAAAADAAAACQAAAAcAAAAGAAAABQAAAAcAAAAHAAAAFgAAAAwAAAAAAAAAJQAAAAwAAAACAAAADgAAABQAAAAAAAAAEAAAABQAAAA=</Object>
  <Object Id="idInvalidSigLnImg">AQAAAGwAAAAAAAAAAAAAAP8AAAB/AAAAAAAAAAAAAAAvGQAAkQwAACBFTUYAAAEAwCAAALE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0Iuk/H8AAADQi6T8fwAAVDZvpPx/AAAAAKIX/X8AAEFp4aP8fwAAMBaiF/1/AABUNm+k/H8AAMgWAAAAAAAAQAAAwPx/AAAAAKIX/X8AABFs4aP8fwAABAAAAAAAAAAwFqIX/X8AAFC4rxJnAAAAVDZvpAAAAABIAAAAAAAAAFQ2b6T8fwAAqNOLpPx/AACAOm+k/H8AAAEAAAAAAAAA/l9vpPx/AAAAAKIX/X8AAAAAAAAAAAAAAAAAAGcAAAAA4K4SZwAAAKCnyb2XAQAAyzA+Ff1/AAAwua8SZwAAAMm5rxJnAAAAAAAAAAAAAAAAAAAAZHYACAAAAAAlAAAADAAAAAEAAAAYAAAADAAAAP8AAAASAAAADAAAAAEAAAAeAAAAGAAAACIAAAAEAAAAcgAAABEAAAAlAAAADAAAAAEAAABUAAAAqAAAACMAAAAEAAAAcAAAABAAAAABAAAA0XbJQasKy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0AD4qZcBAADQAPiplwEAAIRr4aP8fwAA0G5kFf1/AAAAAAAAAAAAAFBAohf9fwAACQAAAAEAAAAJAAAAAAAAAAAAAAAAAAAAAAAAAAAAAADEKJ+Ei9gAAAAAAAAAAAAAIB0nvpcBAABwut7ClwEAAKCnyb2XAQAAkNmvEgAAAAAAAAAAAAAAAAcAAAAAAAAAAAAAAAAAAADM2K8SZwAAAAnZrxJnAAAA0c06Ff1/AAD//////////4rhy6cAAAAA/////////////////////6Cnyb2XAQAAyzA+Ff1/AABw2K8SZwAAAAnZrxJnAAAAMHkVw5c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OmplwEAAAcAAACXAQAAKAAAAAAAAADQbmQV/X8AAAAAAAAAAAAAIFN8o/x/AAD/////AgAAAMCTNM+XAQAAAAAAAAAAAAAAAAAAAAAAAITunoSL2AAAAAAAAAAAAAAAAAAA/H8AAOD///8AAAAAoKfJvZcBAABoF64SAAAAAAAAAAAAAAAABgAAAAAAAAAAAAAAAAAAAIwWrhJnAAAAyRauEmcAAADRzToV/X8AAECXNM+XAQAAwLIX9wAAAACYkomj/H8AAECXNM+XAQAAoKfJvZcBAADLMD4V/X8AADAWrhJnAAAAyRauEmcAAACAJzDDlwEAAAAAAABkdgAIAAAAACUAAAAMAAAAAwAAABgAAAAMAAAAAAAAAB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kAAABHAAAAKQAAADMAAABxAAAAFQAAACEA8AAAAAAAAAAAAAAAgD8AAAAAAAAAAAAAgD8AAAAAAAAAAAAAAAAAAAAAAAAAAAAAAAAAAAAAAAAAACUAAAAMAAAAAAAAgCgAAAAMAAAABAAAAFIAAABwAQAABAAAAPD///8AAAAAAAAAAAAAAACQAQAAAAAAAQAAAABzAGUAZwBvAGUAIAB1AGkAAAAAAAAAAAAAAAAAAAAAAAAAAAAAAAAAAAAAAAAAAAAAAAAAAAAAAAAAAAAAAAAAAAAAADhLY6P8fwAAAAAAAPx/AAA4S2Oj/H8AANBuZBX9fwAAAAAAAAAAAAAAAAAAAAAAABBcGPeXAQAAAAAAAAAAAAAAAAAAAAAAAAAAAAAAAAAAFOmehIvYAACWztyi/H8AACBIY6P8fwAA8P///wAAAACgp8m9lwEAANgXrhIAAAAAAAAAAAAAAAAJAAAAAAAAAAAAAAAAAAAA/BauEmcAAAA5F64SZwAAANHNOhX9fwAAOEtjo/x/AAAAAAAAAAAAADAfrhJnAAAAAAAAAAAAAACgp8m9lwEAAMswPhX9fwAAoBauEmcAAAA5F64SZwAAAFCQ3NqXAQAAAAAAAGR2AAgAAAAAJQAAAAwAAAAEAAAAGAAAAAwAAAAAAAAAEgAAAAwAAAABAAAAHgAAABgAAAApAAAAMwAAAJoAAABIAAAAJQAAAAwAAAAEAAAAVAAAAKgAAAAqAAAAMwAAAJgAAABHAAAAAQAAANF2yUGrCslBKgAAADMAAAAPAAAATAAAAAAAAAAAAAAAAAAAAP//////////bAAAAFYAZQByAPMAbgBpAGMAYQAgAE8AdgBlAGwAYQByAAAACgAAAAgAAAAGAAAACQAAAAkAAAAEAAAABwAAAAgAAAAEAAAADAAAAAgAAAAIAAAABAAAAAgAAAAG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gAAAAKAAAAUAAAAFoAAABcAAAAAQAAANF2yUGrCslBCgAAAFAAAAAPAAAATAAAAAAAAAAAAAAAAAAAAP//////////bAAAAFYAZQByAG8AbgBpAGMAYQAgAE8AdgBlAGwAYQByAAAABwAAAAYAAAAEAAAABwAAAAcAAAADAAAABQAAAAYAAAADAAAACQAAAAUAAAAGAAAAAwAAAAYAAAAE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0XbJQasKy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xAAAAfAAAAAkAAABwAAAAqQAAAA0AAAAhAPAAAAAAAAAAAAAAAIA/AAAAAAAAAAAAAIA/AAAAAAAAAAAAAAAAAAAAAAAAAAAAAAAAAAAAAAAAAAAlAAAADAAAAAAAAIAoAAAADAAAAAUAAAAlAAAADAAAAAEAAAAYAAAADAAAAAAAAAASAAAADAAAAAEAAAAWAAAADAAAAAAAAABUAAAA9AAAAAoAAABwAAAAsAAAAHwAAAABAAAA0XbJQasKyUEKAAAAcAAAABwAAABMAAAABAAAAAkAAABwAAAAsgAAAH0AAACEAAAARgBpAHIAbQBhAGQAbwAgAHAAbwByADoAIABWAEUAUgBPAE4ASQBDAEEAIABPAFYARQBMAEEAUgAGAAAAAwAAAAQAAAAJAAAABgAAAAcAAAAHAAAAAwAAAAcAAAAHAAAABAAAAAMAAAADAAAABwAAAAYAAAAHAAAACQAAAAgAAAADAAAABwAAAAcAAAADAAAACQAAAAcAAAAGAAAABQAAAAcAAAAH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8IeChm3J9eVb7Q9qUUG6G3Sg1Szu6XzQ8rwSgUEX3dE=</DigestValue>
    </Reference>
    <Reference Type="http://www.w3.org/2000/09/xmldsig#Object" URI="#idOfficeObject">
      <DigestMethod Algorithm="http://www.w3.org/2001/04/xmlenc#sha256"/>
      <DigestValue>SnjQSHJnQ2ZoBZ9use/xlY3CUoFH3KzTrdW66I7F8uI=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tUN1Km52EmQpi2BZ1Y3/fb3byIhTnHZ4gDRp+ngxGqM=</DigestValue>
    </Reference>
    <Reference Type="http://www.w3.org/2000/09/xmldsig#Object" URI="#idValidSigLnImg">
      <DigestMethod Algorithm="http://www.w3.org/2001/04/xmlenc#sha256"/>
      <DigestValue>3fciptTizmkeW84DWIoDmANtDGXoHGLV22yweA+Ib74=</DigestValue>
    </Reference>
    <Reference Type="http://www.w3.org/2000/09/xmldsig#Object" URI="#idInvalidSigLnImg">
      <DigestMethod Algorithm="http://www.w3.org/2001/04/xmlenc#sha256"/>
      <DigestValue>mQ7/sr7Dx4iZTs0/jiM13WHZclU5CjrMFWpv7SeCpT4=</DigestValue>
    </Reference>
  </SignedInfo>
  <SignatureValue>s6BwMNSGVy80jn+5zx4koxrblorweG000esdpHKgx3zcNfz5Ld40ALk+P52Hr+IOv5riak1tYA6M
9Ek9EjqptSNlsEiNtg09MGOZEB+kUHxTRSpeo2vA5QlYMWIOXG4boFHdxJQDLwAOGPSWt4oOegzq
339rP7tUHYz2+I63x/+jLiLOaP1nNMrHqgV1fbDQQyYCCJQ1oOGUSzfw5HS1ftq8G5HMqVq1EiyH
5Fvv1z3rgFKoJXC4K07Vr9cY+MLcIRJFc2PA7c7/O3Lh03q0p07H1RSiCYiq8Xq51ByfUlWFLwMf
kz+pSlvt/+cR8M6ant7i9yiFIMW41KMwio1o7Q==</SignatureValue>
  <KeyInfo>
    <X509Data>
      <X509Certificate>MIIHeTCCBmGgAwIBAgITIQACRoYpQstS43x53AACAAJGhjANBgkqhkiG9w0BAQsFADBXMRIwEAYKCZImiZPyLGQBGRYCcHkxEzARBgoJkiaJk/IsZAEZFgNjb20xGjAYBgoJkiaJk/IsZAEZFgppbnRlcmJhbmNvMRAwDgYDVQQDEwdDQS1JVEFVMB4XDTIzMDMwOTE4NTUxNFoXDTI0MDMwODE4NTUxNFowgZ8xEjAQBgoJkiaJk/IsZAEZFgJweTETMBEGCgmSJomT8ixkARkWA2NvbTEaMBgGCgmSJomT8ixkARkWCmludGVyYmFuY28xETAPBgNVBAsTCFVzdWFyaW9zMRkwFwYDVQQLExBTdXBlcmludGVuZGVudGVzMRQwEgYDVQQLDAtQcm94eV9jbG91ZDEUMBIGA1UEAxMLSk9TRSBCUklURVowggEiMA0GCSqGSIb3DQEBAQUAA4IBDwAwggEKAoIBAQC/sEiH9qQTICS4+aUChhU82X3PTdgPTKvBHBBp1wJRBYBz65q35yASeO+UzXd2oADcQZjctnPso5DoHSpdoTAQ2rsteH/J1BwYJk537EjNDmZHiNlSrPc84v/eerIM1K/LA/izYfI/QOn6JulYP+3jvnAmHS8aDZ4Vww4yXBG3f0f2l0mxYmqeOElAIGvn+8b8ralGJZm4UkxVCQFvK+JhwUvN+1PD31wzrlGThDn3lrBYkLsNxIqwTE5RhpylMp+21dylaf8Ap19poR5+EqTtF72OJtIXIOPUhWuZ+QlA7lxHq34KOv2qCqLknKOUqJhmz6lOO5jovcnqyguovDTlAgMBAAGjggPzMIID7zA9BgkrBgEEAYI3FQcEMDAuBiYrBgEEAYI3FQi2lyWEjLoWheWfAIOorgqCi+MzgSqGqM9chMjCVwIBZAIBHzApBgNVHSUEIjAgBggrBgEFBQcDAgYIKwYBBQUHAwQGCisGAQQBgjcKAwQwCwYDVR0PBAQDAgWgMDUGCSsGAQQBgjcVCgQoMCYwCgYIKwYBBQUHAwIwCgYIKwYBBQUHAwQwDAYKKwYBBAGCNwoDBDBEBgkqhkiG9w0BCQ8ENzA1MA4GCCqGSIb3DQMCAgIAgDAOBggqhkiG9w0DBAICAIAwBwYFKw4DAgcwCgYIKoZIhvcNAwcwHQYDVR0OBBYEFAqP2b9Sbb6t7AG3AyegMqI2c7KDMB8GA1UdIwQYMBaAFOq8c93PBUjMnwLSIiXtfTzEtlUPMIIBCwYDVR0fBIIBAjCB/zCB/KCB+aCB9oaBu2xkYXA6Ly8vQ049Q0EtSVRBVSgyKSxDTj1XMks4Uy0xMyxDTj1DRFAsQ049UHVibGljJTIwS2V5JTIwU2VydmljZXMsQ049U2VydmljZXMsQ049Q29uZmlndXJhdGlvbixEQz1pbnRlcmJhbmNvLERDPWNvbSxEQz1weT9jZXJ0aWZpY2F0ZVJldm9jYXRpb25MaXN0P2Jhc2U/b2JqZWN0Q2xhc3M9Y1JMRGlzdHJpYnV0aW9uUG9pbnSGNmh0dHA6Ly9jcmwuaW50ZXJiYW5jby5jb20ucHkvQ2VydEVucm9sbC9DQS1JVEFVKDIpLmNybDCCASMGCCsGAQUFBwEBBIIBFTCCAREwga8GCCsGAQUFBzAChoGibGRhcDovLy9DTj1DQS1JVEFVLENOPUFJQSxDTj1QdWJsaWMlMjBLZXklMjBTZXJ2aWNlcyxDTj1TZXJ2aWNlcyxDTj1Db25maWd1cmF0aW9uLERDPWludGVyYmFuY28sREM9Y29tLERDPXB5P2NBQ2VydGlmaWNhdGU/YmFzZT9vYmplY3RDbGFzcz1jZXJ0aWZpY2F0aW9uQXV0aG9yaXR5MF0GCCsGAQUFBzABhlFodHRwOi8vY3JsLmludGVyYmFuY28uY29tLnB5L0NlcnRFbnJvbGwvVzJLOFMtMTMuaW50ZXJiYW5jby5jb20ucHlfQ0EtSVRBVSgyKS5jcnQwMgYDVR0RBCswKaAnBgorBgEEAYI3FAIDoBkMF2pvc2UuYnJpdGV6QGl0YXUuY29tLnB5ME8GCSsGAQQBgjcZAgRCMECgPgYKKwYBBAGCNxkCAaAwBC5TLTEtNS0yMS0xMjI2NTIzNDY2LTIwNTQzNTgzNTktMTU0MDgzMzIyMi0xNDQ4MA0GCSqGSIb3DQEBCwUAA4IBAQCDa+bstX4xJS/cohzofYP7We+ZjuT0UkcCY8xEYHMS3X+lrKeOpsgmob8I6M9I1VKi5MQrQ/4Rq64MnoG4T4Asv/4WIg+lTUKQx0kuNDVMHFPGqvVsHwNJa4Uw//vJcWrymsdU3oto4zpcvZ/rf9xaSsVuHpIeQ6enZcj7+MiKbDtS6wpA4pHt1OTSo895LZ+Di4I/ql3PV7j6/m0Uilm48r2C5aMREK4G4rKkr17hNyv1YuJc4OpoGvLJC8d5R4CcRRO5Sm/ZACS1UVOgRTTCmOz9BDgwnbNIMfkKMj98Ysp60HMdxqMvsrR94K3jBC6pNYziVKu5efkhNWsbuQf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k9yaKXKncUJcv5MhtNwarQA7q/YX+MFR7ufDTaFls5I=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YHVu9mfH7V1ojJZZGe0raSx5xHTqsPuldcEKZklKsN8=</DigestValue>
      </Reference>
      <Reference URI="/xl/drawings/vmlDrawing1.vml?ContentType=application/vnd.openxmlformats-officedocument.vmlDrawing">
        <DigestMethod Algorithm="http://www.w3.org/2001/04/xmlenc#sha256"/>
        <DigestValue>U6EsNZoygfhWGygaITmioGgYZbcJzAy9i4hTU+Wlw2Q=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pwJl1Og/KFEw0tCdzehJ6JmG3JJ+i4GKz0obfXj2Smo=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fq4HBFnabB5SXDAPkFwpeSkLlMTk8stbZe4bQh+Sj9M=</DigestValue>
      </Reference>
      <Reference URI="/xl/media/image1.emf?ContentType=image/x-emf">
        <DigestMethod Algorithm="http://www.w3.org/2001/04/xmlenc#sha256"/>
        <DigestValue>AgpXC+C1DCbof0jg4VkrhfnAcC885ldA7J6e2DhwwRA=</DigestValue>
      </Reference>
      <Reference URI="/xl/media/image2.emf?ContentType=image/x-emf">
        <DigestMethod Algorithm="http://www.w3.org/2001/04/xmlenc#sha256"/>
        <DigestValue>K1r6HTQV6+wzkTwjhttIfwUFOiAWFFC2qBz9ir7LrmM=</DigestValue>
      </Reference>
      <Reference URI="/xl/media/image3.emf?ContentType=image/x-emf">
        <DigestMethod Algorithm="http://www.w3.org/2001/04/xmlenc#sha256"/>
        <DigestValue>RmNNleGfWUrrmXDyj4zmqF6vto1ni8Inhdtv7iHgIPs=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y0FywSSPW56xMEGbk6Ys/UjBXn6EU/FFNVBu7ckiVCs=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+MQKHOAid7JkWbp/xFJoe2MmnTcfe9fcvxCyTWgqkSc=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YSGEptyVISaNhWAJDfcfsvRb1V1wlj8MmJdf2i0pez4=</DigestValue>
      </Reference>
      <Reference URI="/xl/sharedStrings.xml?ContentType=application/vnd.openxmlformats-officedocument.spreadsheetml.sharedStrings+xml">
        <DigestMethod Algorithm="http://www.w3.org/2001/04/xmlenc#sha256"/>
        <DigestValue>waYGDFbHN0a3HtCxYzcIbF9n1pWT4b05mEizLCgSvYA=</DigestValue>
      </Reference>
      <Reference URI="/xl/styles.xml?ContentType=application/vnd.openxmlformats-officedocument.spreadsheetml.styles+xml">
        <DigestMethod Algorithm="http://www.w3.org/2001/04/xmlenc#sha256"/>
        <DigestValue>Ur8VFCJhWGakhdiPLgOkKFHvVyJLUFriJ/pd35nRcyM=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reIluCwfbIsRv+iCr1BLqyoxtBLzNE7mgF3G2WPv6/4=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CgMaGKo5NEUteDC6Llt1TCYeH+TcgdRyqunTLtuD0C0=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91YNjzoUUOioaJvzc9kumYSm12SCky/DFRipKKN4uAQ=</DigestValue>
      </Reference>
      <Reference URI="/xl/worksheets/sheet2.xml?ContentType=application/vnd.openxmlformats-officedocument.spreadsheetml.worksheet+xml">
        <DigestMethod Algorithm="http://www.w3.org/2001/04/xmlenc#sha256"/>
        <DigestValue>ZB7Z04ENA38zannyQ79f/mmHyoIM+aeF2/o0OdALgGI=</DigestValue>
      </Reference>
      <Reference URI="/xl/worksheets/sheet3.xml?ContentType=application/vnd.openxmlformats-officedocument.spreadsheetml.worksheet+xml">
        <DigestMethod Algorithm="http://www.w3.org/2001/04/xmlenc#sha256"/>
        <DigestValue>0gDZdiS/aIGqCn2NWEbFyt8maqmdJab1yD2JvuzUuZg=</DigestValue>
      </Reference>
      <Reference URI="/xl/worksheets/sheet4.xml?ContentType=application/vnd.openxmlformats-officedocument.spreadsheetml.worksheet+xml">
        <DigestMethod Algorithm="http://www.w3.org/2001/04/xmlenc#sha256"/>
        <DigestValue>1HPSxfQR2raM1+/KNkOaMWa06anpKA4Ekg1Wwx444KM=</DigestValue>
      </Reference>
      <Reference URI="/xl/worksheets/sheet5.xml?ContentType=application/vnd.openxmlformats-officedocument.spreadsheetml.worksheet+xml">
        <DigestMethod Algorithm="http://www.w3.org/2001/04/xmlenc#sha256"/>
        <DigestValue>2ekNlpWE7MT1lHSZ7IzX744TYzzlncWovg3VHvEmiSU=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2023-08-11T21:12:12Z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{D7919650-636D-4E07-84CF-711E4258DE21}</SetupID>
          <SignatureText/>
          <SignatureImage>AQAAAGwAAAAaAAAABQAAAEYAAAA8AAAAjwEAAE0AAAAwBAAAlQMAACBFTUYAAAEAAAYAAEQAAAACAAAAAAAAAAAAAAAAAAAAgAcAADgEAAAmAQAApQAAAAAAAAAAAAAAAAAAAHB8BACIhAIAIQAAAAgAAAAMAAAAEAAAAAAAAAAAAAAACgAAABAAAAAAAAAAAAAAAHMAAAAMAAAAAAAAACEAAAAIAAAAYgAAAAwAAAABAAAAJAAAACQAAAAAAIA9AAAAAAAAAAAAAIA9AAAAAAAAAAACAAAAJwAAABgAAAABAAAAAAAAAAAAAAAAAAAAJQAAAAwAAAABAAAAEwAAAAwAAAABAAAAOwAAAAgAAABVAAAAUAAAAAAAAAAAAAAA//////////8NAAAAWwRgAlsEZgJWBGsCUARrAksEawJGBGYCRgRgAkYEWwJLBFYCUARWAlYEVgJbBFsCWwRgAjwAAAAIAAAAPgAAABgAAABEAAAAJQAAAEYAAAAnAAAAEwAAAAwAAAABAAAAJQAAAAwAAAAAAACAJAAAACQAAAAAAIBBAAAAAAAAAAAAAIBBAAAAAAAAAAACAAAAJAAAACQAAAAAAIA9AAAAAAAAAAAAAIA9AAAAAAAAAAACAAAAJQAAAAwAAAABAAAAEwAAAAwAAAABAAAAOwAAAAgAAABVAAAAUAAAAAAAAAAAAAAA//////////8NAAAA6wNgAOsDZgDmA2sA4ANrANsDawDWA2YA1gNgANYDWwDbA1YA4ANWAOYDVgDrA1sA6wNgADwAAAAIAAAAPgAAABgAAAA9AAAABQAAAD8AAAAHAAAAEwAAAAwAAAABAAAAJQAAAAwAAAAAAACAJAAAACQAAAAAAIBBAAAAAAAAAAAAAIBBAAAAAAAAAAACAAAAJAAAACQAAAAAAIA9AAAAAAAAAAAAAIA9AAAAAAAAAAACAAAAJQAAAAwAAAABAAAAEwAAAAwAAAABAAAAOwAAAAgAAABVAAAAUAAAAAAAAAAAAAAA//////////8NAAAAWwNAAlsDRgJWA0sCUANLAksDSwJGA0YCRgNAAkYDOwJLAzYCUAM2AlYDNgJbAzsCWwNAAjwAAAAIAAAAPgAAABgAAAA0AAAAIwAAADYAAAAlAAAAEwAAAAwAAAABAAAAJQAAAAwAAAAAAACAJAAAACQAAAAAAIBBAAAAAAAAAAAAAIBBAAAAAAAAAAACAAAAJAAAACQAAAAAAIA9AAAAAAAAAAAAAIA9AAAAAAAAAAACAAAAJQAAAAwAAAABAAAAEwAAAAwAAAABAAAAOwAAAAgAAABVAAAAUAAAAAAAAAAAAAAA//////////8NAAAAuwEwArsBNgK2ATsCsAE7AqsBOwKmATYCpgEwAqYBKwKrASYCsAEmArYBJgK7ASsCuwEwAjwAAAAIAAAAPgAAABgAAAAaAAAAIgAAABwAAAAkAAAAEwAAAAwAAAABAAAAJQAAAAwAAAAAAACAJAAAACQAAAAAAIBBAAAAAAAAAAAAAIBBAAAAAAAAAAACAAAAJAAAACQAAAAAAIA9AAAAAAAAAAAAAIA9AAAAAAAAAAACAAAAJQAAAAwAAAABAAAAEwAAAAwAAAABAAAAOwAAAAgAAABVAAAAUAAAAAAAAAAAAAAA//////////8NAAAASwKwA0sCtgNGArsDQAK7AzsCuwM2ArYDNgKwAzYCqwM7AqYDQAKmA0YCpgNLAqsDSwKwAzwAAAAIAAAAPgAAABgAAAAjAAAAOgAAACUAAAA8AAAAEwAAAAwAAAABAAAAJQAAAAwAAAAAAACAJAAAACQAAAAAAIBBAAAAAAAAAAAAAIBBAAAAAAAAAAACAAAAcwAAAAwAAAAAAAAAIgAAAAwAAAD/////IgAAAAwAAAD/////IQAAAAgAAAAMAAAAEAAAAAAAAAAAAAAACgAAABAAAAAAAAAAAAAAAHMAAAAMAAAAAAAAAHMAAAAMAAAAAAAAACIAAAAMAAAA/////w4AAAAUAAAAAAAAABAAAAAUAAAA</SignatureImage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2023-08-11T21:12:12Z</xd:SigningTime>
          <xd:SigningCertificate>
            <xd:Cert>
              <xd:CertDigest>
                <DigestMethod Algorithm="http://www.w3.org/2001/04/xmlenc#sha256"/>
                <DigestValue>i+v8cd+aJrUSI9GtHHSR95UkdFMlho5QtaRpl3ARc7M=</DigestValue>
              </xd:CertDigest>
              <xd:IssuerSerial>
                <X509IssuerName>CN=CA-ITAU, DC=interbanco, DC=com, DC=py</X509IssuerName>
                <X509SerialNumber>735925365858808760313522479480073007136917126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cDCCA1igAwIBAgIQNrVWyHsZlL9HvrNZUQmK+DANBgkqhkiG9w0BAQsFADBXMRIwEAYKCZImiZPyLGQBGRYCcHkxEzARBgoJkiaJk/IsZAEZFgNjb20xGjAYBgoJkiaJk/IsZAEZFgppbnRlcmJhbmNvMRAwDgYDVQQDEwdDQS1JVEFVMB4XDTE2MTIyOTE4NTcxMFoXDTI2MTIyOTE5MDcxMFowVzESMBAGCgmSJomT8ixkARkWAnB5MRMwEQYKCZImiZPyLGQBGRYDY29tMRowGAYKCZImiZPyLGQBGRYKaW50ZXJiYW5jbzEQMA4GA1UEAxMHQ0EtSVRBVTCCASIwDQYJKoZIhvcNAQEBBQADggEPADCCAQoCggEBAJj+L83gU8xS6dYDUbrD4zk8V1e5UXVAcXURsGZaIHUyivfHwBXK5mDWuqEjDEkeiI2Gl6JHZI7Z0YwR8SQ5GT1BceB3OZc/EiJ10roYgs0vywtwkU9SUx7UPESl+y5pyvrf+trX3dFfcybTd2POLGVRWmRJrm1yWAyEj0J0G54yLfnQcUNaN80GwG2mdl0uiCPfdlhgCe4/BhezhNepRoUxQf+q/GCRl0cRz+6jOKnznEI0IzFefox2QoFEYOPvxGJnN0RgA//1u9F0HchK4xY9j5SQ0WM3wwrcHl6GmtTVo8KPx/RZEuxr2ltr24GbBou8PcZozZwGKyH7Axd3bzcCAwEAAaOCATYwggEyMBMGCSsGAQQBgjcUAgQGHgQAQwBBMAsGA1UdDwQEAwIBhjAPBgNVHRMBAf8EBTADAQH/MB0GA1UdDgQWBBTqvHPdzwVIzJ8C0iIl7X08xLZVDzASBgkrBgEEAYI3FQEEBQIDAgACMEwGA1UdHwRFMEMwQaA/oD2GO2h0dHA6Ly93Mms4cy0xMy5pbnRlcmJhbmNvLmNvbS5weS9DZXJ0RW5yb2xsL0NBLUlUQVUoMikuY3JsMCMGCSsGAQQBgjcVAgQWBBQQCCo3Q7X1alSMJyOTMevU2DHJoTBXBggrBgEFBQcBAQRLMEkwRwYIKwYBBQUHMAKGO2h0dHA6Ly93Mms4cy0xMy5pbnRlcmJhbmNvLmNvbS5weS9DZXJ0RW5yb2xsL0NBLUlUQVUoMikuY3JsMA0GCSqGSIb3DQEBCwUAA4IBAQAohN+F8QWqCPRc2XboUP5LHLtrrWcP5iqu7x+ZQEITS3VYd6ga2zO2NGb63s5u9fNyzfIto/T3JfWGzV10YyMNohwp6oIC70gPdYMEwuGsf07/9bJym1kC9JBi9CqzYlUA/vNfJZaunJslYdJqVWU1tBCfJPn+ROL6JtuBEK/v+YhWNlqLri1SIshgn8R5xNF/EiLdVADvUjRLCBSLercHSBMK4sQvgc9pVCD7n2YK8CLtUQkdCyKvQfruNxHaBncNSFp5YzsrkWcc489nceQkWBV+i6l3HUJC0vZ9JCw0xLE8FTl/6a3UbV2KCitkl/Vrbybv71RbGhDIZ3WM3GSp</xd:EncapsulatedX509Certificate>
          </xd:CertificateValues>
        </xd:UnsignedSignatureProperties>
      </xd:UnsignedProperties>
    </xd:QualifyingProperties>
  </Object>
  <Object Id="idValidSigLnImg">AQAAAGwAAAAAAAAAAAAAAP8AAAB/AAAAAAAAAAAAAABQDwAApAcAACBFTUYAAAEA1CAAAPsAAAAGAAAAAAAAAAAAAAAAAAAAgAcAADgEAAAmAQAApQAAAAAAAAAAAAAAAAAAAHB8BACIhA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CAAAAAAAAAA0Afm/H8AAADQB+b8fwAAVDbr5fx/AAAAAP5o/X8AAEFpXeX8fwAAMBb+aP1/AABUNuvl/H8AAMgWAAAAAAAAQAAAwPx/AAAAAP5o/X8AABFsXeX8fwAABAAAAAAAAAAwFv5o/X8AAEC61WPzAAAAVDbr5QAAAABIAAAAAAAAAFQ26+X8fwAAqNMH5vx/AACAOuvl/H8AAAEAAAAAAAAA/l/r5fx/AAAAAP5o/X8AAAAAAAAAAAAAAAAAAPMAAAAA4NRj8wAAALDoBXEZAgAAyzB+aP1/AAAgu9Vj8wAAALm71WPzAAAAAAAAAAAAAAAAAAAAZHYACAAAAAAlAAAADAAAAAEAAAAYAAAADAAAAAAAAAASAAAADAAAAAEAAAAeAAAAGAAAAL0AAAAEAAAA9wAAABEAAAAlAAAADAAAAAEAAABUAAAAiAAAAL4AAAAEAAAA9QAAABAAAAABAAAAAAB1QcdxdEG+AAAABAAAAAoAAABMAAAAAAAAAAAAAAAAAAAA//////////9gAAAAMQAxAC8AMAA4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BDzpm4ZAgAAEPOmbhkCAACEa13l/H8AANBupGj9fwAAAAAAAAAAAABQQP5o/X8AAAkAAAABAAAACQAAAAAAAAAAAAAAAAAAAAAAAAAAAAAAPemXeQ60AAAAAAAAAAAAAAQAAAAAAAAA0ISccBkCAACw6AVxGQIAAMAZ1GMAAAAAAAAAAAAAAAAHAAAAAAAAAAAAAAAAAAAA/BjUY/MAAAA5GdRj8wAAANHNemj9fwAA///////////RW89GAAAAAP////////////////////+w6AVxGQIAAMswfmj9fwAAoBjUY/MAAAA5GdRj8wAAAACbzwAZAg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ChbhkCAAADAAAAGQIAACgAAAAAAAAA0G6kaP1/AAAAAAAAAAAAACBT8+T8fwAA/////wIAAAAgP88AGQIAAAAAAAAAAAAAAAAAAAAAAAC96pd5DrQAAAAAAAAAAAAAAAAAAPx/AADg////AAAAALDoBXEZAgAAWBnUYwAAAAAAAAAAAAAAAAYAAAAAAAAAAAAAAAAAAAB8GNRj8wAAALkY1GPzAAAA0c16aP1/AADgOc8AGQIAAPDOmgAAAAAAmJIA5fx/AADgOc8AGQIAALDoBXEZAgAAyzB+aP1/AAAgGNRj8wAAALkY1GPzAAAAwAI4ABkCAAAAAAAAZHYACAAAAAAlAAAADAAAAAMAAAAYAAAADAAAAAAAAAASAAAADAAAAAEAAAAWAAAADAAAAAgAAABUAAAAVAAAAAoAAAAnAAAAHgAAAEoAAAABAAAAAAB1Qcdxd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B6wUT8AAAAAAAAAAAwuVj8MQZ1BRESmQSQAAAAkAAAAHrBRPwAAAAAAAAAADC5WPwxBnUFERKZBBAAAAHMAAAAMAAAAAAAAAA0AAAAQAAAAKQAAABkAAABSAAAAcAEAAAQAAAAQAAAABwAAAAAAAAAAAAAAvAIAAAAAAAAHAgIiUwB5AHMAdABlAG0AAAAAAAAAAAAAAAAAAAAAAAAAAAAAAAAAAAAAAAAAAAAAAAAAAAAAAAAAAAAAAAAAAAAAAAAAAABeBAAAAAAAAEoGAEwZAgAAEIQ8fRkCAABJ4q5q/X8AABCEPH0ZAgAAAQAAAAAAAAABcCEFGQIAAP8DAAD9fwAAXgQAAAAAAACAACEFGQIAAF4EAAAAAAAA0uquav1/AABwACEFGQIAAAAAIQUZAgAAAAA8fRkCAAAAADx9AAAAAP8DAAAAAAAAXgQAAAAAAAAfFiFWAAAAAEoGAEwAAAAAAM0kBRkCAAASMc1uGQIAAAAAAAAAAAAAAAAAAAAAAABeBAAAAAAAAK3jrmr9fwAAAAAAAAAAAADLMH5o/X8AAOBl1WPzAAAAZAAAAAAAAAD4aIUAGQIAAAAAAABkdgAIAAAAACUAAAAMAAAABAAAAEYAAAAoAAAAHAAAAEdESUMCAAAAGgAAAAUAAABGAAAAPAAAAAAAAAAhAAAACAAAAGIAAAAMAAAAAQAAACQAAAAkAAAAAACAPQAAAAAAAAAAAACAPQAAAAAAAAAAAgAAACcAAAAYAAAABQAAAAAAAAAAAAAAAAAAACUAAAAMAAAABQAAABMAAAAMAAAAAQAAADsAAAAIAAAAVQAAAFAAAAAAAAAAAAAAAP//////////DQAAAFsEYAJbBGYCVgRrAlAEawJLBGsCRgRmAkYEYAJGBFsCSwRWAlAEVgJWBFYCWwRbAlsEYAI8AAAACAAAAD4AAAAYAAAASwAAADQAAABNAAAANgAAABMAAAAMAAAAAQAAACUAAAAMAAAAAAAAgCQAAAAkAAAAAACAQQAAAAAAAAAAAACAQQAAAAAAAAAAAgAAACQAAAAkAAAAAACAPQAAAAAAAAAAAACAPQAAAAAAAAAAAgAAACUAAAAMAAAABQAAABMAAAAMAAAAAQAAADsAAAAIAAAAVQAAAFAAAAAAAAAAAAAAAP//////////DQAAAOsDYADrA2YA5gNrAOADawDbA2sA1gNmANYDYADWA1sA2wNWAOADVgDmA1YA6wNbAOsDYAA8AAAACAAAAD4AAAAYAAAARQAAABkAAABIAAAAGwAAABMAAAAMAAAAAQAAACUAAAAMAAAAAAAAgCQAAAAkAAAAAACAQQAAAAAAAAAAAACAQQAAAAAAAAAAAgAAACQAAAAkAAAAAACAPQAAAAAAAAAAAACAPQAAAAAAAAAAAgAAACUAAAAMAAAABQAAABMAAAAMAAAAAQAAADsAAAAIAAAAVQAAAFAAAAAAAAAAAAAAAP//////////DQAAAFsDQAJbA0YCVgNLAlADSwJLA0sCRgNGAkYDQAJGAzsCSwM2AlADNgJWAzYCWwM7AlsDQAI8AAAACAAAAD4AAAAYAAAAPgAAADIAAABAAAAANAAAABMAAAAMAAAAAQAAACUAAAAMAAAAAAAAgCQAAAAkAAAAAACAQQAAAAAAAAAAAACAQQAAAAAAAAAAAgAAACQAAAAkAAAAAACAPQAAAAAAAAAAAACAPQAAAAAAAAAAAgAAACUAAAAMAAAABQAAABMAAAAMAAAAAQAAADsAAAAIAAAAVQAAAFAAAAAAAAAAAAAAAP//////////DQAAALsBMAK7ATYCtgE7ArABOwKrATsCpgE2AqYBMAKmASsCqwEmArABJgK2ASYCuwErArsBMAI8AAAACAAAAD4AAAAYAAAAKQAAADEAAAArAAAAMwAAABMAAAAMAAAAAQAAACUAAAAMAAAAAAAAgCQAAAAkAAAAAACAQQAAAAAAAAAAAACAQQAAAAAAAAAAAgAAACQAAAAkAAAAAACAPQAAAAAAAAAAAACAPQAAAAAAAAAAAgAAACUAAAAMAAAABQAAABMAAAAMAAAAAQAAADsAAAAIAAAAVQAAAFAAAAAAAAAAAAAAAP//////////DQAAAEsCsANLArYDRgK7A0ACuwM7ArsDNgK2AzYCsAM2AqsDOwKmA0ACpgNGAqYDSwKrA0sCsAM8AAAACAAAAD4AAAAYAAAAMAAAAEUAAAAyAAAARwAAABMAAAAMAAAAAQAAACUAAAAMAAAAAAAAgCQAAAAkAAAAAACAQQAAAAAAAAAAAACAQQAAAAAAAAAAAgA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ASAAAADAAAAAEAAAAeAAAAGAAAAAkAAABQAAAA9wAAAF0AAAAlAAAADAAAAAEAAABUAAAAkAAAAAoAAABQAAAAPgAAAFwAAAABAAAAAAB1QcdxdEEKAAAAUAAAAAsAAABMAAAAAAAAAAAAAAAAAAAA//////////9kAAAASgBvAHMA6QAgAEIAcgBpAHQAZQB6AAAABAAAAAcAAAAFAAAABgAAAAMAAAAGAAAABAAAAAMAAAAEAAAABgAAAAU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BIAAAAMAAAAAQAAAB4AAAAYAAAACQAAAGAAAAD3AAAAbQAAACUAAAAMAAAAAQAAAFQAAACIAAAACgAAAGAAAAA/AAAAbAAAAAEAAAAAAHVBx3F0QQoAAABgAAAACgAAAEwAAAAAAAAAAAAAAAAAAAD//////////2AAAABQAHIAZQBzAGkAZABlAG4AdABlAAYAAAAEAAAABgAAAAUAAAADAAAABwAAAAYAAAAHAAAABAAAAAYAAABLAAAAQAAAADAAAAAFAAAAIAAAAAEAAAABAAAAEAAAAAAAAAAAAAAAAAEAAIAAAAAAAAAAAAAAAAABAACAAAAAJQAAAAwAAAACAAAAJwAAABgAAAAEAAAAAAAAAP///wAAAAAAJQAAAAwAAAAEAAAATAAAAGQAAAAJAAAAcAAAAI0AAAB8AAAACQAAAHAAAACFAAAADQAAACEA8AAAAAAAAAAAAAAAgD8AAAAAAAAAAAAAgD8AAAAAAAAAAAAAAAAAAAAAAAAAAAAAAAAAAAAAAAAAACUAAAAMAAAAAAAAgCgAAAAMAAAABAAAACUAAAAMAAAAAQAAABgAAAAMAAAAAAAAABIAAAAMAAAAAQAAABYAAAAMAAAAAAAAAFQAAADcAAAACgAAAHAAAACMAAAAfAAAAAEAAAAAAHVBx3F0QQoAAABwAAAAGAAAAEwAAAAEAAAACQAAAHAAAACOAAAAfQAAAHwAAABGAGkAcgBtAGEAZABvACAAcABvAHIAOgAgAEoATwBTAEUAIABCAFIASQBUAEUAWgAGAAAAAwAAAAQAAAAJAAAABgAAAAcAAAAHAAAAAwAAAAcAAAAHAAAABAAAAAMAAAADAAAABAAAAAkAAAAGAAAABgAAAAMAAAAGAAAABwAAAAMAAAAGAAAABgAAAAYAAAAWAAAADAAAAAAAAAAlAAAADAAAAAIAAAAOAAAAFAAAAAAAAAAQAAAAFAAAAA==</Object>
  <Object Id="idInvalidSigLnImg">AQAAAGwAAAAAAAAAAAAAAP8AAAB/AAAAAAAAAAAAAABQDwAApAcAACBFTUYAAAEAQCYAAAIBAAAGAAAAAAAAAAAAAAAAAAAAgAcAADgEAAAmAQAApQAAAAAAAAAAAAAAAAAAAHB8BACIhA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0Afm/H8AAADQB+b8fwAAVDbr5fx/AAAAAP5o/X8AAEFpXeX8fwAAMBb+aP1/AABUNuvl/H8AAMgWAAAAAAAAQAAAwPx/AAAAAP5o/X8AABFsXeX8fwAABAAAAAAAAAAwFv5o/X8AAEC61WPzAAAAVDbr5QAAAABIAAAAAAAAAFQ26+X8fwAAqNMH5vx/AACAOuvl/H8AAAEAAAAAAAAA/l/r5fx/AAAAAP5o/X8AAAAAAAAAAAAAAAAAAPMAAAAA4NRj8wAAALDoBXEZAgAAyzB+aP1/AAAgu9Vj8wAAALm71WPzAAAAAAAAAAAAAAAAAAAAZHYACAAAAAAlAAAADAAAAAEAAAAYAAAADAAAAP8AAAASAAAADAAAAAEAAAAeAAAAGAAAACIAAAAEAAAAcgAAABEAAAAlAAAADAAAAAEAAABUAAAAqAAAACMAAAAEAAAAcAAAABAAAAABAAAAAAB1QcdxdE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EPOmbhkCAAAQ86ZuGQIAAIRrXeX8fwAA0G6kaP1/AAAAAAAAAAAAAFBA/mj9fwAACQAAAAEAAAAJAAAAAAAAAAAAAAAAAAAAAAAAAAAAAAA96Zd5DrQAAAAAAAAAAAAABAAAAAAAAADQhJxwGQIAALDoBXEZAgAAwBnUYwAAAAAAAAAAAAAAAAcAAAAAAAAAAAAAAAAAAAD8GNRj8wAAADkZ1GPzAAAA0c16aP1/AAD//////////9Fbz0YAAAAA/////////////////////7DoBXEZAgAAyzB+aP1/AACgGNRj8wAAADkZ1GPzAAAAAJvPABkC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KFuGQIAAAMAAAAZAgAAKAAAAAAAAADQbqRo/X8AAAAAAAAAAAAAIFPz5Px/AAD/////AgAAACA/zwAZAgAAAAAAAAAAAAAAAAAAAAAAAL3ql3kOtAAAAAAAAAAAAAAAAAAA/H8AAOD///8AAAAAsOgFcRkCAABYGdRjAAAAAAAAAAAAAAAABgAAAAAAAAAAAAAAAAAAAHwY1GPzAAAAuRjUY/MAAADRzXpo/X8AAOA5zwAZAgAA8M6aAAAAAACYkgDl/H8AAOA5zwAZAgAAsOgFcRkCAADLMH5o/X8AACAY1GPzAAAAuRjUY/MAAADAAjgAGQIAAAAAAABkdgAIAAAAACUAAAAMAAAAAwAAABgAAAAMAAAAAAAAABIAAAAMAAAAAQAAABYAAAAMAAAACAAAAFQAAABUAAAACgAAACcAAAAeAAAASgAAAAEAAAAAAHVBx3F0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HrBRPwAAAAAAAAAADC5WPwxBnUFERKZBJAAAACQAAAAesFE/AAAAAAAAAAAMLlY/DEGdQUREpkEEAAAAcwAAAAwAAAAAAAAADQAAABAAAAApAAAAGQAAAFIAAABwAQAABAAAABAAAAAHAAAAAAAAAAAAAAC8AgAAAAAAAAcCAiJTAHkAcwB0AGUAbQAAAAAAAAAAAAAAAAAAAAAAAAAAAAAAAAAAAAAAAAAAAAAAAAAAAAAAAAAAAAAAAAAAAAAAAAAAAF4EAAAAAAAASgYATBkCAAAQhDx9GQIAAEnirmr9fwAAEIQ8fRkCAABkfDx9GQIAAAFuIQUZAgAA/wMAAP1/AABeBAAAAAAAAIAAIQUZAgAAXgQAAAAAAADS6q5q/X8AAHAAIQUZAgAAAAAhBRkCAAAAADx9GQIAAAAAPH0AAAAA/wMAAAAAAABeBAAAAAAAAB8WIVoAAAAASgYATAAAAAAAzSQFGQIAABIxzW4ZAgAAAAAAAAAAAAAAAAAAAAAAAF4EAAAAAAAAreOuav1/AAAAAAAAAAAAAMswfmj9fwAA4GXVY/MAAABkAAAAAAAAAPhohQAZAgAAAAAAAGR2AAgAAAAAJQAAAAwAAAAEAAAARgAAACgAAAAcAAAAR0RJQwIAAAAaAAAABQAAAEYAAAA8AAAAAAAAACEAAAAIAAAAYgAAAAwAAAABAAAAJAAAACQAAAAAAIA9AAAAAAAAAAAAAIA9AAAAAAAAAAACAAAAJwAAABgAAAAFAAAAAAAAAAAAAAAAAAAAJQAAAAwAAAAFAAAAEwAAAAwAAAABAAAAOwAAAAgAAABVAAAAUAAAAAAAAAAAAAAA//////////8NAAAAWwRgAlsEZgJWBGsCUARrAksEawJGBGYCRgRgAkYEWwJLBFYCUARWAlYEVgJbBFsCWwRgAjwAAAAIAAAAPgAAABgAAABLAAAANAAAAE0AAAA2AAAAEwAAAAwAAAABAAAAJQAAAAwAAAAAAACAJAAAACQAAAAAAIBBAAAAAAAAAAAAAIBBAAAAAAAAAAACAAAAJAAAACQAAAAAAIA9AAAAAAAAAAAAAIA9AAAAAAAAAAACAAAAJQAAAAwAAAAFAAAAEwAAAAwAAAABAAAAOwAAAAgAAABVAAAAUAAAAAAAAAAAAAAA//////////8NAAAA6wNgAOsDZgDmA2sA4ANrANsDawDWA2YA1gNgANYDWwDbA1YA4ANWAOYDVgDrA1sA6wNgADwAAAAIAAAAPgAAABgAAABFAAAAGQAAAEgAAAAbAAAAEwAAAAwAAAABAAAAJQAAAAwAAAAAAACAJAAAACQAAAAAAIBBAAAAAAAAAAAAAIBBAAAAAAAAAAACAAAAJAAAACQAAAAAAIA9AAAAAAAAAAAAAIA9AAAAAAAAAAACAAAAJQAAAAwAAAAFAAAAEwAAAAwAAAABAAAAOwAAAAgAAABVAAAAUAAAAAAAAAAAAAAA//////////8NAAAAWwNAAlsDRgJWA0sCUANLAksDSwJGA0YCRgNAAkYDOwJLAzYCUAM2AlYDNgJbAzsCWwNAAjwAAAAIAAAAPgAAABgAAAA+AAAAMgAAAEAAAAA0AAAAEwAAAAwAAAABAAAAJQAAAAwAAAAAAACAJAAAACQAAAAAAIBBAAAAAAAAAAAAAIBBAAAAAAAAAAACAAAAJAAAACQAAAAAAIA9AAAAAAAAAAAAAIA9AAAAAAAAAAACAAAAJQAAAAwAAAAFAAAAEwAAAAwAAAABAAAAOwAAAAgAAABVAAAAUAAAAAAAAAAAAAAA//////////8NAAAAuwEwArsBNgK2ATsCsAE7AqsBOwKmATYCpgEwAqYBKwKrASYCsAEmArYBJgK7ASsCuwEwAjwAAAAIAAAAPgAAABgAAAApAAAAMQAAACsAAAAzAAAAEwAAAAwAAAABAAAAJQAAAAwAAAAAAACAJAAAACQAAAAAAIBBAAAAAAAAAAAAAIBBAAAAAAAAAAACAAAAJAAAACQAAAAAAIA9AAAAAAAAAAAAAIA9AAAAAAAAAAACAAAAJQAAAAwAAAAFAAAAEwAAAAwAAAABAAAAOwAAAAgAAABVAAAAUAAAAAAAAAAAAAAA//////////8NAAAASwKwA0sCtgNGArsDQAK7AzsCuwM2ArYDNgKwAzYCqwM7AqYDQAKmA0YCpgNLAqsDSwKwAzwAAAAIAAAAPgAAABgAAAAwAAAARQAAADIAAABHAAAAEwAAAAwAAAABAAAAJQAAAAwAAAAAAACAJAAAACQAAAAAAIBBAAAAAAAAAAAAAIBBAAAAAAAAAAACAAA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UAAAAMAAAAAQAAABgAAAAMAAAAAAAAABIAAAAMAAAAAQAAAB4AAAAYAAAACQAAAFAAAAD3AAAAXQAAACUAAAAMAAAAAQAAAFQAAACQAAAACgAAAFAAAAA+AAAAXAAAAAEAAAAAAHVBx3F0QQoAAABQAAAACwAAAEwAAAAAAAAAAAAAAAAAAAD//////////2QAAABKAG8AcwDpACAAQgByAGkAdABlAHoAAAAEAAAABwAAAAUAAAAGAAAAAwAAAAYAAAAEAAAAAwAAAAQAAAAGAAAABQ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IgAAAAKAAAAYAAAAD8AAABsAAAAAQAAAAAAdUHHcXRBCgAAAGAAAAAKAAAATAAAAAAAAAAAAAAAAAAAAP//////////YAAAAFAAcgBlAHMAaQBkAGUAbgB0AGUABgAAAAQAAAAGAAAABQAAAAMAAAAHAAAABgAAAAcAAAAEAAAABgAAAEsAAABAAAAAMAAAAAUAAAAgAAAAAQAAAAEAAAAQAAAAAAAAAAAAAAAAAQAAgAAAAAAAAAAAAAAAAAEAAIAAAAAlAAAADAAAAAIAAAAnAAAAGAAAAAQAAAAAAAAA////AAAAAAAlAAAADAAAAAQAAABMAAAAZAAAAAkAAABwAAAAjQAAAHwAAAAJAAAAcAAAAIUAAAANAAAAIQDwAAAAAAAAAAAAAACAPwAAAAAAAAAAAACAPwAAAAAAAAAAAAAAAAAAAAAAAAAAAAAAAAAAAAAAAAAAJQAAAAwAAAAAAACAKAAAAAwAAAAEAAAAJQAAAAwAAAABAAAAGAAAAAwAAAAAAAAAEgAAAAwAAAABAAAAFgAAAAwAAAAAAAAAVAAAANwAAAAKAAAAcAAAAIwAAAB8AAAAAQAAAAAAdUHHcXRBCgAAAHAAAAAYAAAATAAAAAQAAAAJAAAAcAAAAI4AAAB9AAAAfAAAAEYAaQByAG0AYQBkAG8AIABwAG8AcgA6ACAASgBPAFMARQAgAEIAUgBJAFQARQBaAAYAAAADAAAABAAAAAkAAAAGAAAABwAAAAcAAAADAAAABwAAAAcAAAAEAAAAAwAAAAMAAAAEAAAACQAAAAYAAAAGAAAAAwAAAAYAAAAHAAAAAwAAAAYAAAAGAAAABg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OGWlSGc/jiwR023REsvBHiDVUL0aQSsVXC0/8zB4Sak=</DigestValue>
    </Reference>
    <Reference Type="http://www.w3.org/2000/09/xmldsig#Object" URI="#idOfficeObject">
      <DigestMethod Algorithm="http://www.w3.org/2001/04/xmlenc#sha256"/>
      <DigestValue>F2OxX8ByNmZr5gU8Dhu5a+kH/dGR1iD9Rn7eAONrAxE=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DjbVl1ceIlzBv07ZTIH261D0W1HccGljTF0LkBw0eao=</DigestValue>
    </Reference>
    <Reference Type="http://www.w3.org/2000/09/xmldsig#Object" URI="#idValidSigLnImg">
      <DigestMethod Algorithm="http://www.w3.org/2001/04/xmlenc#sha256"/>
      <DigestValue>MziDOqarceUQAsqHjOVRsdHIaBZx6j+I4QR3Bozo4cY=</DigestValue>
    </Reference>
    <Reference Type="http://www.w3.org/2000/09/xmldsig#Object" URI="#idInvalidSigLnImg">
      <DigestMethod Algorithm="http://www.w3.org/2001/04/xmlenc#sha256"/>
      <DigestValue>+xJlG+knVRqgXoLInibjbrVzUhtx6l3airFZ8cNeOps=</DigestValue>
    </Reference>
  </SignedInfo>
  <SignatureValue>LUHq5qhft9FsWF5GMzGbgi+iNUJ5AtkXC/UV4lo54tjf05/A2kODzuu1HFU8O5lkpPREBW7iw3tq
EbV/TLRyWIWRZhNsT+AHjM0p5KGF6E4jNF0YgRg/yVI4ZzdTqAeFRucUN9cNp4GcryukK3FPRhiu
43EmcNLFJPCFvvsV5MycBJnHMWthHz0rQNJso3pCET/dwocx3MnKve/Qjg/7uhx9+agBXa0HEEnE
vF4Pi7GWbyxafhmaGCKkj3tpT9sImG4f/IEloGOXlJE/WogEbuwCVfR3rUmnPap2RcsKl66xraAL
ibSdrSCPy1up9eq/Wz3po7POkArFi8b9EYCP7Q==</SignatureValue>
  <KeyInfo>
    <X509Data>
      <X509Certificate>MIIHyjCCBbKgAwIBAgIQcDnHXSl68F9ieWZLE8L+SzANBgkqhkiG9w0BAQsFADBPMRcwFQYDVQQFEw5SVUMgODAwODAwOTktMDELMAkGA1UEBhMCUFkxETAPBgNVBAoMCFZJVCBTLkEuMRQwEgYDVQQDEwtDQS1WSVQgUy5BLjAeFw0yMjA1MDkxOTA2NTFaFw0yNDA1MDkxOTA2NTFaMIGjMRYwFAYDVQQqDA1BTEZSRURPIFJBTU9OMRYwFAYDVQQEDA1QQUxBQ0lPUyBPUlVFMRIwEAYDVQQFEwlDSTEzMTU2MzUxJDAiBgNVBAMMG0FMRlJFRE8gUkFNT04gUEFMQUNJT1MgT1JVRTERMA8GA1UECwwIRklSTUEgRjIxFzAVBgNVBAoMDlBFUlNPTkEgRklTSUNBMQswCQYDVQQGEwJQWTCCASIwDQYJKoZIhvcNAQEBBQADggEPADCCAQoCggEBAJEFUssh66mxJUt5foiNxwVUYPTSnifi+xCY5IGQgqJ2VF1POUTStOeIr7b1wXaKlfyglg0MsUFyG6HcCQ3s4keUqt+qVjWHcliinSDT+1xn656FSffC0r4R3ipx6/D+5khi+iWkXEeF3PGvJEEeaYS0pdjxGSngrQQXgIbR8dqzrkBctEJ+jPCqqmkTB31CKidkqDnz8SvhPlR/OcMAR0msW/Ad3RNzIiaSgIZjQNnxmPsoCsbNNeorAbT2Y/2QFj45WWZFEaG552g/7SbT35zW48RpsnTOQoKUrZwOi3oU9xe114IX8JfdycdwnYqtodZegWnqlB53dDTdJ0gHFqkCAwEAAaOCA0swggNHMAwGA1UdEwEB/wQCMAAwDgYDVR0PAQH/BAQDAgXgMCwGA1UdJQEB/wQiMCAGCCsGAQUFBwMEBggrBgEFBQcDAgYKKwYBBAGCNxQCAjAdBgNVHQ4EFgQUr7ZOjBGdF1Y827FR3MRsz9F/7+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hBgNVHREEGjAYgRZQQUxBQ0lPU09SVUVAWUFIT08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4g7B0QSW16dzgVH1T0EI8gecMekBh2HNvuTvVJplC2i64PmhduEQaKtN8B50f4dhv6TDvlGR+B26wwJOgiXfznoUudrGNtj63wKsASk6FOWPtLBTJ5LlEw6rERbCGxWmCZJaHEKKylKFJdB7hHrdSAdjuYnoBvtNzybV4La/0I2Adb9RsC47Uv3sF0a7FswBia0RlKGU5egHyWI4oDNc3qhf0byCG0DatWxuZ7onceeLddFY14LSI1ddOjrc1fAuoI9nnDuX7WOdL1inxI1TVb0w7/82no1RaQzRwEp02TizCljnNBGJBzWHQ48XptbQXCEe3Dy02A+9qYF5YqPOoz7/1HPhzMNCiOUVUUX+Zts+TM5Ay4v4Hwgxt5Fm03pzQ0Cwr/rahX9KpiO8P+BpqEvWrxrS8MxQEUiPfTuZq11NyW1BVp+qwkoOyy8LGgNH+OVyeTUf7PqVF59PEoX2yUKJIXRKo4UHOMJCFPBlHftBs8z+Hhey2Feoe8rKFFBusbXLlyCzjLh/EUNCQuqqHuzXe5hWEl977YmtlAwqbZ3qzhnUufdhffxyc5xc8D8ZSspQ480iH3Ddescl/LcAe0p5OBla/ojzebLjp+AVIaMP3T9E6uCDNcSdYShQOpftP5Pae8ZFi0dfQURC7C8+Y1KN41jMD7pMx5CoYbkZ7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k9yaKXKncUJcv5MhtNwarQA7q/YX+MFR7ufDTaFls5I=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YHVu9mfH7V1ojJZZGe0raSx5xHTqsPuldcEKZklKsN8=</DigestValue>
      </Reference>
      <Reference URI="/xl/drawings/vmlDrawing1.vml?ContentType=application/vnd.openxmlformats-officedocument.vmlDrawing">
        <DigestMethod Algorithm="http://www.w3.org/2001/04/xmlenc#sha256"/>
        <DigestValue>U6EsNZoygfhWGygaITmioGgYZbcJzAy9i4hTU+Wlw2Q=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pwJl1Og/KFEw0tCdzehJ6JmG3JJ+i4GKz0obfXj2Smo=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fq4HBFnabB5SXDAPkFwpeSkLlMTk8stbZe4bQh+Sj9M=</DigestValue>
      </Reference>
      <Reference URI="/xl/media/image1.emf?ContentType=image/x-emf">
        <DigestMethod Algorithm="http://www.w3.org/2001/04/xmlenc#sha256"/>
        <DigestValue>AgpXC+C1DCbof0jg4VkrhfnAcC885ldA7J6e2DhwwRA=</DigestValue>
      </Reference>
      <Reference URI="/xl/media/image2.emf?ContentType=image/x-emf">
        <DigestMethod Algorithm="http://www.w3.org/2001/04/xmlenc#sha256"/>
        <DigestValue>K1r6HTQV6+wzkTwjhttIfwUFOiAWFFC2qBz9ir7LrmM=</DigestValue>
      </Reference>
      <Reference URI="/xl/media/image3.emf?ContentType=image/x-emf">
        <DigestMethod Algorithm="http://www.w3.org/2001/04/xmlenc#sha256"/>
        <DigestValue>RmNNleGfWUrrmXDyj4zmqF6vto1ni8Inhdtv7iHgIPs=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y0FywSSPW56xMEGbk6Ys/UjBXn6EU/FFNVBu7ckiVCs=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+MQKHOAid7JkWbp/xFJoe2MmnTcfe9fcvxCyTWgqkSc=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YSGEptyVISaNhWAJDfcfsvRb1V1wlj8MmJdf2i0pez4=</DigestValue>
      </Reference>
      <Reference URI="/xl/sharedStrings.xml?ContentType=application/vnd.openxmlformats-officedocument.spreadsheetml.sharedStrings+xml">
        <DigestMethod Algorithm="http://www.w3.org/2001/04/xmlenc#sha256"/>
        <DigestValue>waYGDFbHN0a3HtCxYzcIbF9n1pWT4b05mEizLCgSvYA=</DigestValue>
      </Reference>
      <Reference URI="/xl/styles.xml?ContentType=application/vnd.openxmlformats-officedocument.spreadsheetml.styles+xml">
        <DigestMethod Algorithm="http://www.w3.org/2001/04/xmlenc#sha256"/>
        <DigestValue>Ur8VFCJhWGakhdiPLgOkKFHvVyJLUFriJ/pd35nRcyM=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reIluCwfbIsRv+iCr1BLqyoxtBLzNE7mgF3G2WPv6/4=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CgMaGKo5NEUteDC6Llt1TCYeH+TcgdRyqunTLtuD0C0=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91YNjzoUUOioaJvzc9kumYSm12SCky/DFRipKKN4uAQ=</DigestValue>
      </Reference>
      <Reference URI="/xl/worksheets/sheet2.xml?ContentType=application/vnd.openxmlformats-officedocument.spreadsheetml.worksheet+xml">
        <DigestMethod Algorithm="http://www.w3.org/2001/04/xmlenc#sha256"/>
        <DigestValue>ZB7Z04ENA38zannyQ79f/mmHyoIM+aeF2/o0OdALgGI=</DigestValue>
      </Reference>
      <Reference URI="/xl/worksheets/sheet3.xml?ContentType=application/vnd.openxmlformats-officedocument.spreadsheetml.worksheet+xml">
        <DigestMethod Algorithm="http://www.w3.org/2001/04/xmlenc#sha256"/>
        <DigestValue>0gDZdiS/aIGqCn2NWEbFyt8maqmdJab1yD2JvuzUuZg=</DigestValue>
      </Reference>
      <Reference URI="/xl/worksheets/sheet4.xml?ContentType=application/vnd.openxmlformats-officedocument.spreadsheetml.worksheet+xml">
        <DigestMethod Algorithm="http://www.w3.org/2001/04/xmlenc#sha256"/>
        <DigestValue>1HPSxfQR2raM1+/KNkOaMWa06anpKA4Ekg1Wwx444KM=</DigestValue>
      </Reference>
      <Reference URI="/xl/worksheets/sheet5.xml?ContentType=application/vnd.openxmlformats-officedocument.spreadsheetml.worksheet+xml">
        <DigestMethod Algorithm="http://www.w3.org/2001/04/xmlenc#sha256"/>
        <DigestValue>2ekNlpWE7MT1lHSZ7IzX744TYzzlncWovg3VHvEmiSU=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2023-08-14T19:46:03Z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{27616C37-4850-4675-B78F-0E38A464A95D}</SetupID>
          <SignatureText/>
          <SignatureImage>AQAAAGwAAABXAAAANgAAAJ8AAABVAAAAFwYAAMUDAAAhCwAA7wUAACBFTUYAAAEAIAQAADAAAAACAAAAAAAAAAAAAAAAAAAAgAcAADgEAABYAQAAwQAAAAAAAAAAAAAAAAAAAMA/BQDo8QIAIQAAAAgAAAAMAAAAEAAAAAAAAAAAAAAACgAAABAAAAAAAAAAAAAAAHMAAAAMAAAAAAAAACEAAAAIAAAAYgAAAAwAAAABAAAAJAAAACQAAAAAAIA9AAAAAAAAAAAAAIA9AAAAAAAAAAACAAAAJwAAABgAAAABAAAAAAAAAAAAAAAAAAAAJQAAAAwAAAABAAAAEwAAAAwAAAABAAAAOwAAAAgAAABVAAAAUAAAAAAAAAAAAAAA//////////8NAAAA7glwA+4JeAPoCX4D4Al+A9kJfgPTCXgD0wlwA9MJaQPZCWMD4AljA+gJYwPuCWkD7glwAzwAAAAIAAAAPgAAABgAAACdAAAANgAAAJ8AAAA4AAAAEwAAAAwAAAABAAAAJQAAAAwAAAAAAACAJAAAACQAAAAAAIBBAAAAAAAAAAAAAIBBAAAAAAAAAAACAAAAJAAAACQAAAAAAIA9AAAAAAAAAAAAAIA9AAAAAAAAAAACAAAAJQAAAAwAAAABAAAAEwAAAAwAAAABAAAAOwAAAAgAAABVAAAAUAAAAAAAAAAAAAAA//////////8NAAAAvgVABb4FSAW4BU4FsAVOBakFTgWjBUgFowVABaMFOQWpBTMFsAUzBbgFMwW+BTkFvgVABTwAAAAIAAAAPgAAABgAAABaAAAAUwAAAFwAAABVAAAAEwAAAAwAAAABAAAAJQAAAAwAAAAAAACAJAAAACQAAAAAAIBBAAAAAAAAAAAAAIBBAAAAAAAAAAACAAAAJAAAACQAAAAAAIA9AAAAAAAAAAAAAIA9AAAAAAAAAAACAAAAJQAAAAwAAAABAAAAEwAAAAwAAAABAAAAOwAAAAgAAABVAAAAUAAAAAAAAAAAAAAA//////////8NAAAAjgUwBI4FOASIBT4EgAU+BHkFPgRzBTgEcwUwBHMFKQR5BSMEgAUjBIgFIwSOBSkEjgUwBDwAAAAIAAAAPgAAABgAAABXAAAAQgAAAFkAAABEAAAAEwAAAAwAAAABAAAAJQAAAAwAAAAAAACAJAAAACQAAAAAAIBBAAAAAAAAAAAAAIBBAAAAAAAAAAACAAAAcwAAAAwAAAAAAAAAIgAAAAwAAAD/////IgAAAAwAAAD/////IQAAAAgAAAAMAAAAEAAAAAAAAAAAAAAACgAAABAAAAAAAAAAAAAAAHMAAAAMAAAAAAAAAHMAAAAMAAAAAAAAACIAAAAMAAAA/////w4AAAAUAAAAAAAAABAAAAAUAAAA</SignatureImage>
          <SignatureComments/>
          <WindowsVersion>10.0</WindowsVersion>
          <OfficeVersion>16.0.16626/25</OfficeVersion>
          <ApplicationVersion>16.0.16626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2023-08-14T19:46:03Z</xd:SigningTime>
          <xd:SigningCertificate>
            <xd:Cert>
              <xd:CertDigest>
                <DigestMethod Algorithm="http://www.w3.org/2001/04/xmlenc#sha256"/>
                <DigestValue>B6tU3/XnKXezxWB5EpKrsBtA4THymngBHyKUibH5p74=</DigestValue>
              </xd:CertDigest>
              <xd:IssuerSerial>
                <X509IssuerName>CN=CA-VIT S.A., O=VIT S.A., C=PY, SERIALNUMBER=RUC 80080099-0</X509IssuerName>
                <X509SerialNumber>149173540029414812929210914199585357387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jB8AAOc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YX2jkH2AAAABQAAAAkAAABMAAAAAAAAAAAAAAAAAAAA//////////9gAAAAMQA0AC8AOAAvADIAMAAyADMAz9w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hfaOQQwAAABbAAAAAQAAAEwAAAAEAAAACwAAADcAAAAiAAAAWwAAAFAAAABYAIIB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EAAAAIAAAAYgAAAAwAAAABAAAASwAAABAAAAAAAAAABQAAACEAAAAIAAAAHgAAABgAAAAAAAAAAAAAAEABAACg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/v/fPwAAAAAAAAAA0/XeP36M0MLWPnjCJAAAACQAAAD+/98/AAAAAAAAAADT9d4/fozQwtY+eMIEAAAAcwAAAAwAAAAAAAAADQAAABAAAAAwAAAAIAAAAFIAAABwAQAABAAAABQAAAAJ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BXAAAANgAAAJ8AAABVAAAAAAAAACEAAAAIAAAAYgAAAAwAAAABAAAAJAAAACQAAAAAAIA9AAAAAAAAAAAAAIA9AAAAAAAAAAACAAAAJwAAABgAAAAFAAAAAAAAAAAAAAAAAAAAJQAAAAwAAAAFAAAAEwAAAAwAAAABAAAAOwAAAAgAAABVAAAAUAAAAAAAAAAAAAAA//////////8NAAAA7glwA+4JeAPoCX4D4Al+A9kJfgPTCXgD0wlwA9MJaQPZCWMD4AljA+gJYwPuCWkD7glwAzwAAAAIAAAAPgAAABgAAACqAAAAIAAAAK4AAAAkAAAAEwAAAAwAAAABAAAAJQAAAAwAAAAAAACAJAAAACQAAAAAAIBBAAAAAAAAAAAAAIBBAAAAAAAAAAACAAAAJAAAACQAAAAAAIA9AAAAAAAAAAAAAIA9AAAAAAAAAAACAAAAJQAAAAwAAAAFAAAAEwAAAAwAAAABAAAAOwAAAAgAAABVAAAAUAAAAAAAAAAAAAAA//////////8NAAAAvgVABb4FSAW4BU4FsAVOBakFTgWjBUgFowVABaMFOQWpBTMFsAUzBbgFMwW+BTkFvgVABTwAAAAIAAAAPgAAABgAAAA1AAAAUgAAADkAAABWAAAAEwAAAAwAAAABAAAAJQAAAAwAAAAAAACAJAAAACQAAAAAAIBBAAAAAAAAAAAAAIBBAAAAAAAAAAACAAAAJAAAACQAAAAAAIA9AAAAAAAAAAAAAIA9AAAAAAAAAAACAAAAJQAAAAwAAAAFAAAAEwAAAAwAAAABAAAAOwAAAAgAAABVAAAAUAAAAAAAAAAAAAAA//////////8NAAAAjgUwBI4FOASIBT4EgAU+BHkFPgRzBTgEcwUwBHMFKQR5BSMEgAUjBIgFIwSOBSkEjgUwBDwAAAAIAAAAPgAAABgAAAAwAAAANQAAADQAAAA5AAAAEwAAAAwAAAABAAAAJQAAAAwAAAAAAACAJAAAACQAAAAAAIBBAAAAAAAAAAAAAIBBAAAAAAAAAAACAAAARgAAABQAAAAIAAAAR0RJQwMAAAAiAAAADAAAAP////8iAAAADAAAAP////8lAAAADAAAAA0AAIAoAAAADAAAAAQAAAAiAAAADAAAAP////8iAAAADAAAAP7///8nAAAAGAAAAAQAAAAAAAAA////AAAAAAAlAAAADAAAAAQAAABMAAAAZAAAAAAAAABhAAAAPwEAAJsAAAAAAAAAYQAAAEABAAA7AAAAIQDwAAAAAAAAAAAAAACAPwAAAAAAAAAAAACAPwAAAAAAAAAAAAAAAAAAAAAAAAAAAAAAAAAAAAAAAAAAJQAAAAwAAAAAAACAKAAAAAwAAAAEAAAAJwAAABgAAAAEAAAAAAAAAP///wAAAAAAJQAAAAwAAAAEAAAATAAAAGQAAAAOAAAAYQAAADEBAABxAAAADgAAAGEAAAAkAQAAEQAAACEA8AAAAAAAAAAAAAAAgD8AAAAAAAAAAAAAgD8AAAAAAAAAAAAAAAAAAAAAAAAAAAAAAAAAAAAAAAAAACUAAAAMAAAAAAAAgCgAAAAMAAAABAAAACUAAAAMAAAAAQAAABgAAAAMAAAAAAAAABIAAAAMAAAAAQAAAB4AAAAYAAAADgAAAGEAAAAyAQAAcgAAACUAAAAMAAAAAQAAAFQAAACsAAAADwAAAGEAAABsAAAAcQAAAAEAAABVVY9BhfaOQQ8AAABhAAAAEAAAAEwAAAAAAAAAAAAAAAAAAAD//////////2wAAABBAGwAZgByAGUAZABvACAAUABhAGwAYQBjAGkAbwBzAAgAAAADAAAABAAAAAUAAAAHAAAACAAAAAgAAAAEAAAABwAAAAcAAAADAAAABwAAAAYAAAADAAAACAAAAAYAAABLAAAAQAAAADAAAAAFAAAAIAAAAAEAAAABAAAAEAAAAAAAAAAAAAAAQAEAAKAAAAAAAAAAAAAAAEABAACgAAAAJQAAAAwAAAACAAAAJwAAABgAAAAEAAAAAAAAAP///wAAAAAAJQAAAAwAAAAEAAAATAAAAGQAAAAOAAAAdgAAADEBAACGAAAADgAAAHYAAAAkAQAAEQAAACEA8AAAAAAAAAAAAAAAgD8AAAAAAAAAAAAAgD8AAAAAAAAAAAAAAAAAAAAAAAAAAAAAAAAAAAAAAAAAACUAAAAMAAAAAAAAgCgAAAAMAAAABAAAACUAAAAMAAAAAQAAABgAAAAMAAAAAAAAABIAAAAMAAAAAQAAAB4AAAAYAAAADgAAAHYAAAAyAQAAhwAAACUAAAAMAAAAAQAAAFQAAACoAAAADwAAAHYAAABgAAAAhgAAAAEAAABVVY9BhfaOQQ8AAAB2AAAADwAAAEwAAAAAAAAAAAAAAAAAAAD//////////2wAAABTAO0AbgBkAGkAYwBvACAAVABpAHQAdQBsAGEAcgBhaQcAAAADAAAABwAAAAgAAAADAAAABgAAAAgAAAAEAAAABwAAAAMAAAAEAAAABwAAAAMAAAAHAAAABQAAAEsAAABAAAAAMAAAAAUAAAAgAAAAAQAAAAEAAAAQAAAAAAAAAAAAAABAAQAAoAAAAAAAAAAAAAAAQAEAAKAAAAAlAAAADAAAAAIAAAAnAAAAGAAAAAQAAAAAAAAA////AAAAAAAlAAAADAAAAAQAAABMAAAAZAAAAA4AAACLAAAALAEAAJsAAAAOAAAAiwAAAB8BAAARAAAAIQDwAAAAAAAAAAAAAACAPwAAAAAAAAAAAACAPwAAAAAAAAAAAAAAAAAAAAAAAAAAAAAAAAAAAAAAAAAAJQAAAAwAAAAAAACAKAAAAAwAAAAEAAAAJQAAAAwAAAABAAAAGAAAAAwAAAAAAAAAEgAAAAwAAAABAAAAFgAAAAwAAAAAAAAAVAAAADwBAAAPAAAAiwAAACsBAACbAAAAAQAAAFVVj0GF9o5BDwAAAIsAAAAoAAAATAAAAAQAAAAOAAAAiwAAAC0BAACcAAAAnAAAAEYAaQByAG0AYQBkAG8AIABwAG8AcgA6ACAAQQBMAEYAUgBFAEQATwAgAFIAQQBNAE8ATgAgAFAAQQBMAEEAQwBJAE8AUwAgAE8AUgBVAEUABgAAAAMAAAAFAAAACwAAAAcAAAAIAAAACAAAAAQAAAAIAAAACAAAAAUAAAADAAAABAAAAAgAAAAGAAAABgAAAAgAAAAHAAAACQAAAAoAAAAEAAAACAAAAAgAAAAMAAAACgAAAAoAAAAEAAAABwAAAAgAAAAGAAAACAAAAAgAAAADAAAACgAAAAcAAAAEAAAACgAAAAgAAAAJAAAABwAAABYAAAAMAAAAAAAAACUAAAAMAAAAAgAAAA4AAAAUAAAAAAAAABAAAAAUAAAA</Object>
  <Object Id="idInvalidSigLnImg">AQAAAGwAAAAAAAAAAAAAAD8BAACfAAAAAAAAAAAAAABmFgAALAsAACBFTUYAAAEADCYAAO4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IQAAAAgAAABiAAAADAAAAAEAAABLAAAAEAAAAAAAAAAFAAAAIQAAAAgAAAAeAAAAGAAAAAAAAAAAAAAAQAEAAKAAAAAcAAAACA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D+/98/AAAAAAAAAADT9d4/fozQwtY+eMIkAAAAJAAAAP7/3z8AAAAAAAAAANP13j9+jNDC1j54wgQAAABzAAAADAAAAAAAAAANAAAAEAAAADAAAAAgAAAAUgAAAHABAAAEAAAAFAAAAAkAAAAAAAAAAAAAALwCAAAAAAAABw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BGAAAAKAAAABwAAABHRElDAgAAAFcAAAA2AAAAnwAAAFUAAAAAAAAAIQAAAAgAAABiAAAADAAAAAEAAAAkAAAAJAAAAAAAgD0AAAAAAAAAAAAAgD0AAAAAAAAAAAIAAAAnAAAAGAAAAAUAAAAAAAAAAAAAAAAAAAAlAAAADAAAAAUAAAATAAAADAAAAAEAAAA7AAAACAAAAFUAAABQAAAAAAAAAAAAAAD//////////w0AAADuCXAD7gl4A+gJfgPgCX4D2Ql+A9MJeAPTCXAD0wlpA9kJYwPgCWMD6AljA+4JaQPuCXADPAAAAAgAAAA+AAAAGAAAAKoAAAAgAAAArgAAACQAAAATAAAADAAAAAEAAAAlAAAADAAAAAAAAIAkAAAAJAAAAAAAgEEAAAAAAAAAAAAAgEEAAAAAAAAAAAIAAAAkAAAAJAAAAAAAgD0AAAAAAAAAAAAAgD0AAAAAAAAAAAIAAAAlAAAADAAAAAUAAAATAAAADAAAAAEAAAA7AAAACAAAAFUAAABQAAAAAAAAAAAAAAD//////////w0AAAC+BUAFvgVIBbgFTgWwBU4FqQVOBaMFSAWjBUAFowU5BakFMwWwBTMFuAUzBb4FOQW+BUAFPAAAAAgAAAA+AAAAGAAAADUAAABSAAAAOQAAAFYAAAATAAAADAAAAAEAAAAlAAAADAAAAAAAAIAkAAAAJAAAAAAAgEEAAAAAAAAAAAAAgEEAAAAAAAAAAAIAAAAkAAAAJAAAAAAAgD0AAAAAAAAAAAAAgD0AAAAAAAAAAAIAAAAlAAAADAAAAAUAAAATAAAADAAAAAEAAAA7AAAACAAAAFUAAABQAAAAAAAAAAAAAAD//////////w0AAACOBTAEjgU4BIgFPgSABT4EeQU+BHMFOARzBTAEcwUpBHkFIwSABSMEiAUjBI4FKQSOBTAEPAAAAAgAAAA+AAAAGAAAADAAAAA1AAAANAAAADkAAAATAAAADAAAAAEAAAAlAAAADAAAAAAAAIAkAAAAJAAAAAAAgEEAAAAAAAAAAAAAgEEAAAAAAAAAAAIAAABGAAAAFAAAAAgAAABHRElDAwAAACIAAAAMAAAA/////yIAAAAMAAAA/////yUAAAAMAAAADQAAgCgAAAAMAAAABAAAACIAAAAMAAAA/////yIAAAAMAAAA/v///ycAAAAYAAAABAAAAAAAAAD///8AAAAAACUAAAAMAAAABAAAAEwAAABkAAAAAAAAAGEAAAA/AQAAmwAAAAAAAABhAAAAQAEAADsAAAAhAPAAAAAAAAAAAAAAAIA/AAAAAAAAAAAAAIA/AAAAAAAAAAAAAAAAAAAAAAAAAAAAAAAAAAAAAAAAAAAlAAAADAAAAAAAAIAoAAAADAAAAAQAAAAnAAAAGAAAAAQAAAAAAAAA////AAAAAAAlAAAADAAAAAQAAABMAAAAZAAAAA4AAABhAAAAMQEAAHEAAAAOAAAAYQAAACQBAAARAAAAIQDwAAAAAAAAAAAAAACAPwAAAAAAAAAAAACAPwAAAAAAAAAAAAAAAAAAAAAAAAAAAAAAAAAAAAAAAAAAJQAAAAwAAAAAAACAKAAAAAwAAAAEAAAAJQAAAAwAAAABAAAAGAAAAAwAAAAAAAAAEgAAAAwAAAABAAAAHgAAABgAAAAOAAAAYQAAADIBAAByAAAAJQAAAAwAAAABAAAAVAAAAKwAAAAPAAAAYQAAAGwAAABxAAAAAQAAAFVVj0GF9o5BDwAAAGEAAAAQAAAATAAAAAAAAAAAAAAAAAAAAP//////////bAAAAEEAbABmAHIAZQBkAG8AIABQAGEAbABhAGMAaQBvAHMACAAAAAMAAAAEAAAABQAAAAcAAAAIAAAACAAAAAQAAAAHAAAABwAAAAMAAAAHAAAABgAAAAMAAAAIAAAABgAAAEsAAABAAAAAMAAAAAUAAAAgAAAAAQAAAAEAAAAQAAAAAAAAAAAAAABAAQAAoAAAAAAAAAAAAAAAQAEAAKAAAAAlAAAADAAAAAIAAAAnAAAAGAAAAAQAAAAAAAAA////AAAAAAAlAAAADAAAAAQAAABMAAAAZAAAAA4AAAB2AAAAMQEAAIYAAAAOAAAAdgAAACQBAAARAAAAIQDwAAAAAAAAAAAAAACAPwAAAAAAAAAAAACAPwAAAAAAAAAAAAAAAAAAAAAAAAAAAAAAAAAAAAAAAAAAJQAAAAwAAAAAAACAKAAAAAwAAAAEAAAAJQAAAAwAAAABAAAAGAAAAAwAAAAAAAAAEgAAAAwAAAABAAAAHgAAABgAAAAOAAAAdgAAADIBAACHAAAAJQAAAAwAAAABAAAAVAAAAKgAAAAPAAAAdgAAAGAAAACGAAAAAQAAAFVVj0GF9o5BDwAAAHYAAAAPAAAATAAAAAAAAAAAAAAAAAAAAP//////////bAAAAFMA7QBuAGQAaQBjAG8AIABUAGkAdAB1AGwAYQByAEVYBwAAAAMAAAAHAAAACAAAAAMAAAAGAAAACAAAAAQAAAAHAAAAAwAAAAQAAAAHAAAAAwAAAAcAAAAFAAAASwAAAEAAAAAwAAAABQAAACAAAAABAAAAAQAAABAAAAAAAAAAAAAAAEABAACgAAAAAAAAAAAAAABAAQAAoAAAACUAAAAMAAAAAgAAACcAAAAYAAAABAAAAAAAAAD///8AAAAAACUAAAAMAAAABAAAAEwAAABkAAAADgAAAIsAAAAsAQAAmwAAAA4AAACLAAAAHwEAABEAAAAhAPAAAAAAAAAAAAAAAIA/AAAAAAAAAAAAAIA/AAAAAAAAAAAAAAAAAAAAAAAAAAAAAAAAAAAAAAAAAAAlAAAADAAAAAAAAIAoAAAADAAAAAQAAAAlAAAADAAAAAEAAAAYAAAADAAAAAAAAAASAAAADAAAAAEAAAAWAAAADAAAAAAAAABUAAAAPAEAAA8AAACLAAAAKwEAAJsAAAABAAAAVVWPQYX2jkEPAAAAiwAAACgAAABMAAAABAAAAA4AAACLAAAALQEAAJwAAACcAAAARgBpAHIAbQBhAGQAbwAgAHAAbwByADoAIABBAEwARgBSAEUARABPACAAUgBBAE0ATwBOACAAUABBAEwAQQBDAEkATwBTACAATwBSAFUARQAGAAAAAwAAAAUAAAALAAAABwAAAAgAAAAIAAAABAAAAAgAAAAIAAAABQAAAAMAAAAEAAAACAAAAAYAAAAGAAAACAAAAAcAAAAJAAAACgAAAAQAAAAIAAAACAAAAAwAAAAKAAAACgAAAAQAAAAHAAAACAAAAAYAAAAIAAAACAAAAAMAAAAKAAAABwAAAAQAAAAKAAAACAAAAAkAAAAH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300623</vt:lpstr>
      <vt:lpstr>BAL300623</vt:lpstr>
      <vt:lpstr>BAL311222</vt:lpstr>
      <vt:lpstr>Resumen Res 1-07 </vt:lpstr>
      <vt:lpstr>CONTROL</vt:lpstr>
      <vt:lpstr>'Resumen Res 1-07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Rotela Colarte</dc:creator>
  <cp:lastModifiedBy>Liliana Lopez Rojas</cp:lastModifiedBy>
  <cp:lastPrinted>2019-10-07T17:03:19Z</cp:lastPrinted>
  <dcterms:created xsi:type="dcterms:W3CDTF">2018-04-06T16:34:41Z</dcterms:created>
  <dcterms:modified xsi:type="dcterms:W3CDTF">2023-08-10T18:26:28Z</dcterms:modified>
</cp:coreProperties>
</file>