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Docs\1_FAMILIAR\# FIRMADOS\CNV\JUNIO -2023\"/>
    </mc:Choice>
  </mc:AlternateContent>
  <xr:revisionPtr revIDLastSave="0" documentId="8_{F56F252D-6DD8-448C-9626-3426E5987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_valores" sheetId="1" r:id="rId1"/>
    <sheet name="Notas_" sheetId="2" r:id="rId2"/>
    <sheet name="Anexo A" sheetId="3" r:id="rId3"/>
  </sheets>
  <definedNames>
    <definedName name="_xlnm.Print_Area" localSheetId="0">bal_valores!$A$1:$G$59</definedName>
    <definedName name="_xlnm.Print_Area" localSheetId="1">Notas_!$A$1:$J$88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2" l="1"/>
  <c r="C59" i="2"/>
  <c r="C57" i="2"/>
  <c r="C55" i="2"/>
  <c r="G24" i="1"/>
  <c r="G26" i="1" s="1"/>
  <c r="F24" i="1"/>
  <c r="F26" i="1" s="1"/>
</calcChain>
</file>

<file path=xl/sharedStrings.xml><?xml version="1.0" encoding="utf-8"?>
<sst xmlns="http://schemas.openxmlformats.org/spreadsheetml/2006/main" count="199" uniqueCount="153">
  <si>
    <t>BANCO FAMILIAR S.A.</t>
  </si>
  <si>
    <t>EMISORA DE CAPITAL ABIERTO</t>
  </si>
  <si>
    <t>ESTADO DE SITUACION COMPARATIVO</t>
  </si>
  <si>
    <t>ACTIVO</t>
  </si>
  <si>
    <t>PASIVO</t>
  </si>
  <si>
    <t>Disponible</t>
  </si>
  <si>
    <t>Obligaciones por Interm. Financ. Sector Financiero</t>
  </si>
  <si>
    <t>Valores Públicos y Privados</t>
  </si>
  <si>
    <t>Obligaciones por Interm. Financ. Sector No Financiero</t>
  </si>
  <si>
    <t>Créditos Vigentes por Interm. Financ. Sector Financiero</t>
  </si>
  <si>
    <t>Obligaciones Diversas</t>
  </si>
  <si>
    <t>Créditos Vigentes por Interm. Financ. Sector No Financiero</t>
  </si>
  <si>
    <t>Provisiones y Previsiones</t>
  </si>
  <si>
    <t>Créditos Diversos</t>
  </si>
  <si>
    <t>TOTAL PASIVO</t>
  </si>
  <si>
    <t>Créditos Vencidos por Interm. Financiera</t>
  </si>
  <si>
    <t>PATRIMONIO</t>
  </si>
  <si>
    <t>Inversiones</t>
  </si>
  <si>
    <t>Capital Social</t>
  </si>
  <si>
    <t>Bienes de Uso</t>
  </si>
  <si>
    <t>Ajustes al Patrimonio</t>
  </si>
  <si>
    <t>Cargos Diferidos e Intangibles</t>
  </si>
  <si>
    <t>Reservas</t>
  </si>
  <si>
    <t>Resultados Acumulados</t>
  </si>
  <si>
    <t>Resultado del Ejercicio</t>
  </si>
  <si>
    <t>TOTAL PATRIMONIO NETO</t>
  </si>
  <si>
    <t>TOTAL DEL ACTIVO</t>
  </si>
  <si>
    <t>TOTAL PASIVO Y PATRIMONIO</t>
  </si>
  <si>
    <t xml:space="preserve">                                                                                      CUENTAS DE CONTINGENCIA</t>
  </si>
  <si>
    <t xml:space="preserve">                                                                         CUENTAS DE ORDEN</t>
  </si>
  <si>
    <t>ESTADO DE RESULTADOS COMPARATIVOS</t>
  </si>
  <si>
    <t>PÉRDIDAS</t>
  </si>
  <si>
    <t>GANANCIAS</t>
  </si>
  <si>
    <t>Pérdidas por Oblig. por Interm. Financ. Sector Financiero</t>
  </si>
  <si>
    <t>Ganancias por Créd. Vigentes por Interm. Financ. Sector Financiero</t>
  </si>
  <si>
    <t>Pérdidas por Oblig. por Interm. Financ. Sector No Financiero</t>
  </si>
  <si>
    <t>Ganancias por Créd. Vigentes por Interm. Financ. Sector No Financ.</t>
  </si>
  <si>
    <t xml:space="preserve">Pérdidas por Valuación </t>
  </si>
  <si>
    <t>Ganancias por Créd. Vencidos por Interm. Financiera</t>
  </si>
  <si>
    <t>Pérdidas por Incobrabilidad</t>
  </si>
  <si>
    <t xml:space="preserve">Ganancias por Valuación </t>
  </si>
  <si>
    <t>Diferencia de cotización de Valores Públicos y Privados</t>
  </si>
  <si>
    <t>Rentas y Diferencias de Cotizacion Valores Públicos</t>
  </si>
  <si>
    <t>Pérdidas por Servicios</t>
  </si>
  <si>
    <t>Desafectación de Previsiones</t>
  </si>
  <si>
    <t xml:space="preserve">Otras Pérdidas Operativas </t>
  </si>
  <si>
    <t>Ganancias por Servicios</t>
  </si>
  <si>
    <t xml:space="preserve">Perdidas Extraordinarias </t>
  </si>
  <si>
    <t>Otras Ganancias Operativas</t>
  </si>
  <si>
    <t>Ganancias Extraordinarias</t>
  </si>
  <si>
    <t>TOTAL</t>
  </si>
  <si>
    <t>NOTAS A LOS ESTADOS CONTABLES</t>
  </si>
  <si>
    <t>1) CARTERA TOTAL CLASIFICADA</t>
  </si>
  <si>
    <t>Para el reconocimiento de las ganancias y las pérdidas se ha aplicado el Principio de lo Devengado, de acuerdo con la Res. Nº 1/2007, Acta Nº 60, del 28 de setiembre de 2007, del Directorio del Banco Central del Paraguay y sus modificatorias.</t>
  </si>
  <si>
    <t>CATEGORIAS DE CLASIFICACIÓN</t>
  </si>
  <si>
    <t>TOTAL CARTERA</t>
  </si>
  <si>
    <t>1A</t>
  </si>
  <si>
    <t>1B</t>
  </si>
  <si>
    <t>DE PRÉSTAMOS AL 30/06/2023</t>
  </si>
  <si>
    <t>Total Riesgos</t>
  </si>
  <si>
    <t>Previsiones antes de garantía</t>
  </si>
  <si>
    <t>Riesgo después de Prev. y antes de garantía</t>
  </si>
  <si>
    <t>Garantías computables p / previsiones:</t>
  </si>
  <si>
    <t>Riesgo no cubierto por garantía</t>
  </si>
  <si>
    <t>Previsiones después de garantías</t>
  </si>
  <si>
    <t>Previsiones exigidas s/Categorías de Clasificación</t>
  </si>
  <si>
    <t>Riesgo Neto de Previsiones</t>
  </si>
  <si>
    <t>Previsiones Genéricas (0,5 s/Riesgo Neto de Prev.)</t>
  </si>
  <si>
    <t>Previsiones Genéricas por Modelos Internos</t>
  </si>
  <si>
    <t>Previsiones mínimas exigidas</t>
  </si>
  <si>
    <t>Previsiones existentes s/ Estados Contables</t>
  </si>
  <si>
    <t>Superávit de previsiones</t>
  </si>
  <si>
    <t>DE PRÉSTAMOS AL 30/06/2022</t>
  </si>
  <si>
    <t>2) PATRIMONIO</t>
  </si>
  <si>
    <t xml:space="preserve">    EVOLUCIÓN DEL PATRIMONIO</t>
  </si>
  <si>
    <t>CONCEPTO</t>
  </si>
  <si>
    <t xml:space="preserve">SALDO AL </t>
  </si>
  <si>
    <t>MOVIMIENTOS</t>
  </si>
  <si>
    <t>SALDO AL</t>
  </si>
  <si>
    <t>AUMENTOS</t>
  </si>
  <si>
    <t>DISMINUCIÓN</t>
  </si>
  <si>
    <t>Capital Integrado</t>
  </si>
  <si>
    <t xml:space="preserve">Resultado del Ejercicio </t>
  </si>
  <si>
    <t>3) RESULTADO DEL EJERCICIO</t>
  </si>
  <si>
    <t>RENDIMIENTOS</t>
  </si>
  <si>
    <t>(Antes de Impuesto a la Renta)</t>
  </si>
  <si>
    <t>Proyectado al 31/12/2023</t>
  </si>
  <si>
    <t>Res. CNV CG N° 35/23</t>
  </si>
  <si>
    <t>Acta de Directorio Nº 020/2023 de fecha 9 de febrero de 2023.</t>
  </si>
  <si>
    <t>REGLAMENTO GENERAL DEL MERCADO DE VALORES</t>
  </si>
  <si>
    <r>
      <rPr>
        <b/>
        <u/>
        <sz val="8"/>
        <color theme="1"/>
        <rFont val="Trebuchet MS"/>
        <family val="2"/>
      </rPr>
      <t>PERÍODO INFORMADO:</t>
    </r>
    <r>
      <rPr>
        <b/>
        <sz val="8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AL 30/06/2023</t>
    </r>
  </si>
  <si>
    <t>ANEXO A</t>
  </si>
  <si>
    <t>INFORME SOBRE PERSONAS VINCULADAS O RELACIONADAS</t>
  </si>
  <si>
    <t>A) PARTES VINCULADAS O RELACIONADAS</t>
  </si>
  <si>
    <r>
      <t xml:space="preserve">A.1 ) Según Art. 34 de la Ley de Mercado de Valores </t>
    </r>
    <r>
      <rPr>
        <sz val="8"/>
        <color theme="1"/>
        <rFont val="Trebuchet MS"/>
        <family val="2"/>
      </rPr>
      <t>(indicar nombres de las partes)</t>
    </r>
  </si>
  <si>
    <t>Inciso a)</t>
  </si>
  <si>
    <t>Ninguna persona con derecho a voto posee mas del 10% del capital-</t>
  </si>
  <si>
    <t>Inciso b)</t>
  </si>
  <si>
    <t>Ninguna Sociedad Anónima controla mas del 10% del capital.</t>
  </si>
  <si>
    <t>Inciso c)</t>
  </si>
  <si>
    <t>Ningún accionista tiene potestad de elegir en Asambleas Director o Directores</t>
  </si>
  <si>
    <t>Inciso d)</t>
  </si>
  <si>
    <t>Directores:</t>
  </si>
  <si>
    <t>Alberto Enrique Acosta Garbarino</t>
  </si>
  <si>
    <t>Alejandro Daniel Laufer Beissinger</t>
  </si>
  <si>
    <t>Jorge Rodolfo Camperchioli Chamorro</t>
  </si>
  <si>
    <t>Pedro Beissinger Baum</t>
  </si>
  <si>
    <t>César Amado Barreto Otazú</t>
  </si>
  <si>
    <t>Gloria Ortega Wiszovaty</t>
  </si>
  <si>
    <t>Hilton Giardina Varela</t>
  </si>
  <si>
    <t>Síndico:</t>
  </si>
  <si>
    <t>Juan B. Fiorio</t>
  </si>
  <si>
    <t>Auditor Interno:</t>
  </si>
  <si>
    <t>Viviana Carolina Gonzalez Amarilla</t>
  </si>
  <si>
    <t>Auditores Externos:</t>
  </si>
  <si>
    <t>Ernst &amp; Young Paraguay</t>
  </si>
  <si>
    <t>Otros:</t>
  </si>
  <si>
    <t>Los cónyuges y parientes hasta el segundo grado de consanguinidad o afinidad de las personas referidas en los incisos anteriores, siempre que tengan participación en el capital de la sociedad.</t>
  </si>
  <si>
    <t>Accionista</t>
  </si>
  <si>
    <t>Parentesco</t>
  </si>
  <si>
    <t>Director</t>
  </si>
  <si>
    <t>Jaime Laufer</t>
  </si>
  <si>
    <t>Padre</t>
  </si>
  <si>
    <t>Gabriel Laufer</t>
  </si>
  <si>
    <t>Hermano</t>
  </si>
  <si>
    <t>Fabián Ari Laufer Beissinger</t>
  </si>
  <si>
    <t>Daniel Beissinger</t>
  </si>
  <si>
    <t>Hijo</t>
  </si>
  <si>
    <t>Sergio Beissinger</t>
  </si>
  <si>
    <t>Lucía Chamorro de Camperchioli</t>
  </si>
  <si>
    <t>Madre</t>
  </si>
  <si>
    <t>Hugo Fernando Camperchioli Chamorro</t>
  </si>
  <si>
    <t>Silvia María Camperchioli</t>
  </si>
  <si>
    <t>Hermana</t>
  </si>
  <si>
    <t>Rossana Camperchioli Chamorro</t>
  </si>
  <si>
    <t>Grisel Camperchioli de Obelar</t>
  </si>
  <si>
    <t>A.2)  Inversiones de la sociedad en valores de otras empresas que representen más del 10% del activo de la sociedad</t>
  </si>
  <si>
    <t>Nombre de la Empresa</t>
  </si>
  <si>
    <t>Monto de la Inversión</t>
  </si>
  <si>
    <t>Tipo de Valor</t>
  </si>
  <si>
    <r>
      <t>Indicar el porcentaje de participación en el capital integrado de la sociedad emisora (</t>
    </r>
    <r>
      <rPr>
        <b/>
        <u/>
        <sz val="8"/>
        <color theme="1"/>
        <rFont val="Trebuchet MS"/>
        <family val="2"/>
      </rPr>
      <t>solo en el caso de inversión en acciones</t>
    </r>
    <r>
      <rPr>
        <b/>
        <sz val="8"/>
        <color theme="1"/>
        <rFont val="Trebuchet MS"/>
        <family val="2"/>
      </rPr>
      <t>)</t>
    </r>
  </si>
  <si>
    <t>NO APLICA</t>
  </si>
  <si>
    <t>Observación:</t>
  </si>
  <si>
    <t xml:space="preserve"> En el caso de no registrar inversiones indicar en forma expresa esta situación</t>
  </si>
  <si>
    <t>A.3) Activos de la sociedad comprometidos en más del 20% en garantía de obligaciones de la otra u otras empresas</t>
  </si>
  <si>
    <t>Valor de los bienes gravados</t>
  </si>
  <si>
    <t>Tipo de bien o valor</t>
  </si>
  <si>
    <t>Monto de la deuda garantizada</t>
  </si>
  <si>
    <t xml:space="preserve"> En el caso de no registrar garantías indicar en forma expresa esta situación</t>
  </si>
  <si>
    <t>A.4) Vinculación por nivel de endeudamiento</t>
  </si>
  <si>
    <t>Nombre de La sociedad vinculada</t>
  </si>
  <si>
    <t>Factores de vinculación</t>
  </si>
  <si>
    <t>B) SALDOS CON PARTES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</si>
</sst>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/>
      <sz val="8"/>
      <name val="Arial"/>
      <family val="2"/>
    </font>
    <font>
      <b/>
      <sz val="10"/>
      <color indexed="12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sz val="9"/>
      <color theme="1"/>
      <name val="Trebuchet MS"/>
      <family val="2"/>
    </font>
    <font>
      <sz val="7"/>
      <color theme="1"/>
      <name val="Trebuchet MS"/>
      <family val="2"/>
    </font>
    <font>
      <sz val="12"/>
      <color theme="0"/>
      <name val="Trebuchet MS"/>
      <family val="2"/>
    </font>
    <font>
      <u/>
      <sz val="8"/>
      <color theme="1"/>
      <name val="Trebuchet MS"/>
      <family val="2"/>
    </font>
    <font>
      <b/>
      <u/>
      <sz val="8"/>
      <color theme="1"/>
      <name val="Trebuchet MS"/>
      <family val="2"/>
    </font>
    <font>
      <sz val="14"/>
      <color theme="1"/>
      <name val="Trebuchet MS"/>
      <family val="2"/>
    </font>
    <font>
      <b/>
      <u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8"/>
      <name val="Trebuchet MS"/>
      <family val="2"/>
    </font>
    <font>
      <b/>
      <sz val="7"/>
      <color theme="0"/>
      <name val="Trebuchet MS"/>
      <family val="2"/>
    </font>
    <font>
      <b/>
      <sz val="8"/>
      <color theme="0"/>
      <name val="Trebuchet MS"/>
      <family val="2"/>
    </font>
    <font>
      <b/>
      <i/>
      <sz val="14"/>
      <color theme="1"/>
      <name val="Trebuchet MS"/>
      <family val="2"/>
    </font>
    <font>
      <b/>
      <i/>
      <sz val="8"/>
      <color theme="1"/>
      <name val="Trebuchet MS"/>
      <family val="2"/>
    </font>
    <font>
      <b/>
      <u/>
      <sz val="12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5" fillId="0" borderId="0"/>
  </cellStyleXfs>
  <cellXfs count="229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3" applyFont="1" applyFill="1" applyAlignment="1"/>
    <xf numFmtId="0" fontId="2" fillId="2" borderId="0" xfId="3" applyFont="1" applyFill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3" xfId="0" applyFont="1" applyFill="1" applyBorder="1" applyAlignment="1"/>
    <xf numFmtId="14" fontId="6" fillId="3" borderId="4" xfId="0" applyNumberFormat="1" applyFont="1" applyFill="1" applyBorder="1" applyAlignment="1">
      <alignment horizontal="center"/>
    </xf>
    <xf numFmtId="0" fontId="7" fillId="2" borderId="5" xfId="0" applyFont="1" applyFill="1" applyBorder="1"/>
    <xf numFmtId="165" fontId="7" fillId="2" borderId="6" xfId="1" applyNumberFormat="1" applyFont="1" applyFill="1" applyBorder="1"/>
    <xf numFmtId="0" fontId="7" fillId="2" borderId="7" xfId="0" applyFont="1" applyFill="1" applyBorder="1"/>
    <xf numFmtId="37" fontId="7" fillId="2" borderId="6" xfId="0" applyNumberFormat="1" applyFont="1" applyFill="1" applyBorder="1"/>
    <xf numFmtId="37" fontId="0" fillId="2" borderId="0" xfId="0" applyNumberFormat="1" applyFill="1"/>
    <xf numFmtId="0" fontId="7" fillId="2" borderId="8" xfId="0" applyFont="1" applyFill="1" applyBorder="1"/>
    <xf numFmtId="165" fontId="7" fillId="2" borderId="9" xfId="1" applyNumberFormat="1" applyFont="1" applyFill="1" applyBorder="1"/>
    <xf numFmtId="0" fontId="7" fillId="2" borderId="0" xfId="0" applyFont="1" applyFill="1"/>
    <xf numFmtId="37" fontId="7" fillId="2" borderId="9" xfId="0" applyNumberFormat="1" applyFont="1" applyFill="1" applyBorder="1"/>
    <xf numFmtId="37" fontId="7" fillId="2" borderId="10" xfId="0" applyNumberFormat="1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37" fontId="8" fillId="2" borderId="4" xfId="0" applyNumberFormat="1" applyFont="1" applyFill="1" applyBorder="1"/>
    <xf numFmtId="0" fontId="8" fillId="2" borderId="0" xfId="0" applyFont="1" applyFill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0" fillId="2" borderId="10" xfId="0" applyFill="1" applyBorder="1"/>
    <xf numFmtId="3" fontId="8" fillId="2" borderId="3" xfId="0" applyNumberFormat="1" applyFont="1" applyFill="1" applyBorder="1"/>
    <xf numFmtId="0" fontId="7" fillId="2" borderId="10" xfId="0" applyFont="1" applyFill="1" applyBorder="1"/>
    <xf numFmtId="3" fontId="8" fillId="2" borderId="4" xfId="0" applyNumberFormat="1" applyFont="1" applyFill="1" applyBorder="1"/>
    <xf numFmtId="37" fontId="8" fillId="2" borderId="4" xfId="0" applyNumberFormat="1" applyFont="1" applyFill="1" applyBorder="1" applyAlignment="1">
      <alignment horizontal="right"/>
    </xf>
    <xf numFmtId="165" fontId="7" fillId="2" borderId="0" xfId="0" applyNumberFormat="1" applyFont="1" applyFill="1"/>
    <xf numFmtId="37" fontId="7" fillId="2" borderId="0" xfId="0" applyNumberFormat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37" fontId="7" fillId="2" borderId="1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37" fontId="7" fillId="2" borderId="6" xfId="0" applyNumberFormat="1" applyFont="1" applyFill="1" applyBorder="1" applyAlignment="1">
      <alignment horizontal="right"/>
    </xf>
    <xf numFmtId="3" fontId="0" fillId="2" borderId="0" xfId="0" applyNumberFormat="1" applyFill="1"/>
    <xf numFmtId="37" fontId="7" fillId="2" borderId="9" xfId="0" applyNumberFormat="1" applyFont="1" applyFill="1" applyBorder="1" applyAlignment="1">
      <alignment horizontal="right"/>
    </xf>
    <xf numFmtId="165" fontId="8" fillId="2" borderId="4" xfId="1" applyNumberFormat="1" applyFont="1" applyFill="1" applyBorder="1" applyAlignment="1">
      <alignment horizontal="right"/>
    </xf>
    <xf numFmtId="3" fontId="7" fillId="2" borderId="0" xfId="0" applyNumberFormat="1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7" fillId="0" borderId="17" xfId="0" applyFont="1" applyBorder="1"/>
    <xf numFmtId="3" fontId="7" fillId="2" borderId="18" xfId="0" applyNumberFormat="1" applyFont="1" applyFill="1" applyBorder="1"/>
    <xf numFmtId="3" fontId="7" fillId="2" borderId="19" xfId="0" applyNumberFormat="1" applyFont="1" applyFill="1" applyBorder="1"/>
    <xf numFmtId="3" fontId="1" fillId="2" borderId="0" xfId="0" applyNumberFormat="1" applyFont="1" applyFill="1"/>
    <xf numFmtId="0" fontId="7" fillId="0" borderId="20" xfId="0" applyFont="1" applyBorder="1" applyAlignment="1">
      <alignment horizontal="left"/>
    </xf>
    <xf numFmtId="3" fontId="7" fillId="2" borderId="21" xfId="0" applyNumberFormat="1" applyFont="1" applyFill="1" applyBorder="1"/>
    <xf numFmtId="3" fontId="7" fillId="2" borderId="22" xfId="0" applyNumberFormat="1" applyFont="1" applyFill="1" applyBorder="1"/>
    <xf numFmtId="0" fontId="7" fillId="0" borderId="23" xfId="0" applyFont="1" applyBorder="1" applyAlignment="1">
      <alignment horizontal="left"/>
    </xf>
    <xf numFmtId="3" fontId="7" fillId="2" borderId="24" xfId="0" applyNumberFormat="1" applyFont="1" applyFill="1" applyBorder="1"/>
    <xf numFmtId="3" fontId="7" fillId="2" borderId="25" xfId="0" applyNumberFormat="1" applyFont="1" applyFill="1" applyBorder="1"/>
    <xf numFmtId="0" fontId="7" fillId="0" borderId="26" xfId="0" applyFont="1" applyBorder="1" applyAlignment="1">
      <alignment horizontal="left"/>
    </xf>
    <xf numFmtId="3" fontId="7" fillId="2" borderId="27" xfId="0" applyNumberFormat="1" applyFont="1" applyFill="1" applyBorder="1"/>
    <xf numFmtId="3" fontId="7" fillId="2" borderId="28" xfId="0" applyNumberFormat="1" applyFont="1" applyFill="1" applyBorder="1"/>
    <xf numFmtId="0" fontId="7" fillId="0" borderId="20" xfId="0" applyFont="1" applyBorder="1"/>
    <xf numFmtId="3" fontId="7" fillId="0" borderId="20" xfId="0" applyNumberFormat="1" applyFont="1" applyBorder="1"/>
    <xf numFmtId="0" fontId="7" fillId="0" borderId="23" xfId="0" applyFont="1" applyBorder="1"/>
    <xf numFmtId="0" fontId="8" fillId="2" borderId="1" xfId="0" applyFont="1" applyFill="1" applyBorder="1" applyAlignment="1">
      <alignment horizontal="centerContinuous"/>
    </xf>
    <xf numFmtId="0" fontId="7" fillId="2" borderId="28" xfId="0" applyFont="1" applyFill="1" applyBorder="1" applyAlignment="1">
      <alignment horizontal="centerContinuous"/>
    </xf>
    <xf numFmtId="14" fontId="8" fillId="2" borderId="10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1" xfId="0" applyFont="1" applyFill="1" applyBorder="1"/>
    <xf numFmtId="3" fontId="7" fillId="2" borderId="4" xfId="0" applyNumberFormat="1" applyFont="1" applyFill="1" applyBorder="1"/>
    <xf numFmtId="165" fontId="9" fillId="2" borderId="0" xfId="1" applyNumberFormat="1" applyFont="1" applyFill="1"/>
    <xf numFmtId="14" fontId="10" fillId="2" borderId="4" xfId="0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10" fontId="1" fillId="2" borderId="0" xfId="0" applyNumberFormat="1" applyFont="1" applyFill="1"/>
    <xf numFmtId="10" fontId="1" fillId="2" borderId="0" xfId="0" applyNumberFormat="1" applyFont="1" applyFill="1" applyAlignment="1">
      <alignment horizontal="center"/>
    </xf>
    <xf numFmtId="165" fontId="11" fillId="2" borderId="0" xfId="1" applyNumberFormat="1" applyFont="1" applyFill="1"/>
    <xf numFmtId="10" fontId="1" fillId="2" borderId="0" xfId="2" applyNumberFormat="1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1" applyFont="1" applyFill="1"/>
    <xf numFmtId="164" fontId="0" fillId="2" borderId="0" xfId="1" applyFont="1" applyFill="1"/>
    <xf numFmtId="0" fontId="12" fillId="2" borderId="0" xfId="0" applyFont="1" applyFill="1"/>
    <xf numFmtId="164" fontId="2" fillId="2" borderId="0" xfId="1" applyFont="1" applyFill="1"/>
    <xf numFmtId="14" fontId="0" fillId="2" borderId="0" xfId="0" applyNumberFormat="1" applyFill="1"/>
    <xf numFmtId="164" fontId="7" fillId="2" borderId="0" xfId="1" applyFont="1" applyFill="1" applyBorder="1"/>
    <xf numFmtId="3" fontId="8" fillId="2" borderId="0" xfId="0" applyNumberFormat="1" applyFont="1" applyFill="1"/>
    <xf numFmtId="3" fontId="13" fillId="2" borderId="0" xfId="0" applyNumberFormat="1" applyFont="1" applyFill="1"/>
    <xf numFmtId="10" fontId="0" fillId="2" borderId="0" xfId="2" applyNumberFormat="1" applyFont="1" applyFill="1"/>
    <xf numFmtId="9" fontId="1" fillId="2" borderId="0" xfId="2" applyFont="1" applyFill="1"/>
    <xf numFmtId="0" fontId="14" fillId="2" borderId="0" xfId="0" applyFont="1" applyFill="1"/>
    <xf numFmtId="164" fontId="2" fillId="2" borderId="0" xfId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13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5" fontId="8" fillId="2" borderId="11" xfId="0" applyNumberFormat="1" applyFont="1" applyFill="1" applyBorder="1" applyAlignment="1">
      <alignment horizontal="center" vertical="top"/>
    </xf>
    <xf numFmtId="15" fontId="8" fillId="2" borderId="10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6" fillId="2" borderId="0" xfId="4" applyFont="1" applyFill="1"/>
    <xf numFmtId="49" fontId="17" fillId="2" borderId="0" xfId="4" applyNumberFormat="1" applyFont="1" applyFill="1"/>
    <xf numFmtId="49" fontId="18" fillId="2" borderId="0" xfId="4" applyNumberFormat="1" applyFont="1" applyFill="1"/>
    <xf numFmtId="0" fontId="18" fillId="2" borderId="0" xfId="4" applyFont="1" applyFill="1"/>
    <xf numFmtId="0" fontId="19" fillId="2" borderId="0" xfId="4" applyFont="1" applyFill="1"/>
    <xf numFmtId="0" fontId="20" fillId="2" borderId="0" xfId="4" applyFont="1" applyFill="1"/>
    <xf numFmtId="49" fontId="21" fillId="2" borderId="0" xfId="4" applyNumberFormat="1" applyFont="1" applyFill="1"/>
    <xf numFmtId="0" fontId="22" fillId="2" borderId="0" xfId="4" applyFont="1" applyFill="1"/>
    <xf numFmtId="0" fontId="23" fillId="2" borderId="0" xfId="4" applyFont="1" applyFill="1" applyAlignment="1">
      <alignment horizontal="left"/>
    </xf>
    <xf numFmtId="0" fontId="21" fillId="2" borderId="0" xfId="4" applyFont="1" applyFill="1"/>
    <xf numFmtId="0" fontId="23" fillId="2" borderId="0" xfId="4" applyFont="1" applyFill="1"/>
    <xf numFmtId="0" fontId="24" fillId="2" borderId="0" xfId="4" applyFont="1" applyFill="1" applyAlignment="1">
      <alignment vertical="top"/>
    </xf>
    <xf numFmtId="0" fontId="24" fillId="2" borderId="0" xfId="4" applyFont="1" applyFill="1" applyAlignment="1">
      <alignment vertical="top" wrapText="1"/>
    </xf>
    <xf numFmtId="0" fontId="22" fillId="2" borderId="0" xfId="4" applyFont="1" applyFill="1" applyAlignment="1">
      <alignment horizontal="left"/>
    </xf>
    <xf numFmtId="0" fontId="23" fillId="4" borderId="0" xfId="4" applyFont="1" applyFill="1"/>
    <xf numFmtId="49" fontId="21" fillId="4" borderId="0" xfId="4" applyNumberFormat="1" applyFont="1" applyFill="1"/>
    <xf numFmtId="0" fontId="21" fillId="4" borderId="0" xfId="4" applyFont="1" applyFill="1"/>
    <xf numFmtId="0" fontId="20" fillId="4" borderId="0" xfId="4" applyFont="1" applyFill="1"/>
    <xf numFmtId="0" fontId="25" fillId="4" borderId="0" xfId="4" applyFont="1" applyFill="1" applyAlignment="1">
      <alignment horizontal="right"/>
    </xf>
    <xf numFmtId="0" fontId="26" fillId="4" borderId="0" xfId="4" applyFont="1" applyFill="1" applyAlignment="1">
      <alignment horizontal="center"/>
    </xf>
    <xf numFmtId="0" fontId="27" fillId="4" borderId="0" xfId="4" applyFont="1" applyFill="1"/>
    <xf numFmtId="0" fontId="21" fillId="2" borderId="30" xfId="4" applyFont="1" applyFill="1" applyBorder="1"/>
    <xf numFmtId="0" fontId="21" fillId="2" borderId="7" xfId="4" applyFont="1" applyFill="1" applyBorder="1"/>
    <xf numFmtId="0" fontId="29" fillId="2" borderId="1" xfId="4" applyFont="1" applyFill="1" applyBorder="1" applyAlignment="1">
      <alignment horizontal="center" vertical="center"/>
    </xf>
    <xf numFmtId="0" fontId="29" fillId="2" borderId="2" xfId="4" applyFont="1" applyFill="1" applyBorder="1" applyAlignment="1">
      <alignment horizontal="center" vertical="center"/>
    </xf>
    <xf numFmtId="0" fontId="29" fillId="2" borderId="3" xfId="4" applyFont="1" applyFill="1" applyBorder="1" applyAlignment="1">
      <alignment horizontal="center" vertical="center"/>
    </xf>
    <xf numFmtId="0" fontId="23" fillId="2" borderId="0" xfId="4" applyFont="1" applyFill="1" applyAlignment="1">
      <alignment horizontal="center" vertical="center"/>
    </xf>
    <xf numFmtId="0" fontId="30" fillId="2" borderId="0" xfId="4" applyFont="1" applyFill="1"/>
    <xf numFmtId="0" fontId="31" fillId="2" borderId="0" xfId="4" applyFont="1" applyFill="1"/>
    <xf numFmtId="0" fontId="28" fillId="2" borderId="0" xfId="4" applyFont="1" applyFill="1"/>
    <xf numFmtId="0" fontId="32" fillId="2" borderId="0" xfId="4" applyFont="1" applyFill="1"/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justify" vertical="center"/>
    </xf>
    <xf numFmtId="0" fontId="33" fillId="4" borderId="31" xfId="4" applyFont="1" applyFill="1" applyBorder="1" applyAlignment="1">
      <alignment horizontal="center" vertical="center" wrapText="1"/>
    </xf>
    <xf numFmtId="0" fontId="33" fillId="4" borderId="32" xfId="4" applyFont="1" applyFill="1" applyBorder="1" applyAlignment="1">
      <alignment horizontal="center" vertical="center" wrapText="1"/>
    </xf>
    <xf numFmtId="0" fontId="33" fillId="4" borderId="33" xfId="4" applyFont="1" applyFill="1" applyBorder="1" applyAlignment="1">
      <alignment horizontal="center" vertical="center" wrapText="1"/>
    </xf>
    <xf numFmtId="0" fontId="33" fillId="4" borderId="34" xfId="4" applyFont="1" applyFill="1" applyBorder="1" applyAlignment="1">
      <alignment horizontal="center" vertical="center" wrapText="1"/>
    </xf>
    <xf numFmtId="0" fontId="33" fillId="4" borderId="35" xfId="4" applyFont="1" applyFill="1" applyBorder="1" applyAlignment="1">
      <alignment horizontal="center" vertical="center" wrapText="1"/>
    </xf>
    <xf numFmtId="0" fontId="33" fillId="4" borderId="36" xfId="4" applyFont="1" applyFill="1" applyBorder="1" applyAlignment="1">
      <alignment horizontal="center" vertical="center" wrapText="1"/>
    </xf>
    <xf numFmtId="0" fontId="33" fillId="4" borderId="37" xfId="4" applyFont="1" applyFill="1" applyBorder="1" applyAlignment="1">
      <alignment horizontal="center" vertical="center" wrapText="1"/>
    </xf>
    <xf numFmtId="0" fontId="33" fillId="4" borderId="38" xfId="4" applyFont="1" applyFill="1" applyBorder="1" applyAlignment="1">
      <alignment horizontal="center" vertical="center" wrapText="1"/>
    </xf>
    <xf numFmtId="0" fontId="34" fillId="2" borderId="39" xfId="4" applyFont="1" applyFill="1" applyBorder="1" applyAlignment="1">
      <alignment horizontal="left"/>
    </xf>
    <xf numFmtId="0" fontId="34" fillId="2" borderId="40" xfId="4" applyFont="1" applyFill="1" applyBorder="1" applyAlignment="1">
      <alignment horizontal="left"/>
    </xf>
    <xf numFmtId="0" fontId="34" fillId="2" borderId="41" xfId="4" applyFont="1" applyFill="1" applyBorder="1" applyAlignment="1">
      <alignment horizontal="left"/>
    </xf>
    <xf numFmtId="0" fontId="34" fillId="2" borderId="21" xfId="4" applyFont="1" applyFill="1" applyBorder="1" applyAlignment="1">
      <alignment horizontal="center" vertical="center"/>
    </xf>
    <xf numFmtId="0" fontId="34" fillId="2" borderId="40" xfId="4" applyFont="1" applyFill="1" applyBorder="1"/>
    <xf numFmtId="0" fontId="34" fillId="2" borderId="41" xfId="4" applyFont="1" applyFill="1" applyBorder="1"/>
    <xf numFmtId="0" fontId="34" fillId="2" borderId="39" xfId="4" applyFont="1" applyFill="1" applyBorder="1" applyAlignment="1">
      <alignment horizontal="left"/>
    </xf>
    <xf numFmtId="0" fontId="34" fillId="2" borderId="40" xfId="4" applyFont="1" applyFill="1" applyBorder="1" applyAlignment="1">
      <alignment horizontal="left"/>
    </xf>
    <xf numFmtId="0" fontId="34" fillId="2" borderId="41" xfId="4" applyFont="1" applyFill="1" applyBorder="1" applyAlignment="1">
      <alignment horizontal="left"/>
    </xf>
    <xf numFmtId="0" fontId="18" fillId="2" borderId="0" xfId="4" applyFont="1" applyFill="1" applyAlignment="1">
      <alignment horizontal="left" vertical="center"/>
    </xf>
    <xf numFmtId="0" fontId="18" fillId="2" borderId="0" xfId="4" applyFont="1" applyFill="1" applyAlignment="1">
      <alignment horizontal="center" vertical="center"/>
    </xf>
    <xf numFmtId="0" fontId="18" fillId="2" borderId="0" xfId="4" applyFont="1" applyFill="1" applyAlignment="1">
      <alignment horizontal="left" vertical="center" wrapText="1"/>
    </xf>
    <xf numFmtId="0" fontId="35" fillId="4" borderId="39" xfId="4" applyFont="1" applyFill="1" applyBorder="1"/>
    <xf numFmtId="0" fontId="36" fillId="4" borderId="40" xfId="4" applyFont="1" applyFill="1" applyBorder="1"/>
    <xf numFmtId="0" fontId="36" fillId="4" borderId="41" xfId="4" applyFont="1" applyFill="1" applyBorder="1"/>
    <xf numFmtId="0" fontId="20" fillId="5" borderId="31" xfId="4" applyFont="1" applyFill="1" applyBorder="1" applyAlignment="1">
      <alignment horizontal="center" vertical="center" wrapText="1"/>
    </xf>
    <xf numFmtId="0" fontId="20" fillId="5" borderId="33" xfId="4" applyFont="1" applyFill="1" applyBorder="1" applyAlignment="1">
      <alignment horizontal="center" vertical="center" wrapText="1"/>
    </xf>
    <xf numFmtId="0" fontId="20" fillId="5" borderId="34" xfId="4" applyFont="1" applyFill="1" applyBorder="1" applyAlignment="1">
      <alignment horizontal="center" vertical="center" wrapText="1"/>
    </xf>
    <xf numFmtId="0" fontId="20" fillId="5" borderId="32" xfId="4" applyFont="1" applyFill="1" applyBorder="1" applyAlignment="1">
      <alignment horizontal="center" vertical="center" wrapText="1"/>
    </xf>
    <xf numFmtId="0" fontId="20" fillId="5" borderId="42" xfId="4" applyFont="1" applyFill="1" applyBorder="1" applyAlignment="1">
      <alignment horizontal="center" vertical="center" wrapText="1"/>
    </xf>
    <xf numFmtId="0" fontId="20" fillId="5" borderId="43" xfId="4" applyFont="1" applyFill="1" applyBorder="1" applyAlignment="1">
      <alignment horizontal="center" vertical="center" wrapText="1"/>
    </xf>
    <xf numFmtId="0" fontId="20" fillId="5" borderId="44" xfId="4" applyFont="1" applyFill="1" applyBorder="1" applyAlignment="1">
      <alignment horizontal="center" vertical="center" wrapText="1"/>
    </xf>
    <xf numFmtId="0" fontId="20" fillId="5" borderId="0" xfId="4" applyFont="1" applyFill="1" applyAlignment="1">
      <alignment horizontal="center" vertical="center" wrapText="1"/>
    </xf>
    <xf numFmtId="0" fontId="20" fillId="5" borderId="35" xfId="4" applyFont="1" applyFill="1" applyBorder="1" applyAlignment="1">
      <alignment horizontal="center" vertical="center" wrapText="1"/>
    </xf>
    <xf numFmtId="0" fontId="20" fillId="5" borderId="37" xfId="4" applyFont="1" applyFill="1" applyBorder="1" applyAlignment="1">
      <alignment horizontal="center" vertical="center" wrapText="1"/>
    </xf>
    <xf numFmtId="0" fontId="20" fillId="5" borderId="38" xfId="4" applyFont="1" applyFill="1" applyBorder="1" applyAlignment="1">
      <alignment horizontal="center" vertical="center" wrapText="1"/>
    </xf>
    <xf numFmtId="0" fontId="20" fillId="5" borderId="36" xfId="4" applyFont="1" applyFill="1" applyBorder="1" applyAlignment="1">
      <alignment horizontal="center" vertical="center" wrapText="1"/>
    </xf>
    <xf numFmtId="0" fontId="21" fillId="2" borderId="31" xfId="4" applyFont="1" applyFill="1" applyBorder="1" applyAlignment="1">
      <alignment horizontal="center"/>
    </xf>
    <xf numFmtId="0" fontId="21" fillId="2" borderId="33" xfId="4" applyFont="1" applyFill="1" applyBorder="1" applyAlignment="1">
      <alignment horizontal="center"/>
    </xf>
    <xf numFmtId="0" fontId="21" fillId="2" borderId="34" xfId="4" applyFont="1" applyFill="1" applyBorder="1" applyAlignment="1">
      <alignment horizontal="center"/>
    </xf>
    <xf numFmtId="0" fontId="37" fillId="2" borderId="31" xfId="4" applyFont="1" applyFill="1" applyBorder="1" applyAlignment="1">
      <alignment horizontal="center" vertical="center"/>
    </xf>
    <xf numFmtId="0" fontId="37" fillId="2" borderId="32" xfId="4" applyFont="1" applyFill="1" applyBorder="1" applyAlignment="1">
      <alignment horizontal="center" vertical="center"/>
    </xf>
    <xf numFmtId="0" fontId="37" fillId="2" borderId="33" xfId="4" applyFont="1" applyFill="1" applyBorder="1" applyAlignment="1">
      <alignment horizontal="center" vertical="center"/>
    </xf>
    <xf numFmtId="0" fontId="21" fillId="2" borderId="42" xfId="4" applyFont="1" applyFill="1" applyBorder="1" applyAlignment="1">
      <alignment horizontal="center"/>
    </xf>
    <xf numFmtId="0" fontId="21" fillId="2" borderId="43" xfId="4" applyFont="1" applyFill="1" applyBorder="1" applyAlignment="1">
      <alignment horizontal="center"/>
    </xf>
    <xf numFmtId="0" fontId="21" fillId="2" borderId="44" xfId="4" applyFont="1" applyFill="1" applyBorder="1" applyAlignment="1">
      <alignment horizontal="center"/>
    </xf>
    <xf numFmtId="0" fontId="37" fillId="2" borderId="42" xfId="4" applyFont="1" applyFill="1" applyBorder="1" applyAlignment="1">
      <alignment horizontal="center" vertical="center"/>
    </xf>
    <xf numFmtId="0" fontId="37" fillId="2" borderId="0" xfId="4" applyFont="1" applyFill="1" applyAlignment="1">
      <alignment horizontal="center" vertical="center"/>
    </xf>
    <xf numFmtId="0" fontId="37" fillId="2" borderId="43" xfId="4" applyFont="1" applyFill="1" applyBorder="1" applyAlignment="1">
      <alignment horizontal="center" vertical="center"/>
    </xf>
    <xf numFmtId="0" fontId="21" fillId="2" borderId="35" xfId="4" applyFont="1" applyFill="1" applyBorder="1" applyAlignment="1">
      <alignment horizontal="center"/>
    </xf>
    <xf numFmtId="0" fontId="21" fillId="2" borderId="37" xfId="4" applyFont="1" applyFill="1" applyBorder="1" applyAlignment="1">
      <alignment horizontal="center"/>
    </xf>
    <xf numFmtId="0" fontId="21" fillId="2" borderId="38" xfId="4" applyFont="1" applyFill="1" applyBorder="1" applyAlignment="1">
      <alignment horizontal="center"/>
    </xf>
    <xf numFmtId="0" fontId="37" fillId="2" borderId="35" xfId="4" applyFont="1" applyFill="1" applyBorder="1" applyAlignment="1">
      <alignment horizontal="center" vertical="center"/>
    </xf>
    <xf numFmtId="0" fontId="37" fillId="2" borderId="36" xfId="4" applyFont="1" applyFill="1" applyBorder="1" applyAlignment="1">
      <alignment horizontal="center" vertical="center"/>
    </xf>
    <xf numFmtId="0" fontId="37" fillId="2" borderId="37" xfId="4" applyFont="1" applyFill="1" applyBorder="1" applyAlignment="1">
      <alignment horizontal="center" vertical="center"/>
    </xf>
    <xf numFmtId="0" fontId="20" fillId="5" borderId="21" xfId="4" applyFont="1" applyFill="1" applyBorder="1" applyAlignment="1">
      <alignment horizontal="center" vertical="center" wrapText="1"/>
    </xf>
    <xf numFmtId="0" fontId="21" fillId="2" borderId="21" xfId="4" applyFont="1" applyFill="1" applyBorder="1" applyAlignment="1">
      <alignment horizontal="center"/>
    </xf>
    <xf numFmtId="0" fontId="29" fillId="2" borderId="32" xfId="4" applyFont="1" applyFill="1" applyBorder="1" applyAlignment="1">
      <alignment horizontal="center" vertical="center"/>
    </xf>
    <xf numFmtId="0" fontId="29" fillId="2" borderId="33" xfId="4" applyFont="1" applyFill="1" applyBorder="1" applyAlignment="1">
      <alignment horizontal="center" vertical="center"/>
    </xf>
    <xf numFmtId="0" fontId="29" fillId="2" borderId="42" xfId="4" applyFont="1" applyFill="1" applyBorder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0" fontId="29" fillId="2" borderId="43" xfId="4" applyFont="1" applyFill="1" applyBorder="1" applyAlignment="1">
      <alignment horizontal="center" vertical="center"/>
    </xf>
    <xf numFmtId="0" fontId="29" fillId="2" borderId="35" xfId="4" applyFont="1" applyFill="1" applyBorder="1" applyAlignment="1">
      <alignment horizontal="center" vertical="center"/>
    </xf>
    <xf numFmtId="0" fontId="29" fillId="2" borderId="36" xfId="4" applyFont="1" applyFill="1" applyBorder="1" applyAlignment="1">
      <alignment horizontal="center" vertical="center"/>
    </xf>
    <xf numFmtId="0" fontId="29" fillId="2" borderId="37" xfId="4" applyFont="1" applyFill="1" applyBorder="1" applyAlignment="1">
      <alignment horizontal="center" vertical="center"/>
    </xf>
    <xf numFmtId="0" fontId="33" fillId="4" borderId="21" xfId="4" applyFont="1" applyFill="1" applyBorder="1" applyAlignment="1">
      <alignment horizontal="center" vertical="center" wrapText="1"/>
    </xf>
    <xf numFmtId="0" fontId="37" fillId="2" borderId="31" xfId="4" applyFont="1" applyFill="1" applyBorder="1" applyAlignment="1">
      <alignment horizontal="center"/>
    </xf>
    <xf numFmtId="0" fontId="38" fillId="2" borderId="32" xfId="4" applyFont="1" applyFill="1" applyBorder="1" applyAlignment="1">
      <alignment horizontal="center"/>
    </xf>
    <xf numFmtId="0" fontId="38" fillId="2" borderId="33" xfId="4" applyFont="1" applyFill="1" applyBorder="1" applyAlignment="1">
      <alignment horizontal="center"/>
    </xf>
    <xf numFmtId="0" fontId="38" fillId="2" borderId="35" xfId="4" applyFont="1" applyFill="1" applyBorder="1" applyAlignment="1">
      <alignment horizontal="center"/>
    </xf>
    <xf numFmtId="0" fontId="38" fillId="2" borderId="36" xfId="4" applyFont="1" applyFill="1" applyBorder="1" applyAlignment="1">
      <alignment horizontal="center"/>
    </xf>
    <xf numFmtId="0" fontId="38" fillId="2" borderId="37" xfId="4" applyFont="1" applyFill="1" applyBorder="1" applyAlignment="1">
      <alignment horizontal="center"/>
    </xf>
    <xf numFmtId="0" fontId="21" fillId="2" borderId="0" xfId="4" applyFont="1" applyFill="1" applyAlignment="1">
      <alignment vertical="center"/>
    </xf>
    <xf numFmtId="0" fontId="21" fillId="2" borderId="0" xfId="4" applyFont="1" applyFill="1" applyAlignment="1">
      <alignment horizontal="left" vertical="center"/>
    </xf>
    <xf numFmtId="0" fontId="20" fillId="2" borderId="0" xfId="4" applyFont="1" applyFill="1" applyAlignment="1">
      <alignment horizontal="left" vertical="center"/>
    </xf>
    <xf numFmtId="0" fontId="39" fillId="2" borderId="0" xfId="4" applyFont="1" applyFill="1"/>
  </cellXfs>
  <cellStyles count="5">
    <cellStyle name="Millares" xfId="1" builtinId="3"/>
    <cellStyle name="Normal" xfId="0" builtinId="0"/>
    <cellStyle name="Normal 2" xfId="3" xr:uid="{00000000-0005-0000-0000-000002000000}"/>
    <cellStyle name="Normal 86" xfId="4" xr:uid="{663AFC18-28FE-44D6-A12D-C0C579F0981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69274</xdr:colOff>
      <xdr:row>0</xdr:row>
      <xdr:rowOff>77932</xdr:rowOff>
    </xdr:from>
    <xdr:to>
      <xdr:col>0</xdr:col>
      <xdr:colOff>2412424</xdr:colOff>
      <xdr:row>4</xdr:row>
      <xdr:rowOff>48906</xdr:rowOff>
    </xdr:to>
    <xdr:pic>
      <xdr:nvPicPr>
        <xdr:cNvPr id="2" name="Imagen 1" descr="https://www.familiar.com.py/assets/images/logo-banco5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4" y="77932"/>
          <a:ext cx="2343150" cy="641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619125</xdr:colOff>
      <xdr:row>48</xdr:row>
      <xdr:rowOff>19050</xdr:rowOff>
    </xdr:from>
    <xdr:to>
      <xdr:col>5</xdr:col>
      <xdr:colOff>1237880</xdr:colOff>
      <xdr:row>57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ACC594-A08C-4CE2-890E-8BC58484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296275"/>
          <a:ext cx="966406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95251</xdr:rowOff>
    </xdr:from>
    <xdr:to>
      <xdr:col>0</xdr:col>
      <xdr:colOff>2412423</xdr:colOff>
      <xdr:row>4</xdr:row>
      <xdr:rowOff>62761</xdr:rowOff>
    </xdr:to>
    <xdr:pic>
      <xdr:nvPicPr>
        <xdr:cNvPr id="2" name="Imagen 1" descr="https://www.familiar.com.py/assets/images/logo-banco50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3" y="95251"/>
          <a:ext cx="2343150" cy="638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447675</xdr:colOff>
      <xdr:row>76</xdr:row>
      <xdr:rowOff>159328</xdr:rowOff>
    </xdr:from>
    <xdr:to>
      <xdr:col>8</xdr:col>
      <xdr:colOff>24495</xdr:colOff>
      <xdr:row>85</xdr:row>
      <xdr:rowOff>126423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2A1E6F-CC08-4B10-BA6D-39B6407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646728"/>
          <a:ext cx="9678612" cy="151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120650</xdr:rowOff>
    </xdr:from>
    <xdr:to>
      <xdr:col>2</xdr:col>
      <xdr:colOff>243840</xdr:colOff>
      <xdr:row>3</xdr:row>
      <xdr:rowOff>130175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7CB7B11-5A62-4D05-9C77-35F91573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650"/>
          <a:ext cx="1558290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57149</xdr:rowOff>
    </xdr:from>
    <xdr:to>
      <xdr:col>9</xdr:col>
      <xdr:colOff>797907</xdr:colOff>
      <xdr:row>98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F3E11A-1355-4981-A0C7-57BD4F59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6449"/>
          <a:ext cx="6865332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60"/>
  <sheetViews>
    <sheetView tabSelected="1" zoomScale="90" zoomScaleNormal="90" workbookViewId="0"/>
  </sheetViews>
  <sheetFormatPr baseColWidth="10" defaultColWidth="11" defaultRowHeight="12.75" x14ac:dyDescent="0.2"/>
  <cols>
    <col min="1" max="1" width="47.7109375" style="3" customWidth="1"/>
    <col min="2" max="2" width="17.85546875" style="3" bestFit="1" customWidth="1"/>
    <col min="3" max="3" width="17.140625" style="3" bestFit="1" customWidth="1"/>
    <col min="4" max="4" width="15.140625" style="3" customWidth="1"/>
    <col min="5" max="5" width="33.7109375" style="3" customWidth="1"/>
    <col min="6" max="6" width="18.5703125" style="3" bestFit="1" customWidth="1"/>
    <col min="7" max="7" width="18.28515625" style="3" bestFit="1" customWidth="1"/>
    <col min="8" max="8" width="6.7109375" style="3" customWidth="1"/>
    <col min="9" max="16384" width="11" style="3"/>
  </cols>
  <sheetData>
    <row r="4" spans="1:8" x14ac:dyDescent="0.2">
      <c r="A4" s="1"/>
      <c r="B4" s="2"/>
      <c r="C4" s="2"/>
      <c r="D4" s="2"/>
      <c r="E4" s="2"/>
      <c r="F4" s="2"/>
      <c r="G4" s="2"/>
    </row>
    <row r="5" spans="1:8" x14ac:dyDescent="0.2">
      <c r="A5" s="1"/>
      <c r="B5" s="2"/>
      <c r="C5" s="2"/>
      <c r="D5" s="2"/>
      <c r="E5" s="2"/>
      <c r="F5" s="2"/>
      <c r="G5" s="2"/>
    </row>
    <row r="6" spans="1:8" ht="15.75" x14ac:dyDescent="0.25">
      <c r="A6" s="4" t="s">
        <v>0</v>
      </c>
      <c r="B6" s="4"/>
      <c r="C6" s="4"/>
      <c r="D6" s="4"/>
      <c r="E6" s="4"/>
      <c r="F6" s="4"/>
      <c r="G6" s="4"/>
    </row>
    <row r="7" spans="1:8" x14ac:dyDescent="0.2">
      <c r="A7" s="5" t="s">
        <v>1</v>
      </c>
      <c r="B7" s="5"/>
      <c r="C7" s="5"/>
      <c r="D7" s="5"/>
      <c r="E7" s="5"/>
      <c r="F7" s="5"/>
      <c r="G7" s="5"/>
    </row>
    <row r="8" spans="1:8" x14ac:dyDescent="0.2">
      <c r="A8" s="1"/>
      <c r="B8" s="2"/>
      <c r="C8" s="2"/>
      <c r="D8" s="2"/>
      <c r="E8" s="2"/>
      <c r="F8" s="2"/>
      <c r="G8" s="2"/>
    </row>
    <row r="9" spans="1:8" ht="13.5" thickBot="1" x14ac:dyDescent="0.25">
      <c r="B9" s="2"/>
      <c r="C9" s="2"/>
      <c r="D9" s="2"/>
      <c r="E9" s="2"/>
      <c r="F9" s="2"/>
      <c r="G9" s="2"/>
    </row>
    <row r="10" spans="1:8" ht="15.75" thickBot="1" x14ac:dyDescent="0.3">
      <c r="A10" s="6" t="s">
        <v>2</v>
      </c>
      <c r="B10" s="7"/>
      <c r="C10" s="7"/>
      <c r="D10" s="7"/>
      <c r="E10" s="7"/>
      <c r="F10" s="7"/>
      <c r="G10" s="8"/>
    </row>
    <row r="11" spans="1:8" ht="13.5" thickBot="1" x14ac:dyDescent="0.25">
      <c r="A11" s="9" t="s">
        <v>3</v>
      </c>
      <c r="B11" s="10">
        <v>45107</v>
      </c>
      <c r="C11" s="10">
        <v>44742</v>
      </c>
      <c r="D11" s="11" t="s">
        <v>4</v>
      </c>
      <c r="E11" s="12"/>
      <c r="F11" s="10">
        <v>45107</v>
      </c>
      <c r="G11" s="13">
        <v>44742</v>
      </c>
    </row>
    <row r="12" spans="1:8" x14ac:dyDescent="0.2">
      <c r="A12" s="14" t="s">
        <v>5</v>
      </c>
      <c r="B12" s="15">
        <v>1232702447352</v>
      </c>
      <c r="C12" s="15">
        <v>915630667940</v>
      </c>
      <c r="D12" s="16" t="s">
        <v>6</v>
      </c>
      <c r="F12" s="17">
        <v>1082732687731</v>
      </c>
      <c r="G12" s="17">
        <v>995296441009</v>
      </c>
      <c r="H12" s="18"/>
    </row>
    <row r="13" spans="1:8" x14ac:dyDescent="0.2">
      <c r="A13" s="19" t="s">
        <v>7</v>
      </c>
      <c r="B13" s="20">
        <v>625709114333</v>
      </c>
      <c r="C13" s="20">
        <v>593718067472</v>
      </c>
      <c r="D13" s="21" t="s">
        <v>8</v>
      </c>
      <c r="F13" s="22">
        <v>5298835782983</v>
      </c>
      <c r="G13" s="22">
        <v>4580339355914</v>
      </c>
      <c r="H13" s="18"/>
    </row>
    <row r="14" spans="1:8" x14ac:dyDescent="0.2">
      <c r="A14" s="19" t="s">
        <v>9</v>
      </c>
      <c r="B14" s="20">
        <v>240880583957</v>
      </c>
      <c r="C14" s="20">
        <v>234810586151</v>
      </c>
      <c r="D14" s="21" t="s">
        <v>10</v>
      </c>
      <c r="F14" s="22">
        <v>79781613303</v>
      </c>
      <c r="G14" s="22">
        <v>70695362339</v>
      </c>
      <c r="H14" s="18"/>
    </row>
    <row r="15" spans="1:8" ht="13.5" thickBot="1" x14ac:dyDescent="0.25">
      <c r="A15" s="19" t="s">
        <v>11</v>
      </c>
      <c r="B15" s="20">
        <v>4930136843903</v>
      </c>
      <c r="C15" s="20">
        <v>4369774197945</v>
      </c>
      <c r="D15" s="21" t="s">
        <v>12</v>
      </c>
      <c r="F15" s="23">
        <v>21030296251</v>
      </c>
      <c r="G15" s="23">
        <v>12098934499</v>
      </c>
      <c r="H15" s="18"/>
    </row>
    <row r="16" spans="1:8" ht="13.5" thickBot="1" x14ac:dyDescent="0.25">
      <c r="A16" s="19" t="s">
        <v>13</v>
      </c>
      <c r="B16" s="20">
        <v>89670289482</v>
      </c>
      <c r="C16" s="20">
        <v>74836507883</v>
      </c>
      <c r="D16" s="24" t="s">
        <v>14</v>
      </c>
      <c r="E16" s="25"/>
      <c r="F16" s="26">
        <v>6482380380268</v>
      </c>
      <c r="G16" s="26">
        <v>5658430093761</v>
      </c>
    </row>
    <row r="17" spans="1:7" x14ac:dyDescent="0.2">
      <c r="A17" s="19" t="s">
        <v>15</v>
      </c>
      <c r="B17" s="20">
        <v>128653922114</v>
      </c>
      <c r="C17" s="20">
        <v>122861140385</v>
      </c>
      <c r="D17" s="27" t="s">
        <v>16</v>
      </c>
      <c r="F17" s="22"/>
      <c r="G17" s="22"/>
    </row>
    <row r="18" spans="1:7" x14ac:dyDescent="0.2">
      <c r="A18" s="19" t="s">
        <v>17</v>
      </c>
      <c r="B18" s="20">
        <v>181000878707</v>
      </c>
      <c r="C18" s="20">
        <v>174272152458</v>
      </c>
      <c r="D18" s="21" t="s">
        <v>18</v>
      </c>
      <c r="F18" s="22">
        <v>500000000000</v>
      </c>
      <c r="G18" s="22">
        <v>360000000000</v>
      </c>
    </row>
    <row r="19" spans="1:7" x14ac:dyDescent="0.2">
      <c r="A19" s="19" t="s">
        <v>19</v>
      </c>
      <c r="B19" s="20">
        <v>23810358897</v>
      </c>
      <c r="C19" s="20">
        <v>25323542495</v>
      </c>
      <c r="D19" s="21" t="s">
        <v>20</v>
      </c>
      <c r="F19" s="22">
        <v>21124603500</v>
      </c>
      <c r="G19" s="22">
        <v>21124603500</v>
      </c>
    </row>
    <row r="20" spans="1:7" x14ac:dyDescent="0.2">
      <c r="A20" s="28" t="s">
        <v>21</v>
      </c>
      <c r="B20" s="20">
        <v>23837868316</v>
      </c>
      <c r="C20" s="20">
        <v>18904439261</v>
      </c>
      <c r="D20" s="21" t="s">
        <v>22</v>
      </c>
      <c r="F20" s="22">
        <v>381178270070</v>
      </c>
      <c r="G20" s="22">
        <v>254982529415</v>
      </c>
    </row>
    <row r="21" spans="1:7" x14ac:dyDescent="0.2">
      <c r="A21" s="19"/>
      <c r="B21" s="29"/>
      <c r="C21" s="29"/>
      <c r="D21" s="21" t="s">
        <v>23</v>
      </c>
      <c r="F21" s="22">
        <v>0</v>
      </c>
      <c r="G21" s="22">
        <v>173549147992</v>
      </c>
    </row>
    <row r="22" spans="1:7" x14ac:dyDescent="0.2">
      <c r="A22" s="19"/>
      <c r="B22" s="29"/>
      <c r="C22" s="29"/>
      <c r="D22" s="21" t="s">
        <v>24</v>
      </c>
      <c r="F22" s="22">
        <v>91719053223</v>
      </c>
      <c r="G22" s="22">
        <v>62044927322</v>
      </c>
    </row>
    <row r="23" spans="1:7" ht="13.5" thickBot="1" x14ac:dyDescent="0.25">
      <c r="A23" s="19"/>
      <c r="B23" s="29"/>
      <c r="C23" s="29"/>
      <c r="F23" s="30"/>
      <c r="G23" s="30"/>
    </row>
    <row r="24" spans="1:7" ht="13.5" thickBot="1" x14ac:dyDescent="0.25">
      <c r="A24" s="19"/>
      <c r="B24" s="29"/>
      <c r="C24" s="29"/>
      <c r="D24" s="24" t="s">
        <v>25</v>
      </c>
      <c r="E24" s="31"/>
      <c r="F24" s="26">
        <f>SUM(F18:F23)</f>
        <v>994021926793</v>
      </c>
      <c r="G24" s="26">
        <f>SUM(G18:G23)</f>
        <v>871701208229</v>
      </c>
    </row>
    <row r="25" spans="1:7" ht="13.5" thickBot="1" x14ac:dyDescent="0.25">
      <c r="A25" s="19"/>
      <c r="B25" s="32"/>
      <c r="C25" s="32"/>
      <c r="D25" s="25"/>
      <c r="F25" s="26"/>
      <c r="G25" s="26"/>
    </row>
    <row r="26" spans="1:7" ht="13.5" thickBot="1" x14ac:dyDescent="0.25">
      <c r="A26" s="24" t="s">
        <v>26</v>
      </c>
      <c r="B26" s="33">
        <v>7476402307061</v>
      </c>
      <c r="C26" s="33">
        <v>6530131301990</v>
      </c>
      <c r="D26" s="25" t="s">
        <v>27</v>
      </c>
      <c r="E26" s="31"/>
      <c r="F26" s="34">
        <f>+F16+F24</f>
        <v>7476402307061</v>
      </c>
      <c r="G26" s="34">
        <f>+G16+G24</f>
        <v>6530131301990</v>
      </c>
    </row>
    <row r="27" spans="1:7" ht="13.5" thickBot="1" x14ac:dyDescent="0.25">
      <c r="A27" s="21"/>
      <c r="B27" s="35"/>
      <c r="C27" s="36"/>
      <c r="D27" s="21"/>
      <c r="E27" s="21"/>
      <c r="F27" s="21"/>
      <c r="G27" s="21"/>
    </row>
    <row r="28" spans="1:7" ht="13.5" thickBot="1" x14ac:dyDescent="0.25">
      <c r="A28" s="21"/>
      <c r="B28" s="10">
        <v>45107</v>
      </c>
      <c r="C28" s="10">
        <v>44742</v>
      </c>
      <c r="E28" s="37"/>
      <c r="F28" s="21"/>
      <c r="G28" s="21"/>
    </row>
    <row r="29" spans="1:7" ht="13.5" thickBot="1" x14ac:dyDescent="0.25">
      <c r="A29" s="38" t="s">
        <v>28</v>
      </c>
      <c r="B29" s="39">
        <v>326252776997</v>
      </c>
      <c r="C29" s="39">
        <v>280353779551</v>
      </c>
      <c r="E29" s="40"/>
      <c r="F29" s="21"/>
      <c r="G29" s="41"/>
    </row>
    <row r="30" spans="1:7" ht="13.5" thickBot="1" x14ac:dyDescent="0.25">
      <c r="A30" s="38" t="s">
        <v>29</v>
      </c>
      <c r="B30" s="39">
        <v>4105406950615</v>
      </c>
      <c r="C30" s="39">
        <v>3463240267139</v>
      </c>
      <c r="E30" s="40"/>
      <c r="F30" s="21"/>
      <c r="G30" s="41"/>
    </row>
    <row r="31" spans="1:7" x14ac:dyDescent="0.2">
      <c r="A31" s="27"/>
      <c r="B31" s="21"/>
      <c r="C31" s="21"/>
      <c r="D31" s="21"/>
      <c r="E31" s="41"/>
      <c r="F31" s="21"/>
      <c r="G31" s="41"/>
    </row>
    <row r="32" spans="1:7" ht="13.5" thickBot="1" x14ac:dyDescent="0.25">
      <c r="B32" s="42"/>
      <c r="C32" s="42"/>
      <c r="D32" s="42"/>
      <c r="E32" s="42"/>
      <c r="F32" s="42"/>
      <c r="G32" s="42"/>
    </row>
    <row r="33" spans="1:7" ht="15.75" thickBot="1" x14ac:dyDescent="0.3">
      <c r="A33" s="6" t="s">
        <v>30</v>
      </c>
      <c r="B33" s="7"/>
      <c r="C33" s="7"/>
      <c r="D33" s="7"/>
      <c r="E33" s="7"/>
      <c r="F33" s="7"/>
      <c r="G33" s="8"/>
    </row>
    <row r="34" spans="1:7" ht="13.5" thickBot="1" x14ac:dyDescent="0.25">
      <c r="A34" s="9" t="s">
        <v>31</v>
      </c>
      <c r="B34" s="10">
        <v>45107</v>
      </c>
      <c r="C34" s="10">
        <v>44742</v>
      </c>
      <c r="D34" s="11" t="s">
        <v>32</v>
      </c>
      <c r="E34" s="12"/>
      <c r="F34" s="10">
        <v>45107</v>
      </c>
      <c r="G34" s="13">
        <v>44742</v>
      </c>
    </row>
    <row r="35" spans="1:7" x14ac:dyDescent="0.2">
      <c r="A35" s="19" t="s">
        <v>33</v>
      </c>
      <c r="B35" s="43">
        <v>29960668925</v>
      </c>
      <c r="C35" s="43">
        <v>22920903507</v>
      </c>
      <c r="D35" s="21" t="s">
        <v>34</v>
      </c>
      <c r="F35" s="43">
        <v>16325437350</v>
      </c>
      <c r="G35" s="43">
        <v>12131347183</v>
      </c>
    </row>
    <row r="36" spans="1:7" x14ac:dyDescent="0.2">
      <c r="A36" s="19" t="s">
        <v>35</v>
      </c>
      <c r="B36" s="45">
        <v>72905289813</v>
      </c>
      <c r="C36" s="45">
        <v>55579058953</v>
      </c>
      <c r="D36" s="21" t="s">
        <v>36</v>
      </c>
      <c r="F36" s="45">
        <v>346274471054</v>
      </c>
      <c r="G36" s="45">
        <v>287094257087</v>
      </c>
    </row>
    <row r="37" spans="1:7" x14ac:dyDescent="0.2">
      <c r="A37" s="19" t="s">
        <v>37</v>
      </c>
      <c r="B37" s="45">
        <v>484310738504</v>
      </c>
      <c r="C37" s="45">
        <v>397764097125</v>
      </c>
      <c r="D37" s="21" t="s">
        <v>38</v>
      </c>
      <c r="F37" s="45">
        <v>8791451306</v>
      </c>
      <c r="G37" s="45">
        <v>8113569378</v>
      </c>
    </row>
    <row r="38" spans="1:7" x14ac:dyDescent="0.2">
      <c r="A38" s="19" t="s">
        <v>39</v>
      </c>
      <c r="B38" s="45">
        <v>128121850212</v>
      </c>
      <c r="C38" s="45">
        <v>115792939196</v>
      </c>
      <c r="D38" s="21" t="s">
        <v>40</v>
      </c>
      <c r="F38" s="45">
        <v>485046523423</v>
      </c>
      <c r="G38" s="45">
        <v>397854975569</v>
      </c>
    </row>
    <row r="39" spans="1:7" x14ac:dyDescent="0.2">
      <c r="A39" s="19" t="s">
        <v>41</v>
      </c>
      <c r="B39" s="45">
        <v>57787589</v>
      </c>
      <c r="C39" s="45">
        <v>56681769</v>
      </c>
      <c r="D39" s="21" t="s">
        <v>42</v>
      </c>
      <c r="F39" s="45">
        <v>29304264938</v>
      </c>
      <c r="G39" s="45">
        <v>14543833460</v>
      </c>
    </row>
    <row r="40" spans="1:7" x14ac:dyDescent="0.2">
      <c r="A40" s="19" t="s">
        <v>43</v>
      </c>
      <c r="B40" s="45">
        <v>4150176567</v>
      </c>
      <c r="C40" s="45">
        <v>3860704250</v>
      </c>
      <c r="D40" s="21" t="s">
        <v>44</v>
      </c>
      <c r="F40" s="45">
        <v>5853876246</v>
      </c>
      <c r="G40" s="45">
        <v>9720586407</v>
      </c>
    </row>
    <row r="41" spans="1:7" x14ac:dyDescent="0.2">
      <c r="A41" s="19" t="s">
        <v>45</v>
      </c>
      <c r="B41" s="45">
        <v>238842030779</v>
      </c>
      <c r="C41" s="45">
        <v>191116558370</v>
      </c>
      <c r="D41" s="21" t="s">
        <v>46</v>
      </c>
      <c r="F41" s="45">
        <v>86992548818</v>
      </c>
      <c r="G41" s="45">
        <v>66464214293</v>
      </c>
    </row>
    <row r="42" spans="1:7" x14ac:dyDescent="0.2">
      <c r="A42" s="19" t="s">
        <v>47</v>
      </c>
      <c r="B42" s="45">
        <v>510566119</v>
      </c>
      <c r="C42" s="45">
        <v>342276794</v>
      </c>
      <c r="D42" s="21" t="s">
        <v>48</v>
      </c>
      <c r="F42" s="45">
        <v>65686574689</v>
      </c>
      <c r="G42" s="45">
        <v>52624356051</v>
      </c>
    </row>
    <row r="43" spans="1:7" x14ac:dyDescent="0.2">
      <c r="A43" s="19" t="s">
        <v>24</v>
      </c>
      <c r="B43" s="45">
        <v>91719053223</v>
      </c>
      <c r="C43" s="45">
        <v>62044927322</v>
      </c>
      <c r="D43" s="21" t="s">
        <v>49</v>
      </c>
      <c r="F43" s="45">
        <v>6303013907</v>
      </c>
      <c r="G43" s="45">
        <v>931007858</v>
      </c>
    </row>
    <row r="44" spans="1:7" ht="13.5" thickBot="1" x14ac:dyDescent="0.25">
      <c r="A44" s="19"/>
      <c r="B44" s="39"/>
      <c r="C44" s="39"/>
      <c r="D44" s="21"/>
      <c r="F44" s="39"/>
      <c r="G44" s="39"/>
    </row>
    <row r="45" spans="1:7" ht="13.5" thickBot="1" x14ac:dyDescent="0.25">
      <c r="A45" s="24" t="s">
        <v>50</v>
      </c>
      <c r="B45" s="46">
        <v>1050578161731</v>
      </c>
      <c r="C45" s="46">
        <v>849478147286</v>
      </c>
      <c r="D45" s="25" t="s">
        <v>50</v>
      </c>
      <c r="E45" s="31"/>
      <c r="F45" s="46">
        <v>1050578161731</v>
      </c>
      <c r="G45" s="46">
        <v>849478147286</v>
      </c>
    </row>
    <row r="46" spans="1:7" x14ac:dyDescent="0.2">
      <c r="A46" s="21"/>
      <c r="C46" s="21"/>
      <c r="D46" s="21"/>
      <c r="E46" s="21"/>
      <c r="F46" s="21"/>
      <c r="G46" s="21"/>
    </row>
    <row r="47" spans="1:7" x14ac:dyDescent="0.2">
      <c r="A47" s="21"/>
      <c r="B47" s="47"/>
      <c r="C47" s="21"/>
      <c r="D47" s="21"/>
      <c r="E47" s="21"/>
      <c r="F47" s="47"/>
      <c r="G47" s="21"/>
    </row>
    <row r="48" spans="1:7" x14ac:dyDescent="0.2">
      <c r="A48" s="21"/>
      <c r="B48" s="47"/>
      <c r="C48" s="21"/>
      <c r="D48" s="21"/>
      <c r="E48" s="21"/>
      <c r="F48" s="47"/>
      <c r="G48" s="21"/>
    </row>
    <row r="49" spans="1:7" x14ac:dyDescent="0.2">
      <c r="A49" s="21"/>
      <c r="B49" s="47"/>
      <c r="C49" s="21"/>
      <c r="D49" s="21"/>
      <c r="E49" s="21"/>
      <c r="F49" s="47"/>
      <c r="G49" s="21"/>
    </row>
    <row r="50" spans="1:7" x14ac:dyDescent="0.2">
      <c r="A50" s="21"/>
      <c r="B50" s="47"/>
      <c r="C50" s="21"/>
      <c r="D50" s="21"/>
      <c r="E50" s="21"/>
      <c r="F50" s="47"/>
      <c r="G50" s="21"/>
    </row>
    <row r="51" spans="1:7" x14ac:dyDescent="0.2">
      <c r="A51" s="21"/>
      <c r="B51" s="47"/>
      <c r="C51" s="21"/>
      <c r="D51" s="21"/>
      <c r="E51" s="21"/>
      <c r="F51" s="47"/>
      <c r="G51" s="21"/>
    </row>
    <row r="52" spans="1:7" x14ac:dyDescent="0.2">
      <c r="A52" s="21"/>
      <c r="B52" s="47"/>
      <c r="C52" s="21"/>
      <c r="D52" s="21"/>
      <c r="E52" s="21"/>
      <c r="F52" s="21"/>
      <c r="G52" s="21"/>
    </row>
    <row r="53" spans="1:7" x14ac:dyDescent="0.2">
      <c r="A53" s="48"/>
      <c r="B53" s="48"/>
      <c r="C53" s="48"/>
      <c r="D53" s="48"/>
      <c r="E53" s="48"/>
      <c r="F53" s="48"/>
      <c r="G53" s="48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21"/>
      <c r="B55" s="21"/>
      <c r="C55" s="21"/>
      <c r="D55" s="21"/>
      <c r="E55" s="21"/>
      <c r="F55" s="21"/>
      <c r="G55" s="21"/>
    </row>
    <row r="56" spans="1:7" x14ac:dyDescent="0.2">
      <c r="A56" s="21"/>
      <c r="B56" s="21"/>
      <c r="C56" s="21"/>
      <c r="D56" s="21"/>
      <c r="E56" s="21"/>
      <c r="F56" s="21"/>
      <c r="G56" s="21"/>
    </row>
    <row r="57" spans="1:7" x14ac:dyDescent="0.2">
      <c r="A57" s="21"/>
      <c r="B57" s="21"/>
      <c r="C57" s="21"/>
      <c r="D57" s="21"/>
      <c r="E57" s="21"/>
      <c r="F57" s="21"/>
      <c r="G57" s="21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</sheetData>
  <printOptions horizontalCentered="1"/>
  <pageMargins left="0.74803149606299213" right="0.74803149606299213" top="0.19685039370078741" bottom="0.19685039370078741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P792"/>
  <sheetViews>
    <sheetView zoomScale="90" zoomScaleNormal="90" workbookViewId="0"/>
  </sheetViews>
  <sheetFormatPr baseColWidth="10" defaultColWidth="11.28515625" defaultRowHeight="12.75" x14ac:dyDescent="0.2"/>
  <cols>
    <col min="1" max="1" width="39.5703125" style="51" customWidth="1"/>
    <col min="2" max="2" width="15.7109375" style="51" bestFit="1" customWidth="1"/>
    <col min="3" max="3" width="16.28515625" style="51" bestFit="1" customWidth="1"/>
    <col min="4" max="4" width="16.7109375" style="51" bestFit="1" customWidth="1"/>
    <col min="5" max="5" width="16.28515625" style="51" bestFit="1" customWidth="1"/>
    <col min="6" max="9" width="14.28515625" style="51" customWidth="1"/>
    <col min="10" max="10" width="18.28515625" style="51" customWidth="1"/>
    <col min="11" max="11" width="14.85546875" style="51" customWidth="1"/>
    <col min="12" max="15" width="13.7109375" style="51" bestFit="1" customWidth="1"/>
    <col min="16" max="16" width="16.28515625" style="51" bestFit="1" customWidth="1"/>
    <col min="17" max="16384" width="11.28515625" style="51"/>
  </cols>
  <sheetData>
    <row r="7" spans="1:16" ht="15.75" x14ac:dyDescent="0.25">
      <c r="A7" s="50" t="s">
        <v>51</v>
      </c>
      <c r="C7"/>
      <c r="F7" s="3"/>
      <c r="G7" s="3"/>
      <c r="H7" s="3"/>
      <c r="I7" s="3"/>
      <c r="J7" s="3"/>
      <c r="K7" s="3"/>
    </row>
    <row r="8" spans="1:16" x14ac:dyDescent="0.2">
      <c r="F8" s="3"/>
      <c r="G8" s="3"/>
      <c r="H8" s="3"/>
      <c r="I8" s="3"/>
      <c r="J8" s="3"/>
      <c r="K8" s="3"/>
    </row>
    <row r="9" spans="1:16" x14ac:dyDescent="0.2">
      <c r="A9" s="21"/>
      <c r="B9" s="21"/>
      <c r="C9" s="3"/>
      <c r="H9" s="47"/>
      <c r="I9" s="47"/>
      <c r="J9" s="3"/>
      <c r="K9" s="3"/>
    </row>
    <row r="10" spans="1:16" x14ac:dyDescent="0.2">
      <c r="A10" s="52" t="s">
        <v>52</v>
      </c>
      <c r="H10" s="47"/>
      <c r="I10" s="47"/>
      <c r="J10" s="3"/>
      <c r="K10" s="3"/>
    </row>
    <row r="11" spans="1:16" x14ac:dyDescent="0.2">
      <c r="A11" s="110" t="s">
        <v>53</v>
      </c>
      <c r="B11" s="110"/>
      <c r="C11" s="110"/>
      <c r="D11" s="110"/>
      <c r="E11" s="110"/>
      <c r="F11" s="110"/>
      <c r="H11" s="47"/>
      <c r="I11" s="47"/>
      <c r="J11" s="3"/>
      <c r="K11" s="3"/>
    </row>
    <row r="12" spans="1:16" x14ac:dyDescent="0.2">
      <c r="A12" s="110"/>
      <c r="B12" s="110"/>
      <c r="C12" s="110"/>
      <c r="D12" s="110"/>
      <c r="E12" s="110"/>
      <c r="F12" s="110"/>
      <c r="H12" s="47"/>
      <c r="I12" s="47"/>
      <c r="J12" s="3"/>
      <c r="K12" s="3"/>
    </row>
    <row r="13" spans="1:16" ht="13.5" thickBot="1" x14ac:dyDescent="0.25">
      <c r="A13" s="3"/>
      <c r="B13" s="3"/>
      <c r="C13" s="3"/>
      <c r="D13" s="3"/>
      <c r="F13" s="3"/>
      <c r="G13" s="3"/>
      <c r="H13" s="3"/>
      <c r="I13" s="3"/>
      <c r="J13" s="3"/>
      <c r="K13" s="3"/>
    </row>
    <row r="14" spans="1:16" ht="14.45" customHeight="1" thickTop="1" thickBot="1" x14ac:dyDescent="0.25">
      <c r="A14" s="117">
        <v>45107</v>
      </c>
      <c r="B14" s="119" t="s">
        <v>54</v>
      </c>
      <c r="C14" s="120"/>
      <c r="D14" s="120"/>
      <c r="E14" s="120"/>
      <c r="F14" s="120"/>
      <c r="G14" s="120"/>
      <c r="H14" s="120"/>
      <c r="I14" s="121"/>
      <c r="J14" s="53" t="s">
        <v>55</v>
      </c>
      <c r="K14" s="3"/>
    </row>
    <row r="15" spans="1:16" ht="23.25" thickBot="1" x14ac:dyDescent="0.25">
      <c r="A15" s="118"/>
      <c r="B15" s="54">
        <v>1</v>
      </c>
      <c r="C15" s="55" t="s">
        <v>56</v>
      </c>
      <c r="D15" s="54" t="s">
        <v>57</v>
      </c>
      <c r="E15" s="54">
        <v>2</v>
      </c>
      <c r="F15" s="54">
        <v>3</v>
      </c>
      <c r="G15" s="54">
        <v>4</v>
      </c>
      <c r="H15" s="54">
        <v>5</v>
      </c>
      <c r="I15" s="54">
        <v>6</v>
      </c>
      <c r="J15" s="56" t="s">
        <v>58</v>
      </c>
      <c r="K15" s="3"/>
    </row>
    <row r="16" spans="1:16" x14ac:dyDescent="0.2">
      <c r="A16" s="57" t="s">
        <v>59</v>
      </c>
      <c r="B16" s="58">
        <v>5018574483416</v>
      </c>
      <c r="C16" s="58">
        <v>460076796613</v>
      </c>
      <c r="D16" s="58">
        <v>135354115975</v>
      </c>
      <c r="E16" s="58">
        <v>88474441507</v>
      </c>
      <c r="F16" s="58">
        <v>69494624774</v>
      </c>
      <c r="G16" s="58">
        <v>34744301054</v>
      </c>
      <c r="H16" s="58">
        <v>57903877528</v>
      </c>
      <c r="I16" s="58">
        <v>10063743025</v>
      </c>
      <c r="J16" s="59">
        <v>5874686383892</v>
      </c>
      <c r="K16" s="3"/>
      <c r="L16" s="60"/>
      <c r="M16" s="60"/>
      <c r="N16" s="60"/>
      <c r="O16" s="60"/>
      <c r="P16" s="60"/>
    </row>
    <row r="17" spans="1:16" x14ac:dyDescent="0.2">
      <c r="A17" s="61" t="s">
        <v>60</v>
      </c>
      <c r="B17" s="62">
        <v>29817464</v>
      </c>
      <c r="C17" s="62">
        <v>612479726</v>
      </c>
      <c r="D17" s="62">
        <v>805408094</v>
      </c>
      <c r="E17" s="62">
        <v>2200890113</v>
      </c>
      <c r="F17" s="62">
        <v>9586084296</v>
      </c>
      <c r="G17" s="62">
        <v>8851568220</v>
      </c>
      <c r="H17" s="62">
        <v>21926986985</v>
      </c>
      <c r="I17" s="62">
        <v>5010581716</v>
      </c>
      <c r="J17" s="63">
        <v>49023816613</v>
      </c>
      <c r="K17" s="3"/>
      <c r="L17" s="60"/>
      <c r="M17" s="60"/>
      <c r="N17" s="60"/>
      <c r="O17" s="60"/>
      <c r="P17" s="60"/>
    </row>
    <row r="18" spans="1:16" x14ac:dyDescent="0.2">
      <c r="A18" s="61" t="s">
        <v>61</v>
      </c>
      <c r="B18" s="62">
        <v>5018544665952</v>
      </c>
      <c r="C18" s="62">
        <v>459464316887</v>
      </c>
      <c r="D18" s="62">
        <v>134548707881</v>
      </c>
      <c r="E18" s="62">
        <v>86273551394</v>
      </c>
      <c r="F18" s="62">
        <v>59908540478</v>
      </c>
      <c r="G18" s="62">
        <v>25892732834</v>
      </c>
      <c r="H18" s="62">
        <v>35976890543</v>
      </c>
      <c r="I18" s="62">
        <v>5053161310</v>
      </c>
      <c r="J18" s="63">
        <v>5825662567279</v>
      </c>
      <c r="K18" s="3"/>
      <c r="L18" s="60"/>
      <c r="M18" s="60"/>
      <c r="N18" s="60"/>
      <c r="O18" s="60"/>
      <c r="P18" s="60"/>
    </row>
    <row r="19" spans="1:16" x14ac:dyDescent="0.2">
      <c r="A19" s="61" t="s">
        <v>62</v>
      </c>
      <c r="B19" s="62">
        <v>724223128824</v>
      </c>
      <c r="C19" s="62">
        <v>101918585925</v>
      </c>
      <c r="D19" s="62">
        <v>19466842248</v>
      </c>
      <c r="E19" s="62">
        <v>14315369734</v>
      </c>
      <c r="F19" s="62">
        <v>2715325923</v>
      </c>
      <c r="G19" s="62">
        <v>1337117739</v>
      </c>
      <c r="H19" s="62">
        <v>1185733648</v>
      </c>
      <c r="I19" s="62">
        <v>2094840725</v>
      </c>
      <c r="J19" s="63">
        <v>867256944766</v>
      </c>
      <c r="K19" s="3"/>
      <c r="L19" s="60"/>
      <c r="M19" s="60"/>
      <c r="N19" s="60"/>
      <c r="O19" s="60"/>
      <c r="P19" s="60"/>
    </row>
    <row r="20" spans="1:16" x14ac:dyDescent="0.2">
      <c r="A20" s="61" t="s">
        <v>63</v>
      </c>
      <c r="B20" s="62">
        <v>4294321537128</v>
      </c>
      <c r="C20" s="62">
        <v>357545730962</v>
      </c>
      <c r="D20" s="62">
        <v>115081865633</v>
      </c>
      <c r="E20" s="62">
        <v>71958181660</v>
      </c>
      <c r="F20" s="62">
        <v>57193214555</v>
      </c>
      <c r="G20" s="62">
        <v>24555615095</v>
      </c>
      <c r="H20" s="62">
        <v>34791156895</v>
      </c>
      <c r="I20" s="62">
        <v>2958320585</v>
      </c>
      <c r="J20" s="63">
        <v>4958405622513</v>
      </c>
      <c r="K20" s="3"/>
      <c r="L20" s="60"/>
      <c r="M20" s="60"/>
      <c r="N20" s="60"/>
      <c r="O20" s="60"/>
      <c r="P20" s="60"/>
    </row>
    <row r="21" spans="1:16" ht="13.5" thickBot="1" x14ac:dyDescent="0.25">
      <c r="A21" s="64" t="s">
        <v>64</v>
      </c>
      <c r="B21" s="65">
        <v>29817464</v>
      </c>
      <c r="C21" s="65">
        <v>701254222</v>
      </c>
      <c r="D21" s="65">
        <v>724276167</v>
      </c>
      <c r="E21" s="65">
        <v>4008745530</v>
      </c>
      <c r="F21" s="65">
        <v>9088896878</v>
      </c>
      <c r="G21" s="65">
        <v>8440824655</v>
      </c>
      <c r="H21" s="65">
        <v>21088829110</v>
      </c>
      <c r="I21" s="65">
        <v>2958320585</v>
      </c>
      <c r="J21" s="66">
        <v>47040964611</v>
      </c>
      <c r="K21" s="3"/>
      <c r="L21" s="60"/>
      <c r="M21" s="60"/>
      <c r="N21" s="60"/>
      <c r="O21" s="60"/>
      <c r="P21" s="60"/>
    </row>
    <row r="22" spans="1:16" ht="13.5" thickBot="1" x14ac:dyDescent="0.25">
      <c r="A22" s="67" t="s">
        <v>65</v>
      </c>
      <c r="B22" s="68">
        <v>59634928</v>
      </c>
      <c r="C22" s="68">
        <v>1313733947</v>
      </c>
      <c r="D22" s="68">
        <v>1529684261</v>
      </c>
      <c r="E22" s="68">
        <v>6209635644</v>
      </c>
      <c r="F22" s="68">
        <v>18674981174</v>
      </c>
      <c r="G22" s="68">
        <v>17292392875</v>
      </c>
      <c r="H22" s="68">
        <v>43015816095</v>
      </c>
      <c r="I22" s="68">
        <v>7968902300</v>
      </c>
      <c r="J22" s="69">
        <v>96064781224</v>
      </c>
      <c r="K22" s="3"/>
      <c r="L22" s="60"/>
      <c r="M22" s="60"/>
      <c r="N22" s="60"/>
      <c r="O22" s="60"/>
      <c r="P22" s="60"/>
    </row>
    <row r="23" spans="1:16" x14ac:dyDescent="0.2">
      <c r="A23" s="57" t="s">
        <v>66</v>
      </c>
      <c r="B23" s="58"/>
      <c r="C23" s="58"/>
      <c r="D23" s="58"/>
      <c r="E23" s="58"/>
      <c r="F23" s="58"/>
      <c r="G23" s="58"/>
      <c r="H23" s="58"/>
      <c r="I23" s="58"/>
      <c r="J23" s="59">
        <v>5778621602668</v>
      </c>
      <c r="K23" s="3"/>
      <c r="P23" s="60"/>
    </row>
    <row r="24" spans="1:16" x14ac:dyDescent="0.2">
      <c r="A24" s="61" t="s">
        <v>67</v>
      </c>
      <c r="B24" s="62"/>
      <c r="C24" s="62"/>
      <c r="D24" s="62"/>
      <c r="E24" s="62"/>
      <c r="F24" s="62"/>
      <c r="G24" s="62"/>
      <c r="H24" s="62"/>
      <c r="I24" s="62"/>
      <c r="J24" s="63">
        <v>26914440021</v>
      </c>
      <c r="K24" s="3"/>
      <c r="P24" s="60"/>
    </row>
    <row r="25" spans="1:16" x14ac:dyDescent="0.2">
      <c r="A25" s="61" t="s">
        <v>68</v>
      </c>
      <c r="B25" s="62"/>
      <c r="C25" s="62"/>
      <c r="D25" s="62"/>
      <c r="E25" s="62"/>
      <c r="F25" s="62"/>
      <c r="G25" s="62"/>
      <c r="H25" s="62"/>
      <c r="I25" s="62"/>
      <c r="J25" s="63">
        <v>84609017007</v>
      </c>
      <c r="K25" s="3"/>
      <c r="P25" s="60"/>
    </row>
    <row r="26" spans="1:16" x14ac:dyDescent="0.2">
      <c r="A26" s="70" t="s">
        <v>69</v>
      </c>
      <c r="B26" s="62"/>
      <c r="C26" s="62"/>
      <c r="D26" s="62"/>
      <c r="E26" s="62"/>
      <c r="F26" s="62"/>
      <c r="G26" s="62"/>
      <c r="H26" s="62"/>
      <c r="I26" s="62"/>
      <c r="J26" s="63">
        <v>207588238252</v>
      </c>
      <c r="K26" s="3"/>
      <c r="P26" s="60"/>
    </row>
    <row r="27" spans="1:16" x14ac:dyDescent="0.2">
      <c r="A27" s="71" t="s">
        <v>70</v>
      </c>
      <c r="B27" s="62"/>
      <c r="C27" s="62"/>
      <c r="D27" s="62"/>
      <c r="E27" s="62"/>
      <c r="F27" s="62"/>
      <c r="G27" s="62"/>
      <c r="H27" s="62"/>
      <c r="I27" s="62"/>
      <c r="J27" s="63">
        <v>252038238252</v>
      </c>
      <c r="K27" s="3"/>
      <c r="P27" s="60"/>
    </row>
    <row r="28" spans="1:16" ht="13.5" thickBot="1" x14ac:dyDescent="0.25">
      <c r="A28" s="72" t="s">
        <v>71</v>
      </c>
      <c r="B28" s="65"/>
      <c r="C28" s="65"/>
      <c r="D28" s="65"/>
      <c r="E28" s="65"/>
      <c r="F28" s="65"/>
      <c r="G28" s="65"/>
      <c r="H28" s="65"/>
      <c r="I28" s="65"/>
      <c r="J28" s="66">
        <v>44450000000</v>
      </c>
      <c r="K28" s="3"/>
      <c r="P28" s="60"/>
    </row>
    <row r="29" spans="1:16" x14ac:dyDescent="0.2">
      <c r="A29" s="3"/>
      <c r="B29" s="3"/>
      <c r="C29" s="3"/>
      <c r="D29" s="3"/>
      <c r="F29" s="3"/>
      <c r="G29" s="3"/>
      <c r="H29" s="3"/>
      <c r="I29" s="3"/>
      <c r="J29" s="3"/>
      <c r="K29" s="3"/>
    </row>
    <row r="30" spans="1:16" x14ac:dyDescent="0.2">
      <c r="A30" s="52" t="s">
        <v>52</v>
      </c>
      <c r="H30" s="3"/>
      <c r="I30" s="3"/>
      <c r="J30" s="52"/>
    </row>
    <row r="31" spans="1:16" x14ac:dyDescent="0.2">
      <c r="A31" s="110" t="s">
        <v>53</v>
      </c>
      <c r="B31" s="110"/>
      <c r="C31" s="110"/>
      <c r="D31" s="110"/>
      <c r="E31" s="110"/>
      <c r="F31" s="110"/>
      <c r="H31" s="3"/>
      <c r="I31" s="3"/>
    </row>
    <row r="32" spans="1:16" x14ac:dyDescent="0.2">
      <c r="A32" s="110"/>
      <c r="B32" s="110"/>
      <c r="C32" s="110"/>
      <c r="D32" s="110"/>
      <c r="E32" s="110"/>
      <c r="F32" s="110"/>
      <c r="H32" s="3"/>
      <c r="I32" s="3"/>
    </row>
    <row r="33" spans="1:11" ht="13.5" thickBot="1" x14ac:dyDescent="0.25">
      <c r="F33" s="3"/>
      <c r="G33" s="3"/>
      <c r="H33" s="3"/>
      <c r="I33" s="3"/>
      <c r="J33" s="3"/>
      <c r="K33" s="3"/>
    </row>
    <row r="34" spans="1:11" ht="14.25" thickTop="1" thickBot="1" x14ac:dyDescent="0.25">
      <c r="A34" s="117">
        <v>44742</v>
      </c>
      <c r="B34" s="119" t="s">
        <v>54</v>
      </c>
      <c r="C34" s="120"/>
      <c r="D34" s="120"/>
      <c r="E34" s="120"/>
      <c r="F34" s="120"/>
      <c r="G34" s="120"/>
      <c r="H34" s="120"/>
      <c r="I34" s="121"/>
      <c r="J34" s="53" t="s">
        <v>55</v>
      </c>
    </row>
    <row r="35" spans="1:11" ht="23.25" thickBot="1" x14ac:dyDescent="0.25">
      <c r="A35" s="118"/>
      <c r="B35" s="54">
        <v>1</v>
      </c>
      <c r="C35" s="55" t="s">
        <v>56</v>
      </c>
      <c r="D35" s="54" t="s">
        <v>57</v>
      </c>
      <c r="E35" s="54">
        <v>2</v>
      </c>
      <c r="F35" s="54">
        <v>3</v>
      </c>
      <c r="G35" s="54">
        <v>4</v>
      </c>
      <c r="H35" s="54">
        <v>5</v>
      </c>
      <c r="I35" s="54">
        <v>6</v>
      </c>
      <c r="J35" s="56" t="s">
        <v>72</v>
      </c>
    </row>
    <row r="36" spans="1:11" x14ac:dyDescent="0.2">
      <c r="A36" s="57" t="s">
        <v>59</v>
      </c>
      <c r="B36" s="58">
        <v>4346217137562.0005</v>
      </c>
      <c r="C36" s="58">
        <v>449213562525</v>
      </c>
      <c r="D36" s="58">
        <v>163129978479</v>
      </c>
      <c r="E36" s="58">
        <v>84895867287</v>
      </c>
      <c r="F36" s="58">
        <v>66588709337</v>
      </c>
      <c r="G36" s="58">
        <v>34038657339</v>
      </c>
      <c r="H36" s="58">
        <v>49041666046</v>
      </c>
      <c r="I36" s="58">
        <v>7327977523</v>
      </c>
      <c r="J36" s="59">
        <v>5200453556098</v>
      </c>
    </row>
    <row r="37" spans="1:11" x14ac:dyDescent="0.2">
      <c r="A37" s="61" t="s">
        <v>60</v>
      </c>
      <c r="B37" s="62">
        <v>74201331</v>
      </c>
      <c r="C37" s="62">
        <v>618327778.9625001</v>
      </c>
      <c r="D37" s="62">
        <v>886845083.57249987</v>
      </c>
      <c r="E37" s="62">
        <v>2106213333.7000003</v>
      </c>
      <c r="F37" s="62">
        <v>9096004871.34375</v>
      </c>
      <c r="G37" s="62">
        <v>8748412572.5</v>
      </c>
      <c r="H37" s="62">
        <v>18579631361.25</v>
      </c>
      <c r="I37" s="62">
        <v>3863749089.5</v>
      </c>
      <c r="J37" s="63">
        <v>43973385421.828751</v>
      </c>
    </row>
    <row r="38" spans="1:11" x14ac:dyDescent="0.2">
      <c r="A38" s="61" t="s">
        <v>61</v>
      </c>
      <c r="B38" s="62">
        <v>4346142936231.0005</v>
      </c>
      <c r="C38" s="62">
        <v>448595234746.03748</v>
      </c>
      <c r="D38" s="62">
        <v>162243133395.42749</v>
      </c>
      <c r="E38" s="62">
        <v>82789653953.300003</v>
      </c>
      <c r="F38" s="62">
        <v>57492704465.65625</v>
      </c>
      <c r="G38" s="62">
        <v>25290244766.5</v>
      </c>
      <c r="H38" s="62">
        <v>30462034684.75</v>
      </c>
      <c r="I38" s="62">
        <v>3464228433.5</v>
      </c>
      <c r="J38" s="63">
        <v>5156480170676.1719</v>
      </c>
    </row>
    <row r="39" spans="1:11" x14ac:dyDescent="0.2">
      <c r="A39" s="61" t="s">
        <v>62</v>
      </c>
      <c r="B39" s="62">
        <v>674199074906</v>
      </c>
      <c r="C39" s="62">
        <v>63147390227</v>
      </c>
      <c r="D39" s="62">
        <v>41241103467</v>
      </c>
      <c r="E39" s="62">
        <v>14866032605</v>
      </c>
      <c r="F39" s="62">
        <v>1718337418</v>
      </c>
      <c r="G39" s="62">
        <v>2492216039</v>
      </c>
      <c r="H39" s="62">
        <v>1513687148</v>
      </c>
      <c r="I39" s="62">
        <v>1782485169</v>
      </c>
      <c r="J39" s="63">
        <v>800960326979</v>
      </c>
    </row>
    <row r="40" spans="1:11" x14ac:dyDescent="0.2">
      <c r="A40" s="61" t="s">
        <v>63</v>
      </c>
      <c r="B40" s="62">
        <v>3671943861325.0005</v>
      </c>
      <c r="C40" s="62">
        <v>385464913598.39752</v>
      </c>
      <c r="D40" s="62">
        <v>121036946304.075</v>
      </c>
      <c r="E40" s="62">
        <v>67993256102.574997</v>
      </c>
      <c r="F40" s="62">
        <v>55789317066.53125</v>
      </c>
      <c r="G40" s="62">
        <v>22898013496.75</v>
      </c>
      <c r="H40" s="62">
        <v>28948347536.75</v>
      </c>
      <c r="I40" s="62">
        <v>1681743264.5</v>
      </c>
      <c r="J40" s="63">
        <v>4355756398694.5796</v>
      </c>
    </row>
    <row r="41" spans="1:11" ht="13.5" thickBot="1" x14ac:dyDescent="0.25">
      <c r="A41" s="64" t="s">
        <v>64</v>
      </c>
      <c r="B41" s="65">
        <v>67001743</v>
      </c>
      <c r="C41" s="65">
        <v>726014020.19775009</v>
      </c>
      <c r="D41" s="65">
        <v>767483962.40842497</v>
      </c>
      <c r="E41" s="65">
        <v>3887220175.8749995</v>
      </c>
      <c r="F41" s="65">
        <v>8802368355.03125</v>
      </c>
      <c r="G41" s="65">
        <v>8148068197.75</v>
      </c>
      <c r="H41" s="65">
        <v>17894035400.5</v>
      </c>
      <c r="I41" s="65">
        <v>1681743264.5</v>
      </c>
      <c r="J41" s="66">
        <v>41973935119.262421</v>
      </c>
    </row>
    <row r="42" spans="1:11" ht="13.5" thickBot="1" x14ac:dyDescent="0.25">
      <c r="A42" s="67" t="s">
        <v>65</v>
      </c>
      <c r="B42" s="68">
        <v>141203074</v>
      </c>
      <c r="C42" s="68">
        <v>1344341799.1602502</v>
      </c>
      <c r="D42" s="68">
        <v>1654329045.9809248</v>
      </c>
      <c r="E42" s="68">
        <v>5993433509.5749998</v>
      </c>
      <c r="F42" s="68">
        <v>17898373226.375</v>
      </c>
      <c r="G42" s="68">
        <v>16896480770.25</v>
      </c>
      <c r="H42" s="68">
        <v>36473666761.75</v>
      </c>
      <c r="I42" s="68">
        <v>5545492354</v>
      </c>
      <c r="J42" s="69">
        <v>85947320541.091171</v>
      </c>
    </row>
    <row r="43" spans="1:11" x14ac:dyDescent="0.2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9">
        <v>5114506235556.9092</v>
      </c>
    </row>
    <row r="44" spans="1:11" x14ac:dyDescent="0.2">
      <c r="A44" s="61" t="s">
        <v>67</v>
      </c>
      <c r="B44" s="62"/>
      <c r="C44" s="62"/>
      <c r="D44" s="62"/>
      <c r="E44" s="62"/>
      <c r="F44" s="62"/>
      <c r="G44" s="62"/>
      <c r="H44" s="62"/>
      <c r="I44" s="62"/>
      <c r="J44" s="63">
        <v>23865400327</v>
      </c>
    </row>
    <row r="45" spans="1:11" x14ac:dyDescent="0.2">
      <c r="A45" s="61" t="s">
        <v>68</v>
      </c>
      <c r="B45" s="62"/>
      <c r="C45" s="62"/>
      <c r="D45" s="62"/>
      <c r="E45" s="62"/>
      <c r="F45" s="62"/>
      <c r="G45" s="62"/>
      <c r="H45" s="62"/>
      <c r="I45" s="62"/>
      <c r="J45" s="63">
        <v>82767819797</v>
      </c>
    </row>
    <row r="46" spans="1:11" x14ac:dyDescent="0.2">
      <c r="A46" s="70" t="s">
        <v>69</v>
      </c>
      <c r="B46" s="62"/>
      <c r="C46" s="62"/>
      <c r="D46" s="62"/>
      <c r="E46" s="62"/>
      <c r="F46" s="62"/>
      <c r="G46" s="62"/>
      <c r="H46" s="62"/>
      <c r="I46" s="62"/>
      <c r="J46" s="63">
        <v>192580540665.09119</v>
      </c>
      <c r="K46" s="3"/>
    </row>
    <row r="47" spans="1:11" x14ac:dyDescent="0.2">
      <c r="A47" s="71" t="s">
        <v>70</v>
      </c>
      <c r="B47" s="62"/>
      <c r="C47" s="62"/>
      <c r="D47" s="62"/>
      <c r="E47" s="62"/>
      <c r="F47" s="62"/>
      <c r="G47" s="62"/>
      <c r="H47" s="62"/>
      <c r="I47" s="62"/>
      <c r="J47" s="63">
        <v>226030540665</v>
      </c>
      <c r="K47" s="3"/>
    </row>
    <row r="48" spans="1:11" ht="13.5" thickBot="1" x14ac:dyDescent="0.25">
      <c r="A48" s="72" t="s">
        <v>71</v>
      </c>
      <c r="B48" s="65"/>
      <c r="C48" s="65"/>
      <c r="D48" s="65"/>
      <c r="E48" s="65"/>
      <c r="F48" s="65"/>
      <c r="G48" s="65"/>
      <c r="H48" s="65"/>
      <c r="I48" s="65"/>
      <c r="J48" s="66">
        <v>33449999999.752201</v>
      </c>
      <c r="K48" s="3"/>
    </row>
    <row r="49" spans="1:11" x14ac:dyDescent="0.2">
      <c r="A49" s="3"/>
      <c r="B49" s="3"/>
      <c r="C49" s="3"/>
      <c r="D49" s="3"/>
      <c r="F49" s="3"/>
      <c r="G49" s="3"/>
      <c r="H49" s="3"/>
      <c r="I49" s="3"/>
      <c r="J49" s="3"/>
      <c r="K49" s="3"/>
    </row>
    <row r="50" spans="1:11" x14ac:dyDescent="0.2">
      <c r="A50" s="52" t="s">
        <v>73</v>
      </c>
      <c r="B50" s="52"/>
      <c r="C50" s="52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27" t="s">
        <v>74</v>
      </c>
      <c r="B51" s="27"/>
      <c r="C51" s="27"/>
      <c r="D51" s="3"/>
      <c r="E51" s="3"/>
      <c r="F51" s="3"/>
      <c r="G51" s="3"/>
      <c r="H51" s="3"/>
      <c r="I51" s="3"/>
      <c r="J51" s="3"/>
      <c r="K51" s="3"/>
    </row>
    <row r="52" spans="1:11" ht="13.5" thickBot="1" x14ac:dyDescent="0.25">
      <c r="A52" s="27"/>
      <c r="B52" s="27"/>
      <c r="C52" s="27"/>
      <c r="D52" s="3"/>
      <c r="E52" s="3"/>
      <c r="F52" s="3"/>
      <c r="G52" s="3"/>
      <c r="H52" s="3"/>
      <c r="I52" s="3"/>
      <c r="J52" s="3"/>
      <c r="K52" s="3"/>
    </row>
    <row r="53" spans="1:11" ht="13.5" thickBot="1" x14ac:dyDescent="0.25">
      <c r="A53" s="108" t="s">
        <v>75</v>
      </c>
      <c r="B53" s="54" t="s">
        <v>76</v>
      </c>
      <c r="C53" s="73" t="s">
        <v>77</v>
      </c>
      <c r="D53" s="74"/>
      <c r="E53" s="54" t="s">
        <v>78</v>
      </c>
      <c r="F53" s="3"/>
      <c r="G53" s="3"/>
      <c r="H53" s="3"/>
      <c r="I53" s="3"/>
      <c r="J53" s="3"/>
      <c r="K53" s="3"/>
    </row>
    <row r="54" spans="1:11" ht="13.5" thickBot="1" x14ac:dyDescent="0.25">
      <c r="A54" s="109"/>
      <c r="B54" s="75">
        <v>44926</v>
      </c>
      <c r="C54" s="76" t="s">
        <v>79</v>
      </c>
      <c r="D54" s="76" t="s">
        <v>80</v>
      </c>
      <c r="E54" s="75">
        <v>45107</v>
      </c>
      <c r="F54" s="3"/>
      <c r="G54" s="3"/>
      <c r="H54" s="3"/>
      <c r="I54" s="3"/>
      <c r="J54" s="3"/>
      <c r="K54" s="3"/>
    </row>
    <row r="55" spans="1:11" ht="15" customHeight="1" thickBot="1" x14ac:dyDescent="0.25">
      <c r="A55" s="77" t="s">
        <v>81</v>
      </c>
      <c r="B55" s="78">
        <v>360000000000</v>
      </c>
      <c r="C55" s="78">
        <f>+E55-B55</f>
        <v>140000000000</v>
      </c>
      <c r="D55" s="78">
        <v>0</v>
      </c>
      <c r="E55" s="78">
        <v>500000000000</v>
      </c>
      <c r="F55" s="79"/>
      <c r="G55" s="79"/>
      <c r="H55" s="44"/>
      <c r="I55" s="3"/>
      <c r="J55" s="3"/>
      <c r="K55" s="3"/>
    </row>
    <row r="56" spans="1:11" ht="15" customHeight="1" thickBot="1" x14ac:dyDescent="0.25">
      <c r="A56" s="77" t="s">
        <v>20</v>
      </c>
      <c r="B56" s="78">
        <v>21124603500</v>
      </c>
      <c r="C56" s="78">
        <v>0</v>
      </c>
      <c r="D56" s="78">
        <v>0</v>
      </c>
      <c r="E56" s="78">
        <v>21124603500</v>
      </c>
      <c r="F56" s="79"/>
      <c r="G56" s="79"/>
      <c r="H56" s="44"/>
      <c r="I56" s="3"/>
      <c r="J56" s="3"/>
      <c r="K56" s="3"/>
    </row>
    <row r="57" spans="1:11" ht="15" customHeight="1" thickBot="1" x14ac:dyDescent="0.25">
      <c r="A57" s="77" t="s">
        <v>22</v>
      </c>
      <c r="B57" s="78">
        <v>254982529415</v>
      </c>
      <c r="C57" s="78">
        <f>+E57-B57</f>
        <v>126195740655</v>
      </c>
      <c r="D57" s="78">
        <v>0</v>
      </c>
      <c r="E57" s="78">
        <v>381178270070</v>
      </c>
      <c r="F57" s="79"/>
      <c r="G57" s="79"/>
      <c r="H57" s="44"/>
      <c r="I57" s="3"/>
      <c r="J57" s="3"/>
      <c r="K57" s="3"/>
    </row>
    <row r="58" spans="1:11" ht="15" customHeight="1" thickBot="1" x14ac:dyDescent="0.25">
      <c r="A58" s="77" t="s">
        <v>23</v>
      </c>
      <c r="B58" s="78">
        <v>173549147992</v>
      </c>
      <c r="C58" s="78">
        <v>141559636141</v>
      </c>
      <c r="D58" s="78">
        <v>315108784133</v>
      </c>
      <c r="E58" s="78">
        <v>0</v>
      </c>
      <c r="F58" s="79"/>
      <c r="G58" s="79"/>
      <c r="H58" s="44"/>
      <c r="I58" s="3"/>
      <c r="J58" s="3"/>
      <c r="K58" s="3"/>
    </row>
    <row r="59" spans="1:11" ht="13.5" thickBot="1" x14ac:dyDescent="0.25">
      <c r="A59" s="77" t="s">
        <v>82</v>
      </c>
      <c r="B59" s="78">
        <v>141559636141</v>
      </c>
      <c r="C59" s="78">
        <f>+E59</f>
        <v>91719053223</v>
      </c>
      <c r="D59" s="78">
        <f>+B59</f>
        <v>141559636141</v>
      </c>
      <c r="E59" s="78">
        <v>91719053223</v>
      </c>
      <c r="F59" s="79"/>
      <c r="G59" s="79"/>
      <c r="H59" s="44"/>
      <c r="I59" s="3"/>
      <c r="J59" s="3"/>
      <c r="K59" s="3"/>
    </row>
    <row r="60" spans="1:11" ht="13.5" thickBot="1" x14ac:dyDescent="0.25">
      <c r="A60" s="24" t="s">
        <v>50</v>
      </c>
      <c r="B60" s="33">
        <v>951215917048</v>
      </c>
      <c r="C60" s="33">
        <v>499474430019</v>
      </c>
      <c r="D60" s="33">
        <v>456668420274</v>
      </c>
      <c r="E60" s="33">
        <v>994021926793</v>
      </c>
      <c r="F60" s="79"/>
      <c r="G60" s="79"/>
      <c r="H60" s="3"/>
      <c r="I60" s="3"/>
      <c r="J60" s="3"/>
      <c r="K60" s="3"/>
    </row>
    <row r="61" spans="1:11" x14ac:dyDescent="0.2">
      <c r="D61" s="60"/>
      <c r="E61" s="60"/>
      <c r="F61" s="3"/>
      <c r="G61" s="3"/>
      <c r="H61" s="3"/>
      <c r="I61" s="3"/>
      <c r="J61" s="3"/>
      <c r="K61" s="3"/>
    </row>
    <row r="62" spans="1:11" x14ac:dyDescent="0.2">
      <c r="E62" s="60"/>
      <c r="F62" s="3"/>
      <c r="G62" s="3"/>
      <c r="H62" s="3"/>
      <c r="I62" s="3"/>
      <c r="J62" s="3"/>
      <c r="K62" s="3"/>
    </row>
    <row r="63" spans="1:11" x14ac:dyDescent="0.2">
      <c r="A63" s="52" t="s">
        <v>83</v>
      </c>
      <c r="B63" s="3"/>
      <c r="C63" s="3"/>
      <c r="D63" s="3"/>
      <c r="E63" s="3"/>
      <c r="I63" s="3"/>
      <c r="J63" s="3"/>
      <c r="K63" s="3"/>
    </row>
    <row r="64" spans="1:11" x14ac:dyDescent="0.2">
      <c r="A64" s="110" t="s">
        <v>53</v>
      </c>
      <c r="B64" s="110"/>
      <c r="C64" s="110"/>
      <c r="D64" s="110"/>
      <c r="E64" s="110"/>
      <c r="F64" s="110"/>
      <c r="I64" s="3"/>
      <c r="J64" s="3"/>
      <c r="K64" s="3"/>
    </row>
    <row r="65" spans="1:11" x14ac:dyDescent="0.2">
      <c r="A65" s="110"/>
      <c r="B65" s="110"/>
      <c r="C65" s="110"/>
      <c r="D65" s="110"/>
      <c r="E65" s="110"/>
      <c r="F65" s="110"/>
      <c r="I65" s="3"/>
      <c r="J65" s="3"/>
      <c r="K65" s="3"/>
    </row>
    <row r="66" spans="1:11" x14ac:dyDescent="0.2">
      <c r="I66" s="3"/>
      <c r="J66" s="3"/>
      <c r="K66" s="3"/>
    </row>
    <row r="67" spans="1:11" x14ac:dyDescent="0.2">
      <c r="I67" s="3"/>
      <c r="J67" s="3"/>
      <c r="K67" s="3"/>
    </row>
    <row r="68" spans="1:11" x14ac:dyDescent="0.2">
      <c r="I68" s="3"/>
      <c r="J68" s="3"/>
      <c r="K68" s="3"/>
    </row>
    <row r="69" spans="1:11" ht="13.5" thickBot="1" x14ac:dyDescent="0.25">
      <c r="I69" s="3"/>
      <c r="J69" s="3"/>
      <c r="K69" s="3"/>
    </row>
    <row r="70" spans="1:11" ht="24.75" thickBot="1" x14ac:dyDescent="0.25">
      <c r="A70" s="111" t="s">
        <v>84</v>
      </c>
      <c r="B70" s="112"/>
      <c r="C70" s="80">
        <v>44926</v>
      </c>
      <c r="D70" s="80">
        <v>45107</v>
      </c>
      <c r="E70" s="80" t="s">
        <v>86</v>
      </c>
      <c r="F70" s="81"/>
      <c r="G70" s="82"/>
      <c r="H70" s="83"/>
      <c r="J70" s="3"/>
      <c r="K70" s="3"/>
    </row>
    <row r="71" spans="1:11" ht="13.5" thickBot="1" x14ac:dyDescent="0.25">
      <c r="A71" s="113" t="s">
        <v>85</v>
      </c>
      <c r="B71" s="114"/>
      <c r="C71" s="84">
        <v>0.1925</v>
      </c>
      <c r="D71" s="84">
        <v>0.1108</v>
      </c>
      <c r="E71" s="84">
        <v>0.2215</v>
      </c>
      <c r="F71" s="85"/>
      <c r="G71" s="85"/>
      <c r="H71" s="86"/>
      <c r="J71" s="3"/>
      <c r="K71" s="3"/>
    </row>
    <row r="72" spans="1:11" x14ac:dyDescent="0.2">
      <c r="B72" s="3"/>
      <c r="C72" s="3"/>
      <c r="D72" s="3"/>
      <c r="E72" s="3"/>
      <c r="F72" s="3"/>
      <c r="G72" s="3"/>
      <c r="I72" s="3"/>
      <c r="J72" s="3"/>
      <c r="K72" s="3"/>
    </row>
    <row r="73" spans="1:11" x14ac:dyDescent="0.2">
      <c r="B73" s="3"/>
      <c r="C73" s="87"/>
      <c r="D73" s="87"/>
      <c r="E73" s="3"/>
      <c r="F73" s="3"/>
      <c r="G73" s="3"/>
      <c r="I73" s="3"/>
      <c r="J73" s="3"/>
      <c r="K73" s="3"/>
    </row>
    <row r="74" spans="1:11" x14ac:dyDescent="0.2">
      <c r="B74" s="3"/>
      <c r="C74" s="3"/>
      <c r="D74" s="3"/>
      <c r="E74" s="3"/>
      <c r="F74" s="3"/>
      <c r="G74" s="3"/>
      <c r="I74" s="3"/>
      <c r="J74" s="3"/>
      <c r="K74" s="3"/>
    </row>
    <row r="75" spans="1:11" x14ac:dyDescent="0.2">
      <c r="B75" s="3"/>
      <c r="C75" s="3"/>
      <c r="D75" s="3"/>
      <c r="E75" s="3"/>
      <c r="F75" s="3"/>
      <c r="G75" s="3"/>
      <c r="I75" s="3"/>
      <c r="J75" s="3"/>
      <c r="K75" s="3"/>
    </row>
    <row r="76" spans="1:11" x14ac:dyDescent="0.2">
      <c r="B76" s="3"/>
      <c r="C76" s="3"/>
      <c r="D76" s="3"/>
      <c r="E76" s="3"/>
      <c r="F76" s="3"/>
      <c r="G76" s="3"/>
      <c r="I76" s="3"/>
      <c r="J76" s="3"/>
      <c r="K76" s="3"/>
    </row>
    <row r="77" spans="1:11" x14ac:dyDescent="0.2">
      <c r="B77" s="3"/>
      <c r="C77" s="3"/>
      <c r="D77" s="3"/>
      <c r="E77" s="3"/>
      <c r="F77" s="3"/>
      <c r="G77" s="3"/>
      <c r="I77" s="3"/>
      <c r="J77" s="3"/>
      <c r="K77" s="3"/>
    </row>
    <row r="78" spans="1:11" x14ac:dyDescent="0.2">
      <c r="F78" s="3"/>
      <c r="G78" s="3"/>
      <c r="H78" s="3"/>
      <c r="I78" s="3"/>
      <c r="J78" s="3"/>
      <c r="K78" s="3"/>
    </row>
    <row r="79" spans="1:11" x14ac:dyDescent="0.2">
      <c r="F79" s="3"/>
      <c r="G79" s="3"/>
      <c r="H79" s="3"/>
      <c r="I79" s="3"/>
      <c r="J79" s="3"/>
      <c r="K79" s="3"/>
    </row>
    <row r="80" spans="1:11" x14ac:dyDescent="0.2">
      <c r="F80" s="3"/>
      <c r="G80" s="3"/>
      <c r="H80" s="3"/>
      <c r="I80" s="3"/>
      <c r="J80" s="3"/>
      <c r="K80" s="3"/>
    </row>
    <row r="81" spans="1:11" ht="13.15" customHeight="1" x14ac:dyDescent="0.2">
      <c r="F81" s="3"/>
      <c r="G81" s="3"/>
      <c r="H81" s="3"/>
      <c r="I81" s="3"/>
      <c r="J81" s="3"/>
      <c r="K81" s="3"/>
    </row>
    <row r="82" spans="1:11" x14ac:dyDescent="0.2">
      <c r="F82" s="3"/>
      <c r="G82" s="3"/>
      <c r="H82" s="3"/>
      <c r="I82" s="3"/>
      <c r="J82" s="3"/>
      <c r="K82" s="3"/>
    </row>
    <row r="83" spans="1:11" x14ac:dyDescent="0.2">
      <c r="F83" s="3"/>
      <c r="G83" s="3"/>
      <c r="H83" s="3"/>
      <c r="I83" s="3"/>
      <c r="J83" s="3"/>
      <c r="K83" s="3"/>
    </row>
    <row r="84" spans="1:11" ht="13.15" customHeight="1" x14ac:dyDescent="0.2">
      <c r="F84" s="3"/>
      <c r="G84" s="3"/>
      <c r="H84" s="3"/>
      <c r="I84" s="3"/>
      <c r="J84" s="3"/>
      <c r="K84" s="3"/>
    </row>
    <row r="85" spans="1:11" x14ac:dyDescent="0.2">
      <c r="F85" s="3"/>
      <c r="G85" s="3"/>
      <c r="H85" s="3"/>
      <c r="I85" s="3"/>
      <c r="J85" s="3"/>
      <c r="K85" s="3"/>
    </row>
    <row r="86" spans="1:11" x14ac:dyDescent="0.2">
      <c r="F86" s="3"/>
      <c r="G86" s="3"/>
      <c r="H86" s="3"/>
      <c r="I86" s="3"/>
      <c r="J86" s="3"/>
      <c r="K86" s="3"/>
    </row>
    <row r="87" spans="1:11" x14ac:dyDescent="0.2">
      <c r="F87" s="3"/>
      <c r="G87" s="3"/>
      <c r="H87" s="3"/>
      <c r="I87" s="3"/>
      <c r="J87" s="3"/>
      <c r="K87" s="3"/>
    </row>
    <row r="88" spans="1:11" x14ac:dyDescent="0.2">
      <c r="F88" s="3"/>
      <c r="G88" s="3"/>
      <c r="H88" s="3"/>
      <c r="I88" s="3"/>
      <c r="J88" s="3"/>
      <c r="K88" s="3"/>
    </row>
    <row r="89" spans="1:11" x14ac:dyDescent="0.2">
      <c r="B89" s="44"/>
      <c r="F89" s="3"/>
      <c r="G89" s="3"/>
      <c r="H89" s="3"/>
      <c r="I89" s="3"/>
      <c r="J89" s="3"/>
      <c r="K89" s="3"/>
    </row>
    <row r="90" spans="1:11" x14ac:dyDescent="0.2">
      <c r="A90" s="115"/>
      <c r="B90" s="115"/>
      <c r="C90" s="115"/>
      <c r="D90" s="115"/>
      <c r="E90" s="115"/>
      <c r="F90" s="115"/>
      <c r="G90" s="115"/>
      <c r="H90" s="115"/>
      <c r="I90" s="115"/>
      <c r="J90" s="115"/>
    </row>
    <row r="91" spans="1:11" ht="13.7" customHeight="1" x14ac:dyDescent="0.2">
      <c r="A91" s="116"/>
      <c r="B91" s="116"/>
      <c r="C91" s="116"/>
      <c r="D91" s="116"/>
      <c r="E91" s="116"/>
      <c r="F91" s="116"/>
      <c r="G91" s="116"/>
      <c r="H91" s="116"/>
      <c r="I91" s="116"/>
      <c r="J91" s="116"/>
    </row>
    <row r="93" spans="1:11" x14ac:dyDescent="0.2">
      <c r="A93" s="3"/>
      <c r="B93" s="3"/>
      <c r="C93" s="3"/>
      <c r="D93" s="3"/>
      <c r="E93" s="3"/>
      <c r="F93" s="3"/>
    </row>
    <row r="94" spans="1:11" x14ac:dyDescent="0.2">
      <c r="D94" s="88"/>
      <c r="F94" s="3"/>
      <c r="G94" s="3"/>
      <c r="H94" s="3"/>
      <c r="I94" s="3"/>
      <c r="J94" s="3"/>
      <c r="K94" s="3"/>
    </row>
    <row r="95" spans="1:11" x14ac:dyDescent="0.2">
      <c r="D95" s="88"/>
      <c r="F95" s="3"/>
      <c r="G95" s="3"/>
      <c r="H95" s="3"/>
      <c r="I95" s="3"/>
      <c r="J95" s="3"/>
      <c r="K95" s="3"/>
    </row>
    <row r="96" spans="1:11" x14ac:dyDescent="0.2">
      <c r="A96" s="52"/>
      <c r="B96" s="89"/>
      <c r="C96" s="86"/>
      <c r="D96" s="86"/>
      <c r="E96" s="86"/>
      <c r="F96" s="3"/>
      <c r="G96" s="3"/>
      <c r="H96" s="3"/>
      <c r="I96" s="3"/>
      <c r="J96" s="3"/>
      <c r="K96" s="3"/>
    </row>
    <row r="97" spans="1:11" x14ac:dyDescent="0.2">
      <c r="A97" s="1"/>
      <c r="B97" s="89"/>
      <c r="C97" s="52"/>
      <c r="D97" s="89"/>
      <c r="E97" s="89"/>
      <c r="F97" s="89"/>
      <c r="G97" s="89"/>
      <c r="H97" s="89"/>
      <c r="I97" s="89"/>
      <c r="J97" s="106"/>
      <c r="K97" s="106"/>
    </row>
    <row r="98" spans="1:11" x14ac:dyDescent="0.2">
      <c r="A98" s="52"/>
      <c r="B98" s="52"/>
      <c r="C98" s="52"/>
      <c r="D98" s="52"/>
      <c r="E98" s="52"/>
      <c r="F98" s="52"/>
      <c r="G98" s="52"/>
      <c r="H98" s="3"/>
      <c r="I98" s="3"/>
      <c r="J98" s="52"/>
      <c r="K98" s="3"/>
    </row>
    <row r="99" spans="1:11" x14ac:dyDescent="0.2">
      <c r="A99" s="27"/>
      <c r="B99" s="27"/>
      <c r="E99" s="90"/>
      <c r="F99" s="3"/>
      <c r="G99" s="3"/>
      <c r="H99" s="3"/>
      <c r="I99" s="3"/>
      <c r="J99" s="3"/>
      <c r="K99" s="3"/>
    </row>
    <row r="100" spans="1:11" x14ac:dyDescent="0.2">
      <c r="A100" s="21"/>
      <c r="C100" s="107"/>
      <c r="D100" s="107"/>
      <c r="F100" s="3"/>
      <c r="G100" s="3"/>
      <c r="H100" s="3"/>
      <c r="I100" s="3"/>
      <c r="J100" s="3"/>
      <c r="K100" s="3"/>
    </row>
    <row r="101" spans="1:11" x14ac:dyDescent="0.2">
      <c r="A101" s="89"/>
      <c r="C101" s="91"/>
      <c r="F101" s="3"/>
      <c r="G101" s="3"/>
      <c r="H101" s="3"/>
      <c r="I101" s="3"/>
      <c r="J101" s="3"/>
      <c r="K101" s="3"/>
    </row>
    <row r="102" spans="1:11" x14ac:dyDescent="0.2">
      <c r="A102" s="52"/>
      <c r="C102" s="91"/>
      <c r="F102" s="3"/>
      <c r="G102" s="3"/>
      <c r="H102" s="3"/>
      <c r="I102" s="3"/>
      <c r="J102" s="3"/>
      <c r="K102" s="3"/>
    </row>
    <row r="103" spans="1:11" x14ac:dyDescent="0.2">
      <c r="A103" s="21"/>
      <c r="C103" s="91"/>
      <c r="F103" s="3"/>
      <c r="G103" s="3"/>
      <c r="H103" s="3"/>
      <c r="I103" s="3"/>
      <c r="J103" s="3"/>
      <c r="K103" s="3"/>
    </row>
    <row r="104" spans="1:11" x14ac:dyDescent="0.2">
      <c r="A104" s="106"/>
      <c r="B104" s="106"/>
      <c r="C104" s="91"/>
      <c r="F104" s="3"/>
      <c r="G104" s="3"/>
      <c r="H104" s="3"/>
      <c r="I104" s="3"/>
      <c r="J104" s="3"/>
      <c r="K104" s="3"/>
    </row>
    <row r="105" spans="1:11" x14ac:dyDescent="0.2">
      <c r="A105" s="21"/>
      <c r="C105" s="91"/>
      <c r="F105" s="3"/>
      <c r="G105" s="3"/>
      <c r="H105" s="3"/>
      <c r="I105" s="3"/>
      <c r="J105" s="3"/>
      <c r="K105" s="3"/>
    </row>
    <row r="106" spans="1:11" x14ac:dyDescent="0.2">
      <c r="A106" s="1"/>
      <c r="C106" s="91"/>
      <c r="F106" s="3"/>
      <c r="G106" s="3"/>
      <c r="H106" s="3"/>
      <c r="I106" s="3"/>
      <c r="J106" s="3"/>
      <c r="K106" s="3"/>
    </row>
    <row r="107" spans="1:11" x14ac:dyDescent="0.2">
      <c r="A107" s="21"/>
      <c r="C107" s="91"/>
      <c r="F107" s="3"/>
      <c r="G107" s="3"/>
      <c r="H107" s="3"/>
      <c r="I107" s="3"/>
      <c r="J107" s="3"/>
      <c r="K107" s="3"/>
    </row>
    <row r="108" spans="1:11" x14ac:dyDescent="0.2">
      <c r="A108" s="21"/>
      <c r="C108" s="88"/>
      <c r="F108" s="3"/>
      <c r="G108" s="3"/>
      <c r="H108" s="3"/>
      <c r="I108" s="3"/>
      <c r="J108" s="3"/>
      <c r="K108" s="3"/>
    </row>
    <row r="109" spans="1:11" x14ac:dyDescent="0.2">
      <c r="A109" s="21"/>
      <c r="C109" s="91"/>
      <c r="F109" s="3"/>
      <c r="G109" s="3"/>
      <c r="H109" s="3"/>
      <c r="I109" s="3"/>
      <c r="J109" s="3"/>
      <c r="K109" s="3"/>
    </row>
    <row r="110" spans="1:11" x14ac:dyDescent="0.2">
      <c r="A110" s="21"/>
      <c r="C110" s="91"/>
      <c r="F110" s="3"/>
      <c r="G110" s="3"/>
      <c r="H110" s="3"/>
      <c r="I110" s="3"/>
      <c r="J110" s="3"/>
      <c r="K110" s="3"/>
    </row>
    <row r="111" spans="1:11" x14ac:dyDescent="0.2">
      <c r="A111" s="21"/>
      <c r="C111" s="91"/>
      <c r="F111" s="3"/>
      <c r="G111" s="3"/>
      <c r="H111" s="3"/>
      <c r="I111" s="3"/>
      <c r="J111" s="3"/>
      <c r="K111" s="3"/>
    </row>
    <row r="112" spans="1:11" x14ac:dyDescent="0.2">
      <c r="A112" s="21"/>
      <c r="C112" s="91"/>
      <c r="F112" s="3"/>
      <c r="G112" s="3"/>
      <c r="H112" s="3"/>
      <c r="I112" s="3"/>
      <c r="J112" s="3"/>
      <c r="K112" s="3"/>
    </row>
    <row r="113" spans="1:11" x14ac:dyDescent="0.2">
      <c r="A113" s="21"/>
      <c r="C113" s="91"/>
      <c r="F113" s="3"/>
      <c r="G113" s="3"/>
      <c r="H113" s="3"/>
      <c r="I113" s="3"/>
      <c r="J113" s="3"/>
      <c r="K113" s="3"/>
    </row>
    <row r="114" spans="1:11" x14ac:dyDescent="0.2">
      <c r="A114" s="21"/>
      <c r="C114" s="91"/>
      <c r="F114" s="3"/>
      <c r="G114" s="3"/>
      <c r="H114" s="3"/>
      <c r="I114" s="3"/>
      <c r="J114" s="3"/>
      <c r="K114" s="3"/>
    </row>
    <row r="115" spans="1:11" x14ac:dyDescent="0.2">
      <c r="A115" s="21"/>
      <c r="C115" s="91"/>
      <c r="F115" s="3"/>
      <c r="G115" s="3"/>
      <c r="H115" s="3"/>
      <c r="I115" s="3"/>
      <c r="J115" s="3"/>
      <c r="K115" s="3"/>
    </row>
    <row r="116" spans="1:11" x14ac:dyDescent="0.2">
      <c r="A116" s="21"/>
      <c r="C116" s="91"/>
      <c r="F116" s="3"/>
      <c r="G116" s="3"/>
      <c r="H116" s="3"/>
      <c r="I116" s="3"/>
      <c r="J116" s="3"/>
      <c r="K116" s="3"/>
    </row>
    <row r="117" spans="1:11" x14ac:dyDescent="0.2">
      <c r="A117" s="21"/>
      <c r="C117" s="91"/>
      <c r="F117" s="3"/>
      <c r="G117" s="3"/>
      <c r="H117" s="3"/>
      <c r="I117" s="3"/>
      <c r="J117" s="3"/>
      <c r="K117" s="3"/>
    </row>
    <row r="118" spans="1:11" x14ac:dyDescent="0.2">
      <c r="A118" s="21"/>
      <c r="C118" s="91"/>
      <c r="F118" s="3"/>
      <c r="G118" s="3"/>
      <c r="H118" s="3"/>
      <c r="I118" s="3"/>
      <c r="J118" s="3"/>
      <c r="K118" s="3"/>
    </row>
    <row r="119" spans="1:11" x14ac:dyDescent="0.2">
      <c r="A119" s="21"/>
      <c r="C119" s="91"/>
      <c r="F119" s="3"/>
      <c r="G119" s="3"/>
      <c r="H119" s="3"/>
      <c r="I119" s="3"/>
      <c r="J119" s="3"/>
      <c r="K119" s="3"/>
    </row>
    <row r="120" spans="1:11" x14ac:dyDescent="0.2">
      <c r="A120" s="21"/>
      <c r="C120" s="91"/>
      <c r="F120" s="3"/>
      <c r="G120" s="3"/>
      <c r="H120" s="3"/>
      <c r="I120" s="3"/>
      <c r="J120" s="3"/>
      <c r="K120" s="3"/>
    </row>
    <row r="121" spans="1:11" x14ac:dyDescent="0.2">
      <c r="A121" s="21"/>
      <c r="C121" s="91"/>
      <c r="F121" s="3"/>
      <c r="G121" s="3"/>
      <c r="H121" s="3"/>
      <c r="I121" s="3"/>
      <c r="J121" s="3"/>
      <c r="K121" s="3"/>
    </row>
    <row r="122" spans="1:11" x14ac:dyDescent="0.2">
      <c r="A122" s="21"/>
      <c r="C122" s="91"/>
      <c r="F122" s="3"/>
      <c r="G122" s="3"/>
      <c r="H122" s="3"/>
      <c r="I122" s="3"/>
      <c r="J122" s="3"/>
      <c r="K122" s="3"/>
    </row>
    <row r="123" spans="1:11" x14ac:dyDescent="0.2">
      <c r="A123" s="21"/>
      <c r="C123" s="91"/>
      <c r="F123" s="3"/>
      <c r="G123" s="3"/>
      <c r="H123" s="3"/>
      <c r="I123" s="3"/>
      <c r="J123" s="3"/>
      <c r="K123" s="3"/>
    </row>
    <row r="124" spans="1:11" x14ac:dyDescent="0.2">
      <c r="A124" s="21"/>
      <c r="C124" s="91"/>
      <c r="F124" s="3"/>
      <c r="G124" s="3"/>
      <c r="H124" s="3"/>
      <c r="I124" s="3"/>
      <c r="J124" s="3"/>
      <c r="K124" s="3"/>
    </row>
    <row r="125" spans="1:11" x14ac:dyDescent="0.2">
      <c r="A125" s="21"/>
      <c r="C125" s="91"/>
      <c r="F125" s="3"/>
      <c r="G125" s="3"/>
      <c r="H125" s="3"/>
      <c r="I125" s="3"/>
      <c r="J125" s="3"/>
      <c r="K125" s="3"/>
    </row>
    <row r="126" spans="1:11" x14ac:dyDescent="0.2">
      <c r="A126" s="21"/>
      <c r="C126" s="91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92"/>
      <c r="D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92"/>
      <c r="D128" s="3"/>
      <c r="F128" s="3"/>
      <c r="G128" s="3"/>
      <c r="H128" s="3"/>
      <c r="I128" s="3"/>
    </row>
    <row r="129" spans="1:9" x14ac:dyDescent="0.2">
      <c r="A129" s="21"/>
      <c r="B129" s="3"/>
      <c r="C129" s="92"/>
      <c r="F129" s="3"/>
      <c r="G129" s="3"/>
      <c r="H129" s="3"/>
      <c r="I129" s="3"/>
    </row>
    <row r="130" spans="1:9" x14ac:dyDescent="0.2">
      <c r="A130" s="93"/>
      <c r="B130" s="3"/>
      <c r="C130" s="92"/>
      <c r="D130" s="60"/>
    </row>
    <row r="131" spans="1:9" x14ac:dyDescent="0.2">
      <c r="A131" s="52"/>
      <c r="B131" s="3"/>
      <c r="C131" s="92"/>
      <c r="D131" s="60"/>
    </row>
    <row r="132" spans="1:9" x14ac:dyDescent="0.2">
      <c r="A132" s="27"/>
      <c r="B132" s="3"/>
      <c r="C132" s="94"/>
      <c r="D132" s="47"/>
    </row>
    <row r="133" spans="1:9" x14ac:dyDescent="0.2">
      <c r="A133" s="95"/>
      <c r="B133" s="47"/>
      <c r="C133" s="92"/>
      <c r="D133" s="47"/>
    </row>
    <row r="134" spans="1:9" x14ac:dyDescent="0.2">
      <c r="A134" s="95"/>
      <c r="B134" s="47"/>
      <c r="C134" s="92"/>
      <c r="D134" s="47"/>
    </row>
    <row r="135" spans="1:9" x14ac:dyDescent="0.2">
      <c r="A135" s="95"/>
      <c r="B135" s="47"/>
      <c r="C135" s="92"/>
      <c r="D135" s="47"/>
    </row>
    <row r="136" spans="1:9" x14ac:dyDescent="0.2">
      <c r="A136" s="95"/>
      <c r="B136" s="47"/>
      <c r="C136" s="92"/>
      <c r="D136" s="47"/>
    </row>
    <row r="137" spans="1:9" x14ac:dyDescent="0.2">
      <c r="A137" s="95"/>
      <c r="B137" s="47"/>
      <c r="C137" s="92"/>
      <c r="D137" s="47"/>
    </row>
    <row r="138" spans="1:9" x14ac:dyDescent="0.2">
      <c r="A138" s="95"/>
      <c r="B138" s="47"/>
      <c r="C138" s="92"/>
      <c r="D138" s="47"/>
    </row>
    <row r="139" spans="1:9" x14ac:dyDescent="0.2">
      <c r="A139" s="95"/>
      <c r="B139" s="47"/>
      <c r="C139" s="92"/>
      <c r="D139" s="47"/>
    </row>
    <row r="140" spans="1:9" x14ac:dyDescent="0.2">
      <c r="A140" s="95"/>
      <c r="B140" s="47"/>
      <c r="C140" s="92"/>
      <c r="D140" s="47"/>
    </row>
    <row r="141" spans="1:9" x14ac:dyDescent="0.2">
      <c r="A141" s="95"/>
      <c r="B141" s="47"/>
      <c r="C141" s="92"/>
      <c r="D141" s="47"/>
    </row>
    <row r="142" spans="1:9" x14ac:dyDescent="0.2">
      <c r="A142" s="95"/>
      <c r="B142" s="47"/>
      <c r="C142" s="92"/>
      <c r="D142" s="47"/>
    </row>
    <row r="143" spans="1:9" x14ac:dyDescent="0.2">
      <c r="A143" s="95"/>
      <c r="B143" s="47"/>
      <c r="C143" s="92"/>
      <c r="D143" s="47"/>
    </row>
    <row r="144" spans="1:9" x14ac:dyDescent="0.2">
      <c r="A144" s="95"/>
      <c r="B144" s="47"/>
      <c r="C144" s="92"/>
      <c r="D144" s="47"/>
    </row>
    <row r="145" spans="1:5" x14ac:dyDescent="0.2">
      <c r="A145" s="3"/>
      <c r="B145" s="47"/>
      <c r="C145" s="96"/>
      <c r="D145" s="47"/>
    </row>
    <row r="146" spans="1:5" x14ac:dyDescent="0.2">
      <c r="A146" s="3"/>
      <c r="B146" s="3"/>
      <c r="C146" s="92"/>
    </row>
    <row r="147" spans="1:5" x14ac:dyDescent="0.2">
      <c r="A147" s="52"/>
      <c r="B147" s="97"/>
      <c r="C147" s="92"/>
    </row>
    <row r="148" spans="1:5" x14ac:dyDescent="0.2">
      <c r="A148" s="52"/>
      <c r="B148" s="3"/>
      <c r="C148" s="92"/>
    </row>
    <row r="149" spans="1:5" x14ac:dyDescent="0.2">
      <c r="A149" s="52"/>
      <c r="B149" s="98"/>
      <c r="C149" s="99"/>
    </row>
    <row r="150" spans="1:5" x14ac:dyDescent="0.2">
      <c r="B150" s="47"/>
      <c r="C150" s="99"/>
      <c r="D150" s="100"/>
    </row>
    <row r="151" spans="1:5" x14ac:dyDescent="0.2">
      <c r="C151" s="91"/>
    </row>
    <row r="152" spans="1:5" x14ac:dyDescent="0.2">
      <c r="B152" s="101"/>
      <c r="C152" s="91"/>
    </row>
    <row r="153" spans="1:5" x14ac:dyDescent="0.2">
      <c r="C153" s="91"/>
    </row>
    <row r="154" spans="1:5" x14ac:dyDescent="0.2">
      <c r="A154" s="52"/>
      <c r="B154" s="1"/>
      <c r="C154" s="102"/>
    </row>
    <row r="155" spans="1:5" x14ac:dyDescent="0.2">
      <c r="A155" s="52"/>
      <c r="B155" s="103"/>
      <c r="C155" s="102"/>
    </row>
    <row r="156" spans="1:5" x14ac:dyDescent="0.2">
      <c r="B156" s="60"/>
      <c r="C156" s="91"/>
    </row>
    <row r="157" spans="1:5" x14ac:dyDescent="0.2">
      <c r="B157" s="60"/>
      <c r="C157" s="91"/>
    </row>
    <row r="158" spans="1:5" x14ac:dyDescent="0.2">
      <c r="B158" s="60"/>
      <c r="C158" s="91"/>
      <c r="D158" s="104"/>
    </row>
    <row r="159" spans="1:5" x14ac:dyDescent="0.2">
      <c r="B159" s="60"/>
      <c r="C159" s="91"/>
      <c r="D159" s="21"/>
      <c r="E159" s="88"/>
    </row>
    <row r="160" spans="1:5" x14ac:dyDescent="0.2">
      <c r="B160" s="60"/>
      <c r="C160" s="91"/>
    </row>
    <row r="161" spans="1:5" x14ac:dyDescent="0.2">
      <c r="B161" s="105"/>
      <c r="C161" s="94"/>
    </row>
    <row r="162" spans="1:5" x14ac:dyDescent="0.2">
      <c r="C162" s="91"/>
    </row>
    <row r="163" spans="1:5" x14ac:dyDescent="0.2">
      <c r="C163" s="91"/>
    </row>
    <row r="164" spans="1:5" x14ac:dyDescent="0.2">
      <c r="C164" s="91"/>
    </row>
    <row r="165" spans="1:5" x14ac:dyDescent="0.2">
      <c r="A165" s="52"/>
      <c r="B165" s="1"/>
      <c r="C165" s="91"/>
    </row>
    <row r="166" spans="1:5" x14ac:dyDescent="0.2">
      <c r="A166" s="52"/>
      <c r="B166" s="103"/>
      <c r="C166" s="91"/>
    </row>
    <row r="167" spans="1:5" x14ac:dyDescent="0.2">
      <c r="B167" s="60"/>
      <c r="C167" s="91"/>
    </row>
    <row r="168" spans="1:5" x14ac:dyDescent="0.2">
      <c r="B168" s="60"/>
      <c r="C168" s="91"/>
    </row>
    <row r="169" spans="1:5" x14ac:dyDescent="0.2">
      <c r="B169" s="60"/>
      <c r="C169" s="94"/>
      <c r="D169" s="104"/>
    </row>
    <row r="170" spans="1:5" x14ac:dyDescent="0.2">
      <c r="B170" s="60"/>
      <c r="C170" s="91"/>
      <c r="D170" s="21"/>
      <c r="E170" s="88"/>
    </row>
    <row r="171" spans="1:5" x14ac:dyDescent="0.2">
      <c r="B171" s="60"/>
      <c r="C171" s="91"/>
    </row>
    <row r="172" spans="1:5" x14ac:dyDescent="0.2">
      <c r="B172" s="105"/>
      <c r="C172" s="94"/>
    </row>
    <row r="173" spans="1:5" x14ac:dyDescent="0.2">
      <c r="C173" s="91"/>
    </row>
    <row r="174" spans="1:5" x14ac:dyDescent="0.2">
      <c r="C174" s="91"/>
    </row>
    <row r="175" spans="1:5" x14ac:dyDescent="0.2">
      <c r="C175" s="91"/>
    </row>
    <row r="176" spans="1:5" x14ac:dyDescent="0.2">
      <c r="C176" s="91"/>
    </row>
    <row r="177" spans="3:3" x14ac:dyDescent="0.2">
      <c r="C177" s="91"/>
    </row>
    <row r="178" spans="3:3" x14ac:dyDescent="0.2">
      <c r="C178" s="91"/>
    </row>
    <row r="179" spans="3:3" x14ac:dyDescent="0.2">
      <c r="C179" s="91"/>
    </row>
    <row r="180" spans="3:3" x14ac:dyDescent="0.2">
      <c r="C180" s="91"/>
    </row>
    <row r="181" spans="3:3" x14ac:dyDescent="0.2">
      <c r="C181" s="91"/>
    </row>
    <row r="182" spans="3:3" x14ac:dyDescent="0.2">
      <c r="C182" s="91"/>
    </row>
    <row r="183" spans="3:3" x14ac:dyDescent="0.2">
      <c r="C183" s="91"/>
    </row>
    <row r="184" spans="3:3" x14ac:dyDescent="0.2">
      <c r="C184" s="91"/>
    </row>
    <row r="185" spans="3:3" x14ac:dyDescent="0.2">
      <c r="C185" s="91"/>
    </row>
    <row r="186" spans="3:3" x14ac:dyDescent="0.2">
      <c r="C186" s="91"/>
    </row>
    <row r="187" spans="3:3" x14ac:dyDescent="0.2">
      <c r="C187" s="91"/>
    </row>
    <row r="188" spans="3:3" x14ac:dyDescent="0.2">
      <c r="C188" s="91"/>
    </row>
    <row r="189" spans="3:3" x14ac:dyDescent="0.2">
      <c r="C189" s="91"/>
    </row>
    <row r="190" spans="3:3" x14ac:dyDescent="0.2">
      <c r="C190" s="91"/>
    </row>
    <row r="191" spans="3:3" x14ac:dyDescent="0.2">
      <c r="C191" s="91"/>
    </row>
    <row r="192" spans="3:3" x14ac:dyDescent="0.2">
      <c r="C192" s="91"/>
    </row>
    <row r="193" spans="3:3" x14ac:dyDescent="0.2">
      <c r="C193" s="91"/>
    </row>
    <row r="194" spans="3:3" x14ac:dyDescent="0.2">
      <c r="C194" s="91"/>
    </row>
    <row r="195" spans="3:3" x14ac:dyDescent="0.2">
      <c r="C195" s="91"/>
    </row>
    <row r="196" spans="3:3" x14ac:dyDescent="0.2">
      <c r="C196" s="91"/>
    </row>
    <row r="197" spans="3:3" x14ac:dyDescent="0.2">
      <c r="C197" s="91"/>
    </row>
    <row r="198" spans="3:3" x14ac:dyDescent="0.2">
      <c r="C198" s="91"/>
    </row>
    <row r="199" spans="3:3" x14ac:dyDescent="0.2">
      <c r="C199" s="91"/>
    </row>
    <row r="200" spans="3:3" x14ac:dyDescent="0.2">
      <c r="C200" s="91"/>
    </row>
    <row r="201" spans="3:3" x14ac:dyDescent="0.2">
      <c r="C201" s="91"/>
    </row>
    <row r="202" spans="3:3" x14ac:dyDescent="0.2">
      <c r="C202" s="91"/>
    </row>
    <row r="203" spans="3:3" x14ac:dyDescent="0.2">
      <c r="C203" s="91"/>
    </row>
    <row r="204" spans="3:3" x14ac:dyDescent="0.2">
      <c r="C204" s="91"/>
    </row>
    <row r="205" spans="3:3" x14ac:dyDescent="0.2">
      <c r="C205" s="91"/>
    </row>
    <row r="206" spans="3:3" x14ac:dyDescent="0.2">
      <c r="C206" s="91"/>
    </row>
    <row r="207" spans="3:3" x14ac:dyDescent="0.2">
      <c r="C207" s="91"/>
    </row>
    <row r="208" spans="3:3" x14ac:dyDescent="0.2">
      <c r="C208" s="91"/>
    </row>
    <row r="209" spans="3:3" x14ac:dyDescent="0.2">
      <c r="C209" s="91"/>
    </row>
    <row r="210" spans="3:3" x14ac:dyDescent="0.2">
      <c r="C210" s="91"/>
    </row>
    <row r="211" spans="3:3" x14ac:dyDescent="0.2">
      <c r="C211" s="91"/>
    </row>
    <row r="212" spans="3:3" x14ac:dyDescent="0.2">
      <c r="C212" s="91"/>
    </row>
    <row r="213" spans="3:3" x14ac:dyDescent="0.2">
      <c r="C213" s="91"/>
    </row>
    <row r="214" spans="3:3" x14ac:dyDescent="0.2">
      <c r="C214" s="91"/>
    </row>
    <row r="215" spans="3:3" x14ac:dyDescent="0.2">
      <c r="C215" s="91"/>
    </row>
    <row r="216" spans="3:3" x14ac:dyDescent="0.2">
      <c r="C216" s="91"/>
    </row>
    <row r="217" spans="3:3" x14ac:dyDescent="0.2">
      <c r="C217" s="91"/>
    </row>
    <row r="218" spans="3:3" x14ac:dyDescent="0.2">
      <c r="C218" s="91"/>
    </row>
    <row r="219" spans="3:3" x14ac:dyDescent="0.2">
      <c r="C219" s="91"/>
    </row>
    <row r="220" spans="3:3" x14ac:dyDescent="0.2">
      <c r="C220" s="91"/>
    </row>
    <row r="221" spans="3:3" x14ac:dyDescent="0.2">
      <c r="C221" s="91"/>
    </row>
    <row r="222" spans="3:3" x14ac:dyDescent="0.2">
      <c r="C222" s="91"/>
    </row>
    <row r="223" spans="3:3" x14ac:dyDescent="0.2">
      <c r="C223" s="91"/>
    </row>
    <row r="224" spans="3:3" x14ac:dyDescent="0.2">
      <c r="C224" s="91"/>
    </row>
    <row r="225" spans="3:3" x14ac:dyDescent="0.2">
      <c r="C225" s="91"/>
    </row>
    <row r="226" spans="3:3" x14ac:dyDescent="0.2">
      <c r="C226" s="91"/>
    </row>
    <row r="227" spans="3:3" x14ac:dyDescent="0.2">
      <c r="C227" s="91"/>
    </row>
    <row r="228" spans="3:3" x14ac:dyDescent="0.2">
      <c r="C228" s="91"/>
    </row>
    <row r="229" spans="3:3" x14ac:dyDescent="0.2">
      <c r="C229" s="91"/>
    </row>
    <row r="230" spans="3:3" x14ac:dyDescent="0.2">
      <c r="C230" s="91"/>
    </row>
    <row r="231" spans="3:3" x14ac:dyDescent="0.2">
      <c r="C231" s="91"/>
    </row>
    <row r="232" spans="3:3" x14ac:dyDescent="0.2">
      <c r="C232" s="91"/>
    </row>
    <row r="233" spans="3:3" x14ac:dyDescent="0.2">
      <c r="C233" s="91"/>
    </row>
    <row r="234" spans="3:3" x14ac:dyDescent="0.2">
      <c r="C234" s="91"/>
    </row>
    <row r="235" spans="3:3" x14ac:dyDescent="0.2">
      <c r="C235" s="91"/>
    </row>
    <row r="236" spans="3:3" x14ac:dyDescent="0.2">
      <c r="C236" s="91"/>
    </row>
    <row r="237" spans="3:3" x14ac:dyDescent="0.2">
      <c r="C237" s="91"/>
    </row>
    <row r="238" spans="3:3" x14ac:dyDescent="0.2">
      <c r="C238" s="91"/>
    </row>
    <row r="239" spans="3:3" x14ac:dyDescent="0.2">
      <c r="C239" s="91"/>
    </row>
    <row r="240" spans="3:3" x14ac:dyDescent="0.2">
      <c r="C240" s="91"/>
    </row>
    <row r="241" spans="3:3" x14ac:dyDescent="0.2">
      <c r="C241" s="91"/>
    </row>
    <row r="242" spans="3:3" x14ac:dyDescent="0.2">
      <c r="C242" s="91"/>
    </row>
    <row r="243" spans="3:3" x14ac:dyDescent="0.2">
      <c r="C243" s="91"/>
    </row>
    <row r="244" spans="3:3" x14ac:dyDescent="0.2">
      <c r="C244" s="91"/>
    </row>
    <row r="245" spans="3:3" x14ac:dyDescent="0.2">
      <c r="C245" s="91"/>
    </row>
    <row r="246" spans="3:3" x14ac:dyDescent="0.2">
      <c r="C246" s="91"/>
    </row>
    <row r="247" spans="3:3" x14ac:dyDescent="0.2">
      <c r="C247" s="91"/>
    </row>
    <row r="248" spans="3:3" x14ac:dyDescent="0.2">
      <c r="C248" s="91"/>
    </row>
    <row r="249" spans="3:3" x14ac:dyDescent="0.2">
      <c r="C249" s="91"/>
    </row>
    <row r="250" spans="3:3" x14ac:dyDescent="0.2">
      <c r="C250" s="91"/>
    </row>
    <row r="251" spans="3:3" x14ac:dyDescent="0.2">
      <c r="C251" s="91"/>
    </row>
    <row r="252" spans="3:3" x14ac:dyDescent="0.2">
      <c r="C252" s="91"/>
    </row>
    <row r="253" spans="3:3" x14ac:dyDescent="0.2">
      <c r="C253" s="91"/>
    </row>
    <row r="254" spans="3:3" x14ac:dyDescent="0.2">
      <c r="C254" s="91"/>
    </row>
    <row r="255" spans="3:3" x14ac:dyDescent="0.2">
      <c r="C255" s="91"/>
    </row>
    <row r="256" spans="3:3" x14ac:dyDescent="0.2">
      <c r="C256" s="91"/>
    </row>
    <row r="257" spans="3:3" x14ac:dyDescent="0.2">
      <c r="C257" s="91"/>
    </row>
    <row r="258" spans="3:3" x14ac:dyDescent="0.2">
      <c r="C258" s="91"/>
    </row>
    <row r="259" spans="3:3" x14ac:dyDescent="0.2">
      <c r="C259" s="91"/>
    </row>
    <row r="260" spans="3:3" x14ac:dyDescent="0.2">
      <c r="C260" s="91"/>
    </row>
    <row r="261" spans="3:3" x14ac:dyDescent="0.2">
      <c r="C261" s="91"/>
    </row>
    <row r="262" spans="3:3" x14ac:dyDescent="0.2">
      <c r="C262" s="91"/>
    </row>
    <row r="263" spans="3:3" x14ac:dyDescent="0.2">
      <c r="C263" s="91"/>
    </row>
    <row r="264" spans="3:3" x14ac:dyDescent="0.2">
      <c r="C264" s="91"/>
    </row>
    <row r="265" spans="3:3" x14ac:dyDescent="0.2">
      <c r="C265" s="91"/>
    </row>
    <row r="266" spans="3:3" x14ac:dyDescent="0.2">
      <c r="C266" s="91"/>
    </row>
    <row r="267" spans="3:3" x14ac:dyDescent="0.2">
      <c r="C267" s="91"/>
    </row>
    <row r="268" spans="3:3" x14ac:dyDescent="0.2">
      <c r="C268" s="91"/>
    </row>
    <row r="269" spans="3:3" x14ac:dyDescent="0.2">
      <c r="C269" s="91"/>
    </row>
    <row r="270" spans="3:3" x14ac:dyDescent="0.2">
      <c r="C270" s="91"/>
    </row>
    <row r="271" spans="3:3" x14ac:dyDescent="0.2">
      <c r="C271" s="91"/>
    </row>
    <row r="272" spans="3:3" x14ac:dyDescent="0.2">
      <c r="C272" s="91"/>
    </row>
    <row r="273" spans="3:3" x14ac:dyDescent="0.2">
      <c r="C273" s="91"/>
    </row>
    <row r="274" spans="3:3" x14ac:dyDescent="0.2">
      <c r="C274" s="91"/>
    </row>
    <row r="275" spans="3:3" x14ac:dyDescent="0.2">
      <c r="C275" s="91"/>
    </row>
    <row r="276" spans="3:3" x14ac:dyDescent="0.2">
      <c r="C276" s="91"/>
    </row>
    <row r="277" spans="3:3" x14ac:dyDescent="0.2">
      <c r="C277" s="91"/>
    </row>
    <row r="278" spans="3:3" x14ac:dyDescent="0.2">
      <c r="C278" s="91"/>
    </row>
    <row r="279" spans="3:3" x14ac:dyDescent="0.2">
      <c r="C279" s="91"/>
    </row>
    <row r="280" spans="3:3" x14ac:dyDescent="0.2">
      <c r="C280" s="91"/>
    </row>
    <row r="281" spans="3:3" x14ac:dyDescent="0.2">
      <c r="C281" s="91"/>
    </row>
    <row r="282" spans="3:3" x14ac:dyDescent="0.2">
      <c r="C282" s="91"/>
    </row>
    <row r="283" spans="3:3" x14ac:dyDescent="0.2">
      <c r="C283" s="91"/>
    </row>
    <row r="284" spans="3:3" x14ac:dyDescent="0.2">
      <c r="C284" s="91"/>
    </row>
    <row r="285" spans="3:3" x14ac:dyDescent="0.2">
      <c r="C285" s="91"/>
    </row>
    <row r="286" spans="3:3" x14ac:dyDescent="0.2">
      <c r="C286" s="91"/>
    </row>
    <row r="287" spans="3:3" x14ac:dyDescent="0.2">
      <c r="C287" s="91"/>
    </row>
    <row r="288" spans="3:3" x14ac:dyDescent="0.2">
      <c r="C288" s="91"/>
    </row>
    <row r="289" spans="3:3" x14ac:dyDescent="0.2">
      <c r="C289" s="91"/>
    </row>
    <row r="290" spans="3:3" x14ac:dyDescent="0.2">
      <c r="C290" s="91"/>
    </row>
    <row r="291" spans="3:3" x14ac:dyDescent="0.2">
      <c r="C291" s="91"/>
    </row>
    <row r="292" spans="3:3" x14ac:dyDescent="0.2">
      <c r="C292" s="91"/>
    </row>
    <row r="293" spans="3:3" x14ac:dyDescent="0.2">
      <c r="C293" s="91"/>
    </row>
    <row r="294" spans="3:3" x14ac:dyDescent="0.2">
      <c r="C294" s="91"/>
    </row>
    <row r="295" spans="3:3" x14ac:dyDescent="0.2">
      <c r="C295" s="91"/>
    </row>
    <row r="296" spans="3:3" x14ac:dyDescent="0.2">
      <c r="C296" s="91"/>
    </row>
    <row r="297" spans="3:3" x14ac:dyDescent="0.2">
      <c r="C297" s="91"/>
    </row>
    <row r="298" spans="3:3" x14ac:dyDescent="0.2">
      <c r="C298" s="91"/>
    </row>
    <row r="299" spans="3:3" x14ac:dyDescent="0.2">
      <c r="C299" s="91"/>
    </row>
    <row r="300" spans="3:3" x14ac:dyDescent="0.2">
      <c r="C300" s="91"/>
    </row>
    <row r="301" spans="3:3" x14ac:dyDescent="0.2">
      <c r="C301" s="91"/>
    </row>
    <row r="302" spans="3:3" x14ac:dyDescent="0.2">
      <c r="C302" s="91"/>
    </row>
    <row r="303" spans="3:3" x14ac:dyDescent="0.2">
      <c r="C303" s="91"/>
    </row>
    <row r="304" spans="3:3" x14ac:dyDescent="0.2">
      <c r="C304" s="91"/>
    </row>
    <row r="305" spans="3:3" x14ac:dyDescent="0.2">
      <c r="C305" s="91"/>
    </row>
    <row r="306" spans="3:3" x14ac:dyDescent="0.2">
      <c r="C306" s="91"/>
    </row>
    <row r="307" spans="3:3" x14ac:dyDescent="0.2">
      <c r="C307" s="91"/>
    </row>
    <row r="308" spans="3:3" x14ac:dyDescent="0.2">
      <c r="C308" s="91"/>
    </row>
    <row r="309" spans="3:3" x14ac:dyDescent="0.2">
      <c r="C309" s="91"/>
    </row>
    <row r="310" spans="3:3" x14ac:dyDescent="0.2">
      <c r="C310" s="91"/>
    </row>
    <row r="311" spans="3:3" x14ac:dyDescent="0.2">
      <c r="C311" s="91"/>
    </row>
    <row r="312" spans="3:3" x14ac:dyDescent="0.2">
      <c r="C312" s="91"/>
    </row>
    <row r="313" spans="3:3" x14ac:dyDescent="0.2">
      <c r="C313" s="91"/>
    </row>
    <row r="314" spans="3:3" x14ac:dyDescent="0.2">
      <c r="C314" s="91"/>
    </row>
    <row r="315" spans="3:3" x14ac:dyDescent="0.2">
      <c r="C315" s="91"/>
    </row>
    <row r="316" spans="3:3" x14ac:dyDescent="0.2">
      <c r="C316" s="91"/>
    </row>
    <row r="317" spans="3:3" x14ac:dyDescent="0.2">
      <c r="C317" s="91"/>
    </row>
    <row r="318" spans="3:3" x14ac:dyDescent="0.2">
      <c r="C318" s="91"/>
    </row>
    <row r="319" spans="3:3" x14ac:dyDescent="0.2">
      <c r="C319" s="91"/>
    </row>
    <row r="320" spans="3:3" x14ac:dyDescent="0.2">
      <c r="C320" s="91"/>
    </row>
    <row r="321" spans="3:3" x14ac:dyDescent="0.2">
      <c r="C321" s="91"/>
    </row>
    <row r="322" spans="3:3" x14ac:dyDescent="0.2">
      <c r="C322" s="91"/>
    </row>
    <row r="323" spans="3:3" x14ac:dyDescent="0.2">
      <c r="C323" s="91"/>
    </row>
    <row r="324" spans="3:3" x14ac:dyDescent="0.2">
      <c r="C324" s="91"/>
    </row>
    <row r="325" spans="3:3" x14ac:dyDescent="0.2">
      <c r="C325" s="91"/>
    </row>
    <row r="326" spans="3:3" x14ac:dyDescent="0.2">
      <c r="C326" s="91"/>
    </row>
    <row r="327" spans="3:3" x14ac:dyDescent="0.2">
      <c r="C327" s="91"/>
    </row>
    <row r="328" spans="3:3" x14ac:dyDescent="0.2">
      <c r="C328" s="91"/>
    </row>
    <row r="329" spans="3:3" x14ac:dyDescent="0.2">
      <c r="C329" s="91"/>
    </row>
    <row r="330" spans="3:3" x14ac:dyDescent="0.2">
      <c r="C330" s="91"/>
    </row>
    <row r="331" spans="3:3" x14ac:dyDescent="0.2">
      <c r="C331" s="91"/>
    </row>
    <row r="332" spans="3:3" x14ac:dyDescent="0.2">
      <c r="C332" s="91"/>
    </row>
    <row r="333" spans="3:3" x14ac:dyDescent="0.2">
      <c r="C333" s="91"/>
    </row>
    <row r="334" spans="3:3" x14ac:dyDescent="0.2">
      <c r="C334" s="91"/>
    </row>
    <row r="335" spans="3:3" x14ac:dyDescent="0.2">
      <c r="C335" s="91"/>
    </row>
    <row r="336" spans="3:3" x14ac:dyDescent="0.2">
      <c r="C336" s="91"/>
    </row>
    <row r="337" spans="3:3" x14ac:dyDescent="0.2">
      <c r="C337" s="91"/>
    </row>
    <row r="338" spans="3:3" x14ac:dyDescent="0.2">
      <c r="C338" s="91"/>
    </row>
    <row r="339" spans="3:3" x14ac:dyDescent="0.2">
      <c r="C339" s="91"/>
    </row>
    <row r="340" spans="3:3" x14ac:dyDescent="0.2">
      <c r="C340" s="91"/>
    </row>
    <row r="341" spans="3:3" x14ac:dyDescent="0.2">
      <c r="C341" s="91"/>
    </row>
    <row r="342" spans="3:3" x14ac:dyDescent="0.2">
      <c r="C342" s="91"/>
    </row>
    <row r="343" spans="3:3" x14ac:dyDescent="0.2">
      <c r="C343" s="91"/>
    </row>
    <row r="344" spans="3:3" x14ac:dyDescent="0.2">
      <c r="C344" s="91"/>
    </row>
    <row r="345" spans="3:3" x14ac:dyDescent="0.2">
      <c r="C345" s="91"/>
    </row>
    <row r="346" spans="3:3" x14ac:dyDescent="0.2">
      <c r="C346" s="91"/>
    </row>
    <row r="347" spans="3:3" x14ac:dyDescent="0.2">
      <c r="C347" s="91"/>
    </row>
    <row r="348" spans="3:3" x14ac:dyDescent="0.2">
      <c r="C348" s="91"/>
    </row>
    <row r="349" spans="3:3" x14ac:dyDescent="0.2">
      <c r="C349" s="91"/>
    </row>
    <row r="350" spans="3:3" x14ac:dyDescent="0.2">
      <c r="C350" s="91"/>
    </row>
    <row r="351" spans="3:3" x14ac:dyDescent="0.2">
      <c r="C351" s="91"/>
    </row>
    <row r="352" spans="3:3" x14ac:dyDescent="0.2">
      <c r="C352" s="91"/>
    </row>
    <row r="353" spans="3:3" x14ac:dyDescent="0.2">
      <c r="C353" s="91"/>
    </row>
    <row r="354" spans="3:3" x14ac:dyDescent="0.2">
      <c r="C354" s="91"/>
    </row>
    <row r="355" spans="3:3" x14ac:dyDescent="0.2">
      <c r="C355" s="91"/>
    </row>
    <row r="356" spans="3:3" x14ac:dyDescent="0.2">
      <c r="C356" s="91"/>
    </row>
    <row r="357" spans="3:3" x14ac:dyDescent="0.2">
      <c r="C357" s="91"/>
    </row>
    <row r="358" spans="3:3" x14ac:dyDescent="0.2">
      <c r="C358" s="91"/>
    </row>
    <row r="359" spans="3:3" x14ac:dyDescent="0.2">
      <c r="C359" s="91"/>
    </row>
    <row r="360" spans="3:3" x14ac:dyDescent="0.2">
      <c r="C360" s="91"/>
    </row>
    <row r="361" spans="3:3" x14ac:dyDescent="0.2">
      <c r="C361" s="91"/>
    </row>
    <row r="362" spans="3:3" x14ac:dyDescent="0.2">
      <c r="C362" s="91"/>
    </row>
    <row r="363" spans="3:3" x14ac:dyDescent="0.2">
      <c r="C363" s="91"/>
    </row>
    <row r="364" spans="3:3" x14ac:dyDescent="0.2">
      <c r="C364" s="91"/>
    </row>
    <row r="365" spans="3:3" x14ac:dyDescent="0.2">
      <c r="C365" s="91"/>
    </row>
    <row r="366" spans="3:3" x14ac:dyDescent="0.2">
      <c r="C366" s="91"/>
    </row>
    <row r="367" spans="3:3" x14ac:dyDescent="0.2">
      <c r="C367" s="91"/>
    </row>
    <row r="368" spans="3:3" x14ac:dyDescent="0.2">
      <c r="C368" s="91"/>
    </row>
    <row r="369" spans="3:3" x14ac:dyDescent="0.2">
      <c r="C369" s="91"/>
    </row>
    <row r="370" spans="3:3" x14ac:dyDescent="0.2">
      <c r="C370" s="91"/>
    </row>
    <row r="371" spans="3:3" x14ac:dyDescent="0.2">
      <c r="C371" s="91"/>
    </row>
    <row r="372" spans="3:3" x14ac:dyDescent="0.2">
      <c r="C372" s="91"/>
    </row>
    <row r="373" spans="3:3" x14ac:dyDescent="0.2">
      <c r="C373" s="91"/>
    </row>
    <row r="374" spans="3:3" x14ac:dyDescent="0.2">
      <c r="C374" s="91"/>
    </row>
    <row r="375" spans="3:3" x14ac:dyDescent="0.2">
      <c r="C375" s="91"/>
    </row>
    <row r="376" spans="3:3" x14ac:dyDescent="0.2">
      <c r="C376" s="91"/>
    </row>
    <row r="377" spans="3:3" x14ac:dyDescent="0.2">
      <c r="C377" s="91"/>
    </row>
    <row r="378" spans="3:3" x14ac:dyDescent="0.2">
      <c r="C378" s="91"/>
    </row>
    <row r="379" spans="3:3" x14ac:dyDescent="0.2">
      <c r="C379" s="91"/>
    </row>
    <row r="380" spans="3:3" x14ac:dyDescent="0.2">
      <c r="C380" s="91"/>
    </row>
    <row r="381" spans="3:3" x14ac:dyDescent="0.2">
      <c r="C381" s="91"/>
    </row>
    <row r="382" spans="3:3" x14ac:dyDescent="0.2">
      <c r="C382" s="91"/>
    </row>
    <row r="383" spans="3:3" x14ac:dyDescent="0.2">
      <c r="C383" s="91"/>
    </row>
    <row r="384" spans="3:3" x14ac:dyDescent="0.2">
      <c r="C384" s="91"/>
    </row>
    <row r="385" spans="3:3" x14ac:dyDescent="0.2">
      <c r="C385" s="91"/>
    </row>
    <row r="386" spans="3:3" x14ac:dyDescent="0.2">
      <c r="C386" s="91"/>
    </row>
    <row r="387" spans="3:3" x14ac:dyDescent="0.2">
      <c r="C387" s="91"/>
    </row>
    <row r="388" spans="3:3" x14ac:dyDescent="0.2">
      <c r="C388" s="91"/>
    </row>
    <row r="389" spans="3:3" x14ac:dyDescent="0.2">
      <c r="C389" s="91"/>
    </row>
    <row r="390" spans="3:3" x14ac:dyDescent="0.2">
      <c r="C390" s="91"/>
    </row>
    <row r="391" spans="3:3" x14ac:dyDescent="0.2">
      <c r="C391" s="91"/>
    </row>
    <row r="392" spans="3:3" x14ac:dyDescent="0.2">
      <c r="C392" s="91"/>
    </row>
    <row r="393" spans="3:3" x14ac:dyDescent="0.2">
      <c r="C393" s="91"/>
    </row>
    <row r="394" spans="3:3" x14ac:dyDescent="0.2">
      <c r="C394" s="91"/>
    </row>
    <row r="395" spans="3:3" x14ac:dyDescent="0.2">
      <c r="C395" s="91"/>
    </row>
    <row r="396" spans="3:3" x14ac:dyDescent="0.2">
      <c r="C396" s="91"/>
    </row>
    <row r="397" spans="3:3" x14ac:dyDescent="0.2">
      <c r="C397" s="91"/>
    </row>
    <row r="398" spans="3:3" x14ac:dyDescent="0.2">
      <c r="C398" s="91"/>
    </row>
    <row r="399" spans="3:3" x14ac:dyDescent="0.2">
      <c r="C399" s="91"/>
    </row>
    <row r="400" spans="3:3" x14ac:dyDescent="0.2">
      <c r="C400" s="91"/>
    </row>
    <row r="401" spans="3:3" x14ac:dyDescent="0.2">
      <c r="C401" s="91"/>
    </row>
    <row r="402" spans="3:3" x14ac:dyDescent="0.2">
      <c r="C402" s="91"/>
    </row>
    <row r="403" spans="3:3" x14ac:dyDescent="0.2">
      <c r="C403" s="91"/>
    </row>
    <row r="404" spans="3:3" x14ac:dyDescent="0.2">
      <c r="C404" s="91"/>
    </row>
    <row r="405" spans="3:3" x14ac:dyDescent="0.2">
      <c r="C405" s="91"/>
    </row>
    <row r="406" spans="3:3" x14ac:dyDescent="0.2">
      <c r="C406" s="91"/>
    </row>
    <row r="407" spans="3:3" x14ac:dyDescent="0.2">
      <c r="C407" s="91"/>
    </row>
    <row r="408" spans="3:3" x14ac:dyDescent="0.2">
      <c r="C408" s="91"/>
    </row>
    <row r="409" spans="3:3" x14ac:dyDescent="0.2">
      <c r="C409" s="91"/>
    </row>
    <row r="410" spans="3:3" x14ac:dyDescent="0.2">
      <c r="C410" s="91"/>
    </row>
    <row r="411" spans="3:3" x14ac:dyDescent="0.2">
      <c r="C411" s="91"/>
    </row>
    <row r="412" spans="3:3" x14ac:dyDescent="0.2">
      <c r="C412" s="91"/>
    </row>
    <row r="413" spans="3:3" x14ac:dyDescent="0.2">
      <c r="C413" s="91"/>
    </row>
    <row r="414" spans="3:3" x14ac:dyDescent="0.2">
      <c r="C414" s="91"/>
    </row>
    <row r="415" spans="3:3" x14ac:dyDescent="0.2">
      <c r="C415" s="91"/>
    </row>
    <row r="416" spans="3:3" x14ac:dyDescent="0.2">
      <c r="C416" s="91"/>
    </row>
    <row r="417" spans="3:3" x14ac:dyDescent="0.2">
      <c r="C417" s="91"/>
    </row>
    <row r="418" spans="3:3" x14ac:dyDescent="0.2">
      <c r="C418" s="91"/>
    </row>
    <row r="419" spans="3:3" x14ac:dyDescent="0.2">
      <c r="C419" s="91"/>
    </row>
    <row r="420" spans="3:3" x14ac:dyDescent="0.2">
      <c r="C420" s="91"/>
    </row>
    <row r="421" spans="3:3" x14ac:dyDescent="0.2">
      <c r="C421" s="91"/>
    </row>
    <row r="422" spans="3:3" x14ac:dyDescent="0.2">
      <c r="C422" s="91"/>
    </row>
    <row r="423" spans="3:3" x14ac:dyDescent="0.2">
      <c r="C423" s="91"/>
    </row>
    <row r="424" spans="3:3" x14ac:dyDescent="0.2">
      <c r="C424" s="91"/>
    </row>
    <row r="425" spans="3:3" x14ac:dyDescent="0.2">
      <c r="C425" s="91"/>
    </row>
    <row r="426" spans="3:3" x14ac:dyDescent="0.2">
      <c r="C426" s="91"/>
    </row>
    <row r="427" spans="3:3" x14ac:dyDescent="0.2">
      <c r="C427" s="91"/>
    </row>
    <row r="428" spans="3:3" x14ac:dyDescent="0.2">
      <c r="C428" s="91"/>
    </row>
    <row r="429" spans="3:3" x14ac:dyDescent="0.2">
      <c r="C429" s="91"/>
    </row>
    <row r="430" spans="3:3" x14ac:dyDescent="0.2">
      <c r="C430" s="91"/>
    </row>
    <row r="431" spans="3:3" x14ac:dyDescent="0.2">
      <c r="C431" s="91"/>
    </row>
    <row r="432" spans="3:3" x14ac:dyDescent="0.2">
      <c r="C432" s="91"/>
    </row>
    <row r="433" spans="3:3" x14ac:dyDescent="0.2">
      <c r="C433" s="91"/>
    </row>
    <row r="434" spans="3:3" x14ac:dyDescent="0.2">
      <c r="C434" s="91"/>
    </row>
    <row r="435" spans="3:3" x14ac:dyDescent="0.2">
      <c r="C435" s="91"/>
    </row>
    <row r="436" spans="3:3" x14ac:dyDescent="0.2">
      <c r="C436" s="91"/>
    </row>
    <row r="437" spans="3:3" x14ac:dyDescent="0.2">
      <c r="C437" s="91"/>
    </row>
    <row r="438" spans="3:3" x14ac:dyDescent="0.2">
      <c r="C438" s="91"/>
    </row>
    <row r="439" spans="3:3" x14ac:dyDescent="0.2">
      <c r="C439" s="91"/>
    </row>
    <row r="440" spans="3:3" x14ac:dyDescent="0.2">
      <c r="C440" s="91"/>
    </row>
    <row r="441" spans="3:3" x14ac:dyDescent="0.2">
      <c r="C441" s="91"/>
    </row>
    <row r="442" spans="3:3" x14ac:dyDescent="0.2">
      <c r="C442" s="91"/>
    </row>
    <row r="443" spans="3:3" x14ac:dyDescent="0.2">
      <c r="C443" s="91"/>
    </row>
    <row r="444" spans="3:3" x14ac:dyDescent="0.2">
      <c r="C444" s="91"/>
    </row>
    <row r="445" spans="3:3" x14ac:dyDescent="0.2">
      <c r="C445" s="91"/>
    </row>
    <row r="446" spans="3:3" x14ac:dyDescent="0.2">
      <c r="C446" s="91"/>
    </row>
    <row r="447" spans="3:3" x14ac:dyDescent="0.2">
      <c r="C447" s="91"/>
    </row>
    <row r="448" spans="3:3" x14ac:dyDescent="0.2">
      <c r="C448" s="91"/>
    </row>
    <row r="449" spans="3:3" x14ac:dyDescent="0.2">
      <c r="C449" s="91"/>
    </row>
    <row r="450" spans="3:3" x14ac:dyDescent="0.2">
      <c r="C450" s="91"/>
    </row>
    <row r="451" spans="3:3" x14ac:dyDescent="0.2">
      <c r="C451" s="91"/>
    </row>
    <row r="452" spans="3:3" x14ac:dyDescent="0.2">
      <c r="C452" s="91"/>
    </row>
    <row r="453" spans="3:3" x14ac:dyDescent="0.2">
      <c r="C453" s="91"/>
    </row>
    <row r="454" spans="3:3" x14ac:dyDescent="0.2">
      <c r="C454" s="91"/>
    </row>
    <row r="455" spans="3:3" x14ac:dyDescent="0.2">
      <c r="C455" s="91"/>
    </row>
    <row r="456" spans="3:3" x14ac:dyDescent="0.2">
      <c r="C456" s="91"/>
    </row>
    <row r="457" spans="3:3" x14ac:dyDescent="0.2">
      <c r="C457" s="91"/>
    </row>
    <row r="458" spans="3:3" x14ac:dyDescent="0.2">
      <c r="C458" s="91"/>
    </row>
    <row r="459" spans="3:3" x14ac:dyDescent="0.2">
      <c r="C459" s="91"/>
    </row>
    <row r="460" spans="3:3" x14ac:dyDescent="0.2">
      <c r="C460" s="91"/>
    </row>
    <row r="461" spans="3:3" x14ac:dyDescent="0.2">
      <c r="C461" s="91"/>
    </row>
    <row r="462" spans="3:3" x14ac:dyDescent="0.2">
      <c r="C462" s="91"/>
    </row>
    <row r="463" spans="3:3" x14ac:dyDescent="0.2">
      <c r="C463" s="91"/>
    </row>
    <row r="464" spans="3:3" x14ac:dyDescent="0.2">
      <c r="C464" s="91"/>
    </row>
    <row r="465" spans="3:3" x14ac:dyDescent="0.2">
      <c r="C465" s="91"/>
    </row>
    <row r="466" spans="3:3" x14ac:dyDescent="0.2">
      <c r="C466" s="91"/>
    </row>
    <row r="467" spans="3:3" x14ac:dyDescent="0.2">
      <c r="C467" s="91"/>
    </row>
    <row r="468" spans="3:3" x14ac:dyDescent="0.2">
      <c r="C468" s="91"/>
    </row>
    <row r="469" spans="3:3" x14ac:dyDescent="0.2">
      <c r="C469" s="91"/>
    </row>
    <row r="470" spans="3:3" x14ac:dyDescent="0.2">
      <c r="C470" s="91"/>
    </row>
    <row r="471" spans="3:3" x14ac:dyDescent="0.2">
      <c r="C471" s="91"/>
    </row>
    <row r="472" spans="3:3" x14ac:dyDescent="0.2">
      <c r="C472" s="91"/>
    </row>
    <row r="473" spans="3:3" x14ac:dyDescent="0.2">
      <c r="C473" s="91"/>
    </row>
    <row r="474" spans="3:3" x14ac:dyDescent="0.2">
      <c r="C474" s="91"/>
    </row>
    <row r="475" spans="3:3" x14ac:dyDescent="0.2">
      <c r="C475" s="91"/>
    </row>
    <row r="476" spans="3:3" x14ac:dyDescent="0.2">
      <c r="C476" s="91"/>
    </row>
    <row r="477" spans="3:3" x14ac:dyDescent="0.2">
      <c r="C477" s="91"/>
    </row>
    <row r="478" spans="3:3" x14ac:dyDescent="0.2">
      <c r="C478" s="91"/>
    </row>
    <row r="479" spans="3:3" x14ac:dyDescent="0.2">
      <c r="C479" s="91"/>
    </row>
    <row r="480" spans="3:3" x14ac:dyDescent="0.2">
      <c r="C480" s="91"/>
    </row>
    <row r="481" spans="3:3" x14ac:dyDescent="0.2">
      <c r="C481" s="91"/>
    </row>
    <row r="482" spans="3:3" x14ac:dyDescent="0.2">
      <c r="C482" s="91"/>
    </row>
    <row r="483" spans="3:3" x14ac:dyDescent="0.2">
      <c r="C483" s="91"/>
    </row>
    <row r="484" spans="3:3" x14ac:dyDescent="0.2">
      <c r="C484" s="91"/>
    </row>
    <row r="485" spans="3:3" x14ac:dyDescent="0.2">
      <c r="C485" s="91"/>
    </row>
    <row r="486" spans="3:3" x14ac:dyDescent="0.2">
      <c r="C486" s="91"/>
    </row>
    <row r="487" spans="3:3" x14ac:dyDescent="0.2">
      <c r="C487" s="91"/>
    </row>
    <row r="488" spans="3:3" x14ac:dyDescent="0.2">
      <c r="C488" s="91"/>
    </row>
    <row r="489" spans="3:3" x14ac:dyDescent="0.2">
      <c r="C489" s="91"/>
    </row>
    <row r="490" spans="3:3" x14ac:dyDescent="0.2">
      <c r="C490" s="91"/>
    </row>
    <row r="491" spans="3:3" x14ac:dyDescent="0.2">
      <c r="C491" s="91"/>
    </row>
    <row r="492" spans="3:3" x14ac:dyDescent="0.2">
      <c r="C492" s="91"/>
    </row>
    <row r="493" spans="3:3" x14ac:dyDescent="0.2">
      <c r="C493" s="91"/>
    </row>
    <row r="494" spans="3:3" x14ac:dyDescent="0.2">
      <c r="C494" s="91"/>
    </row>
    <row r="495" spans="3:3" x14ac:dyDescent="0.2">
      <c r="C495" s="91"/>
    </row>
    <row r="496" spans="3:3" x14ac:dyDescent="0.2">
      <c r="C496" s="91"/>
    </row>
    <row r="497" spans="3:3" x14ac:dyDescent="0.2">
      <c r="C497" s="91"/>
    </row>
    <row r="498" spans="3:3" x14ac:dyDescent="0.2">
      <c r="C498" s="91"/>
    </row>
    <row r="499" spans="3:3" x14ac:dyDescent="0.2">
      <c r="C499" s="91"/>
    </row>
    <row r="500" spans="3:3" x14ac:dyDescent="0.2">
      <c r="C500" s="91"/>
    </row>
    <row r="501" spans="3:3" x14ac:dyDescent="0.2">
      <c r="C501" s="91"/>
    </row>
    <row r="502" spans="3:3" x14ac:dyDescent="0.2">
      <c r="C502" s="91"/>
    </row>
    <row r="503" spans="3:3" x14ac:dyDescent="0.2">
      <c r="C503" s="91"/>
    </row>
    <row r="504" spans="3:3" x14ac:dyDescent="0.2">
      <c r="C504" s="91"/>
    </row>
    <row r="505" spans="3:3" x14ac:dyDescent="0.2">
      <c r="C505" s="91"/>
    </row>
    <row r="506" spans="3:3" x14ac:dyDescent="0.2">
      <c r="C506" s="91"/>
    </row>
    <row r="507" spans="3:3" x14ac:dyDescent="0.2">
      <c r="C507" s="91"/>
    </row>
    <row r="508" spans="3:3" x14ac:dyDescent="0.2">
      <c r="C508" s="91"/>
    </row>
    <row r="509" spans="3:3" x14ac:dyDescent="0.2">
      <c r="C509" s="91"/>
    </row>
    <row r="510" spans="3:3" x14ac:dyDescent="0.2">
      <c r="C510" s="91"/>
    </row>
    <row r="511" spans="3:3" x14ac:dyDescent="0.2">
      <c r="C511" s="91"/>
    </row>
    <row r="512" spans="3:3" x14ac:dyDescent="0.2">
      <c r="C512" s="91"/>
    </row>
    <row r="513" spans="3:3" x14ac:dyDescent="0.2">
      <c r="C513" s="91"/>
    </row>
    <row r="514" spans="3:3" x14ac:dyDescent="0.2">
      <c r="C514" s="91"/>
    </row>
    <row r="515" spans="3:3" x14ac:dyDescent="0.2">
      <c r="C515" s="91"/>
    </row>
    <row r="516" spans="3:3" x14ac:dyDescent="0.2">
      <c r="C516" s="91"/>
    </row>
    <row r="517" spans="3:3" x14ac:dyDescent="0.2">
      <c r="C517" s="91"/>
    </row>
    <row r="518" spans="3:3" x14ac:dyDescent="0.2">
      <c r="C518" s="91"/>
    </row>
    <row r="519" spans="3:3" x14ac:dyDescent="0.2">
      <c r="C519" s="91"/>
    </row>
    <row r="520" spans="3:3" x14ac:dyDescent="0.2">
      <c r="C520" s="91"/>
    </row>
    <row r="521" spans="3:3" x14ac:dyDescent="0.2">
      <c r="C521" s="91"/>
    </row>
    <row r="522" spans="3:3" x14ac:dyDescent="0.2">
      <c r="C522" s="91"/>
    </row>
    <row r="523" spans="3:3" x14ac:dyDescent="0.2">
      <c r="C523" s="91"/>
    </row>
    <row r="524" spans="3:3" x14ac:dyDescent="0.2">
      <c r="C524" s="91"/>
    </row>
    <row r="525" spans="3:3" x14ac:dyDescent="0.2">
      <c r="C525" s="91"/>
    </row>
    <row r="526" spans="3:3" x14ac:dyDescent="0.2">
      <c r="C526" s="91"/>
    </row>
    <row r="527" spans="3:3" x14ac:dyDescent="0.2">
      <c r="C527" s="91"/>
    </row>
    <row r="528" spans="3:3" x14ac:dyDescent="0.2">
      <c r="C528" s="91"/>
    </row>
    <row r="529" spans="3:3" x14ac:dyDescent="0.2">
      <c r="C529" s="91"/>
    </row>
    <row r="530" spans="3:3" x14ac:dyDescent="0.2">
      <c r="C530" s="91"/>
    </row>
    <row r="531" spans="3:3" x14ac:dyDescent="0.2">
      <c r="C531" s="91"/>
    </row>
    <row r="532" spans="3:3" x14ac:dyDescent="0.2">
      <c r="C532" s="91"/>
    </row>
    <row r="533" spans="3:3" x14ac:dyDescent="0.2">
      <c r="C533" s="91"/>
    </row>
    <row r="534" spans="3:3" x14ac:dyDescent="0.2">
      <c r="C534" s="91"/>
    </row>
    <row r="535" spans="3:3" x14ac:dyDescent="0.2">
      <c r="C535" s="91"/>
    </row>
    <row r="536" spans="3:3" x14ac:dyDescent="0.2">
      <c r="C536" s="91"/>
    </row>
    <row r="537" spans="3:3" x14ac:dyDescent="0.2">
      <c r="C537" s="91"/>
    </row>
    <row r="538" spans="3:3" x14ac:dyDescent="0.2">
      <c r="C538" s="91"/>
    </row>
    <row r="539" spans="3:3" x14ac:dyDescent="0.2">
      <c r="C539" s="91"/>
    </row>
    <row r="540" spans="3:3" x14ac:dyDescent="0.2">
      <c r="C540" s="91"/>
    </row>
    <row r="541" spans="3:3" x14ac:dyDescent="0.2">
      <c r="C541" s="91"/>
    </row>
    <row r="542" spans="3:3" x14ac:dyDescent="0.2">
      <c r="C542" s="91"/>
    </row>
    <row r="543" spans="3:3" x14ac:dyDescent="0.2">
      <c r="C543" s="91"/>
    </row>
    <row r="544" spans="3:3" x14ac:dyDescent="0.2">
      <c r="C544" s="91"/>
    </row>
    <row r="545" spans="3:3" x14ac:dyDescent="0.2">
      <c r="C545" s="91"/>
    </row>
    <row r="546" spans="3:3" x14ac:dyDescent="0.2">
      <c r="C546" s="91"/>
    </row>
    <row r="547" spans="3:3" x14ac:dyDescent="0.2">
      <c r="C547" s="91"/>
    </row>
    <row r="548" spans="3:3" x14ac:dyDescent="0.2">
      <c r="C548" s="91"/>
    </row>
    <row r="549" spans="3:3" x14ac:dyDescent="0.2">
      <c r="C549" s="91"/>
    </row>
    <row r="550" spans="3:3" x14ac:dyDescent="0.2">
      <c r="C550" s="91"/>
    </row>
    <row r="551" spans="3:3" x14ac:dyDescent="0.2">
      <c r="C551" s="91"/>
    </row>
    <row r="552" spans="3:3" x14ac:dyDescent="0.2">
      <c r="C552" s="91"/>
    </row>
    <row r="553" spans="3:3" x14ac:dyDescent="0.2">
      <c r="C553" s="91"/>
    </row>
    <row r="554" spans="3:3" x14ac:dyDescent="0.2">
      <c r="C554" s="91"/>
    </row>
    <row r="555" spans="3:3" x14ac:dyDescent="0.2">
      <c r="C555" s="91"/>
    </row>
    <row r="556" spans="3:3" x14ac:dyDescent="0.2">
      <c r="C556" s="91"/>
    </row>
    <row r="557" spans="3:3" x14ac:dyDescent="0.2">
      <c r="C557" s="91"/>
    </row>
    <row r="558" spans="3:3" x14ac:dyDescent="0.2">
      <c r="C558" s="91"/>
    </row>
    <row r="559" spans="3:3" x14ac:dyDescent="0.2">
      <c r="C559" s="91"/>
    </row>
    <row r="560" spans="3:3" x14ac:dyDescent="0.2">
      <c r="C560" s="91"/>
    </row>
    <row r="561" spans="3:3" x14ac:dyDescent="0.2">
      <c r="C561" s="91"/>
    </row>
    <row r="562" spans="3:3" x14ac:dyDescent="0.2">
      <c r="C562" s="91"/>
    </row>
    <row r="563" spans="3:3" x14ac:dyDescent="0.2">
      <c r="C563" s="91"/>
    </row>
    <row r="564" spans="3:3" x14ac:dyDescent="0.2">
      <c r="C564" s="91"/>
    </row>
    <row r="565" spans="3:3" x14ac:dyDescent="0.2">
      <c r="C565" s="91"/>
    </row>
    <row r="566" spans="3:3" x14ac:dyDescent="0.2">
      <c r="C566" s="91"/>
    </row>
    <row r="567" spans="3:3" x14ac:dyDescent="0.2">
      <c r="C567" s="91"/>
    </row>
    <row r="568" spans="3:3" x14ac:dyDescent="0.2">
      <c r="C568" s="91"/>
    </row>
    <row r="569" spans="3:3" x14ac:dyDescent="0.2">
      <c r="C569" s="91"/>
    </row>
    <row r="570" spans="3:3" x14ac:dyDescent="0.2">
      <c r="C570" s="91"/>
    </row>
    <row r="571" spans="3:3" x14ac:dyDescent="0.2">
      <c r="C571" s="91"/>
    </row>
    <row r="572" spans="3:3" x14ac:dyDescent="0.2">
      <c r="C572" s="91"/>
    </row>
    <row r="573" spans="3:3" x14ac:dyDescent="0.2">
      <c r="C573" s="91"/>
    </row>
    <row r="574" spans="3:3" x14ac:dyDescent="0.2">
      <c r="C574" s="91"/>
    </row>
    <row r="575" spans="3:3" x14ac:dyDescent="0.2">
      <c r="C575" s="91"/>
    </row>
    <row r="576" spans="3:3" x14ac:dyDescent="0.2">
      <c r="C576" s="91"/>
    </row>
    <row r="577" spans="3:3" x14ac:dyDescent="0.2">
      <c r="C577" s="91"/>
    </row>
    <row r="578" spans="3:3" x14ac:dyDescent="0.2">
      <c r="C578" s="91"/>
    </row>
    <row r="579" spans="3:3" x14ac:dyDescent="0.2">
      <c r="C579" s="91"/>
    </row>
    <row r="580" spans="3:3" x14ac:dyDescent="0.2">
      <c r="C580" s="91"/>
    </row>
    <row r="581" spans="3:3" x14ac:dyDescent="0.2">
      <c r="C581" s="91"/>
    </row>
    <row r="582" spans="3:3" x14ac:dyDescent="0.2">
      <c r="C582" s="91"/>
    </row>
    <row r="583" spans="3:3" x14ac:dyDescent="0.2">
      <c r="C583" s="91"/>
    </row>
    <row r="584" spans="3:3" x14ac:dyDescent="0.2">
      <c r="C584" s="91"/>
    </row>
    <row r="585" spans="3:3" x14ac:dyDescent="0.2">
      <c r="C585" s="91"/>
    </row>
    <row r="586" spans="3:3" x14ac:dyDescent="0.2">
      <c r="C586" s="91"/>
    </row>
    <row r="587" spans="3:3" x14ac:dyDescent="0.2">
      <c r="C587" s="91"/>
    </row>
    <row r="588" spans="3:3" x14ac:dyDescent="0.2">
      <c r="C588" s="91"/>
    </row>
    <row r="589" spans="3:3" x14ac:dyDescent="0.2">
      <c r="C589" s="91"/>
    </row>
    <row r="590" spans="3:3" x14ac:dyDescent="0.2">
      <c r="C590" s="91"/>
    </row>
    <row r="591" spans="3:3" x14ac:dyDescent="0.2">
      <c r="C591" s="91"/>
    </row>
    <row r="592" spans="3:3" x14ac:dyDescent="0.2">
      <c r="C592" s="91"/>
    </row>
    <row r="593" spans="3:3" x14ac:dyDescent="0.2">
      <c r="C593" s="91"/>
    </row>
    <row r="594" spans="3:3" x14ac:dyDescent="0.2">
      <c r="C594" s="91"/>
    </row>
    <row r="595" spans="3:3" x14ac:dyDescent="0.2">
      <c r="C595" s="91"/>
    </row>
    <row r="596" spans="3:3" x14ac:dyDescent="0.2">
      <c r="C596" s="91"/>
    </row>
    <row r="597" spans="3:3" x14ac:dyDescent="0.2">
      <c r="C597" s="91"/>
    </row>
    <row r="598" spans="3:3" x14ac:dyDescent="0.2">
      <c r="C598" s="91"/>
    </row>
    <row r="599" spans="3:3" x14ac:dyDescent="0.2">
      <c r="C599" s="91"/>
    </row>
    <row r="600" spans="3:3" x14ac:dyDescent="0.2">
      <c r="C600" s="91"/>
    </row>
    <row r="601" spans="3:3" x14ac:dyDescent="0.2">
      <c r="C601" s="91"/>
    </row>
    <row r="602" spans="3:3" x14ac:dyDescent="0.2">
      <c r="C602" s="91"/>
    </row>
    <row r="603" spans="3:3" x14ac:dyDescent="0.2">
      <c r="C603" s="91"/>
    </row>
    <row r="604" spans="3:3" x14ac:dyDescent="0.2">
      <c r="C604" s="91"/>
    </row>
    <row r="605" spans="3:3" x14ac:dyDescent="0.2">
      <c r="C605" s="91"/>
    </row>
    <row r="606" spans="3:3" x14ac:dyDescent="0.2">
      <c r="C606" s="91"/>
    </row>
    <row r="607" spans="3:3" x14ac:dyDescent="0.2">
      <c r="C607" s="91"/>
    </row>
    <row r="608" spans="3:3" x14ac:dyDescent="0.2">
      <c r="C608" s="91"/>
    </row>
    <row r="609" spans="3:3" x14ac:dyDescent="0.2">
      <c r="C609" s="91"/>
    </row>
    <row r="610" spans="3:3" x14ac:dyDescent="0.2">
      <c r="C610" s="91"/>
    </row>
    <row r="611" spans="3:3" x14ac:dyDescent="0.2">
      <c r="C611" s="91"/>
    </row>
    <row r="612" spans="3:3" x14ac:dyDescent="0.2">
      <c r="C612" s="91"/>
    </row>
    <row r="613" spans="3:3" x14ac:dyDescent="0.2">
      <c r="C613" s="91"/>
    </row>
    <row r="614" spans="3:3" x14ac:dyDescent="0.2">
      <c r="C614" s="91"/>
    </row>
    <row r="615" spans="3:3" x14ac:dyDescent="0.2">
      <c r="C615" s="91"/>
    </row>
    <row r="616" spans="3:3" x14ac:dyDescent="0.2">
      <c r="C616" s="91"/>
    </row>
    <row r="617" spans="3:3" x14ac:dyDescent="0.2">
      <c r="C617" s="91"/>
    </row>
    <row r="618" spans="3:3" x14ac:dyDescent="0.2">
      <c r="C618" s="91"/>
    </row>
    <row r="619" spans="3:3" x14ac:dyDescent="0.2">
      <c r="C619" s="91"/>
    </row>
    <row r="620" spans="3:3" x14ac:dyDescent="0.2">
      <c r="C620" s="91"/>
    </row>
    <row r="621" spans="3:3" x14ac:dyDescent="0.2">
      <c r="C621" s="91"/>
    </row>
    <row r="622" spans="3:3" x14ac:dyDescent="0.2">
      <c r="C622" s="91"/>
    </row>
    <row r="623" spans="3:3" x14ac:dyDescent="0.2">
      <c r="C623" s="91"/>
    </row>
    <row r="624" spans="3:3" x14ac:dyDescent="0.2">
      <c r="C624" s="91"/>
    </row>
    <row r="625" spans="3:3" x14ac:dyDescent="0.2">
      <c r="C625" s="91"/>
    </row>
    <row r="626" spans="3:3" x14ac:dyDescent="0.2">
      <c r="C626" s="91"/>
    </row>
    <row r="627" spans="3:3" x14ac:dyDescent="0.2">
      <c r="C627" s="91"/>
    </row>
    <row r="628" spans="3:3" x14ac:dyDescent="0.2">
      <c r="C628" s="91"/>
    </row>
    <row r="629" spans="3:3" x14ac:dyDescent="0.2">
      <c r="C629" s="91"/>
    </row>
    <row r="630" spans="3:3" x14ac:dyDescent="0.2">
      <c r="C630" s="91"/>
    </row>
    <row r="631" spans="3:3" x14ac:dyDescent="0.2">
      <c r="C631" s="91"/>
    </row>
    <row r="632" spans="3:3" x14ac:dyDescent="0.2">
      <c r="C632" s="91"/>
    </row>
    <row r="633" spans="3:3" x14ac:dyDescent="0.2">
      <c r="C633" s="91"/>
    </row>
    <row r="634" spans="3:3" x14ac:dyDescent="0.2">
      <c r="C634" s="91"/>
    </row>
    <row r="635" spans="3:3" x14ac:dyDescent="0.2">
      <c r="C635" s="91"/>
    </row>
    <row r="636" spans="3:3" x14ac:dyDescent="0.2">
      <c r="C636" s="91"/>
    </row>
    <row r="637" spans="3:3" x14ac:dyDescent="0.2">
      <c r="C637" s="91"/>
    </row>
    <row r="638" spans="3:3" x14ac:dyDescent="0.2">
      <c r="C638" s="91"/>
    </row>
    <row r="639" spans="3:3" x14ac:dyDescent="0.2">
      <c r="C639" s="91"/>
    </row>
    <row r="640" spans="3:3" x14ac:dyDescent="0.2">
      <c r="C640" s="91"/>
    </row>
    <row r="641" spans="3:3" x14ac:dyDescent="0.2">
      <c r="C641" s="91"/>
    </row>
    <row r="642" spans="3:3" x14ac:dyDescent="0.2">
      <c r="C642" s="91"/>
    </row>
    <row r="643" spans="3:3" x14ac:dyDescent="0.2">
      <c r="C643" s="91"/>
    </row>
    <row r="644" spans="3:3" x14ac:dyDescent="0.2">
      <c r="C644" s="91"/>
    </row>
    <row r="645" spans="3:3" x14ac:dyDescent="0.2">
      <c r="C645" s="91"/>
    </row>
    <row r="646" spans="3:3" x14ac:dyDescent="0.2">
      <c r="C646" s="91"/>
    </row>
    <row r="647" spans="3:3" x14ac:dyDescent="0.2">
      <c r="C647" s="91"/>
    </row>
    <row r="648" spans="3:3" x14ac:dyDescent="0.2">
      <c r="C648" s="91"/>
    </row>
    <row r="649" spans="3:3" x14ac:dyDescent="0.2">
      <c r="C649" s="91"/>
    </row>
    <row r="650" spans="3:3" x14ac:dyDescent="0.2">
      <c r="C650" s="91"/>
    </row>
    <row r="651" spans="3:3" x14ac:dyDescent="0.2">
      <c r="C651" s="91"/>
    </row>
    <row r="652" spans="3:3" x14ac:dyDescent="0.2">
      <c r="C652" s="91"/>
    </row>
    <row r="653" spans="3:3" x14ac:dyDescent="0.2">
      <c r="C653" s="91"/>
    </row>
    <row r="654" spans="3:3" x14ac:dyDescent="0.2">
      <c r="C654" s="91"/>
    </row>
    <row r="655" spans="3:3" x14ac:dyDescent="0.2">
      <c r="C655" s="91"/>
    </row>
    <row r="656" spans="3:3" x14ac:dyDescent="0.2">
      <c r="C656" s="91"/>
    </row>
    <row r="657" spans="3:3" x14ac:dyDescent="0.2">
      <c r="C657" s="91"/>
    </row>
    <row r="658" spans="3:3" x14ac:dyDescent="0.2">
      <c r="C658" s="91"/>
    </row>
    <row r="659" spans="3:3" x14ac:dyDescent="0.2">
      <c r="C659" s="91"/>
    </row>
    <row r="660" spans="3:3" x14ac:dyDescent="0.2">
      <c r="C660" s="91"/>
    </row>
    <row r="661" spans="3:3" x14ac:dyDescent="0.2">
      <c r="C661" s="91"/>
    </row>
    <row r="662" spans="3:3" x14ac:dyDescent="0.2">
      <c r="C662" s="91"/>
    </row>
    <row r="663" spans="3:3" x14ac:dyDescent="0.2">
      <c r="C663" s="91"/>
    </row>
    <row r="664" spans="3:3" x14ac:dyDescent="0.2">
      <c r="C664" s="91"/>
    </row>
    <row r="665" spans="3:3" x14ac:dyDescent="0.2">
      <c r="C665" s="91"/>
    </row>
    <row r="666" spans="3:3" x14ac:dyDescent="0.2">
      <c r="C666" s="91"/>
    </row>
    <row r="667" spans="3:3" x14ac:dyDescent="0.2">
      <c r="C667" s="91"/>
    </row>
    <row r="668" spans="3:3" x14ac:dyDescent="0.2">
      <c r="C668" s="91"/>
    </row>
    <row r="669" spans="3:3" x14ac:dyDescent="0.2">
      <c r="C669" s="91"/>
    </row>
    <row r="670" spans="3:3" x14ac:dyDescent="0.2">
      <c r="C670" s="91"/>
    </row>
    <row r="671" spans="3:3" x14ac:dyDescent="0.2">
      <c r="C671" s="91"/>
    </row>
    <row r="672" spans="3:3" x14ac:dyDescent="0.2">
      <c r="C672" s="91"/>
    </row>
    <row r="673" spans="3:3" x14ac:dyDescent="0.2">
      <c r="C673" s="91"/>
    </row>
    <row r="674" spans="3:3" x14ac:dyDescent="0.2">
      <c r="C674" s="91"/>
    </row>
    <row r="675" spans="3:3" x14ac:dyDescent="0.2">
      <c r="C675" s="91"/>
    </row>
    <row r="676" spans="3:3" x14ac:dyDescent="0.2">
      <c r="C676" s="91"/>
    </row>
    <row r="677" spans="3:3" x14ac:dyDescent="0.2">
      <c r="C677" s="91"/>
    </row>
    <row r="678" spans="3:3" x14ac:dyDescent="0.2">
      <c r="C678" s="91"/>
    </row>
    <row r="679" spans="3:3" x14ac:dyDescent="0.2">
      <c r="C679" s="91"/>
    </row>
    <row r="680" spans="3:3" x14ac:dyDescent="0.2">
      <c r="C680" s="91"/>
    </row>
    <row r="681" spans="3:3" x14ac:dyDescent="0.2">
      <c r="C681" s="91"/>
    </row>
    <row r="682" spans="3:3" x14ac:dyDescent="0.2">
      <c r="C682" s="91"/>
    </row>
    <row r="683" spans="3:3" x14ac:dyDescent="0.2">
      <c r="C683" s="91"/>
    </row>
    <row r="684" spans="3:3" x14ac:dyDescent="0.2">
      <c r="C684" s="91"/>
    </row>
    <row r="685" spans="3:3" x14ac:dyDescent="0.2">
      <c r="C685" s="91"/>
    </row>
    <row r="686" spans="3:3" x14ac:dyDescent="0.2">
      <c r="C686" s="91"/>
    </row>
    <row r="687" spans="3:3" x14ac:dyDescent="0.2">
      <c r="C687" s="91"/>
    </row>
    <row r="688" spans="3:3" x14ac:dyDescent="0.2">
      <c r="C688" s="91"/>
    </row>
    <row r="689" spans="3:3" x14ac:dyDescent="0.2">
      <c r="C689" s="91"/>
    </row>
    <row r="690" spans="3:3" x14ac:dyDescent="0.2">
      <c r="C690" s="91"/>
    </row>
    <row r="691" spans="3:3" x14ac:dyDescent="0.2">
      <c r="C691" s="91"/>
    </row>
    <row r="692" spans="3:3" x14ac:dyDescent="0.2">
      <c r="C692" s="91"/>
    </row>
    <row r="693" spans="3:3" x14ac:dyDescent="0.2">
      <c r="C693" s="91"/>
    </row>
    <row r="694" spans="3:3" x14ac:dyDescent="0.2">
      <c r="C694" s="91"/>
    </row>
    <row r="695" spans="3:3" x14ac:dyDescent="0.2">
      <c r="C695" s="91"/>
    </row>
    <row r="696" spans="3:3" x14ac:dyDescent="0.2">
      <c r="C696" s="91"/>
    </row>
    <row r="697" spans="3:3" x14ac:dyDescent="0.2">
      <c r="C697" s="91"/>
    </row>
    <row r="698" spans="3:3" x14ac:dyDescent="0.2">
      <c r="C698" s="91"/>
    </row>
    <row r="699" spans="3:3" x14ac:dyDescent="0.2">
      <c r="C699" s="91"/>
    </row>
    <row r="700" spans="3:3" x14ac:dyDescent="0.2">
      <c r="C700" s="91"/>
    </row>
    <row r="701" spans="3:3" x14ac:dyDescent="0.2">
      <c r="C701" s="91"/>
    </row>
    <row r="702" spans="3:3" x14ac:dyDescent="0.2">
      <c r="C702" s="91"/>
    </row>
    <row r="703" spans="3:3" x14ac:dyDescent="0.2">
      <c r="C703" s="91"/>
    </row>
    <row r="704" spans="3:3" x14ac:dyDescent="0.2">
      <c r="C704" s="91"/>
    </row>
    <row r="705" spans="3:3" x14ac:dyDescent="0.2">
      <c r="C705" s="91"/>
    </row>
    <row r="706" spans="3:3" x14ac:dyDescent="0.2">
      <c r="C706" s="91"/>
    </row>
    <row r="707" spans="3:3" x14ac:dyDescent="0.2">
      <c r="C707" s="91"/>
    </row>
    <row r="708" spans="3:3" x14ac:dyDescent="0.2">
      <c r="C708" s="91"/>
    </row>
    <row r="709" spans="3:3" x14ac:dyDescent="0.2">
      <c r="C709" s="91"/>
    </row>
    <row r="710" spans="3:3" x14ac:dyDescent="0.2">
      <c r="C710" s="91"/>
    </row>
    <row r="711" spans="3:3" x14ac:dyDescent="0.2">
      <c r="C711" s="91"/>
    </row>
    <row r="712" spans="3:3" x14ac:dyDescent="0.2">
      <c r="C712" s="91"/>
    </row>
    <row r="713" spans="3:3" x14ac:dyDescent="0.2">
      <c r="C713" s="91"/>
    </row>
    <row r="714" spans="3:3" x14ac:dyDescent="0.2">
      <c r="C714" s="91"/>
    </row>
    <row r="715" spans="3:3" x14ac:dyDescent="0.2">
      <c r="C715" s="91"/>
    </row>
    <row r="716" spans="3:3" x14ac:dyDescent="0.2">
      <c r="C716" s="91"/>
    </row>
    <row r="717" spans="3:3" x14ac:dyDescent="0.2">
      <c r="C717" s="91"/>
    </row>
    <row r="718" spans="3:3" x14ac:dyDescent="0.2">
      <c r="C718" s="91"/>
    </row>
    <row r="719" spans="3:3" x14ac:dyDescent="0.2">
      <c r="C719" s="91"/>
    </row>
    <row r="720" spans="3:3" x14ac:dyDescent="0.2">
      <c r="C720" s="91"/>
    </row>
    <row r="721" spans="3:3" x14ac:dyDescent="0.2">
      <c r="C721" s="91"/>
    </row>
    <row r="722" spans="3:3" x14ac:dyDescent="0.2">
      <c r="C722" s="91"/>
    </row>
    <row r="723" spans="3:3" x14ac:dyDescent="0.2">
      <c r="C723" s="91"/>
    </row>
    <row r="724" spans="3:3" x14ac:dyDescent="0.2">
      <c r="C724" s="91"/>
    </row>
    <row r="725" spans="3:3" x14ac:dyDescent="0.2">
      <c r="C725" s="91"/>
    </row>
    <row r="726" spans="3:3" x14ac:dyDescent="0.2">
      <c r="C726" s="91"/>
    </row>
    <row r="727" spans="3:3" x14ac:dyDescent="0.2">
      <c r="C727" s="91"/>
    </row>
    <row r="728" spans="3:3" x14ac:dyDescent="0.2">
      <c r="C728" s="91"/>
    </row>
    <row r="729" spans="3:3" x14ac:dyDescent="0.2">
      <c r="C729" s="91"/>
    </row>
    <row r="730" spans="3:3" x14ac:dyDescent="0.2">
      <c r="C730" s="91"/>
    </row>
    <row r="731" spans="3:3" x14ac:dyDescent="0.2">
      <c r="C731" s="91"/>
    </row>
    <row r="732" spans="3:3" x14ac:dyDescent="0.2">
      <c r="C732" s="91"/>
    </row>
    <row r="733" spans="3:3" x14ac:dyDescent="0.2">
      <c r="C733" s="91"/>
    </row>
    <row r="734" spans="3:3" x14ac:dyDescent="0.2">
      <c r="C734" s="91"/>
    </row>
    <row r="735" spans="3:3" x14ac:dyDescent="0.2">
      <c r="C735" s="91"/>
    </row>
    <row r="736" spans="3:3" x14ac:dyDescent="0.2">
      <c r="C736" s="91"/>
    </row>
    <row r="737" spans="3:3" x14ac:dyDescent="0.2">
      <c r="C737" s="91"/>
    </row>
    <row r="738" spans="3:3" x14ac:dyDescent="0.2">
      <c r="C738" s="91"/>
    </row>
    <row r="739" spans="3:3" x14ac:dyDescent="0.2">
      <c r="C739" s="91"/>
    </row>
    <row r="740" spans="3:3" x14ac:dyDescent="0.2">
      <c r="C740" s="91"/>
    </row>
    <row r="741" spans="3:3" x14ac:dyDescent="0.2">
      <c r="C741" s="91"/>
    </row>
    <row r="742" spans="3:3" x14ac:dyDescent="0.2">
      <c r="C742" s="91"/>
    </row>
    <row r="743" spans="3:3" x14ac:dyDescent="0.2">
      <c r="C743" s="91"/>
    </row>
    <row r="744" spans="3:3" x14ac:dyDescent="0.2">
      <c r="C744" s="91"/>
    </row>
    <row r="745" spans="3:3" x14ac:dyDescent="0.2">
      <c r="C745" s="91"/>
    </row>
    <row r="746" spans="3:3" x14ac:dyDescent="0.2">
      <c r="C746" s="91"/>
    </row>
    <row r="747" spans="3:3" x14ac:dyDescent="0.2">
      <c r="C747" s="91"/>
    </row>
    <row r="748" spans="3:3" x14ac:dyDescent="0.2">
      <c r="C748" s="91"/>
    </row>
    <row r="749" spans="3:3" x14ac:dyDescent="0.2">
      <c r="C749" s="91"/>
    </row>
    <row r="750" spans="3:3" x14ac:dyDescent="0.2">
      <c r="C750" s="91"/>
    </row>
    <row r="751" spans="3:3" x14ac:dyDescent="0.2">
      <c r="C751" s="91"/>
    </row>
    <row r="752" spans="3:3" x14ac:dyDescent="0.2">
      <c r="C752" s="91"/>
    </row>
    <row r="753" spans="3:3" x14ac:dyDescent="0.2">
      <c r="C753" s="91"/>
    </row>
    <row r="754" spans="3:3" x14ac:dyDescent="0.2">
      <c r="C754" s="91"/>
    </row>
    <row r="755" spans="3:3" x14ac:dyDescent="0.2">
      <c r="C755" s="91"/>
    </row>
    <row r="756" spans="3:3" x14ac:dyDescent="0.2">
      <c r="C756" s="91"/>
    </row>
    <row r="757" spans="3:3" x14ac:dyDescent="0.2">
      <c r="C757" s="91"/>
    </row>
    <row r="758" spans="3:3" x14ac:dyDescent="0.2">
      <c r="C758" s="91"/>
    </row>
    <row r="759" spans="3:3" x14ac:dyDescent="0.2">
      <c r="C759" s="91"/>
    </row>
    <row r="760" spans="3:3" x14ac:dyDescent="0.2">
      <c r="C760" s="91"/>
    </row>
    <row r="761" spans="3:3" x14ac:dyDescent="0.2">
      <c r="C761" s="91"/>
    </row>
    <row r="762" spans="3:3" x14ac:dyDescent="0.2">
      <c r="C762" s="91"/>
    </row>
    <row r="763" spans="3:3" x14ac:dyDescent="0.2">
      <c r="C763" s="91"/>
    </row>
    <row r="764" spans="3:3" x14ac:dyDescent="0.2">
      <c r="C764" s="91"/>
    </row>
    <row r="765" spans="3:3" x14ac:dyDescent="0.2">
      <c r="C765" s="91"/>
    </row>
    <row r="766" spans="3:3" x14ac:dyDescent="0.2">
      <c r="C766" s="91"/>
    </row>
    <row r="767" spans="3:3" x14ac:dyDescent="0.2">
      <c r="C767" s="91"/>
    </row>
    <row r="768" spans="3:3" x14ac:dyDescent="0.2">
      <c r="C768" s="91"/>
    </row>
    <row r="769" spans="3:3" x14ac:dyDescent="0.2">
      <c r="C769" s="91"/>
    </row>
    <row r="770" spans="3:3" x14ac:dyDescent="0.2">
      <c r="C770" s="91"/>
    </row>
    <row r="771" spans="3:3" x14ac:dyDescent="0.2">
      <c r="C771" s="91"/>
    </row>
    <row r="772" spans="3:3" x14ac:dyDescent="0.2">
      <c r="C772" s="91"/>
    </row>
    <row r="773" spans="3:3" x14ac:dyDescent="0.2">
      <c r="C773" s="91"/>
    </row>
    <row r="774" spans="3:3" x14ac:dyDescent="0.2">
      <c r="C774" s="91"/>
    </row>
    <row r="775" spans="3:3" x14ac:dyDescent="0.2">
      <c r="C775" s="91"/>
    </row>
    <row r="776" spans="3:3" x14ac:dyDescent="0.2">
      <c r="C776" s="91"/>
    </row>
    <row r="777" spans="3:3" x14ac:dyDescent="0.2">
      <c r="C777" s="91"/>
    </row>
    <row r="778" spans="3:3" x14ac:dyDescent="0.2">
      <c r="C778" s="91"/>
    </row>
    <row r="779" spans="3:3" x14ac:dyDescent="0.2">
      <c r="C779" s="91"/>
    </row>
    <row r="780" spans="3:3" x14ac:dyDescent="0.2">
      <c r="C780" s="91"/>
    </row>
    <row r="781" spans="3:3" x14ac:dyDescent="0.2">
      <c r="C781" s="91"/>
    </row>
    <row r="782" spans="3:3" x14ac:dyDescent="0.2">
      <c r="C782" s="91"/>
    </row>
    <row r="783" spans="3:3" x14ac:dyDescent="0.2">
      <c r="C783" s="91"/>
    </row>
    <row r="784" spans="3:3" x14ac:dyDescent="0.2">
      <c r="C784" s="91"/>
    </row>
    <row r="785" spans="3:3" x14ac:dyDescent="0.2">
      <c r="C785" s="91"/>
    </row>
    <row r="786" spans="3:3" x14ac:dyDescent="0.2">
      <c r="C786" s="91"/>
    </row>
    <row r="787" spans="3:3" x14ac:dyDescent="0.2">
      <c r="C787" s="91"/>
    </row>
    <row r="788" spans="3:3" x14ac:dyDescent="0.2">
      <c r="C788" s="91"/>
    </row>
    <row r="789" spans="3:3" x14ac:dyDescent="0.2">
      <c r="C789" s="91"/>
    </row>
    <row r="790" spans="3:3" x14ac:dyDescent="0.2">
      <c r="C790" s="91"/>
    </row>
    <row r="791" spans="3:3" x14ac:dyDescent="0.2">
      <c r="C791" s="91"/>
    </row>
    <row r="792" spans="3:3" x14ac:dyDescent="0.2">
      <c r="C792" s="91"/>
    </row>
  </sheetData>
  <mergeCells count="15">
    <mergeCell ref="A11:F12"/>
    <mergeCell ref="A14:A15"/>
    <mergeCell ref="B14:I14"/>
    <mergeCell ref="A31:F32"/>
    <mergeCell ref="A34:A35"/>
    <mergeCell ref="B34:I34"/>
    <mergeCell ref="J97:K97"/>
    <mergeCell ref="C100:D100"/>
    <mergeCell ref="A104:B104"/>
    <mergeCell ref="A53:A54"/>
    <mergeCell ref="A64:F65"/>
    <mergeCell ref="A70:B70"/>
    <mergeCell ref="A71:B71"/>
    <mergeCell ref="A90:J90"/>
    <mergeCell ref="A91:J91"/>
  </mergeCells>
  <pageMargins left="0.74803149606299213" right="0.43307086614173229" top="0.27559055118110237" bottom="0.62992125984251968" header="0.19685039370078741" footer="0.78740157480314965"/>
  <pageSetup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42AA-9EBB-4E8A-A33F-0B27036DF2E2}">
  <dimension ref="A1:H93"/>
  <sheetViews>
    <sheetView workbookViewId="0"/>
  </sheetViews>
  <sheetFormatPr baseColWidth="10" defaultColWidth="12.85546875" defaultRowHeight="15" customHeight="1" x14ac:dyDescent="0.15"/>
  <cols>
    <col min="1" max="1" width="9.7109375" style="125" customWidth="1"/>
    <col min="2" max="2" width="12.85546875" style="125"/>
    <col min="3" max="6" width="12.42578125" style="125" customWidth="1"/>
    <col min="7" max="7" width="13.28515625" style="125" customWidth="1"/>
    <col min="8" max="8" width="12.42578125" style="125" customWidth="1"/>
    <col min="9" max="9" width="5.85546875" style="125" customWidth="1"/>
    <col min="10" max="16384" width="12.85546875" style="125"/>
  </cols>
  <sheetData>
    <row r="1" spans="1:8" ht="15" customHeight="1" x14ac:dyDescent="0.2">
      <c r="A1" s="122"/>
      <c r="B1" s="123"/>
      <c r="C1" s="124"/>
      <c r="E1" s="126"/>
      <c r="F1" s="122"/>
      <c r="G1" s="123"/>
    </row>
    <row r="2" spans="1:8" ht="15" customHeight="1" x14ac:dyDescent="0.2">
      <c r="A2" s="122"/>
      <c r="B2" s="123"/>
      <c r="C2" s="124"/>
      <c r="F2" s="122"/>
      <c r="G2" s="123"/>
    </row>
    <row r="3" spans="1:8" ht="15" customHeight="1" x14ac:dyDescent="0.35">
      <c r="A3" s="127"/>
      <c r="B3" s="128"/>
      <c r="C3" s="128"/>
      <c r="D3" s="129"/>
      <c r="E3" s="130" t="s">
        <v>87</v>
      </c>
      <c r="F3" s="127"/>
      <c r="G3" s="128"/>
      <c r="H3" s="131"/>
    </row>
    <row r="4" spans="1:8" ht="18" x14ac:dyDescent="0.35">
      <c r="A4" s="132"/>
      <c r="B4" s="128"/>
      <c r="C4" s="128"/>
      <c r="D4" s="128"/>
      <c r="E4" s="133" t="s">
        <v>88</v>
      </c>
      <c r="F4" s="134"/>
      <c r="G4" s="134"/>
      <c r="H4" s="134"/>
    </row>
    <row r="5" spans="1:8" ht="15" customHeight="1" x14ac:dyDescent="0.35">
      <c r="A5" s="132"/>
      <c r="B5" s="128"/>
      <c r="C5" s="128"/>
      <c r="D5" s="128"/>
      <c r="E5" s="135"/>
    </row>
    <row r="6" spans="1:8" ht="3.6" customHeight="1" x14ac:dyDescent="0.35">
      <c r="A6" s="136"/>
      <c r="B6" s="137"/>
      <c r="C6" s="137"/>
      <c r="D6" s="138"/>
      <c r="E6" s="138"/>
      <c r="F6" s="139"/>
      <c r="G6" s="137"/>
      <c r="H6" s="140"/>
    </row>
    <row r="7" spans="1:8" ht="15" customHeight="1" x14ac:dyDescent="0.35">
      <c r="A7" s="141" t="s">
        <v>89</v>
      </c>
      <c r="B7" s="141"/>
      <c r="C7" s="141"/>
      <c r="D7" s="141"/>
      <c r="E7" s="141"/>
      <c r="F7" s="141"/>
      <c r="G7" s="141"/>
      <c r="H7" s="141"/>
    </row>
    <row r="8" spans="1:8" ht="3.6" customHeight="1" x14ac:dyDescent="0.3">
      <c r="A8" s="142"/>
      <c r="B8" s="142"/>
      <c r="C8" s="142"/>
      <c r="D8" s="142"/>
      <c r="E8" s="142"/>
      <c r="F8" s="142"/>
      <c r="G8" s="142"/>
      <c r="H8" s="138"/>
    </row>
    <row r="9" spans="1:8" ht="15" customHeight="1" thickBot="1" x14ac:dyDescent="0.35">
      <c r="A9" s="143"/>
      <c r="B9" s="143"/>
      <c r="C9" s="143"/>
      <c r="D9" s="143"/>
      <c r="E9" s="143"/>
      <c r="F9" s="143"/>
      <c r="G9" s="143"/>
      <c r="H9" s="143"/>
    </row>
    <row r="10" spans="1:8" ht="15" customHeight="1" x14ac:dyDescent="0.3">
      <c r="A10" s="144"/>
      <c r="B10" s="144"/>
      <c r="C10" s="144"/>
      <c r="D10" s="144"/>
      <c r="E10" s="144"/>
      <c r="F10" s="144"/>
      <c r="G10" s="144"/>
      <c r="H10" s="144"/>
    </row>
    <row r="11" spans="1:8" ht="15" customHeight="1" x14ac:dyDescent="0.3">
      <c r="A11" s="127" t="s">
        <v>90</v>
      </c>
      <c r="B11" s="131"/>
      <c r="C11" s="131"/>
      <c r="D11" s="131"/>
      <c r="E11" s="131"/>
      <c r="F11" s="131"/>
      <c r="G11" s="131"/>
      <c r="H11" s="131"/>
    </row>
    <row r="12" spans="1:8" ht="15" customHeight="1" thickBot="1" x14ac:dyDescent="0.35">
      <c r="A12" s="131"/>
      <c r="B12" s="131"/>
      <c r="C12" s="131"/>
      <c r="D12" s="131"/>
      <c r="E12" s="131"/>
      <c r="F12" s="131"/>
      <c r="G12" s="131"/>
      <c r="H12" s="131"/>
    </row>
    <row r="13" spans="1:8" ht="15" customHeight="1" thickBot="1" x14ac:dyDescent="0.2">
      <c r="A13" s="145" t="s">
        <v>91</v>
      </c>
      <c r="B13" s="146"/>
      <c r="C13" s="146"/>
      <c r="D13" s="146"/>
      <c r="E13" s="146"/>
      <c r="F13" s="146"/>
      <c r="G13" s="146"/>
      <c r="H13" s="147"/>
    </row>
    <row r="14" spans="1:8" ht="15" customHeight="1" x14ac:dyDescent="0.15">
      <c r="A14" s="148" t="s">
        <v>92</v>
      </c>
      <c r="B14" s="148"/>
      <c r="C14" s="148"/>
      <c r="D14" s="148"/>
      <c r="E14" s="148"/>
      <c r="F14" s="148"/>
      <c r="G14" s="148"/>
      <c r="H14" s="148"/>
    </row>
    <row r="15" spans="1:8" ht="15" customHeight="1" x14ac:dyDescent="0.3">
      <c r="A15" s="131"/>
      <c r="B15" s="131"/>
      <c r="C15" s="131"/>
      <c r="D15" s="131"/>
      <c r="E15" s="131"/>
      <c r="F15" s="131"/>
      <c r="G15" s="131"/>
      <c r="H15" s="131"/>
    </row>
    <row r="16" spans="1:8" ht="15" customHeight="1" x14ac:dyDescent="0.3">
      <c r="A16" s="149" t="s">
        <v>93</v>
      </c>
      <c r="B16" s="131"/>
      <c r="C16" s="131"/>
      <c r="D16" s="131"/>
      <c r="E16" s="131"/>
      <c r="F16" s="131"/>
      <c r="G16" s="131"/>
      <c r="H16" s="131"/>
    </row>
    <row r="17" spans="1:8" ht="15" customHeight="1" x14ac:dyDescent="0.3">
      <c r="A17" s="150"/>
      <c r="B17" s="131"/>
      <c r="C17" s="131"/>
      <c r="D17" s="131"/>
      <c r="E17" s="131"/>
      <c r="F17" s="131"/>
      <c r="G17" s="131"/>
      <c r="H17" s="131"/>
    </row>
    <row r="18" spans="1:8" ht="15" customHeight="1" x14ac:dyDescent="0.3">
      <c r="A18" s="151" t="s">
        <v>94</v>
      </c>
      <c r="B18" s="131"/>
      <c r="C18" s="131"/>
      <c r="D18" s="131"/>
      <c r="E18" s="131"/>
      <c r="F18" s="131"/>
      <c r="G18" s="131"/>
      <c r="H18" s="131"/>
    </row>
    <row r="19" spans="1:8" ht="15" customHeight="1" x14ac:dyDescent="0.3">
      <c r="A19" s="131"/>
      <c r="B19" s="131"/>
      <c r="C19" s="131"/>
      <c r="D19" s="131"/>
      <c r="E19" s="131"/>
      <c r="F19" s="131"/>
      <c r="G19" s="131"/>
      <c r="H19" s="131"/>
    </row>
    <row r="20" spans="1:8" ht="15" customHeight="1" x14ac:dyDescent="0.3">
      <c r="A20" s="127" t="s">
        <v>95</v>
      </c>
      <c r="B20" s="131" t="s">
        <v>96</v>
      </c>
      <c r="C20" s="131"/>
      <c r="D20" s="131"/>
      <c r="E20" s="131"/>
      <c r="F20" s="131"/>
      <c r="G20" s="131"/>
      <c r="H20" s="131"/>
    </row>
    <row r="21" spans="1:8" ht="15" customHeight="1" x14ac:dyDescent="0.3">
      <c r="A21" s="127"/>
      <c r="B21" s="131"/>
      <c r="C21" s="131"/>
      <c r="D21" s="131"/>
      <c r="E21" s="131"/>
      <c r="F21" s="131"/>
      <c r="G21" s="131"/>
      <c r="H21" s="131"/>
    </row>
    <row r="22" spans="1:8" ht="15" customHeight="1" x14ac:dyDescent="0.3">
      <c r="A22" s="127" t="s">
        <v>97</v>
      </c>
      <c r="B22" s="131" t="s">
        <v>98</v>
      </c>
      <c r="C22" s="131"/>
      <c r="D22" s="131"/>
      <c r="E22" s="131"/>
      <c r="F22" s="131"/>
      <c r="G22" s="131"/>
      <c r="H22" s="131"/>
    </row>
    <row r="23" spans="1:8" ht="15" customHeight="1" x14ac:dyDescent="0.3">
      <c r="A23" s="127"/>
      <c r="B23" s="131"/>
      <c r="C23" s="131"/>
      <c r="D23" s="131"/>
      <c r="E23" s="131"/>
      <c r="F23" s="131"/>
      <c r="G23" s="131"/>
      <c r="H23" s="131"/>
    </row>
    <row r="24" spans="1:8" ht="15" customHeight="1" x14ac:dyDescent="0.3">
      <c r="A24" s="127" t="s">
        <v>99</v>
      </c>
      <c r="B24" s="131" t="s">
        <v>100</v>
      </c>
      <c r="C24" s="131"/>
      <c r="D24" s="131"/>
      <c r="E24" s="131"/>
      <c r="F24" s="131"/>
      <c r="G24" s="131"/>
      <c r="H24" s="131"/>
    </row>
    <row r="25" spans="1:8" ht="15" customHeight="1" x14ac:dyDescent="0.3">
      <c r="A25" s="127"/>
      <c r="B25" s="131"/>
      <c r="C25" s="131"/>
      <c r="D25" s="131"/>
      <c r="E25" s="131"/>
      <c r="F25" s="131"/>
      <c r="G25" s="131"/>
      <c r="H25" s="131"/>
    </row>
    <row r="26" spans="1:8" ht="15" customHeight="1" x14ac:dyDescent="0.3">
      <c r="A26" s="127" t="s">
        <v>101</v>
      </c>
      <c r="B26" s="152" t="s">
        <v>102</v>
      </c>
      <c r="C26" s="131"/>
      <c r="D26" s="131" t="s">
        <v>103</v>
      </c>
      <c r="E26" s="131"/>
      <c r="F26" s="131"/>
      <c r="G26" s="131"/>
      <c r="H26" s="131"/>
    </row>
    <row r="27" spans="1:8" ht="15" customHeight="1" x14ac:dyDescent="0.3">
      <c r="A27" s="131"/>
      <c r="B27" s="131"/>
      <c r="C27" s="131"/>
      <c r="D27" s="131" t="s">
        <v>104</v>
      </c>
      <c r="E27" s="131"/>
      <c r="F27" s="131"/>
      <c r="G27" s="131"/>
      <c r="H27" s="131"/>
    </row>
    <row r="28" spans="1:8" ht="15" customHeight="1" x14ac:dyDescent="0.3">
      <c r="A28" s="131"/>
      <c r="B28" s="131"/>
      <c r="C28" s="131"/>
      <c r="D28" s="131" t="s">
        <v>105</v>
      </c>
      <c r="E28" s="131"/>
      <c r="F28" s="131"/>
      <c r="G28" s="131"/>
      <c r="H28" s="131"/>
    </row>
    <row r="29" spans="1:8" ht="15" customHeight="1" x14ac:dyDescent="0.3">
      <c r="A29" s="131"/>
      <c r="B29" s="131"/>
      <c r="C29" s="131"/>
      <c r="D29" s="131" t="s">
        <v>106</v>
      </c>
      <c r="E29" s="131"/>
      <c r="F29" s="131"/>
      <c r="G29" s="131"/>
      <c r="H29" s="131"/>
    </row>
    <row r="30" spans="1:8" ht="15" customHeight="1" x14ac:dyDescent="0.3">
      <c r="A30" s="131"/>
      <c r="B30" s="131"/>
      <c r="C30" s="131"/>
      <c r="D30" s="131" t="s">
        <v>107</v>
      </c>
      <c r="E30" s="131"/>
      <c r="F30" s="131"/>
      <c r="G30" s="131"/>
      <c r="H30" s="131"/>
    </row>
    <row r="31" spans="1:8" ht="15" customHeight="1" x14ac:dyDescent="0.3">
      <c r="A31" s="131"/>
      <c r="B31" s="131"/>
      <c r="C31" s="131"/>
      <c r="D31" s="131" t="s">
        <v>108</v>
      </c>
      <c r="E31" s="131"/>
      <c r="F31" s="131"/>
      <c r="G31" s="131"/>
      <c r="H31" s="131"/>
    </row>
    <row r="32" spans="1:8" ht="15" customHeight="1" x14ac:dyDescent="0.3">
      <c r="A32" s="131"/>
      <c r="B32" s="131"/>
      <c r="C32" s="131"/>
      <c r="D32" s="131" t="s">
        <v>109</v>
      </c>
      <c r="E32" s="131"/>
      <c r="F32" s="131"/>
      <c r="G32" s="131"/>
      <c r="H32" s="131"/>
    </row>
    <row r="33" spans="1:8" ht="15" customHeight="1" x14ac:dyDescent="0.3">
      <c r="A33" s="131"/>
      <c r="B33" s="131"/>
      <c r="C33" s="131"/>
      <c r="D33" s="131"/>
      <c r="E33" s="131"/>
      <c r="F33" s="131"/>
      <c r="G33" s="131"/>
      <c r="H33" s="131"/>
    </row>
    <row r="34" spans="1:8" ht="15" customHeight="1" x14ac:dyDescent="0.3">
      <c r="A34" s="131"/>
      <c r="B34" s="152" t="s">
        <v>110</v>
      </c>
      <c r="C34" s="131"/>
      <c r="D34" s="131" t="s">
        <v>111</v>
      </c>
      <c r="E34" s="131"/>
      <c r="F34" s="131"/>
      <c r="G34" s="131"/>
      <c r="H34" s="131"/>
    </row>
    <row r="35" spans="1:8" ht="15" customHeight="1" x14ac:dyDescent="0.3">
      <c r="A35" s="131"/>
      <c r="B35" s="131"/>
      <c r="C35" s="131"/>
      <c r="D35" s="131"/>
      <c r="E35" s="131"/>
      <c r="F35" s="131"/>
      <c r="G35" s="131"/>
      <c r="H35" s="131"/>
    </row>
    <row r="36" spans="1:8" ht="15" customHeight="1" x14ac:dyDescent="0.3">
      <c r="A36" s="131"/>
      <c r="B36" s="152" t="s">
        <v>112</v>
      </c>
      <c r="C36" s="131"/>
      <c r="D36" s="131" t="s">
        <v>113</v>
      </c>
      <c r="E36" s="131"/>
      <c r="F36" s="131"/>
      <c r="G36" s="131"/>
      <c r="H36" s="131"/>
    </row>
    <row r="37" spans="1:8" ht="15" customHeight="1" x14ac:dyDescent="0.3">
      <c r="A37" s="131"/>
      <c r="B37" s="131"/>
      <c r="C37" s="131"/>
      <c r="D37" s="131"/>
      <c r="E37" s="131"/>
      <c r="F37" s="131"/>
      <c r="G37" s="131"/>
      <c r="H37" s="131"/>
    </row>
    <row r="38" spans="1:8" ht="15" customHeight="1" x14ac:dyDescent="0.3">
      <c r="A38" s="131"/>
      <c r="B38" s="152" t="s">
        <v>114</v>
      </c>
      <c r="C38" s="131"/>
      <c r="D38" s="131" t="s">
        <v>115</v>
      </c>
      <c r="E38" s="131"/>
      <c r="F38" s="131"/>
      <c r="G38" s="131"/>
      <c r="H38" s="131"/>
    </row>
    <row r="39" spans="1:8" ht="15" customHeight="1" x14ac:dyDescent="0.3">
      <c r="A39" s="131"/>
      <c r="B39" s="131"/>
      <c r="C39" s="131"/>
      <c r="D39" s="131"/>
      <c r="E39" s="131"/>
      <c r="F39" s="131"/>
      <c r="G39" s="131"/>
      <c r="H39" s="131"/>
    </row>
    <row r="40" spans="1:8" ht="15" customHeight="1" x14ac:dyDescent="0.3">
      <c r="A40" s="131"/>
      <c r="B40" s="152" t="s">
        <v>116</v>
      </c>
      <c r="C40" s="131"/>
      <c r="D40" s="153" t="s">
        <v>117</v>
      </c>
      <c r="E40" s="153"/>
      <c r="F40" s="153"/>
      <c r="G40" s="153"/>
      <c r="H40" s="153"/>
    </row>
    <row r="41" spans="1:8" ht="18.75" customHeight="1" x14ac:dyDescent="0.3">
      <c r="A41" s="131"/>
      <c r="B41" s="152"/>
      <c r="C41" s="131"/>
      <c r="D41" s="153"/>
      <c r="E41" s="153"/>
      <c r="F41" s="153"/>
      <c r="G41" s="153"/>
      <c r="H41" s="153"/>
    </row>
    <row r="42" spans="1:8" ht="18.75" customHeight="1" x14ac:dyDescent="0.3">
      <c r="A42" s="131"/>
      <c r="B42" s="152"/>
      <c r="C42" s="131"/>
      <c r="D42" s="154"/>
      <c r="E42" s="154"/>
      <c r="F42" s="154"/>
      <c r="G42" s="154"/>
      <c r="H42" s="154"/>
    </row>
    <row r="43" spans="1:8" ht="15" customHeight="1" x14ac:dyDescent="0.3">
      <c r="A43" s="131"/>
      <c r="B43" s="155" t="s">
        <v>118</v>
      </c>
      <c r="C43" s="156"/>
      <c r="D43" s="157"/>
      <c r="E43" s="158" t="s">
        <v>119</v>
      </c>
      <c r="F43" s="155" t="s">
        <v>120</v>
      </c>
      <c r="G43" s="156"/>
      <c r="H43" s="157"/>
    </row>
    <row r="44" spans="1:8" ht="15" customHeight="1" x14ac:dyDescent="0.3">
      <c r="A44" s="131"/>
      <c r="B44" s="159"/>
      <c r="C44" s="160"/>
      <c r="D44" s="161"/>
      <c r="E44" s="162"/>
      <c r="F44" s="159"/>
      <c r="G44" s="160"/>
      <c r="H44" s="161"/>
    </row>
    <row r="45" spans="1:8" ht="12.75" customHeight="1" x14ac:dyDescent="0.3">
      <c r="A45" s="131"/>
      <c r="B45" s="163" t="s">
        <v>121</v>
      </c>
      <c r="C45" s="164"/>
      <c r="D45" s="165"/>
      <c r="E45" s="166" t="s">
        <v>122</v>
      </c>
      <c r="F45" s="167" t="s">
        <v>104</v>
      </c>
      <c r="G45" s="167"/>
      <c r="H45" s="168"/>
    </row>
    <row r="46" spans="1:8" ht="12.75" customHeight="1" x14ac:dyDescent="0.3">
      <c r="A46" s="131"/>
      <c r="B46" s="163" t="s">
        <v>123</v>
      </c>
      <c r="C46" s="164"/>
      <c r="D46" s="165"/>
      <c r="E46" s="166" t="s">
        <v>124</v>
      </c>
      <c r="F46" s="167" t="s">
        <v>104</v>
      </c>
      <c r="G46" s="167"/>
      <c r="H46" s="168"/>
    </row>
    <row r="47" spans="1:8" ht="12.75" customHeight="1" x14ac:dyDescent="0.3">
      <c r="A47" s="131"/>
      <c r="B47" s="163" t="s">
        <v>125</v>
      </c>
      <c r="C47" s="164"/>
      <c r="D47" s="165"/>
      <c r="E47" s="166" t="s">
        <v>124</v>
      </c>
      <c r="F47" s="167" t="s">
        <v>104</v>
      </c>
      <c r="G47" s="167"/>
      <c r="H47" s="168"/>
    </row>
    <row r="48" spans="1:8" ht="12.75" customHeight="1" x14ac:dyDescent="0.3">
      <c r="A48" s="131"/>
      <c r="B48" s="169" t="s">
        <v>126</v>
      </c>
      <c r="C48" s="170"/>
      <c r="D48" s="171"/>
      <c r="E48" s="166" t="s">
        <v>127</v>
      </c>
      <c r="F48" s="167" t="s">
        <v>106</v>
      </c>
      <c r="G48" s="167"/>
      <c r="H48" s="168"/>
    </row>
    <row r="49" spans="1:8" ht="12.75" customHeight="1" x14ac:dyDescent="0.3">
      <c r="A49" s="131"/>
      <c r="B49" s="169" t="s">
        <v>128</v>
      </c>
      <c r="C49" s="170"/>
      <c r="D49" s="171"/>
      <c r="E49" s="166" t="s">
        <v>127</v>
      </c>
      <c r="F49" s="167" t="s">
        <v>106</v>
      </c>
      <c r="G49" s="167"/>
      <c r="H49" s="168"/>
    </row>
    <row r="50" spans="1:8" ht="12.75" customHeight="1" x14ac:dyDescent="0.3">
      <c r="A50" s="131"/>
      <c r="B50" s="169" t="s">
        <v>129</v>
      </c>
      <c r="C50" s="170"/>
      <c r="D50" s="171"/>
      <c r="E50" s="166" t="s">
        <v>130</v>
      </c>
      <c r="F50" s="167" t="s">
        <v>105</v>
      </c>
      <c r="G50" s="167"/>
      <c r="H50" s="168"/>
    </row>
    <row r="51" spans="1:8" ht="12.75" customHeight="1" x14ac:dyDescent="0.3">
      <c r="A51" s="131"/>
      <c r="B51" s="169" t="s">
        <v>131</v>
      </c>
      <c r="C51" s="170"/>
      <c r="D51" s="171"/>
      <c r="E51" s="166" t="s">
        <v>124</v>
      </c>
      <c r="F51" s="167" t="s">
        <v>105</v>
      </c>
      <c r="G51" s="167"/>
      <c r="H51" s="168"/>
    </row>
    <row r="52" spans="1:8" ht="12.75" customHeight="1" x14ac:dyDescent="0.3">
      <c r="A52" s="131"/>
      <c r="B52" s="169" t="s">
        <v>132</v>
      </c>
      <c r="C52" s="170"/>
      <c r="D52" s="171"/>
      <c r="E52" s="166" t="s">
        <v>133</v>
      </c>
      <c r="F52" s="167" t="s">
        <v>105</v>
      </c>
      <c r="G52" s="167"/>
      <c r="H52" s="168"/>
    </row>
    <row r="53" spans="1:8" ht="12.75" customHeight="1" x14ac:dyDescent="0.3">
      <c r="A53" s="131"/>
      <c r="B53" s="169" t="s">
        <v>134</v>
      </c>
      <c r="C53" s="170"/>
      <c r="D53" s="171"/>
      <c r="E53" s="166" t="s">
        <v>133</v>
      </c>
      <c r="F53" s="167" t="s">
        <v>105</v>
      </c>
      <c r="G53" s="167"/>
      <c r="H53" s="168"/>
    </row>
    <row r="54" spans="1:8" ht="12.75" customHeight="1" x14ac:dyDescent="0.3">
      <c r="A54" s="131"/>
      <c r="B54" s="169" t="s">
        <v>135</v>
      </c>
      <c r="C54" s="170"/>
      <c r="D54" s="171"/>
      <c r="E54" s="166" t="s">
        <v>133</v>
      </c>
      <c r="F54" s="167" t="s">
        <v>105</v>
      </c>
      <c r="G54" s="167"/>
      <c r="H54" s="168"/>
    </row>
    <row r="55" spans="1:8" ht="15" customHeight="1" x14ac:dyDescent="0.15">
      <c r="B55" s="172"/>
      <c r="C55" s="172"/>
      <c r="D55" s="173"/>
      <c r="E55" s="174"/>
      <c r="F55" s="174"/>
      <c r="G55" s="174"/>
    </row>
    <row r="56" spans="1:8" ht="15" customHeight="1" x14ac:dyDescent="0.15">
      <c r="B56" s="172"/>
      <c r="C56" s="172"/>
      <c r="D56" s="173"/>
      <c r="E56" s="174"/>
      <c r="F56" s="174"/>
      <c r="G56" s="174"/>
    </row>
    <row r="57" spans="1:8" ht="15" customHeight="1" x14ac:dyDescent="0.15">
      <c r="B57" s="172"/>
      <c r="C57" s="172"/>
      <c r="D57" s="173"/>
      <c r="E57" s="174"/>
      <c r="F57" s="174"/>
      <c r="G57" s="174"/>
    </row>
    <row r="58" spans="1:8" ht="15" customHeight="1" x14ac:dyDescent="0.15">
      <c r="B58" s="172"/>
      <c r="C58" s="172"/>
      <c r="D58" s="173"/>
      <c r="E58" s="174"/>
      <c r="F58" s="174"/>
      <c r="G58" s="174"/>
    </row>
    <row r="59" spans="1:8" ht="15" customHeight="1" x14ac:dyDescent="0.15">
      <c r="B59" s="172"/>
      <c r="C59" s="172"/>
      <c r="D59" s="173"/>
      <c r="E59" s="174"/>
      <c r="F59" s="174"/>
      <c r="G59" s="174"/>
    </row>
    <row r="60" spans="1:8" ht="15" customHeight="1" x14ac:dyDescent="0.15">
      <c r="B60" s="172"/>
      <c r="C60" s="172"/>
      <c r="D60" s="173"/>
      <c r="E60" s="174"/>
      <c r="F60" s="174"/>
      <c r="G60" s="174"/>
    </row>
    <row r="61" spans="1:8" ht="15" customHeight="1" x14ac:dyDescent="0.15">
      <c r="B61" s="172"/>
      <c r="C61" s="172"/>
      <c r="D61" s="173"/>
      <c r="E61" s="174"/>
      <c r="F61" s="174"/>
      <c r="G61" s="174"/>
    </row>
    <row r="62" spans="1:8" ht="15" customHeight="1" x14ac:dyDescent="0.15">
      <c r="B62" s="172"/>
      <c r="C62" s="172"/>
      <c r="D62" s="173"/>
      <c r="E62" s="174"/>
      <c r="F62" s="174"/>
      <c r="G62" s="174"/>
    </row>
    <row r="63" spans="1:8" ht="15" customHeight="1" x14ac:dyDescent="0.15">
      <c r="B63" s="172"/>
      <c r="C63" s="172"/>
      <c r="D63" s="173"/>
      <c r="E63" s="174"/>
      <c r="F63" s="174"/>
      <c r="G63" s="174"/>
    </row>
    <row r="64" spans="1:8" ht="15" customHeight="1" x14ac:dyDescent="0.15">
      <c r="B64" s="172"/>
      <c r="C64" s="172"/>
      <c r="D64" s="173"/>
      <c r="E64" s="174"/>
      <c r="F64" s="174"/>
      <c r="G64" s="174"/>
    </row>
    <row r="65" spans="1:8" ht="15" customHeight="1" x14ac:dyDescent="0.3">
      <c r="A65" s="175" t="s">
        <v>136</v>
      </c>
      <c r="B65" s="176"/>
      <c r="C65" s="176"/>
      <c r="D65" s="176"/>
      <c r="E65" s="176"/>
      <c r="F65" s="176"/>
      <c r="G65" s="177"/>
      <c r="H65" s="131"/>
    </row>
    <row r="66" spans="1:8" ht="15" customHeight="1" x14ac:dyDescent="0.3">
      <c r="A66" s="178" t="s">
        <v>137</v>
      </c>
      <c r="B66" s="179"/>
      <c r="C66" s="180" t="s">
        <v>138</v>
      </c>
      <c r="D66" s="180" t="s">
        <v>139</v>
      </c>
      <c r="E66" s="178" t="s">
        <v>140</v>
      </c>
      <c r="F66" s="181"/>
      <c r="G66" s="179"/>
      <c r="H66" s="131"/>
    </row>
    <row r="67" spans="1:8" ht="15" customHeight="1" x14ac:dyDescent="0.3">
      <c r="A67" s="182"/>
      <c r="B67" s="183"/>
      <c r="C67" s="184"/>
      <c r="D67" s="184"/>
      <c r="E67" s="182"/>
      <c r="F67" s="185"/>
      <c r="G67" s="183"/>
      <c r="H67" s="131"/>
    </row>
    <row r="68" spans="1:8" ht="15" customHeight="1" x14ac:dyDescent="0.3">
      <c r="A68" s="186"/>
      <c r="B68" s="187"/>
      <c r="C68" s="188"/>
      <c r="D68" s="188"/>
      <c r="E68" s="186"/>
      <c r="F68" s="189"/>
      <c r="G68" s="187"/>
      <c r="H68" s="131"/>
    </row>
    <row r="69" spans="1:8" ht="15" customHeight="1" x14ac:dyDescent="0.3">
      <c r="A69" s="190"/>
      <c r="B69" s="191"/>
      <c r="C69" s="192"/>
      <c r="D69" s="192"/>
      <c r="E69" s="193" t="s">
        <v>141</v>
      </c>
      <c r="F69" s="194"/>
      <c r="G69" s="195"/>
      <c r="H69" s="131"/>
    </row>
    <row r="70" spans="1:8" ht="15" customHeight="1" x14ac:dyDescent="0.3">
      <c r="A70" s="196"/>
      <c r="B70" s="197"/>
      <c r="C70" s="198"/>
      <c r="D70" s="198"/>
      <c r="E70" s="199"/>
      <c r="F70" s="200"/>
      <c r="G70" s="201"/>
      <c r="H70" s="131"/>
    </row>
    <row r="71" spans="1:8" ht="15" customHeight="1" x14ac:dyDescent="0.3">
      <c r="A71" s="202"/>
      <c r="B71" s="203"/>
      <c r="C71" s="204"/>
      <c r="D71" s="204"/>
      <c r="E71" s="205"/>
      <c r="F71" s="206"/>
      <c r="G71" s="207"/>
      <c r="H71" s="131"/>
    </row>
    <row r="72" spans="1:8" ht="15" customHeight="1" x14ac:dyDescent="0.3">
      <c r="A72" s="131"/>
      <c r="B72" s="131"/>
      <c r="C72" s="131"/>
      <c r="D72" s="131"/>
      <c r="E72" s="131"/>
      <c r="F72" s="131"/>
      <c r="G72" s="131"/>
      <c r="H72" s="131"/>
    </row>
    <row r="73" spans="1:8" ht="15" customHeight="1" x14ac:dyDescent="0.3">
      <c r="A73" s="127" t="s">
        <v>142</v>
      </c>
      <c r="B73" s="131" t="s">
        <v>143</v>
      </c>
      <c r="C73" s="131"/>
      <c r="D73" s="131"/>
      <c r="E73" s="131"/>
      <c r="F73" s="131"/>
      <c r="G73" s="131"/>
      <c r="H73" s="131"/>
    </row>
    <row r="74" spans="1:8" ht="15" customHeight="1" x14ac:dyDescent="0.3">
      <c r="A74" s="175" t="s">
        <v>144</v>
      </c>
      <c r="B74" s="176"/>
      <c r="C74" s="176"/>
      <c r="D74" s="176"/>
      <c r="E74" s="176"/>
      <c r="F74" s="176"/>
      <c r="G74" s="177"/>
      <c r="H74" s="131"/>
    </row>
    <row r="75" spans="1:8" ht="15" customHeight="1" x14ac:dyDescent="0.3">
      <c r="A75" s="178" t="s">
        <v>137</v>
      </c>
      <c r="B75" s="179"/>
      <c r="C75" s="208" t="s">
        <v>145</v>
      </c>
      <c r="D75" s="208" t="s">
        <v>146</v>
      </c>
      <c r="E75" s="208" t="s">
        <v>147</v>
      </c>
      <c r="F75" s="208"/>
      <c r="G75" s="208"/>
      <c r="H75" s="131"/>
    </row>
    <row r="76" spans="1:8" ht="15" customHeight="1" x14ac:dyDescent="0.3">
      <c r="A76" s="182"/>
      <c r="B76" s="183"/>
      <c r="C76" s="208"/>
      <c r="D76" s="208"/>
      <c r="E76" s="208"/>
      <c r="F76" s="208"/>
      <c r="G76" s="208"/>
      <c r="H76" s="131"/>
    </row>
    <row r="77" spans="1:8" ht="15" customHeight="1" x14ac:dyDescent="0.3">
      <c r="A77" s="186"/>
      <c r="B77" s="187"/>
      <c r="C77" s="208"/>
      <c r="D77" s="208"/>
      <c r="E77" s="208"/>
      <c r="F77" s="208"/>
      <c r="G77" s="208"/>
      <c r="H77" s="131"/>
    </row>
    <row r="78" spans="1:8" ht="15" customHeight="1" x14ac:dyDescent="0.3">
      <c r="A78" s="190"/>
      <c r="B78" s="191"/>
      <c r="C78" s="209"/>
      <c r="D78" s="209"/>
      <c r="E78" s="193" t="s">
        <v>141</v>
      </c>
      <c r="F78" s="210"/>
      <c r="G78" s="211"/>
      <c r="H78" s="131"/>
    </row>
    <row r="79" spans="1:8" ht="15" customHeight="1" x14ac:dyDescent="0.3">
      <c r="A79" s="196"/>
      <c r="B79" s="197"/>
      <c r="C79" s="209"/>
      <c r="D79" s="209"/>
      <c r="E79" s="212"/>
      <c r="F79" s="213"/>
      <c r="G79" s="214"/>
      <c r="H79" s="131"/>
    </row>
    <row r="80" spans="1:8" ht="15" customHeight="1" x14ac:dyDescent="0.3">
      <c r="A80" s="202"/>
      <c r="B80" s="203"/>
      <c r="C80" s="209"/>
      <c r="D80" s="209"/>
      <c r="E80" s="215"/>
      <c r="F80" s="216"/>
      <c r="G80" s="217"/>
      <c r="H80" s="131"/>
    </row>
    <row r="81" spans="1:8" ht="15" customHeight="1" x14ac:dyDescent="0.3">
      <c r="A81" s="131"/>
      <c r="B81" s="131"/>
      <c r="C81" s="131"/>
      <c r="D81" s="131"/>
      <c r="E81" s="131"/>
      <c r="F81" s="131"/>
      <c r="G81" s="131"/>
      <c r="H81" s="131"/>
    </row>
    <row r="82" spans="1:8" ht="15" customHeight="1" x14ac:dyDescent="0.3">
      <c r="A82" s="127" t="s">
        <v>142</v>
      </c>
      <c r="B82" s="131" t="s">
        <v>148</v>
      </c>
      <c r="C82" s="131"/>
      <c r="D82" s="131"/>
      <c r="E82" s="131"/>
      <c r="F82" s="131"/>
      <c r="G82" s="131"/>
      <c r="H82" s="131"/>
    </row>
    <row r="83" spans="1:8" ht="15" customHeight="1" x14ac:dyDescent="0.3">
      <c r="A83" s="151" t="s">
        <v>149</v>
      </c>
      <c r="B83" s="131"/>
      <c r="C83" s="131"/>
      <c r="D83" s="131"/>
      <c r="E83" s="131"/>
      <c r="F83" s="131"/>
      <c r="G83" s="131"/>
      <c r="H83" s="131"/>
    </row>
    <row r="84" spans="1:8" ht="15" customHeight="1" x14ac:dyDescent="0.3">
      <c r="A84" s="131"/>
      <c r="B84" s="131"/>
      <c r="C84" s="131"/>
      <c r="D84" s="131"/>
      <c r="E84" s="131"/>
      <c r="F84" s="131"/>
      <c r="G84" s="131"/>
      <c r="H84" s="131"/>
    </row>
    <row r="85" spans="1:8" ht="15" customHeight="1" x14ac:dyDescent="0.3">
      <c r="A85" s="155" t="s">
        <v>150</v>
      </c>
      <c r="B85" s="156"/>
      <c r="C85" s="157"/>
      <c r="D85" s="218" t="s">
        <v>151</v>
      </c>
      <c r="E85" s="218"/>
      <c r="F85" s="218"/>
      <c r="G85" s="131"/>
      <c r="H85" s="131"/>
    </row>
    <row r="86" spans="1:8" ht="15" customHeight="1" x14ac:dyDescent="0.3">
      <c r="A86" s="159"/>
      <c r="B86" s="160"/>
      <c r="C86" s="161"/>
      <c r="D86" s="218"/>
      <c r="E86" s="218"/>
      <c r="F86" s="218"/>
      <c r="G86" s="131"/>
      <c r="H86" s="131"/>
    </row>
    <row r="87" spans="1:8" ht="15" customHeight="1" x14ac:dyDescent="0.3">
      <c r="A87" s="219" t="s">
        <v>141</v>
      </c>
      <c r="B87" s="220"/>
      <c r="C87" s="220"/>
      <c r="D87" s="220"/>
      <c r="E87" s="220"/>
      <c r="F87" s="221"/>
      <c r="G87" s="131"/>
      <c r="H87" s="131"/>
    </row>
    <row r="88" spans="1:8" ht="15" customHeight="1" x14ac:dyDescent="0.3">
      <c r="A88" s="222"/>
      <c r="B88" s="223"/>
      <c r="C88" s="223"/>
      <c r="D88" s="223"/>
      <c r="E88" s="223"/>
      <c r="F88" s="224"/>
      <c r="G88" s="131"/>
      <c r="H88" s="131"/>
    </row>
    <row r="89" spans="1:8" ht="15" customHeight="1" x14ac:dyDescent="0.3">
      <c r="A89" s="131"/>
      <c r="B89" s="225"/>
      <c r="C89" s="225"/>
      <c r="D89" s="226"/>
      <c r="E89" s="227"/>
      <c r="F89" s="227"/>
      <c r="G89" s="131"/>
      <c r="H89" s="131"/>
    </row>
    <row r="90" spans="1:8" ht="15" customHeight="1" x14ac:dyDescent="0.35">
      <c r="A90" s="228" t="s">
        <v>152</v>
      </c>
      <c r="B90" s="225"/>
      <c r="C90" s="225"/>
      <c r="D90" s="226"/>
      <c r="E90" s="227"/>
      <c r="F90" s="227"/>
      <c r="G90" s="131"/>
      <c r="H90" s="131"/>
    </row>
    <row r="91" spans="1:8" ht="15" customHeight="1" x14ac:dyDescent="0.3">
      <c r="A91" s="200" t="s">
        <v>141</v>
      </c>
      <c r="B91" s="213"/>
      <c r="C91" s="213"/>
      <c r="D91" s="227"/>
      <c r="E91" s="227"/>
      <c r="F91" s="227"/>
      <c r="G91" s="131"/>
      <c r="H91" s="131"/>
    </row>
    <row r="92" spans="1:8" ht="15" customHeight="1" x14ac:dyDescent="0.3">
      <c r="A92" s="213"/>
      <c r="B92" s="213"/>
      <c r="C92" s="213"/>
      <c r="D92" s="227"/>
      <c r="E92" s="227"/>
      <c r="F92" s="227"/>
      <c r="G92" s="131"/>
      <c r="H92" s="131"/>
    </row>
    <row r="93" spans="1:8" ht="15" customHeight="1" x14ac:dyDescent="0.3">
      <c r="A93" s="213"/>
      <c r="B93" s="213"/>
      <c r="C93" s="213"/>
      <c r="D93" s="227"/>
      <c r="E93" s="227"/>
      <c r="F93" s="227"/>
      <c r="G93" s="131"/>
      <c r="H93" s="131"/>
    </row>
  </sheetData>
  <mergeCells count="34">
    <mergeCell ref="A85:C86"/>
    <mergeCell ref="D85:F86"/>
    <mergeCell ref="A87:F88"/>
    <mergeCell ref="A91:C93"/>
    <mergeCell ref="A75:B77"/>
    <mergeCell ref="C75:C77"/>
    <mergeCell ref="D75:D77"/>
    <mergeCell ref="E75:G77"/>
    <mergeCell ref="A78:B80"/>
    <mergeCell ref="C78:C80"/>
    <mergeCell ref="D78:D80"/>
    <mergeCell ref="E78:G80"/>
    <mergeCell ref="B54:D54"/>
    <mergeCell ref="A66:B68"/>
    <mergeCell ref="C66:C68"/>
    <mergeCell ref="D66:D68"/>
    <mergeCell ref="E66:G68"/>
    <mergeCell ref="A69:B71"/>
    <mergeCell ref="C69:C71"/>
    <mergeCell ref="D69:D71"/>
    <mergeCell ref="E69:G71"/>
    <mergeCell ref="B48:D48"/>
    <mergeCell ref="B49:D49"/>
    <mergeCell ref="B50:D50"/>
    <mergeCell ref="B51:D51"/>
    <mergeCell ref="B52:D52"/>
    <mergeCell ref="B53:D53"/>
    <mergeCell ref="A7:H7"/>
    <mergeCell ref="A13:H13"/>
    <mergeCell ref="A14:H14"/>
    <mergeCell ref="D40:H41"/>
    <mergeCell ref="B43:D44"/>
    <mergeCell ref="E43:E44"/>
    <mergeCell ref="F43:H44"/>
  </mergeCells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p7JSqfhZ6vJG8bPlR7QwDw+mHPcU73Q+xmZ4Bf92YMc=</DigestValue>
    </Reference>
    <Reference Type="http://www.w3.org/2000/09/xmldsig#Object" URI="#idOfficeObject">
      <DigestMethod Algorithm="http://www.w3.org/2001/04/xmlenc#sha256"/>
      <DigestValue>WcNcdOcsnZxf8IvaCVA912j/ntWbr1vKxAMjd9tfqWE=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AgF81Ihv6Mu8fh0xxSUiVJEX1UsEtvUsqTAineYvCgo=</DigestValue>
    </Reference>
  </SignedInfo>
  <SignatureValue>oMkxBWApwK3qmd2w1Fxsq+b7aJiLbrtBLq46rb86EuKqiLETZiw4XR2nbwMP2RKDonrvVpaz3DXz
NVBIp7YPZG47j/rWyiPHpnZWvtAfQY906HhIO/L/nAwisJsH6mgmqTZEJevekm+WYmkaSisSb4XQ
xC9O24QgbUffZ3wtpt+4EdllnTFwMzubc2RV4XZ0lPxPdb5Q/pt7+TYnpOcl7kzsApgHLwbaL/Wo
3E9QluPv7SAnhV3DGf82WkmWcOypLiD2y0mSTQEXnM7I4wBElIPNM/E3HMmvql75nsIVl/8nApB+
UvIV1MpeYduzpGAM0fxGKmTjfCuKhs5LmEsn5g==</SignatureValue>
  <KeyInfo>
    <X509Data>
      <X509Certificate>MIIH1zCCBb+gAwIBAgIQcEefeyo56c9i4T7XfHSjRTANBgkqhkiG9w0BAQsFADBPMRcwFQYDVQQFEw5SVUMgODAwODAwOTktMDELMAkGA1UEBhMCUFkxETAPBgNVBAoMCFZJVCBTLkEuMRQwEgYDVQQDEwtDQS1WSVQgUy5BLjAeFw0yMjA3MjcxMzM0MTRaFw0yNDA3MjcxMzM0MTRaMIGmMRUwEwYDVQQqDAxHTEFEWVMgUkVORUUxGTAXBgNVBAQMEFZFTEFaUVVFWiBGUkFOQ08xETAPBgNVBAUTCENJNjEwMjMyMSYwJAYDVQQDDB1HTEFEWVMgUkVORUUgVkVMQVpRVUVaIEZSQU5DTzERMA8GA1UECwwIRklSTUEgRjIxFzAVBgNVBAoMDlBFUlNPTkEgRklTSUNBMQswCQYDVQQGEwJQWTCCASIwDQYJKoZIhvcNAQEBBQADggEPADCCAQoCggEBAKFzJ7RIRj6bW1v+TEUJSkCWtDFXq3h1G23cLJScHdi4iWkhoRo6NAMmLNl2z8ZEpunGx+6agf/5fTMTdI0JgGhPgFLCsEh5VFFETeQHZvUt8fmGsEwpK8JF2oOZzd26OQha9dMFU2YG6PRf38QPk3Z7bJDzIRc+Y96dx0FD9FF+TNv9eo9Q+CHRJZJ/reTZtaPa1+ZgbdYBf/PQF/2HQRy200FgU1GJIX638CyIp/7toKQ///a8tSxg0Slb/siA6/mp2jl0lVK8CXdCMloPskCsy827m794YFKu05tNlEwsL2qzbOydKh33sXA9dGlv1lQ7rbAJtcVarGB4CM7Bke8CAwEAAaOCA1UwggNRMAwGA1UdEwEB/wQCMAAwDgYDVR0PAQH/BAQDAgXgMCwGA1UdJQEB/wQiMCAGCCsGAQUFBwMEBggrBgEFBQcDAgYKKwYBBAGCNxQCAjAdBgNVHQ4EFgQUcvtKWiwMp64BQMQRT6Cf9ykVny8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rBgNVHREEJDAigSBHTEFEWVMuVkVMQVpRVUVaQEZBTUlMSUFS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CMAGPIbb08vw/zd7QvtUJVjskdVFlFtpahb7Y6RhW9BC3bDgdeZm7XGopoSz1xrj2p4u5cu9NtESX4cnMsY84Xc9Y8oINVlsC0drRMiB5OxKzaUaHkBydBM34ebzaKiwsdb+mMhBO+SGQ/FvoIc7APUpATMOS+bdHVUn5HnPk77Eqk/6Pb++JvUHv0SB9+iDLBh6NIAU6vOeNvpZsrufxczXH8H+dZl6McYirbMkzQE/PMYFJk77npZwZRvx2dKMa1PlWdu5z0qkwCLErQW4ODahJePUn78i7mMckHp6TOFr7dmx7st0aKGCaw2h1eprUp7t22Cet9LEaCHOt3Wk7s0VEby/PbhJjI8yRxElm/7dxsKpNPvKfIHwQnMEvszRd1dqoBliEFLXkc65KXjJtWRgEPM3DbSAd5s71tD4ACK35dy2dr8SNtKIPZx4XshPYYIK2Ov06q7Ft41Tkypb0mLuOayOI5C6iNm1K6GLHOoDCwek7s1WtFd2jwaaiuWyZMJET6+1nemWvtAtNyIcjZP7Jua5S/6LxgOvoRqUFBEPJEJVWGpynf1zq/0/mHrVGaYgHiuPHUsYiXU+0zgGY/Vz57kq9ptkwiTQlbmn6Y/t9Yl7yf2QGmr/dYX/Vr5OdduI+2uz0dGHhPtbAeqcxahJ25xGS5lBUr4YcnbenG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M/t+22WukAqba6BT0UAWpRRCwSHiA5fzEUXJLw9EBYc=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L7kNvGtbCuOdBJRR2WJp3tovlWwb0/2yvBUxIotRJ9M=</DigestValue>
      </Reference>
      <Reference URI="/xl/drawings/drawing1.xml?ContentType=application/vnd.openxmlformats-officedocument.drawing+xml">
        <DigestMethod Algorithm="http://www.w3.org/2001/04/xmlenc#sha256"/>
        <DigestValue>TZPERLx7lFrs6llTfzv6cz/XxbhIjLvjvSP3XdUyyA8=</DigestValue>
      </Reference>
      <Reference URI="/xl/drawings/drawing2.xml?ContentType=application/vnd.openxmlformats-officedocument.drawing+xml">
        <DigestMethod Algorithm="http://www.w3.org/2001/04/xmlenc#sha256"/>
        <DigestValue>W5hyJjIAuBmKAZNCHbXutr6pF7P/BE3PkD7ixRk1owg=</DigestValue>
      </Reference>
      <Reference URI="/xl/drawings/drawing3.xml?ContentType=application/vnd.openxmlformats-officedocument.drawing+xml">
        <DigestMethod Algorithm="http://www.w3.org/2001/04/xmlenc#sha256"/>
        <DigestValue>2OMm1mf8O1jsJA/zcqQ+xyuduR4GX7m4dE99KcavHAo=</DigestValue>
      </Reference>
      <Reference URI="/xl/media/image1.jpeg?ContentType=image/jpeg">
        <DigestMethod Algorithm="http://www.w3.org/2001/04/xmlenc#sha256"/>
        <DigestValue>VmK3OCYaH9vTKWXxRxL/j7tUZpcwhjeEBcpJDY8bRfw=</DigestValue>
      </Reference>
      <Reference URI="/xl/media/image2.png?ContentType=image/png">
        <DigestMethod Algorithm="http://www.w3.org/2001/04/xmlenc#sha256"/>
        <DigestValue>7gJhLgYKrhzJi37hqtTqg+g/267PJyykpxgors1yrwM=</DigestValue>
      </Reference>
      <Reference URI="/xl/media/image3.png?ContentType=image/png">
        <DigestMethod Algorithm="http://www.w3.org/2001/04/xmlenc#sha256"/>
        <DigestValue>DUDPPIYt+gvZnc30sJD323MmSoIBU/UbQL6WdbsxRxU=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GyyR84UYFfbFvVrs+ip9vPggIMAXC0nxkmeUVNsGxCc=</DigestValue>
      </Reference>
      <Reference URI="/xl/sharedStrings.xml?ContentType=application/vnd.openxmlformats-officedocument.spreadsheetml.sharedStrings+xml">
        <DigestMethod Algorithm="http://www.w3.org/2001/04/xmlenc#sha256"/>
        <DigestValue>BbQfBHbXHEndwg/g4EFCL0mP80v9TrhgqVtJM8c7r38=</DigestValue>
      </Reference>
      <Reference URI="/xl/styles.xml?ContentType=application/vnd.openxmlformats-officedocument.spreadsheetml.styles+xml">
        <DigestMethod Algorithm="http://www.w3.org/2001/04/xmlenc#sha256"/>
        <DigestValue>zAedU6HI4nYd1bIwDvCe9M2+Iv2DrThoankFWC42u+M=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F29DXtog2+cIQ6JJo3EKI2+S7ODpZaoYVFRcFFcmJmM=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CZZmYJ6Z5f8fYzFBtcwd6pY2X9SheQg3OLknbD7kf5g=</DigestValue>
      </Reference>
      <Reference URI="/xl/worksheets/sheet2.xml?ContentType=application/vnd.openxmlformats-officedocument.spreadsheetml.worksheet+xml">
        <DigestMethod Algorithm="http://www.w3.org/2001/04/xmlenc#sha256"/>
        <DigestValue>K1Ef/NPjArfP2XZluSCMaF8cTFFh7rYShHY+lP25HeA=</DigestValue>
      </Reference>
      <Reference URI="/xl/worksheets/sheet3.xml?ContentType=application/vnd.openxmlformats-officedocument.spreadsheetml.worksheet+xml">
        <DigestMethod Algorithm="http://www.w3.org/2001/04/xmlenc#sha256"/>
        <DigestValue>Ix/zI6iMcnldaVNA0iwZX5ceyqqqTK8TAhpxrcqX7a0=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2023-08-09T16:38:49Z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2023-08-09T16:38:49Z</xd:SigningTime>
          <xd:SigningCertificate>
            <xd:Cert>
              <xd:CertDigest>
                <DigestMethod Algorithm="http://www.w3.org/2001/04/xmlenc#sha256"/>
                <DigestValue>35cDKsARmNOGhDY7wiowegC/29iaRRUs+OqqcC7d6BA=</DigestValue>
              </xd:CertDigest>
              <xd:IssuerSerial>
                <X509IssuerName>CN=CA-VIT S.A., O=VIT S.A., C=PY, SERIALNUMBER=RUC 80080099-0</X509IssuerName>
                <X509SerialNumber>149245423266125903718169091424948364101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F7eiiVh5mHqy+tnJy7gIF2gN//jPLjne82m6y4Ug7/M=</DigestValue>
    </Reference>
    <Reference Type="http://www.w3.org/2000/09/xmldsig#Object" URI="#idOfficeObject">
      <DigestMethod Algorithm="http://www.w3.org/2001/04/xmlenc#sha256"/>
      <DigestValue>WcNcdOcsnZxf8IvaCVA912j/ntWbr1vKxAMjd9tfqWE=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GuKuN1T2q3ktKGat/MbplSUHrr5A/RQ0NA1Fxzh73Eg=</DigestValue>
    </Reference>
  </SignedInfo>
  <SignatureValue>TfckCK8BjdBoshhh8WbY6QGgk+3ODNjCxjWCkLxS2+b/4c4j8ZAJuNISvXNxF//WZKtF4L0bqOSD
WYCGDQxsAPUlBHu5qYJs3udWfZvTJKH2bCSCHIBM/wCz0abTM2QFbjc83cdIrX4VQHCvVXh0oMLG
5ogFC2yQmoHzcW5e/TU4KeY0T+oPSdGZ7vWdHBtJOiO72pHeVTc8WMrp4zTSJBwL2krKdjoNphpm
6b8Y5JKLxZ2CXoKCn+He1z0fWToMDOLSfvpJajh9+w1pKoRDwt++NXYohCwpDEhP+GzG0H9cQboB
eRMwulIDlHIskesP2iG20z08cPZs4RAQl5npjA==</SignatureValue>
  <KeyInfo>
    <X509Data>
      <X509Certificate>MIIInzCCBoegAwIBAgIQdOiciMMHjD5kkbr9Rl3HITANBgkqhkiG9w0BAQsFADCBgTEWMBQGA1UEBRMNUlVDODAwODAwOTktMDERMA8GA1UEAxMIVklUIFMuQS4xODA2BgNVBAsML1ByZXN0YWRvciBDdWFsaWZpY2FkbyBkZSBTZXJ2aWNpb3MgZGUgQ29uZmlhbnphMQ0wCwYDVQQKDARJQ1BQMQswCQYDVQQGEwJQWTAeFw0yMzA2MjAxNDQzMDlaFw0yNTA2MjAxNDQzMDlaMIHEMRgwFgYDVQQqDA9BTEJFUlRPIEVOUklRVUUxGTAXBgNVBAQMEEFDT1NUQSBHQVJCQVJJTk8xETAPBgNVBAUTCENJMzg4Njk1MSkwJwYDVQQDDCBBTEJFUlRPIEVOUklRVUUgQUNPU1RBIEdBUkJBUklOTzELMAkGA1UECwwCRjIxNTAzBgNVBAoMLENFUlRJRklDQURPIENVQUxJRklDQURPIERFIEZJUk1BIEVMRUNUUk9OSUNBMQswCQYDVQQGEwJQWTCCASIwDQYJKoZIhvcNAQEBBQADggEPADCCAQoCggEBAOBjMjzVFl5ax2bJ5QiIjJyH/mZ29hiPS1TK+2IKto2w9r56EDjpri3AyAJobo08Csmwy0olsY+KQ8oujEB3DaCGICqnkKi8EEZg8du1+ES7ymShF5Swfp4ZjmU019xiKfMEQkJxYrlGCtH3IzuJPvlWb6JDxU9tZgmYszhpe1V5tjTHTO26v1pbee9DBxC6biDTklaWHdU/zZ8S5+ZHB8u+wutIJuv/r5qmXg+vF6sbwmMD7Z1QSrVQQYVaIEsjyRb6KPBC06P2TbanEGOSlTlGiE21iih0DPdnIQMaiodxFhwJL7DO8jHjzLwAGlc3HlgkvSgCIfhdAi/2qsVnFIsCAwEAAaOCA8wwggPIMAwGA1UdEwEB/wQCMAAwDgYDVR0PAQH/BAQDAgXgMCwGA1UdJQEB/wQiMCAGCCsGAQUFBwMEBggrBgEFBQcDAgYKKwYBBAGCNxQCAjAdBgNVHQ4EFgQUI7T4cLhG9bjRDXrgxD6KvDV0CDkwHwYDVR0jBBgwFoAUu2URK2fthjggHChnGRQEZeqRobMwggHrBgNVHSAEggHiMIIB3jCCAdoGDCsGAQQBgtlKAQEBBzCCAcgwMQYIKwYBBQUHAgEWJWh0dHBzOi8vd3d3LmVmaXJtYS5jb20ucHkvcmVwb3NpdG9yaW8wgc8GCCsGAQUFBwICMIHCGoG/Q2VydGlmaWNhZG8gQ3VhbGlmaWNhZG8gZGUgRmlybWEgRWxlY3Ry825pY2EgVGlwbyBGMiAoY2xhdmVzIGVuIGRpc3Bvc2l0aXZvIGN1YWxpZmljYWRvKSwgc3VqZXRhIGEgbGFzIGNvbmRpY2lvbmVzIGRlIHVzbyBleHB1ZXN0YXMgZW4gbGEgRGVjbGFyYWNp824gZGUgUHLhY3RpY2FzIGRlIENlcnRpZmljYWNp824gZGUgVklUIFMuQS4wgcAGCCsGAQUFBwICMIGzGoGwUXVhbGlmaWVkIGNlcnRpZmljYXRlIG9mIGVsZWN0cm9uaWMgc2lnbmF0dXJlIHR5cGUgRjIgKGtleXMgaW4gcXVhbGlmaWVkIGRldmljZSksIHN1YmR1ZWQgdG8gdGhlIGNvbmRpdGlvbnMgb2YgdXNlIHNldCBmb3J0aCBpbiB0aGUgQ2VydGlmaWNhdGlvbiBQcmFjdGljZSBTdGF0ZW1lbnQgb2YgVklUIFMuQS4wVQYDVR0RBE4wTIEeQUxCRVJUTy5BQ09TVEFARkFNSUxJQVIuQ09NLlBZpCowKDEmMCQGA1UEDQwdRklSTUEgRUxFQ1RST05JQ0EgQ1VBTElGSUNBREEwdwYIKwYBBQUHAQEEazBpMCgGCCsGAQUFBzABhhxodHRwczovL3d3dy5lZmlybWEuY29tLnB5L3ZhMD0GCCsGAQUFBzAChjFodHRwczovL3d3dy5lZmlybWEuY29tLnB5L3JlcG9zaXRvcmlvL2VmaXJtYTEuY3J0MHsGA1UdHwR0MHIwN6A1oDOGMWh0dHBzOi8vd3d3LmVmaXJtYS5jb20ucHkvcmVwb3NpdG9yaW8vZWZpcm1hMi5jcmwwN6A1oDOGMWh0dHBzOi8vd3d3LmVmaXJtYS5jb20ucHkvcmVwb3NpdG9yaW8vZWZpcm1hMy5jcmwwDQYJKoZIhvcNAQELBQADggIBAFFNVZu31RHZ4aqQNfyqd7U0rqRJIMqFOe5dlKJny7GSOYNYdC7wJlQbxbEl7Ky3eTiEMDEqnZChGvJUhT6Kc+rWEzBti3uwoQWFYpXsf1S9h2F2HAmhMJfs6HDnR/wBAXd9Z8C4jHw0aCn0R6JX7BlVhpB1DFBNKtjPnq9Mbdj4wGJ9z6frARmm5eHVde27MAl77JHGBdN1hg/wjJ4oto7zSKny/pbBO6LtQ9pkJM3be6V1Mr64fVPvQWhIDGPAOuZQDHNifQPST5CbfEYRXf2wab18MztA5GimGjs+vlQW2TsZmsc9B+mx/0S8l1ITU/wCdcKuBX24dC2cxvudkH1LTd4cFy3cjWUnHxFANlu82+ns1PMd5ec/dKrRy0uTfoXiXFJWXDpmy3wmDyvHpK7fOtgaOCzEcyU66uY3/06OqfE8R1r1iBZ3XuxBl/OqLAR1d8YhqGrYLdx3g9jr0yR/+v0jjvVCMeA7Ic4BZj31qo3YQwX+mH2RQ00J4rNkiXHKLT3z6IRNvNNc+FNb5YITYwkc1cY0Qogmy6TtAnf27nrg8Q6EJqQIvLMlJPkDZfQ8tuaoZ8PfsqWRzJYComwYoXCfwYQiGPRb7jwJEX+qieIOJvu+7IxeMp5ckdfetOSrz8fup9T2PWivjOLeeuMRrsplQMNhq74tPYWLz2B7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M/t+22WukAqba6BT0UAWpRRCwSHiA5fzEUXJLw9EBYc=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L7kNvGtbCuOdBJRR2WJp3tovlWwb0/2yvBUxIotRJ9M=</DigestValue>
      </Reference>
      <Reference URI="/xl/drawings/drawing1.xml?ContentType=application/vnd.openxmlformats-officedocument.drawing+xml">
        <DigestMethod Algorithm="http://www.w3.org/2001/04/xmlenc#sha256"/>
        <DigestValue>TZPERLx7lFrs6llTfzv6cz/XxbhIjLvjvSP3XdUyyA8=</DigestValue>
      </Reference>
      <Reference URI="/xl/drawings/drawing2.xml?ContentType=application/vnd.openxmlformats-officedocument.drawing+xml">
        <DigestMethod Algorithm="http://www.w3.org/2001/04/xmlenc#sha256"/>
        <DigestValue>W5hyJjIAuBmKAZNCHbXutr6pF7P/BE3PkD7ixRk1owg=</DigestValue>
      </Reference>
      <Reference URI="/xl/drawings/drawing3.xml?ContentType=application/vnd.openxmlformats-officedocument.drawing+xml">
        <DigestMethod Algorithm="http://www.w3.org/2001/04/xmlenc#sha256"/>
        <DigestValue>2OMm1mf8O1jsJA/zcqQ+xyuduR4GX7m4dE99KcavHAo=</DigestValue>
      </Reference>
      <Reference URI="/xl/media/image1.jpeg?ContentType=image/jpeg">
        <DigestMethod Algorithm="http://www.w3.org/2001/04/xmlenc#sha256"/>
        <DigestValue>VmK3OCYaH9vTKWXxRxL/j7tUZpcwhjeEBcpJDY8bRfw=</DigestValue>
      </Reference>
      <Reference URI="/xl/media/image2.png?ContentType=image/png">
        <DigestMethod Algorithm="http://www.w3.org/2001/04/xmlenc#sha256"/>
        <DigestValue>7gJhLgYKrhzJi37hqtTqg+g/267PJyykpxgors1yrwM=</DigestValue>
      </Reference>
      <Reference URI="/xl/media/image3.png?ContentType=image/png">
        <DigestMethod Algorithm="http://www.w3.org/2001/04/xmlenc#sha256"/>
        <DigestValue>DUDPPIYt+gvZnc30sJD323MmSoIBU/UbQL6WdbsxRxU=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GyyR84UYFfbFvVrs+ip9vPggIMAXC0nxkmeUVNsGxCc=</DigestValue>
      </Reference>
      <Reference URI="/xl/sharedStrings.xml?ContentType=application/vnd.openxmlformats-officedocument.spreadsheetml.sharedStrings+xml">
        <DigestMethod Algorithm="http://www.w3.org/2001/04/xmlenc#sha256"/>
        <DigestValue>BbQfBHbXHEndwg/g4EFCL0mP80v9TrhgqVtJM8c7r38=</DigestValue>
      </Reference>
      <Reference URI="/xl/styles.xml?ContentType=application/vnd.openxmlformats-officedocument.spreadsheetml.styles+xml">
        <DigestMethod Algorithm="http://www.w3.org/2001/04/xmlenc#sha256"/>
        <DigestValue>zAedU6HI4nYd1bIwDvCe9M2+Iv2DrThoankFWC42u+M=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F29DXtog2+cIQ6JJo3EKI2+S7ODpZaoYVFRcFFcmJmM=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CZZmYJ6Z5f8fYzFBtcwd6pY2X9SheQg3OLknbD7kf5g=</DigestValue>
      </Reference>
      <Reference URI="/xl/worksheets/sheet2.xml?ContentType=application/vnd.openxmlformats-officedocument.spreadsheetml.worksheet+xml">
        <DigestMethod Algorithm="http://www.w3.org/2001/04/xmlenc#sha256"/>
        <DigestValue>K1Ef/NPjArfP2XZluSCMaF8cTFFh7rYShHY+lP25HeA=</DigestValue>
      </Reference>
      <Reference URI="/xl/worksheets/sheet3.xml?ContentType=application/vnd.openxmlformats-officedocument.spreadsheetml.worksheet+xml">
        <DigestMethod Algorithm="http://www.w3.org/2001/04/xmlenc#sha256"/>
        <DigestValue>Ix/zI6iMcnldaVNA0iwZX5ceyqqqTK8TAhpxrcqX7a0=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2023-08-09T16:40:44Z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2023-08-09T16:40:44Z</xd:SigningTime>
          <xd:SigningCertificate>
            <xd:Cert>
              <xd:CertDigest>
                <DigestMethod Algorithm="http://www.w3.org/2001/04/xmlenc#sha256"/>
                <DigestValue>V/hSxUS331qxWoSSgbeqZfR3JqJwxxwHI2Cs8TSWG2Y=</DigestValue>
              </xd:CertDigest>
              <xd:IssuerSerial>
                <X509IssuerName>C=PY, O=ICPP, OU=Prestador Cualificado de Servicios de Confianza, CN=VIT S.A., SERIALNUMBER=RUC80080099-0</X509IssuerName>
                <X509SerialNumber>155398235273517294545348846632340145953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bjCCBVagAwIBAgIQSpdgnP2qBmVjBPSSUfh9kDANBgkqhkiG9w0BAQsFADBvMQswCQYDVQQGEwJQWTErMCkGA1UECgwiTWluaXN0ZXJpbyBkZSBJbmR1c3RyaWEgeSBDb21lcmNpbzEzMDEGA1UEAwwqQXV0b3JpZGFkIENlcnRpZmljYWRvcmEgUmHDrXogZGVsIFBhcmFndWF5MB4XDTIyMDgyMzE1Mzg1OFoXDTMxMDgyMzE1Mzg1OFowgYExFjAUBgNVBAUTDVJVQzgwMDgwMDk5LTAxETAPBgNVBAMTCFZJVCBTLkEuMTgwNgYDVQQLDC9QcmVzdGFkb3IgQ3VhbGlmaWNhZG8gZGUgU2VydmljaW9zIGRlIENvbmZpYW56YTENMAsGA1UECgwESUNQUDELMAkGA1UEBhMCUFkwggIiMA0GCSqGSIb3DQEBAQUAA4ICDwAwggIKAoICAQC/gCyq2lnZYFppRkpouXyzTwSNUIVxFKpnpqOz+6n31PMACcPFkGhFT5ruiaujjLBzAh+ctneA/SN3qOZ4hqOe+AcWNhErBtkD+h0NiMZHDBxpBdhlSxnzR/BeDIELfRGCBPuFSLFqOVZ2+alyEU5KzHXjzLR+1AmJtFxAzAiulTMRnxNIvPxScqYJqjRfkrQ9376s9HhI0Yeig4YwzKG9TpSXNnKYoPgwTeCVGCLK7TVwFW7RH7FXP9awg6mSbz7kjtotCqTk1HzfHFTkI0tetMgK+lvD2xjICkUmqCmcXVtTwEDxdSkiiC+uz3w4NonjtbsHEoqQpkO0jeACTu3fTUNkOPqh7dLvHnTve4G9Yg+hYjHR6TQ/VtAu83fHfYGQZZg+dW34KCYzjtnGNnbXXfajvb4OGzg8T5WSPqV/BBjHs+PGORc4I5EgF08Rx6vLujJSz/thP2oNcMi3RIQMCkAptZiaeTK/CW/HvxQWSqsRpYYnkf1ivlU3RWx0zUtdBSopFcIlOqfRhB+1zqvzGxC0rpoGbkkw3lERMPDQjUQlmQd5ikxYuzWfzJSx4icRhBzgXCRbAa/KC4FhGU3mRZyuiyZ7MR6kRSVD5qK4EUwuf+DzoVHmh2xU7ue89btRyCZ1Frir4WZGpalM0N3ycyLj6rRsxnlGX6cdKtu3OQIDAQABo4IB8TCCAe0wEgYDVR0TAQH/BAgwBgEB/wIBADAOBgNVHQ8BAf8EBAMCAQYwHQYDVR0OBBYEFLtlEStn7YY4IBwoZxkUBGXqkaGzMB8GA1UdIwQYMBaAFMLEEfIqaEQMACjsTNYp25L7Xr3WMHkGCCsGAQUFBwEBBG0wazA/BggrBgEFBQcwAoYzaHR0cHM6Ly93d3cuYWNyYWl6Lmdvdi5weS9jcnQvYWNfcmFpel9weV9zaGEyNTYuY3J0MCgGCCsGAQUFBzABhhxodHRwczovL3d3dy5lZmlybWEuY29tLnB5L3ZhMIHNBgNVHSAEgcUwgcIwgb8GA1UdIDCBtzA5BggrBgEFBQcCARYtaHR0cHM6Ly93d3cuYWNyYWl6Lmdvdi5weS9kcGMvRE9DLUlDUFAtMDEucGRmMHoGCCsGAQUFBwICMG4abFN1amV0byBhIGxhcyBjb25kaWNpb25lcyBkZSB1c28gZXhwdWVzdGFzIGVuIGxhIERlY2xhcmFjafNuIGRlIFBy4WN0aWNhcyBkZSBDZXJ0aWZpY2FjafNuIGRlIGxhIEFDIFJh7XogLSBQeTA8BgNVHR8ENTAzMDGgL6AthitodHRwOi8vd3d3LmFjcmFpei5nb3YucHkvYXJsL2FjX3JhaXpfcHkuY3JsMA0GCSqGSIb3DQEBCwUAA4ICAQBoDEALsfLuJkxRCTBEGdn7o5BSZwaFGaDcoCKQ7cXhuybJRLMOnEdS3BXkBpd82s8Ts2wS0yV+EcOOHf9KrZuf/+jtmclFuIZmhCPv3iZohVsmbCCuSo8aYFcvFcKif61s7mJTzyeI3w4KAk8zVAtZLRiq80CbWMAeVE+Ukd0xv15Td9ZS/r1xjAGRdeJHBTnMLdeVcgL8WbB3dSzjijIAJd3qqm86rB9uojSBoy0di9e2I0QJ6j7vSGF+e3ZyS4KIGsNJZfec3/+iJj3kwUCDZ4KE+FXeoRQBE0Cki661bI1tpuEOOUq7It4vWKwuGqE5kAvojULTkKAStepBf5oKeoThue2YImE8dNkhGp3NeQtFj7rJPp9GLvCD+SVKSfw64pdMeLJ/3krqazXBd4L+1ScyrweGp4TnH35gQIwLRYyabw+vogRy32ybJb+iLCROrN+VA70CpykIDuC4x9Cyj8OJ68uatHrmol4wLPflcsg0kNP0+Ri0NYaJnug/vSf/J1xqxkR7sZ8w3WhJAeDWSL5oMVZtQ0Lc48lTXiXAxf7weYaDcZr8SW2pHHJe8kcltKqq72eJUEz/wxdkynhvVJTJKGkJ8sh+jdNqDib/b2RD/ATI4324y+Q6C2mwDZJEIU9WTpbO5+Fq5fVs7sUJ82u543lcwgBlESrd9JK9Zw=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HlD4WAnsjpED2Pjy3fERFAiRoAwbrLRvznaBkbuzgGs=</DigestValue>
    </Reference>
    <Reference Type="http://www.w3.org/2000/09/xmldsig#Object" URI="#idOfficeObject">
      <DigestMethod Algorithm="http://www.w3.org/2001/04/xmlenc#sha256"/>
      <DigestValue>WcNcdOcsnZxf8IvaCVA912j/ntWbr1vKxAMjd9tfqWE=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rCSCIPiN6itsDMcyGbZgqJuU7KzrG1tZsLt9QEUKetQ=</DigestValue>
    </Reference>
  </SignedInfo>
  <SignatureValue>0TDTUE6Ap3Y1Et2CsoBL0uYs3+PsPIBnrMqVoOSTKpf1iDwcl5agMq+CpI5z1yfw/+xUvICwT9Uy
4rpJ2NwOD+MMPv74E8QcOtMuPVtHjmWglbMJNT9EZidXDJidlk22p8KMDZZcY9XgyB9RSPCcjsJ1
01wvF9xJgQr7OtLzM7vVCmHNCwfeTb+z8pALpZXGeBAbzXNBiMs4ZWyEfxbvJyAm4pB8Bf/M9orb
qmRzeXt6W2GZ9haHFudekgB7Vt/s/e/kkYFrQIQdtLYgJyJl25DXgSAB4T25Z3RTPCXuluSRisUP
2WhZ5fL4m3EHygUnp9O6PEg4e+6wlyNQRXgKPQ==</SignatureValue>
  <KeyInfo>
    <X509Data>
      <X509Certificate>MIIIjTCCBnWgAwIBAgIQHLHrEcy3toVkWlWv+9y5yjANBgkqhkiG9w0BAQsFADCBgTEWMBQGA1UEBRMNUlVDODAwODAwOTktMDERMA8GA1UEAxMIVklUIFMuQS4xODA2BgNVBAsML1ByZXN0YWRvciBDdWFsaWZpY2FkbyBkZSBTZXJ2aWNpb3MgZGUgQ29uZmlhbnphMQ0wCwYDVQQKDARJQ1BQMQswCQYDVQQGEwJQWTAeFw0yMzA1MDkxNDE2MTVaFw0yNTA1MDkxNDE2MTVaMIG8MRYwFAYDVQQqDA1KVUFOIEJBVVRJU1RBMRcwFQYDVQQEDA5GSU9SSU8gR0lNRU5FWjERMA8GA1UEBRMIQ0kzODM4NDgxJTAjBgNVBAMMHEpVQU4gQkFVVElTVEEgRklPUklPIEdJTUVORVoxCzAJBgNVBAsMAkYyMTUwMwYDVQQKDCxDRVJUSUZJQ0FETyBDVUFMSUZJQ0FETyBERSBGSVJNQSBFTEVDVFJPTklDQTELMAkGA1UEBhMCUFkwggEiMA0GCSqGSIb3DQEBAQUAA4IBDwAwggEKAoIBAQDfpImE5lW+/ehPvfCVSEIyU3QOc6h8zJoInB6RxWKPMEjZbxf61JW2GWi0tlk3WqcFJO7jk9S3I4g08vMy4asFn/OlHN2awxwV7tWsxiMMzP2ZDOrkMBkBcuS0YbBMeFDCHbm0dqeeGlcyU1PMsbDa4OnFn0c+hBSnttvImr1kr/2Zy07yMe+xbU1qJM2mff2hlUNjGsLPXyi6KSEBWUVftd5r5F1Okcu5yNkDsYzzxMrPwp3epph9tsMS3KOQRwoDbEbpWAwjhqaWqJc6Hr+qM44VsBJTT8ahii1+CaRx+a8nnz0fgUmnyQ9wM9HWZg6ssFj3O9TOrDVaA5kKTWgnAgMBAAGjggPCMIIDvjAMBgNVHRMBAf8EAjAAMA4GA1UdDwEB/wQEAwIF4DAsBgNVHSUBAf8EIjAgBggrBgEFBQcDBAYIKwYBBQUHAwIGCisGAQQBgjcUAgIwHQYDVR0OBBYEFLEcXqr48vZs2PfBd0gxpH3qTCLt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sGA1UdEQREMEKBFEpCLkZJT1JJT0BGQ0EuQ09NLlBZpCowKDEmMCQGA1UEDQwdRklSTUEgRUxFQ1RST05JQ0EgQ1VBTElGSUNBREEwdwYIKwYBBQUHAQEEazBpMCgGCCsGAQUFBzABhhxodHRwczovL3d3dy5lZmlybWEuY29tLnB5L3ZhMD0GCCsGAQUFBzAChjFodHRwczovL3d3dy5lZmlybWEuY29tLnB5L3JlcG9zaXRvcmlvL2VmaXJtYTEuY3J0MHsGA1UdHwR0MHIwN6A1oDOGMWh0dHBzOi8vd3d3LmVmaXJtYS5jb20ucHkvcmVwb3NpdG9yaW8vZWZpcm1hMi5jcmwwN6A1oDOGMWh0dHBzOi8vd3d3LmVmaXJtYS5jb20ucHkvcmVwb3NpdG9yaW8vZWZpcm1hMy5jcmwwDQYJKoZIhvcNAQELBQADggIBACZgEFEGZ8+mjhQ7LVqdZvVGgAQKuxzkCHOhRJca+SacjaEIwST5DJejR63pMR52BLko6hMEeLpsA+ZAHUe0X/JL+n+CAe0W7O6eQSiSZegFOWg1I9pmyLn+mKzwlVAnYoekDLyasrVIhLynUzeevwX1/LhNv0N8NU+FLQxOHLCwfQwTIEmXgST0pAHNSDuiALVm0Gmc83avxMawfKl4Sjqj4xmKVcK5X/ofMuwBS5h6BAOA8eZErnUK729fj3H1UoRg0OHZo054Sx1ceZ1/f5nwQQA5rQodibY7Mt+GZul+PREprzi27OLW74gdfWRX3pPKWHktX6Dqd/g14lWfB22yBShyDI44CfnPH8EbmjvUSIX8GSXAnh8Dy3MvaBKSHSDW7JgWoCRtxp33CzbnG2bLQOAd7aTbugcR3TKBMM1xVpaSY5keHz+CrfeMPvYK39wvq2dPrJFeMUu/vnv8mvOKe4lvRgDBXH+xPDpMl3D6+7WPr6Mfb0pBWmwm+Zta5dLSLu+MaJ32VcgjncKxppWNH4tP7rkTU3hP1Y2UzkhgQMulxIqLjX2JqeFGDh2z3N1xw9GhXAV4b9mA8FlZThNO+fF7VYJBZVB4JM1SxcsHVlZI1FnSyEM3XMcqSGARZLJRQzEDjQTfQ+MjEgr5a+dhKVbYnRGuLsifl3/tX5A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M/t+22WukAqba6BT0UAWpRRCwSHiA5fzEUXJLw9EBYc=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L7kNvGtbCuOdBJRR2WJp3tovlWwb0/2yvBUxIotRJ9M=</DigestValue>
      </Reference>
      <Reference URI="/xl/drawings/drawing1.xml?ContentType=application/vnd.openxmlformats-officedocument.drawing+xml">
        <DigestMethod Algorithm="http://www.w3.org/2001/04/xmlenc#sha256"/>
        <DigestValue>TZPERLx7lFrs6llTfzv6cz/XxbhIjLvjvSP3XdUyyA8=</DigestValue>
      </Reference>
      <Reference URI="/xl/drawings/drawing2.xml?ContentType=application/vnd.openxmlformats-officedocument.drawing+xml">
        <DigestMethod Algorithm="http://www.w3.org/2001/04/xmlenc#sha256"/>
        <DigestValue>W5hyJjIAuBmKAZNCHbXutr6pF7P/BE3PkD7ixRk1owg=</DigestValue>
      </Reference>
      <Reference URI="/xl/drawings/drawing3.xml?ContentType=application/vnd.openxmlformats-officedocument.drawing+xml">
        <DigestMethod Algorithm="http://www.w3.org/2001/04/xmlenc#sha256"/>
        <DigestValue>2OMm1mf8O1jsJA/zcqQ+xyuduR4GX7m4dE99KcavHAo=</DigestValue>
      </Reference>
      <Reference URI="/xl/media/image1.jpeg?ContentType=image/jpeg">
        <DigestMethod Algorithm="http://www.w3.org/2001/04/xmlenc#sha256"/>
        <DigestValue>VmK3OCYaH9vTKWXxRxL/j7tUZpcwhjeEBcpJDY8bRfw=</DigestValue>
      </Reference>
      <Reference URI="/xl/media/image2.png?ContentType=image/png">
        <DigestMethod Algorithm="http://www.w3.org/2001/04/xmlenc#sha256"/>
        <DigestValue>7gJhLgYKrhzJi37hqtTqg+g/267PJyykpxgors1yrwM=</DigestValue>
      </Reference>
      <Reference URI="/xl/media/image3.png?ContentType=image/png">
        <DigestMethod Algorithm="http://www.w3.org/2001/04/xmlenc#sha256"/>
        <DigestValue>DUDPPIYt+gvZnc30sJD323MmSoIBU/UbQL6WdbsxRxU=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GyyR84UYFfbFvVrs+ip9vPggIMAXC0nxkmeUVNsGxCc=</DigestValue>
      </Reference>
      <Reference URI="/xl/sharedStrings.xml?ContentType=application/vnd.openxmlformats-officedocument.spreadsheetml.sharedStrings+xml">
        <DigestMethod Algorithm="http://www.w3.org/2001/04/xmlenc#sha256"/>
        <DigestValue>BbQfBHbXHEndwg/g4EFCL0mP80v9TrhgqVtJM8c7r38=</DigestValue>
      </Reference>
      <Reference URI="/xl/styles.xml?ContentType=application/vnd.openxmlformats-officedocument.spreadsheetml.styles+xml">
        <DigestMethod Algorithm="http://www.w3.org/2001/04/xmlenc#sha256"/>
        <DigestValue>zAedU6HI4nYd1bIwDvCe9M2+Iv2DrThoankFWC42u+M=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F29DXtog2+cIQ6JJo3EKI2+S7ODpZaoYVFRcFFcmJmM=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CZZmYJ6Z5f8fYzFBtcwd6pY2X9SheQg3OLknbD7kf5g=</DigestValue>
      </Reference>
      <Reference URI="/xl/worksheets/sheet2.xml?ContentType=application/vnd.openxmlformats-officedocument.spreadsheetml.worksheet+xml">
        <DigestMethod Algorithm="http://www.w3.org/2001/04/xmlenc#sha256"/>
        <DigestValue>K1Ef/NPjArfP2XZluSCMaF8cTFFh7rYShHY+lP25HeA=</DigestValue>
      </Reference>
      <Reference URI="/xl/worksheets/sheet3.xml?ContentType=application/vnd.openxmlformats-officedocument.spreadsheetml.worksheet+xml">
        <DigestMethod Algorithm="http://www.w3.org/2001/04/xmlenc#sha256"/>
        <DigestValue>Ix/zI6iMcnldaVNA0iwZX5ceyqqqTK8TAhpxrcqX7a0=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2023-08-09T16:41:28Z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2023-08-09T16:41:28Z</xd:SigningTime>
          <xd:SigningCertificate>
            <xd:Cert>
              <xd:CertDigest>
                <DigestMethod Algorithm="http://www.w3.org/2001/04/xmlenc#sha256"/>
                <DigestValue>modtq3K8oCMihMJTibgh6qrcm1WLTzA2a32U+zlFUyk=</DigestValue>
              </xd:CertDigest>
              <xd:IssuerSerial>
                <X509IssuerName>C=PY, O=ICPP, OU=Prestador Cualificado de Servicios de Confianza, CN=VIT S.A., SERIALNUMBER=RUC80080099-0</X509IssuerName>
                <X509SerialNumber>38142188202430967176491763836076734922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bjCCBVagAwIBAgIQSpdgnP2qBmVjBPSSUfh9kDANBgkqhkiG9w0BAQsFADBvMQswCQYDVQQGEwJQWTErMCkGA1UECgwiTWluaXN0ZXJpbyBkZSBJbmR1c3RyaWEgeSBDb21lcmNpbzEzMDEGA1UEAwwqQXV0b3JpZGFkIENlcnRpZmljYWRvcmEgUmHDrXogZGVsIFBhcmFndWF5MB4XDTIyMDgyMzE1Mzg1OFoXDTMxMDgyMzE1Mzg1OFowgYExFjAUBgNVBAUTDVJVQzgwMDgwMDk5LTAxETAPBgNVBAMTCFZJVCBTLkEuMTgwNgYDVQQLDC9QcmVzdGFkb3IgQ3VhbGlmaWNhZG8gZGUgU2VydmljaW9zIGRlIENvbmZpYW56YTENMAsGA1UECgwESUNQUDELMAkGA1UEBhMCUFkwggIiMA0GCSqGSIb3DQEBAQUAA4ICDwAwggIKAoICAQC/gCyq2lnZYFppRkpouXyzTwSNUIVxFKpnpqOz+6n31PMACcPFkGhFT5ruiaujjLBzAh+ctneA/SN3qOZ4hqOe+AcWNhErBtkD+h0NiMZHDBxpBdhlSxnzR/BeDIELfRGCBPuFSLFqOVZ2+alyEU5KzHXjzLR+1AmJtFxAzAiulTMRnxNIvPxScqYJqjRfkrQ9376s9HhI0Yeig4YwzKG9TpSXNnKYoPgwTeCVGCLK7TVwFW7RH7FXP9awg6mSbz7kjtotCqTk1HzfHFTkI0tetMgK+lvD2xjICkUmqCmcXVtTwEDxdSkiiC+uz3w4NonjtbsHEoqQpkO0jeACTu3fTUNkOPqh7dLvHnTve4G9Yg+hYjHR6TQ/VtAu83fHfYGQZZg+dW34KCYzjtnGNnbXXfajvb4OGzg8T5WSPqV/BBjHs+PGORc4I5EgF08Rx6vLujJSz/thP2oNcMi3RIQMCkAptZiaeTK/CW/HvxQWSqsRpYYnkf1ivlU3RWx0zUtdBSopFcIlOqfRhB+1zqvzGxC0rpoGbkkw3lERMPDQjUQlmQd5ikxYuzWfzJSx4icRhBzgXCRbAa/KC4FhGU3mRZyuiyZ7MR6kRSVD5qK4EUwuf+DzoVHmh2xU7ue89btRyCZ1Frir4WZGpalM0N3ycyLj6rRsxnlGX6cdKtu3OQIDAQABo4IB8TCCAe0wEgYDVR0TAQH/BAgwBgEB/wIBADAOBgNVHQ8BAf8EBAMCAQYwHQYDVR0OBBYEFLtlEStn7YY4IBwoZxkUBGXqkaGzMB8GA1UdIwQYMBaAFMLEEfIqaEQMACjsTNYp25L7Xr3WMHkGCCsGAQUFBwEBBG0wazA/BggrBgEFBQcwAoYzaHR0cHM6Ly93d3cuYWNyYWl6Lmdvdi5weS9jcnQvYWNfcmFpel9weV9zaGEyNTYuY3J0MCgGCCsGAQUFBzABhhxodHRwczovL3d3dy5lZmlybWEuY29tLnB5L3ZhMIHNBgNVHSAEgcUwgcIwgb8GA1UdIDCBtzA5BggrBgEFBQcCARYtaHR0cHM6Ly93d3cuYWNyYWl6Lmdvdi5weS9kcGMvRE9DLUlDUFAtMDEucGRmMHoGCCsGAQUFBwICMG4abFN1amV0byBhIGxhcyBjb25kaWNpb25lcyBkZSB1c28gZXhwdWVzdGFzIGVuIGxhIERlY2xhcmFjafNuIGRlIFBy4WN0aWNhcyBkZSBDZXJ0aWZpY2FjafNuIGRlIGxhIEFDIFJh7XogLSBQeTA8BgNVHR8ENTAzMDGgL6AthitodHRwOi8vd3d3LmFjcmFpei5nb3YucHkvYXJsL2FjX3JhaXpfcHkuY3JsMA0GCSqGSIb3DQEBCwUAA4ICAQBoDEALsfLuJkxRCTBEGdn7o5BSZwaFGaDcoCKQ7cXhuybJRLMOnEdS3BXkBpd82s8Ts2wS0yV+EcOOHf9KrZuf/+jtmclFuIZmhCPv3iZohVsmbCCuSo8aYFcvFcKif61s7mJTzyeI3w4KAk8zVAtZLRiq80CbWMAeVE+Ukd0xv15Td9ZS/r1xjAGRdeJHBTnMLdeVcgL8WbB3dSzjijIAJd3qqm86rB9uojSBoy0di9e2I0QJ6j7vSGF+e3ZyS4KIGsNJZfec3/+iJj3kwUCDZ4KE+FXeoRQBE0Cki661bI1tpuEOOUq7It4vWKwuGqE5kAvojULTkKAStepBf5oKeoThue2YImE8dNkhGp3NeQtFj7rJPp9GLvCD+SVKSfw64pdMeLJ/3krqazXBd4L+1ScyrweGp4TnH35gQIwLRYyabw+vogRy32ybJb+iLCROrN+VA70CpykIDuC4x9Cyj8OJ68uatHrmol4wLPflcsg0kNP0+Ri0NYaJnug/vSf/J1xqxkR7sZ8w3WhJAeDWSL5oMVZtQ0Lc48lTXiXAxf7weYaDcZr8SW2pHHJe8kcltKqq72eJUEz/wxdkynhvVJTJKGkJ8sh+jdNqDib/b2RD/ATI4324y+Q6C2mwDZJEIU9WTpbO5+Fq5fVs7sUJ82u543lcwgBlESrd9JK9Zw==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zoJfom/F1fAdQT+SeDekRBg8/oWJRLXl+p8TKZoB4IU=</DigestValue>
    </Reference>
    <Reference Type="http://www.w3.org/2000/09/xmldsig#Object" URI="#idOfficeObject">
      <DigestMethod Algorithm="http://www.w3.org/2001/04/xmlenc#sha256"/>
      <DigestValue>WcNcdOcsnZxf8IvaCVA912j/ntWbr1vKxAMjd9tfqWE=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+Ynf6rJPQjUcf57MpAyqWphhZdiVK1Ch5IvtUqAFZK0=</DigestValue>
    </Reference>
  </SignedInfo>
  <SignatureValue>Aba236rQgX6SOSdOZ4ZY+I1/U6t5945WArJT83MQcDD7uSJMwaQkrlOlCijrf/nPRrv+fC2mxE0j
Szx4Gpy2YAcddp1VzBW54xsg+BtmnApj9MAVKU1/xqfv/Eqru9OuASw6QYVvh8rPL+zGhsg1GyL/
/os2l44isNQrj/TZJCRcHCkxtX6dyB1TrOmX9fJ154OqebGnhmw2ilCWYrigCYcdb4OqQQ7pKQhZ
r2lvX0Ns2IsVV2F+yel41k9Q9379fbFawKgRVJzjK9NWeeLAzFdZPdSiSwYLoyQOtwcpZGE2H1xV
X0YKfzkHMoiR6yxuaeu1u+AhI1R2T54qCvj/EA==</SignatureValue>
  <KeyInfo>
    <X509Data>
      <X509Certificate>MIIIgTCCBmmgAwIBAgIQdIGf4dKNH4dkWli+5FhtDTANBgkqhkiG9w0BAQsFADCBgTEWMBQGA1UEBRMNUlVDODAwODAwOTktMDERMA8GA1UEAxMIVklUIFMuQS4xODA2BgNVBAsML1ByZXN0YWRvciBDdWFsaWZpY2FkbyBkZSBTZXJ2aWNpb3MgZGUgQ29uZmlhbnphMQ0wCwYDVQQKDARJQ1BQMQswCQYDVQQGEwJQWTAeFw0yMzA1MDkxNDI5MThaFw0yNTA1MDkxNDI5MThaMIGxMQ8wDQYDVQQqDAZISUxUT04xGDAWBgNVBAQMD0dJQVJESU5BIFZBUkVMQTESMBAGA1UEBRMJQ0kxMjE3NDAyMR8wHQYDVQQDDBZISUxUT04gR0lBUkRJTkEgVkFSRUxBMQswCQYDVQQLDAJGMjE1MDMGA1UECgwsQ0VSVElGSUNBRE8gQ1VBTElGSUNBRE8gREUgRklSTUEgRUxFQ1RST05JQ0ExCzAJBgNVBAYTAlBZMIIBIjANBgkqhkiG9w0BAQEFAAOCAQ8AMIIBCgKCAQEAwhIMwSoAe9wJXMYWCWkU0NcoLyon/GPWUtdGG+95gwgZnXQDo/9/a5gEo2T5dq59ja8xszFeosqvOmbq5bis8u7tM6QG+KeUTDE3VWVYHduoSm43bIcamn1CcPpwJQRjPQ24jYkwN1Ayq1Tn5JUNEvXvFI2WKdLVsXI7qTLinGKbhE9kwWi8Om8/scxqtIu7xerR6/+tWNtj2povGa4qyqFHVyWyjIwhKtevvnwbXPfxxEBCrw31z4QjaPYXqvUtjEJVvj61g4Xa7CrxbLwEOnvYRwlotynSHvSp8wwba6sdCThO5RPr0Vu61EnPXBA244b45pfg1OP4EY5eEeRfwwIDAQABo4IDwTCCA70wDAYDVR0TAQH/BAIwADAOBgNVHQ8BAf8EBAMCBeAwLAYDVR0lAQH/BCIwIAYIKwYBBQUHAwQGCCsGAQUFBwMCBgorBgEEAYI3FAICMB0GA1UdDgQWBBSqXFwfaCJ3wxHlPrYJ8ss/vAfuLDAfBgNVHSMEGDAWgBS7ZRErZ+2GOCAcKGcZFARl6pGhszCCAesGA1UdIASCAeIwggHeMIIB2gYMKwYBBAGC2UoBAQEHMIIByDAxBggrBgEFBQcCARYlaHR0cHM6Ly93d3cuZWZpcm1hLmNvbS5weS9yZXBvc2l0b3JpbzCBzwYIKwYBBQUHAgIwgcIagb9DZXJ0aWZpY2FkbyBDdWFsaWZpY2FkbyBkZSBGaXJtYSBFbGVjdHLzbmljYSBUaXBvIEYyIChjbGF2ZXMgZW4gZGlzcG9zaXRpdm8gY3VhbGlmaWNhZG8pLCBzdWpldGEgYSBsYXMgY29uZGljaW9uZXMgZGUgdXNvIGV4cHVlc3RhcyBlbiBsYSBEZWNsYXJhY2nzbiBkZSBQcuFjdGljYXMgZGUgQ2VydGlmaWNhY2nzbiBkZSBWSVQgUy5BLjCBwAYIKwYBBQUHAgIwgbMagbBRdWFsaWZpZWQgY2VydGlmaWNhdGUgb2YgZWxlY3Ryb25pYyBzaWduYXR1cmUgdHlwZSBGMiAoa2V5cyBpbiBxdWFsaWZpZWQgZGV2aWNlKSwgc3ViZHVlZCB0byB0aGUgY29uZGl0aW9ucyBvZiB1c2Ugc2V0IGZvcnRoIGluIHRoZSBDZXJ0aWZpY2F0aW9uIFByYWN0aWNlIFN0YXRlbWVudCBvZiBWSVQgUy5BLjBKBgNVHREEQzBBgRNIR0lBUkRJTkFAR01BSUwuQ09NpCowKDEmMCQGA1UEDQwdRklSTUEgRUxFQ1RST05JQ0EgQ1VBTElGSUNBREEwdwYIKwYBBQUHAQEEazBpMCgGCCsGAQUFBzABhhxodHRwczovL3d3dy5lZmlybWEuY29tLnB5L3ZhMD0GCCsGAQUFBzAChjFodHRwczovL3d3dy5lZmlybWEuY29tLnB5L3JlcG9zaXRvcmlvL2VmaXJtYTEuY3J0MHsGA1UdHwR0MHIwN6A1oDOGMWh0dHBzOi8vd3d3LmVmaXJtYS5jb20ucHkvcmVwb3NpdG9yaW8vZWZpcm1hMi5jcmwwN6A1oDOGMWh0dHBzOi8vd3d3LmVmaXJtYS5jb20ucHkvcmVwb3NpdG9yaW8vZWZpcm1hMy5jcmwwDQYJKoZIhvcNAQELBQADggIBAGSqKMHU7qKkIGMhhAPxOgKZlDv4hQsf9/6yA08Zrlf0Ohu0hcmxh4+QkKPVrqVjWWA/Tch9gHRvDto1OswAio/SA+2JF+s1tCEp/e+KaoIaq4PpL+h8UTkAj+OWi0CYPjRxoQeRY3ShoPb2N9qs2yrVh8jPEIRmz78TwHr5sVSydo5lY9WTyIES0EMidshXqiIOkR6pe7eS/pnYut/OnMh1C+5dRwUIEuI/Uc5xF7ETU41nUYzDd1ZKKa8katvlnCo3bmp3hose5W3ZhHJPXkITXrexoDmLNgyGCTYwmhSi+Gf/WqkOIQcfFPLd9w24w520XFXg68UvebrtwLDKD4Z7t1wdnJQB1MfTaT4VbcjeyzH0HYEPOzO31605r7k7TQlSlvhIvQ3VFpTrkNxyXyoGPzHs7lJZ3z/vVfDPgOdNpSK3wIbWuOfc0HJXmbv/sHOcP+kYAOERkqOQgY+e9u1T8As7eXeLQfon5E+X2TiTtIZVSS2TcwSUBqG3CQeGJwm0C4yWhdXGS2wYzfKlYk+8UievR+8Ro1cVXacVWuP5gf7DzVvv4nWlPXGBSGBk1pplQhBX35d+3OZQNYew3kw+1cnjZGheCSKRknvyBC7kD4F7ciHWzaeOdKANFqdbbf01wGPZHOPGdkW2IllqYpDbaksMylTSXxCTS2lgmwX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M/t+22WukAqba6BT0UAWpRRCwSHiA5fzEUXJLw9EBYc=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hjFLwNnkXkqys5IX1g+w03HxaYIQ/tBtmzdrZEh6Xtg=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L7kNvGtbCuOdBJRR2WJp3tovlWwb0/2yvBUxIotRJ9M=</DigestValue>
      </Reference>
      <Reference URI="/xl/drawings/drawing1.xml?ContentType=application/vnd.openxmlformats-officedocument.drawing+xml">
        <DigestMethod Algorithm="http://www.w3.org/2001/04/xmlenc#sha256"/>
        <DigestValue>TZPERLx7lFrs6llTfzv6cz/XxbhIjLvjvSP3XdUyyA8=</DigestValue>
      </Reference>
      <Reference URI="/xl/drawings/drawing2.xml?ContentType=application/vnd.openxmlformats-officedocument.drawing+xml">
        <DigestMethod Algorithm="http://www.w3.org/2001/04/xmlenc#sha256"/>
        <DigestValue>W5hyJjIAuBmKAZNCHbXutr6pF7P/BE3PkD7ixRk1owg=</DigestValue>
      </Reference>
      <Reference URI="/xl/drawings/drawing3.xml?ContentType=application/vnd.openxmlformats-officedocument.drawing+xml">
        <DigestMethod Algorithm="http://www.w3.org/2001/04/xmlenc#sha256"/>
        <DigestValue>2OMm1mf8O1jsJA/zcqQ+xyuduR4GX7m4dE99KcavHAo=</DigestValue>
      </Reference>
      <Reference URI="/xl/media/image1.jpeg?ContentType=image/jpeg">
        <DigestMethod Algorithm="http://www.w3.org/2001/04/xmlenc#sha256"/>
        <DigestValue>VmK3OCYaH9vTKWXxRxL/j7tUZpcwhjeEBcpJDY8bRfw=</DigestValue>
      </Reference>
      <Reference URI="/xl/media/image2.png?ContentType=image/png">
        <DigestMethod Algorithm="http://www.w3.org/2001/04/xmlenc#sha256"/>
        <DigestValue>7gJhLgYKrhzJi37hqtTqg+g/267PJyykpxgors1yrwM=</DigestValue>
      </Reference>
      <Reference URI="/xl/media/image3.png?ContentType=image/png">
        <DigestMethod Algorithm="http://www.w3.org/2001/04/xmlenc#sha256"/>
        <DigestValue>DUDPPIYt+gvZnc30sJD323MmSoIBU/UbQL6WdbsxRxU=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GyyR84UYFfbFvVrs+ip9vPggIMAXC0nxkmeUVNsGxCc=</DigestValue>
      </Reference>
      <Reference URI="/xl/sharedStrings.xml?ContentType=application/vnd.openxmlformats-officedocument.spreadsheetml.sharedStrings+xml">
        <DigestMethod Algorithm="http://www.w3.org/2001/04/xmlenc#sha256"/>
        <DigestValue>BbQfBHbXHEndwg/g4EFCL0mP80v9TrhgqVtJM8c7r38=</DigestValue>
      </Reference>
      <Reference URI="/xl/styles.xml?ContentType=application/vnd.openxmlformats-officedocument.spreadsheetml.styles+xml">
        <DigestMethod Algorithm="http://www.w3.org/2001/04/xmlenc#sha256"/>
        <DigestValue>zAedU6HI4nYd1bIwDvCe9M2+Iv2DrThoankFWC42u+M=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F29DXtog2+cIQ6JJo3EKI2+S7ODpZaoYVFRcFFcmJmM=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CZZmYJ6Z5f8fYzFBtcwd6pY2X9SheQg3OLknbD7kf5g=</DigestValue>
      </Reference>
      <Reference URI="/xl/worksheets/sheet2.xml?ContentType=application/vnd.openxmlformats-officedocument.spreadsheetml.worksheet+xml">
        <DigestMethod Algorithm="http://www.w3.org/2001/04/xmlenc#sha256"/>
        <DigestValue>K1Ef/NPjArfP2XZluSCMaF8cTFFh7rYShHY+lP25HeA=</DigestValue>
      </Reference>
      <Reference URI="/xl/worksheets/sheet3.xml?ContentType=application/vnd.openxmlformats-officedocument.spreadsheetml.worksheet+xml">
        <DigestMethod Algorithm="http://www.w3.org/2001/04/xmlenc#sha256"/>
        <DigestValue>Ix/zI6iMcnldaVNA0iwZX5ceyqqqTK8TAhpxrcqX7a0=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2023-08-09T18:57:29Z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2023-08-09T18:57:29Z</xd:SigningTime>
          <xd:SigningCertificate>
            <xd:Cert>
              <xd:CertDigest>
                <DigestMethod Algorithm="http://www.w3.org/2001/04/xmlenc#sha256"/>
                <DigestValue>UMTNQVbDLboSWbHvlk6c6YXLYBjsSEJJfHsLtVJJLKM=</DigestValue>
              </xd:CertDigest>
              <xd:IssuerSerial>
                <X509IssuerName>C=PY, O=ICPP, OU=Prestador Cualificado de Servicios de Confianza, CN=VIT S.A., SERIALNUMBER=RUC80080099-0</X509IssuerName>
                <X509SerialNumber>154863496600427239839946154963556134157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bjCCBVagAwIBAgIQSpdgnP2qBmVjBPSSUfh9kDANBgkqhkiG9w0BAQsFADBvMQswCQYDVQQGEwJQWTErMCkGA1UECgwiTWluaXN0ZXJpbyBkZSBJbmR1c3RyaWEgeSBDb21lcmNpbzEzMDEGA1UEAwwqQXV0b3JpZGFkIENlcnRpZmljYWRvcmEgUmHDrXogZGVsIFBhcmFndWF5MB4XDTIyMDgyMzE1Mzg1OFoXDTMxMDgyMzE1Mzg1OFowgYExFjAUBgNVBAUTDVJVQzgwMDgwMDk5LTAxETAPBgNVBAMTCFZJVCBTLkEuMTgwNgYDVQQLDC9QcmVzdGFkb3IgQ3VhbGlmaWNhZG8gZGUgU2VydmljaW9zIGRlIENvbmZpYW56YTENMAsGA1UECgwESUNQUDELMAkGA1UEBhMCUFkwggIiMA0GCSqGSIb3DQEBAQUAA4ICDwAwggIKAoICAQC/gCyq2lnZYFppRkpouXyzTwSNUIVxFKpnpqOz+6n31PMACcPFkGhFT5ruiaujjLBzAh+ctneA/SN3qOZ4hqOe+AcWNhErBtkD+h0NiMZHDBxpBdhlSxnzR/BeDIELfRGCBPuFSLFqOVZ2+alyEU5KzHXjzLR+1AmJtFxAzAiulTMRnxNIvPxScqYJqjRfkrQ9376s9HhI0Yeig4YwzKG9TpSXNnKYoPgwTeCVGCLK7TVwFW7RH7FXP9awg6mSbz7kjtotCqTk1HzfHFTkI0tetMgK+lvD2xjICkUmqCmcXVtTwEDxdSkiiC+uz3w4NonjtbsHEoqQpkO0jeACTu3fTUNkOPqh7dLvHnTve4G9Yg+hYjHR6TQ/VtAu83fHfYGQZZg+dW34KCYzjtnGNnbXXfajvb4OGzg8T5WSPqV/BBjHs+PGORc4I5EgF08Rx6vLujJSz/thP2oNcMi3RIQMCkAptZiaeTK/CW/HvxQWSqsRpYYnkf1ivlU3RWx0zUtdBSopFcIlOqfRhB+1zqvzGxC0rpoGbkkw3lERMPDQjUQlmQd5ikxYuzWfzJSx4icRhBzgXCRbAa/KC4FhGU3mRZyuiyZ7MR6kRSVD5qK4EUwuf+DzoVHmh2xU7ue89btRyCZ1Frir4WZGpalM0N3ycyLj6rRsxnlGX6cdKtu3OQIDAQABo4IB8TCCAe0wEgYDVR0TAQH/BAgwBgEB/wIBADAOBgNVHQ8BAf8EBAMCAQYwHQYDVR0OBBYEFLtlEStn7YY4IBwoZxkUBGXqkaGzMB8GA1UdIwQYMBaAFMLEEfIqaEQMACjsTNYp25L7Xr3WMHkGCCsGAQUFBwEBBG0wazA/BggrBgEFBQcwAoYzaHR0cHM6Ly93d3cuYWNyYWl6Lmdvdi5weS9jcnQvYWNfcmFpel9weV9zaGEyNTYuY3J0MCgGCCsGAQUFBzABhhxodHRwczovL3d3dy5lZmlybWEuY29tLnB5L3ZhMIHNBgNVHSAEgcUwgcIwgb8GA1UdIDCBtzA5BggrBgEFBQcCARYtaHR0cHM6Ly93d3cuYWNyYWl6Lmdvdi5weS9kcGMvRE9DLUlDUFAtMDEucGRmMHoGCCsGAQUFBwICMG4abFN1amV0byBhIGxhcyBjb25kaWNpb25lcyBkZSB1c28gZXhwdWVzdGFzIGVuIGxhIERlY2xhcmFjafNuIGRlIFBy4WN0aWNhcyBkZSBDZXJ0aWZpY2FjafNuIGRlIGxhIEFDIFJh7XogLSBQeTA8BgNVHR8ENTAzMDGgL6AthitodHRwOi8vd3d3LmFjcmFpei5nb3YucHkvYXJsL2FjX3JhaXpfcHkuY3JsMA0GCSqGSIb3DQEBCwUAA4ICAQBoDEALsfLuJkxRCTBEGdn7o5BSZwaFGaDcoCKQ7cXhuybJRLMOnEdS3BXkBpd82s8Ts2wS0yV+EcOOHf9KrZuf/+jtmclFuIZmhCPv3iZohVsmbCCuSo8aYFcvFcKif61s7mJTzyeI3w4KAk8zVAtZLRiq80CbWMAeVE+Ukd0xv15Td9ZS/r1xjAGRdeJHBTnMLdeVcgL8WbB3dSzjijIAJd3qqm86rB9uojSBoy0di9e2I0QJ6j7vSGF+e3ZyS4KIGsNJZfec3/+iJj3kwUCDZ4KE+FXeoRQBE0Cki661bI1tpuEOOUq7It4vWKwuGqE5kAvojULTkKAStepBf5oKeoThue2YImE8dNkhGp3NeQtFj7rJPp9GLvCD+SVKSfw64pdMeLJ/3krqazXBd4L+1ScyrweGp4TnH35gQIwLRYyabw+vogRy32ybJb+iLCROrN+VA70CpykIDuC4x9Cyj8OJ68uatHrmol4wLPflcsg0kNP0+Ri0NYaJnug/vSf/J1xqxkR7sZ8w3WhJAeDWSL5oMVZtQ0Lc48lTXiXAxf7weYaDcZr8SW2pHHJe8kcltKqq72eJUEz/wxdkynhvVJTJKGkJ8sh+jdNqDib/b2RD/ATI4324y+Q6C2mwDZJEIU9WTpbO5+Fq5fVs7sUJ82u543lcwgBlESrd9JK9Z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bal_valores</vt:lpstr>
      <vt:lpstr>Notas_</vt:lpstr>
      <vt:lpstr>Anexo A</vt:lpstr>
      <vt:lpstr>bal_valores!Área_de_impresión</vt:lpstr>
      <vt:lpstr>Notas_!Área_de_impresión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 Coronel Maidana</dc:creator>
  <cp:lastModifiedBy>Gladys Renée Velazquez Franco</cp:lastModifiedBy>
  <cp:lastPrinted>2023-07-19T12:48:57Z</cp:lastPrinted>
  <dcterms:created xsi:type="dcterms:W3CDTF">2023-07-19T12:37:52Z</dcterms:created>
  <dcterms:modified xsi:type="dcterms:W3CDTF">2023-08-09T16:38:26Z</dcterms:modified>
</cp:coreProperties>
</file>