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23.xml" ContentType="application/vnd.openxmlformats-officedocument.drawing+xml"/>
  <Override PartName="/xl/worksheets/sheet1.xml" ContentType="application/vnd.openxmlformats-officedocument.spreadsheetml.worksheet+xml"/>
  <Override PartName="/xl/drawings/drawing2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6.xml" ContentType="application/vnd.openxmlformats-officedocument.drawing+xml"/>
  <Override PartName="/xl/drawings/drawing17.xml" ContentType="application/vnd.openxmlformats-officedocument.drawing+xml"/>
  <Override PartName="/xl/drawings/drawing24.xml" ContentType="application/vnd.openxmlformats-officedocument.drawing+xml"/>
  <Override PartName="/xl/drawings/drawing2.xml" ContentType="application/vnd.openxmlformats-officedocument.drawing+xml"/>
  <Override PartName="/xl/worksheets/sheet24.xml" ContentType="application/vnd.openxmlformats-officedocument.spreadsheetml.worksheet+xml"/>
  <Override PartName="/xl/drawings/drawing9.xml" ContentType="application/vnd.openxmlformats-officedocument.drawing+xml"/>
  <Override PartName="/xl/ink/ink1.xml" ContentType="application/inkml+xml"/>
  <Override PartName="/xl/worksheets/sheet23.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7.xml" ContentType="application/vnd.openxmlformats-officedocument.drawing+xml"/>
  <Override PartName="/xl/drawings/drawing16.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drawings/drawing6.xml" ContentType="application/vnd.openxmlformats-officedocument.drawing+xml"/>
  <Override PartName="/xl/worksheets/sheet26.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14.xml" ContentType="application/vnd.openxmlformats-officedocument.drawing+xml"/>
  <Override PartName="/xl/worksheets/sheet5.xml" ContentType="application/vnd.openxmlformats-officedocument.spreadsheetml.worksheet+xml"/>
  <Override PartName="/xl/styles.xml" ContentType="application/vnd.openxmlformats-officedocument.spreadsheetml.styles+xml"/>
  <Override PartName="/xl/drawings/drawing15.xml" ContentType="application/vnd.openxmlformats-officedocument.drawing+xml"/>
  <Override PartName="/xl/theme/theme1.xml" ContentType="application/vnd.openxmlformats-officedocument.theme+xml"/>
  <Override PartName="/xl/worksheets/sheet1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xternalLinks/externalLink5.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X:\1.FRIGORIFICO CONCEPCION\EEFF CNV\INFORMES CNV\AÑO 2022\30-09-2022\CNV 30_09_2022\"/>
    </mc:Choice>
  </mc:AlternateContent>
  <bookViews>
    <workbookView xWindow="0" yWindow="0" windowWidth="11640" windowHeight="7944" tabRatio="962" firstSheet="6" activeTab="17"/>
  </bookViews>
  <sheets>
    <sheet name="INDICE" sheetId="97" r:id="rId1"/>
    <sheet name="ESF " sheetId="75" r:id="rId2"/>
    <sheet name="ER " sheetId="76" r:id="rId3"/>
    <sheet name="ORI " sheetId="103" r:id="rId4"/>
    <sheet name="EEPN " sheetId="77" r:id="rId5"/>
    <sheet name="EFE" sheetId="78" r:id="rId6"/>
    <sheet name="1" sheetId="89" r:id="rId7"/>
    <sheet name="2" sheetId="90" r:id="rId8"/>
    <sheet name="3" sheetId="79" r:id="rId9"/>
    <sheet name="4" sheetId="80" r:id="rId10"/>
    <sheet name="5" sheetId="81" r:id="rId11"/>
    <sheet name="6 " sheetId="83" r:id="rId12"/>
    <sheet name="7" sheetId="104" r:id="rId13"/>
    <sheet name="8" sheetId="106" r:id="rId14"/>
    <sheet name="9" sheetId="87" r:id="rId15"/>
    <sheet name="10" sheetId="82" r:id="rId16"/>
    <sheet name="11" sheetId="84" r:id="rId17"/>
    <sheet name="12" sheetId="86" r:id="rId18"/>
    <sheet name="13" sheetId="108" r:id="rId19"/>
    <sheet name="14" sheetId="98" r:id="rId20"/>
    <sheet name="15" sheetId="95" r:id="rId21"/>
    <sheet name="16" sheetId="96" r:id="rId22"/>
    <sheet name="17" sheetId="102" r:id="rId23"/>
    <sheet name="18" sheetId="107" r:id="rId24"/>
    <sheet name="19" sheetId="100" r:id="rId25"/>
    <sheet name="20" sheetId="109" r:id="rId26"/>
  </sheets>
  <externalReferences>
    <externalReference r:id="rId27"/>
    <externalReference r:id="rId28"/>
    <externalReference r:id="rId29"/>
    <externalReference r:id="rId30"/>
    <externalReference r:id="rId31"/>
  </externalReferences>
  <definedNames>
    <definedName name="_xlnm._FilterDatabase" localSheetId="4" hidden="1">'EEPN '!$B$12:$D$12</definedName>
    <definedName name="_MON_1016260604" localSheetId="7">'2'!#REF!</definedName>
    <definedName name="_MON_1633873615" localSheetId="15">'10'!$A$35</definedName>
    <definedName name="ARA_Threshold" localSheetId="24">#REF!</definedName>
    <definedName name="ARA_Threshold" localSheetId="4">'EEPN '!#REF!</definedName>
    <definedName name="ARA_Threshold" localSheetId="5">[1]PN!#REF!</definedName>
    <definedName name="ARA_Threshold" localSheetId="2">#REF!</definedName>
    <definedName name="ARA_Threshold" localSheetId="1">#REF!</definedName>
    <definedName name="ARA_Threshold">#REF!</definedName>
    <definedName name="_xlnm.Print_Area" localSheetId="8">'3'!$A$6:$D$68</definedName>
    <definedName name="_xlnm.Print_Area" localSheetId="4">'EEPN '!$A$1:$S$47</definedName>
    <definedName name="_xlnm.Print_Area" localSheetId="1">'ESF '!#REF!</definedName>
    <definedName name="ARP_Threshold" localSheetId="24">'[2]Balance General'!#REF!</definedName>
    <definedName name="ARP_Threshold" localSheetId="5">'[2]Balance General'!#REF!</definedName>
    <definedName name="ARP_Threshold" localSheetId="2">'[2]Balance General'!#REF!</definedName>
    <definedName name="ARP_Threshold" localSheetId="1">'[2]Balance General'!#REF!</definedName>
    <definedName name="ARP_Threshold">'[2]Balance General'!#REF!</definedName>
    <definedName name="AS2DocOpenMode" localSheetId="4" hidden="1">"AS2DocumentBrowse"</definedName>
    <definedName name="AS2DocOpenMode" hidden="1">"AS2DocumentEdit"</definedName>
    <definedName name="CY_Accounts_Receivable">'[3]Balance General'!$C$10</definedName>
    <definedName name="CY_Administration">'[3]Estado de Resultados'!$C$13</definedName>
    <definedName name="CY_Cash">'[3]Balance General'!$C$8</definedName>
    <definedName name="CY_Cash_Div_Dec" localSheetId="24">'[3]Estado de Resultados'!#REF!</definedName>
    <definedName name="CY_Cash_Div_Dec" localSheetId="5">'[3]Estado de Resultados'!#REF!</definedName>
    <definedName name="CY_Cash_Div_Dec" localSheetId="2">'[3]Estado de Resultados'!#REF!</definedName>
    <definedName name="CY_Cash_Div_Dec" localSheetId="1">'[3]Estado de Resultados'!#REF!</definedName>
    <definedName name="CY_Cash_Div_Dec">'[3]Estado de Resultados'!#REF!</definedName>
    <definedName name="CY_CASH_DIVIDENDS_DECLARED__per_common_share" localSheetId="24">'[3]Estado de Resultados'!#REF!</definedName>
    <definedName name="CY_CASH_DIVIDENDS_DECLARED__per_common_share" localSheetId="5">'[3]Estado de Resultados'!#REF!</definedName>
    <definedName name="CY_CASH_DIVIDENDS_DECLARED__per_common_share" localSheetId="2">'[3]Estado de Resultados'!#REF!</definedName>
    <definedName name="CY_CASH_DIVIDENDS_DECLARED__per_common_share" localSheetId="1">'[3]Estado de Resultados'!#REF!</definedName>
    <definedName name="CY_CASH_DIVIDENDS_DECLARED__per_common_share">'[3]Estado de Resultados'!#REF!</definedName>
    <definedName name="CY_Common_Equity">'[3]Balance General'!$C$35</definedName>
    <definedName name="CY_Cost_of_Sales">'[3]Estado de Resultados'!$C$9</definedName>
    <definedName name="CY_Current_Liabilities">'[3]Balance General'!$C$28</definedName>
    <definedName name="CY_Depreciation">'[3]Estado de Resultados'!$C$16</definedName>
    <definedName name="CY_Disc._Ops.">'[3]Estado de Resultados'!$C$28</definedName>
    <definedName name="CY_Earnings_per_share" localSheetId="24">[3]Razones!#REF!</definedName>
    <definedName name="CY_Earnings_per_share" localSheetId="5">[3]Razones!#REF!</definedName>
    <definedName name="CY_Earnings_per_share" localSheetId="2">[3]Razones!#REF!</definedName>
    <definedName name="CY_Earnings_per_share" localSheetId="1">[3]Razones!#REF!</definedName>
    <definedName name="CY_Earnings_per_share">[3]Razones!#REF!</definedName>
    <definedName name="CY_Extraord.">'[3]Estado de Resultados'!$C$32</definedName>
    <definedName name="CY_Gross_Profit">'[3]Estado de Resultados'!$C$11</definedName>
    <definedName name="CY_INC_AFT_TAX">'[3]Estado de Resultados'!$C$26</definedName>
    <definedName name="CY_INC_BEF_EXTRAORD">'[3]Estado de Resultados'!$C$30</definedName>
    <definedName name="CY_Inc_Bef_Tax">'[3]Estado de Resultados'!$C$22</definedName>
    <definedName name="CY_Interest_Expense">'[3]Estado de Resultados'!$C$20</definedName>
    <definedName name="CY_Inventory">'[3]Balance General'!$C$14</definedName>
    <definedName name="CY_LIABIL_EQUITY">'[3]Balance General'!$C$40</definedName>
    <definedName name="CY_Long_term_Debt__excl_Dfd_Taxes">'[3]Balance General'!$C$29</definedName>
    <definedName name="CY_LT_Debt" localSheetId="24">'[3]Balance General'!#REF!</definedName>
    <definedName name="CY_LT_Debt" localSheetId="5">'[3]Balance General'!#REF!</definedName>
    <definedName name="CY_LT_Debt" localSheetId="2">'[3]Balance General'!#REF!</definedName>
    <definedName name="CY_LT_Debt" localSheetId="1">'[3]Balance General'!#REF!</definedName>
    <definedName name="CY_LT_Debt">'[3]Balance General'!#REF!</definedName>
    <definedName name="CY_Market_Value_of_Equity" localSheetId="24">'[3]Estado de Resultados'!#REF!</definedName>
    <definedName name="CY_Market_Value_of_Equity" localSheetId="5">'[3]Estado de Resultados'!#REF!</definedName>
    <definedName name="CY_Market_Value_of_Equity" localSheetId="2">'[3]Estado de Resultados'!#REF!</definedName>
    <definedName name="CY_Market_Value_of_Equity" localSheetId="1">'[3]Estado de Resultados'!#REF!</definedName>
    <definedName name="CY_Market_Value_of_Equity">'[3]Estado de Resultados'!#REF!</definedName>
    <definedName name="CY_Marketable_Sec" localSheetId="24">'[2]Balance General'!#REF!</definedName>
    <definedName name="CY_Marketable_Sec" localSheetId="5">'[2]Balance General'!#REF!</definedName>
    <definedName name="CY_Marketable_Sec" localSheetId="2">'[2]Balance General'!#REF!</definedName>
    <definedName name="CY_Marketable_Sec" localSheetId="1">'[2]Balance General'!#REF!</definedName>
    <definedName name="CY_Marketable_Sec">'[2]Balance General'!#REF!</definedName>
    <definedName name="CY_NET_INCOME">'[3]Estado de Resultados'!$C$34</definedName>
    <definedName name="CY_Net_Revenue">'[3]Estado de Resultados'!$C$8</definedName>
    <definedName name="CY_Operating_Income">'[3]Estado de Resultados'!$C$18</definedName>
    <definedName name="CY_Other">'[3]Estado de Resultados'!$C$15</definedName>
    <definedName name="CY_Other_Curr_Assets">'[3]Balance General'!$C$16</definedName>
    <definedName name="CY_Preferred_Stock" localSheetId="24">'[2]Balance General'!#REF!</definedName>
    <definedName name="CY_Preferred_Stock" localSheetId="5">'[2]Balance General'!#REF!</definedName>
    <definedName name="CY_Preferred_Stock" localSheetId="2">'[2]Balance General'!#REF!</definedName>
    <definedName name="CY_Preferred_Stock" localSheetId="1">'[2]Balance General'!#REF!</definedName>
    <definedName name="CY_Preferred_Stock">'[2]Balance General'!#REF!</definedName>
    <definedName name="CY_QUICK_ASSETS">'[3]Balance General'!$C$12</definedName>
    <definedName name="CY_Selling">'[3]Estado de Resultados'!$C$14</definedName>
    <definedName name="CY_Tangible_Net_Worth" localSheetId="24">'[3]Estado de Resultados'!#REF!</definedName>
    <definedName name="CY_Tangible_Net_Worth" localSheetId="5">'[3]Estado de Resultados'!#REF!</definedName>
    <definedName name="CY_Tangible_Net_Worth" localSheetId="2">'[3]Estado de Resultados'!#REF!</definedName>
    <definedName name="CY_Tangible_Net_Worth" localSheetId="1">'[3]Estado de Resultados'!#REF!</definedName>
    <definedName name="CY_Tangible_Net_Worth">'[3]Estado de Resultados'!#REF!</definedName>
    <definedName name="CY_Taxes">'[3]Estado de Resultados'!$C$24</definedName>
    <definedName name="CY_TOTAL_ASSETS">'[3]Balance General'!$C$25</definedName>
    <definedName name="CY_TOTAL_CURR_ASSETS">'[3]Balance General'!$C$18</definedName>
    <definedName name="CY_TOTAL_DEBT">'[3]Balance General'!$C$32</definedName>
    <definedName name="CY_TOTAL_EQUITY">'[3]Balance General'!$C$38</definedName>
    <definedName name="CY_Trade_Payables">'[3]Balance General'!$C$27</definedName>
    <definedName name="CY_Weighted_Average" localSheetId="24">'[3]Estado de Resultados'!#REF!</definedName>
    <definedName name="CY_Weighted_Average" localSheetId="5">'[3]Estado de Resultados'!#REF!</definedName>
    <definedName name="CY_Weighted_Average" localSheetId="2">'[3]Estado de Resultados'!#REF!</definedName>
    <definedName name="CY_Weighted_Average" localSheetId="1">'[3]Estado de Resultados'!#REF!</definedName>
    <definedName name="CY_Weighted_Average">'[3]Estado de Resultados'!#REF!</definedName>
    <definedName name="CY_Working_Capital" localSheetId="24">'[3]Estado de Resultados'!#REF!</definedName>
    <definedName name="CY_Working_Capital" localSheetId="5">'[3]Estado de Resultados'!#REF!</definedName>
    <definedName name="CY_Working_Capital" localSheetId="2">'[3]Estado de Resultados'!#REF!</definedName>
    <definedName name="CY_Working_Capital" localSheetId="1">'[3]Estado de Resultados'!#REF!</definedName>
    <definedName name="CY_Working_Capital">'[3]Estado de Resultados'!#REF!</definedName>
    <definedName name="CY_Year_Income_Statement">'[3]Estado de Resultados'!$C$3</definedName>
    <definedName name="Dollar_Threshold">'[3]Balance General'!$G$4</definedName>
    <definedName name="jfafdhf">[4]Balance_General!$C$7</definedName>
    <definedName name="Percent_Threshold">'[3]Balance General'!$E$4</definedName>
    <definedName name="PL_Dollar_Threshold">'[3]Estado de Resultados'!$I$4</definedName>
    <definedName name="PL_Percent_Threshold">'[3]Estado de Resultados'!$G$4</definedName>
    <definedName name="PY_Accounts_Receivable">'[3]Balance General'!$D$10</definedName>
    <definedName name="PY_Administration">'[3]Estado de Resultados'!$E$13</definedName>
    <definedName name="PY_Cash">'[3]Balance General'!$D$8</definedName>
    <definedName name="PY_Cash_Div_Dec" localSheetId="24">'[3]Estado de Resultados'!#REF!</definedName>
    <definedName name="PY_Cash_Div_Dec" localSheetId="5">'[3]Estado de Resultados'!#REF!</definedName>
    <definedName name="PY_Cash_Div_Dec" localSheetId="2">'[3]Estado de Resultados'!#REF!</definedName>
    <definedName name="PY_Cash_Div_Dec" localSheetId="1">'[3]Estado de Resultados'!#REF!</definedName>
    <definedName name="PY_Cash_Div_Dec">'[3]Estado de Resultados'!#REF!</definedName>
    <definedName name="PY_CASH_DIVIDENDS_DECLARED__per_common_share" localSheetId="24">'[3]Estado de Resultados'!#REF!</definedName>
    <definedName name="PY_CASH_DIVIDENDS_DECLARED__per_common_share" localSheetId="5">'[3]Estado de Resultados'!#REF!</definedName>
    <definedName name="PY_CASH_DIVIDENDS_DECLARED__per_common_share" localSheetId="2">'[3]Estado de Resultados'!#REF!</definedName>
    <definedName name="PY_CASH_DIVIDENDS_DECLARED__per_common_share" localSheetId="1">'[3]Estado de Resultados'!#REF!</definedName>
    <definedName name="PY_CASH_DIVIDENDS_DECLARED__per_common_share">'[3]Estado de Resultados'!#REF!</definedName>
    <definedName name="PY_Common_Equity">'[3]Balance General'!$D$35</definedName>
    <definedName name="PY_Cost_of_Sales">'[3]Estado de Resultados'!$E$9</definedName>
    <definedName name="PY_Current_Liabilities">'[3]Balance General'!$D$28</definedName>
    <definedName name="PY_Depreciation">'[3]Estado de Resultados'!$E$16</definedName>
    <definedName name="PY_Disc._Ops.">'[3]Estado de Resultados'!$E$28</definedName>
    <definedName name="PY_Earnings_per_share" localSheetId="24">[3]Razones!#REF!</definedName>
    <definedName name="PY_Earnings_per_share" localSheetId="5">[3]Razones!#REF!</definedName>
    <definedName name="PY_Earnings_per_share" localSheetId="2">[3]Razones!#REF!</definedName>
    <definedName name="PY_Earnings_per_share" localSheetId="1">[3]Razones!#REF!</definedName>
    <definedName name="PY_Earnings_per_share">[3]Razones!#REF!</definedName>
    <definedName name="PY_Extraord.">'[3]Estado de Resultados'!$E$32</definedName>
    <definedName name="PY_Gross_Profit">'[3]Estado de Resultados'!$E$11</definedName>
    <definedName name="PY_INC_AFT_TAX">'[3]Estado de Resultados'!$E$26</definedName>
    <definedName name="PY_INC_BEF_EXTRAORD">'[3]Estado de Resultados'!$E$30</definedName>
    <definedName name="PY_Inc_Bef_Tax">'[3]Estado de Resultados'!$E$22</definedName>
    <definedName name="PY_Interest_Expense">'[3]Estado de Resultados'!$E$20</definedName>
    <definedName name="PY_Inventory">'[3]Balance General'!$D$14</definedName>
    <definedName name="PY_LIABIL_EQUITY">'[3]Balance General'!$D$40</definedName>
    <definedName name="PY_Long_term_Debt__excl_Dfd_Taxes">'[3]Balance General'!$D$29</definedName>
    <definedName name="PY_LT_Debt" localSheetId="24">'[3]Balance General'!#REF!</definedName>
    <definedName name="PY_LT_Debt" localSheetId="5">'[3]Balance General'!#REF!</definedName>
    <definedName name="PY_LT_Debt" localSheetId="2">'[3]Balance General'!#REF!</definedName>
    <definedName name="PY_LT_Debt" localSheetId="1">'[3]Balance General'!#REF!</definedName>
    <definedName name="PY_LT_Debt">'[3]Balance General'!#REF!</definedName>
    <definedName name="PY_Market_Value_of_Equity" localSheetId="24">'[3]Estado de Resultados'!#REF!</definedName>
    <definedName name="PY_Market_Value_of_Equity" localSheetId="5">'[3]Estado de Resultados'!#REF!</definedName>
    <definedName name="PY_Market_Value_of_Equity" localSheetId="2">'[3]Estado de Resultados'!#REF!</definedName>
    <definedName name="PY_Market_Value_of_Equity" localSheetId="1">'[3]Estado de Resultados'!#REF!</definedName>
    <definedName name="PY_Market_Value_of_Equity">'[3]Estado de Resultados'!#REF!</definedName>
    <definedName name="PY_Marketable_Sec" localSheetId="24">'[2]Balance General'!#REF!</definedName>
    <definedName name="PY_Marketable_Sec" localSheetId="5">'[2]Balance General'!#REF!</definedName>
    <definedName name="PY_Marketable_Sec" localSheetId="2">'[2]Balance General'!#REF!</definedName>
    <definedName name="PY_Marketable_Sec" localSheetId="1">'[2]Balance General'!#REF!</definedName>
    <definedName name="PY_Marketable_Sec">'[2]Balance General'!#REF!</definedName>
    <definedName name="PY_NET_INCOME">'[3]Estado de Resultados'!$E$34</definedName>
    <definedName name="PY_Net_Revenue">'[3]Estado de Resultados'!$E$8</definedName>
    <definedName name="PY_Operating_Inc">'[3]Estado de Resultados'!$E$18</definedName>
    <definedName name="PY_Other_Curr_Assets">'[3]Balance General'!$D$16</definedName>
    <definedName name="PY_Other_Exp">'[3]Estado de Resultados'!$E$15</definedName>
    <definedName name="PY_Preferred_Stock" localSheetId="24">'[2]Balance General'!#REF!</definedName>
    <definedName name="PY_Preferred_Stock" localSheetId="5">'[2]Balance General'!#REF!</definedName>
    <definedName name="PY_Preferred_Stock" localSheetId="2">'[2]Balance General'!#REF!</definedName>
    <definedName name="PY_Preferred_Stock" localSheetId="1">'[2]Balance General'!#REF!</definedName>
    <definedName name="PY_Preferred_Stock">'[2]Balance General'!#REF!</definedName>
    <definedName name="PY_QUICK_ASSETS">'[3]Balance General'!$D$12</definedName>
    <definedName name="PY_Selling">'[3]Estado de Resultados'!$E$14</definedName>
    <definedName name="PY_Tangible_Net_Worth" localSheetId="24">'[3]Estado de Resultados'!#REF!</definedName>
    <definedName name="PY_Tangible_Net_Worth" localSheetId="5">'[3]Estado de Resultados'!#REF!</definedName>
    <definedName name="PY_Tangible_Net_Worth" localSheetId="2">'[3]Estado de Resultados'!#REF!</definedName>
    <definedName name="PY_Tangible_Net_Worth" localSheetId="1">'[3]Estado de Resultados'!#REF!</definedName>
    <definedName name="PY_Tangible_Net_Worth">'[3]Estado de Resultados'!#REF!</definedName>
    <definedName name="PY_Taxes">'[3]Estado de Resultados'!$E$24</definedName>
    <definedName name="PY_TOTAL_ASSETS">'[3]Balance General'!$D$25</definedName>
    <definedName name="PY_TOTAL_CURR_ASSETS">'[3]Balance General'!$D$18</definedName>
    <definedName name="PY_TOTAL_DEBT">'[3]Balance General'!$D$32</definedName>
    <definedName name="PY_TOTAL_EQUITY">'[3]Balance General'!$D$38</definedName>
    <definedName name="PY_Trade_Payables">'[3]Balance General'!$D$27</definedName>
    <definedName name="PY_Weighted_Average" localSheetId="24">'[3]Estado de Resultados'!#REF!</definedName>
    <definedName name="PY_Weighted_Average" localSheetId="5">'[3]Estado de Resultados'!#REF!</definedName>
    <definedName name="PY_Weighted_Average" localSheetId="2">'[3]Estado de Resultados'!#REF!</definedName>
    <definedName name="PY_Weighted_Average" localSheetId="1">'[3]Estado de Resultados'!#REF!</definedName>
    <definedName name="PY_Weighted_Average">'[3]Estado de Resultados'!#REF!</definedName>
    <definedName name="PY_Working_Capital" localSheetId="24">'[3]Estado de Resultados'!#REF!</definedName>
    <definedName name="PY_Working_Capital" localSheetId="5">'[3]Estado de Resultados'!#REF!</definedName>
    <definedName name="PY_Working_Capital" localSheetId="2">'[3]Estado de Resultados'!#REF!</definedName>
    <definedName name="PY_Working_Capital" localSheetId="1">'[3]Estado de Resultados'!#REF!</definedName>
    <definedName name="PY_Working_Capital">'[3]Estado de Resultados'!#REF!</definedName>
    <definedName name="PY_Year_Income_Statement">'[3]Estado de Resultados'!$E$3</definedName>
    <definedName name="PY2_Accounts_Receivable">'[3]Balance General'!$J$10</definedName>
    <definedName name="PY2_Administration">'[3]Estado de Resultados'!$L$13</definedName>
    <definedName name="PY2_Cash">'[3]Balance General'!$J$8</definedName>
    <definedName name="PY2_Cash_Div_Dec" localSheetId="24">'[3]Estado de Resultados'!#REF!</definedName>
    <definedName name="PY2_Cash_Div_Dec" localSheetId="5">'[3]Estado de Resultados'!#REF!</definedName>
    <definedName name="PY2_Cash_Div_Dec" localSheetId="2">'[3]Estado de Resultados'!#REF!</definedName>
    <definedName name="PY2_Cash_Div_Dec" localSheetId="1">'[3]Estado de Resultados'!#REF!</definedName>
    <definedName name="PY2_Cash_Div_Dec">'[3]Estado de Resultados'!#REF!</definedName>
    <definedName name="PY2_CASH_DIVIDENDS_DECLARED__per_common_share" localSheetId="24">'[3]Estado de Resultados'!#REF!</definedName>
    <definedName name="PY2_CASH_DIVIDENDS_DECLARED__per_common_share" localSheetId="5">'[3]Estado de Resultados'!#REF!</definedName>
    <definedName name="PY2_CASH_DIVIDENDS_DECLARED__per_common_share" localSheetId="2">'[3]Estado de Resultados'!#REF!</definedName>
    <definedName name="PY2_CASH_DIVIDENDS_DECLARED__per_common_share" localSheetId="1">'[3]Estado de Resultados'!#REF!</definedName>
    <definedName name="PY2_CASH_DIVIDENDS_DECLARED__per_common_share">'[3]Estado de Resultados'!#REF!</definedName>
    <definedName name="PY2_Common_Equity">'[3]Balance General'!$J$35</definedName>
    <definedName name="PY2_Cost_of_Sales">'[3]Estado de Resultados'!$L$9</definedName>
    <definedName name="PY2_Current_Liabilities">'[3]Balance General'!$J$28</definedName>
    <definedName name="PY2_Depreciation">'[3]Estado de Resultados'!$L$16</definedName>
    <definedName name="PY2_Disc._Ops.">'[3]Estado de Resultados'!$L$28</definedName>
    <definedName name="PY2_Earnings_per_share" localSheetId="24">[3]Razones!#REF!</definedName>
    <definedName name="PY2_Earnings_per_share" localSheetId="5">[3]Razones!#REF!</definedName>
    <definedName name="PY2_Earnings_per_share" localSheetId="2">[3]Razones!#REF!</definedName>
    <definedName name="PY2_Earnings_per_share" localSheetId="1">[3]Razones!#REF!</definedName>
    <definedName name="PY2_Earnings_per_share">[3]Razones!#REF!</definedName>
    <definedName name="PY2_Extraord.">'[3]Estado de Resultados'!$L$32</definedName>
    <definedName name="PY2_Gross_Profit">'[3]Estado de Resultados'!$L$11</definedName>
    <definedName name="PY2_INC_AFT_TAX">'[3]Estado de Resultados'!$L$26</definedName>
    <definedName name="PY2_INC_BEF_EXTRAORD">'[3]Estado de Resultados'!$L$30</definedName>
    <definedName name="PY2_Inc_Bef_Tax">'[3]Estado de Resultados'!$L$22</definedName>
    <definedName name="PY2_Interest_Expense">'[3]Estado de Resultados'!$L$20</definedName>
    <definedName name="PY2_Inventory">'[3]Balance General'!$J$14</definedName>
    <definedName name="PY2_LIABIL_EQUITY">'[3]Balance General'!$J$40</definedName>
    <definedName name="PY2_Long_term_Debt__excl_Dfd_Taxes">'[3]Balance General'!$J$29</definedName>
    <definedName name="PY2_LT_Debt" localSheetId="24">'[3]Balance General'!#REF!</definedName>
    <definedName name="PY2_LT_Debt" localSheetId="5">'[3]Balance General'!#REF!</definedName>
    <definedName name="PY2_LT_Debt" localSheetId="2">'[3]Balance General'!#REF!</definedName>
    <definedName name="PY2_LT_Debt" localSheetId="1">'[3]Balance General'!#REF!</definedName>
    <definedName name="PY2_LT_Debt">'[3]Balance General'!#REF!</definedName>
    <definedName name="PY2_Market_Value_of_Equity" localSheetId="24">'[3]Estado de Resultados'!#REF!</definedName>
    <definedName name="PY2_Market_Value_of_Equity" localSheetId="5">'[3]Estado de Resultados'!#REF!</definedName>
    <definedName name="PY2_Market_Value_of_Equity" localSheetId="2">'[3]Estado de Resultados'!#REF!</definedName>
    <definedName name="PY2_Market_Value_of_Equity" localSheetId="1">'[3]Estado de Resultados'!#REF!</definedName>
    <definedName name="PY2_Market_Value_of_Equity">'[3]Estado de Resultados'!#REF!</definedName>
    <definedName name="PY2_Marketable_Sec" localSheetId="24">'[2]Balance General'!#REF!</definedName>
    <definedName name="PY2_Marketable_Sec" localSheetId="5">'[2]Balance General'!#REF!</definedName>
    <definedName name="PY2_Marketable_Sec" localSheetId="2">'[2]Balance General'!#REF!</definedName>
    <definedName name="PY2_Marketable_Sec" localSheetId="1">'[2]Balance General'!#REF!</definedName>
    <definedName name="PY2_Marketable_Sec">'[2]Balance General'!#REF!</definedName>
    <definedName name="PY2_NET_INCOME">'[3]Estado de Resultados'!$L$34</definedName>
    <definedName name="PY2_Net_Revenue">'[3]Estado de Resultados'!$L$8</definedName>
    <definedName name="PY2_Operating_Inc">'[3]Estado de Resultados'!$L$18</definedName>
    <definedName name="PY2_Other_Exp.">'[3]Estado de Resultados'!$L$15</definedName>
    <definedName name="PY2_Preferred_Stock" localSheetId="24">'[2]Balance General'!#REF!</definedName>
    <definedName name="PY2_Preferred_Stock" localSheetId="5">'[2]Balance General'!#REF!</definedName>
    <definedName name="PY2_Preferred_Stock" localSheetId="2">'[2]Balance General'!#REF!</definedName>
    <definedName name="PY2_Preferred_Stock" localSheetId="1">'[2]Balance General'!#REF!</definedName>
    <definedName name="PY2_Preferred_Stock">'[2]Balance General'!#REF!</definedName>
    <definedName name="PY2_QUICK_ASSETS">'[3]Balance General'!$J$12</definedName>
    <definedName name="PY2_Selling">'[3]Estado de Resultados'!$L$14</definedName>
    <definedName name="PY2_Tangible_Net_Worth" localSheetId="24">'[3]Estado de Resultados'!#REF!</definedName>
    <definedName name="PY2_Tangible_Net_Worth" localSheetId="5">'[3]Estado de Resultados'!#REF!</definedName>
    <definedName name="PY2_Tangible_Net_Worth" localSheetId="2">'[3]Estado de Resultados'!#REF!</definedName>
    <definedName name="PY2_Tangible_Net_Worth" localSheetId="1">'[3]Estado de Resultados'!#REF!</definedName>
    <definedName name="PY2_Tangible_Net_Worth">'[3]Estado de Resultados'!#REF!</definedName>
    <definedName name="PY2_Taxes">'[3]Estado de Resultados'!$L$24</definedName>
    <definedName name="PY2_TOTAL_ASSETS">'[3]Balance General'!$J$25</definedName>
    <definedName name="PY2_TOTAL_CURR_ASSETS">'[3]Balance General'!$J$18</definedName>
    <definedName name="PY2_TOTAL_DEBT">'[3]Balance General'!$J$32</definedName>
    <definedName name="PY2_TOTAL_EQUITY">'[3]Balance General'!$J$38</definedName>
    <definedName name="PY2_Trade_Payables">'[3]Balance General'!$J$27</definedName>
    <definedName name="PY2_Weighted_Average" localSheetId="24">'[3]Estado de Resultados'!#REF!</definedName>
    <definedName name="PY2_Weighted_Average" localSheetId="5">'[3]Estado de Resultados'!#REF!</definedName>
    <definedName name="PY2_Weighted_Average" localSheetId="2">'[3]Estado de Resultados'!#REF!</definedName>
    <definedName name="PY2_Weighted_Average" localSheetId="1">'[3]Estado de Resultados'!#REF!</definedName>
    <definedName name="PY2_Weighted_Average">'[3]Estado de Resultados'!#REF!</definedName>
    <definedName name="PY2_Working_Capital" localSheetId="24">'[3]Estado de Resultados'!#REF!</definedName>
    <definedName name="PY2_Working_Capital" localSheetId="5">'[3]Estado de Resultados'!#REF!</definedName>
    <definedName name="PY2_Working_Capital" localSheetId="2">'[3]Estado de Resultados'!#REF!</definedName>
    <definedName name="PY2_Working_Capital" localSheetId="1">'[3]Estado de Resultados'!#REF!</definedName>
    <definedName name="PY2_Working_Capital">'[3]Estado de Resultados'!#REF!</definedName>
    <definedName name="PY2_Year_Income_Statement">'[3]Estado de Resultados'!$L$3</definedName>
    <definedName name="PY3_Accounts_Receivable">'[3]Balance General'!$K$10</definedName>
    <definedName name="PY3_Administration">'[3]Estado de Resultados'!$N$13</definedName>
    <definedName name="PY3_Cash">'[3]Balance General'!$K$8</definedName>
    <definedName name="PY3_Common_Equity">'[3]Balance General'!$K$35</definedName>
    <definedName name="PY3_Cost_of_Sales">'[3]Estado de Resultados'!$N$9</definedName>
    <definedName name="PY3_Current_Liabilities">'[3]Balance General'!$K$28</definedName>
    <definedName name="PY3_Depreciation">'[3]Estado de Resultados'!$N$16</definedName>
    <definedName name="PY3_Disc._Ops.">'[3]Estado de Resultados'!$N$28</definedName>
    <definedName name="PY3_Extraord.">'[3]Estado de Resultados'!$N$32</definedName>
    <definedName name="PY3_Gross_Profit">'[3]Estado de Resultados'!$N$11</definedName>
    <definedName name="PY3_INC_AFT_TAX">'[3]Estado de Resultados'!$N$26</definedName>
    <definedName name="PY3_INC_BEF_EXTRAORD">'[3]Estado de Resultados'!$N$30</definedName>
    <definedName name="PY3_Inc_Bef_Tax">'[3]Estado de Resultados'!$N$22</definedName>
    <definedName name="PY3_Interest_Expense">'[3]Estado de Resultados'!$N$20</definedName>
    <definedName name="PY3_Inventory">'[3]Balance General'!$K$14</definedName>
    <definedName name="PY3_Long_term_Debt__excl_Dfd_Taxes">'[3]Balance General'!$K$29</definedName>
    <definedName name="PY3_NET_INCOME">'[3]Estado de Resultados'!$N$34</definedName>
    <definedName name="PY3_Net_Revenue">'[3]Estado de Resultados'!$N$8</definedName>
    <definedName name="PY3_Operating_Inc">'[3]Estado de Resultados'!$N$18</definedName>
    <definedName name="PY3_Other_Exp.">'[3]Estado de Resultados'!$N$15</definedName>
    <definedName name="PY3_QUICK_ASSETS">'[3]Balance General'!$K$12</definedName>
    <definedName name="PY3_Selling">'[3]Estado de Resultados'!$N$14</definedName>
    <definedName name="PY3_Taxes">'[3]Estado de Resultados'!$N$24</definedName>
    <definedName name="PY3_TOTAL_ASSETS">'[3]Balance General'!$K$25</definedName>
    <definedName name="PY3_TOTAL_CURR_ASSETS">'[3]Balance General'!$K$18</definedName>
    <definedName name="PY3_TOTAL_DEBT">'[3]Balance General'!$K$32</definedName>
    <definedName name="PY3_TOTAL_EQUITY">'[3]Balance General'!$K$38</definedName>
    <definedName name="PY3_Trade_Payables">'[3]Balance General'!$K$27</definedName>
    <definedName name="PY3_Year_Income_Statement">'[3]Estado de Resultados'!$N$3</definedName>
    <definedName name="PY4_Accounts_Receivable">'[3]Balance General'!$L$10</definedName>
    <definedName name="PY4_Administration">'[3]Estado de Resultados'!$P$13</definedName>
    <definedName name="PY4_Cash">'[3]Balance General'!$L$8</definedName>
    <definedName name="PY4_Common_Equity">'[3]Balance General'!$L$35</definedName>
    <definedName name="PY4_Cost_of_Sales">'[3]Estado de Resultados'!$P$9</definedName>
    <definedName name="PY4_Current_Liabilities">'[3]Balance General'!$L$28</definedName>
    <definedName name="PY4_Depreciation">'[3]Estado de Resultados'!$P$16</definedName>
    <definedName name="PY4_Disc._Ops.">'[3]Estado de Resultados'!$P$28</definedName>
    <definedName name="PY4_Extraord.">'[3]Estado de Resultados'!$P$32</definedName>
    <definedName name="PY4_Gross_Profit">'[3]Estado de Resultados'!$P$11</definedName>
    <definedName name="PY4_INC_AFT_TAX">'[3]Estado de Resultados'!$P$26</definedName>
    <definedName name="PY4_INC_BEF_EXTRAORD">'[3]Estado de Resultados'!$P$30</definedName>
    <definedName name="PY4_Inc_Bef_Tax">'[3]Estado de Resultados'!$P$22</definedName>
    <definedName name="PY4_Interest_Expense">'[3]Estado de Resultados'!$P$20</definedName>
    <definedName name="PY4_Inventory">'[3]Balance General'!$L$14</definedName>
    <definedName name="PY4_Long_term_Debt__excl_Dfd_Taxes">'[3]Balance General'!$L$29</definedName>
    <definedName name="PY4_NET_INCOME">'[3]Estado de Resultados'!$P$34</definedName>
    <definedName name="PY4_Net_Revenue">'[3]Estado de Resultados'!$P$8</definedName>
    <definedName name="PY4_Operating_Inc">'[3]Estado de Resultados'!$P$18</definedName>
    <definedName name="PY4_Other_Exp.">'[3]Estado de Resultados'!$P$15</definedName>
    <definedName name="PY4_QUICK_ASSETS">'[3]Balance General'!$L$12</definedName>
    <definedName name="PY4_Selling">'[3]Estado de Resultados'!$P$14</definedName>
    <definedName name="PY4_Taxes">'[3]Estado de Resultados'!$P$24</definedName>
    <definedName name="PY4_TOTAL_ASSETS">'[3]Balance General'!$L$25</definedName>
    <definedName name="PY4_TOTAL_CURR_ASSETS">'[3]Balance General'!$L$18</definedName>
    <definedName name="PY4_TOTAL_DEBT">'[3]Balance General'!$L$32</definedName>
    <definedName name="PY4_TOTAL_EQUITY">'[3]Balance General'!$L$38</definedName>
    <definedName name="PY4_Trade_Payables">'[3]Balance General'!$L$27</definedName>
    <definedName name="PY4_Year_Income_Statement">'[3]Estado de Resultados'!$P$3</definedName>
    <definedName name="PY5_Administration">'[3]Estado de Resultados'!$R$13</definedName>
    <definedName name="PY5_Cash">'[3]Balance General'!$M$8</definedName>
    <definedName name="PY5_Common_Equity">'[3]Balance General'!$M$35</definedName>
    <definedName name="PY5_Cost_of_Sales">'[3]Estado de Resultados'!$R$9</definedName>
    <definedName name="PY5_Current_Liabilities">'[3]Balance General'!$M$28</definedName>
    <definedName name="PY5_Depreciation">'[3]Estado de Resultados'!$R$16</definedName>
    <definedName name="PY5_Disc._Ops.">'[3]Estado de Resultados'!$R$28</definedName>
    <definedName name="PY5_Extraord.">'[3]Estado de Resultados'!$R$32</definedName>
    <definedName name="PY5_Gross_Profit">'[3]Estado de Resultados'!$R$11</definedName>
    <definedName name="PY5_INC_AFT_TAX">'[3]Estado de Resultados'!$R$26</definedName>
    <definedName name="PY5_INC_BEF_EXTRAORD">'[3]Estado de Resultados'!$R$30</definedName>
    <definedName name="PY5_Inc_Bef_Tax">'[3]Estado de Resultados'!$R$22</definedName>
    <definedName name="PY5_Interest_Expense">'[3]Estado de Resultados'!$R$20</definedName>
    <definedName name="PY5_Long_term_Debt__excl_Dfd_Taxes">'[3]Balance General'!$M$29</definedName>
    <definedName name="PY5_NET_INCOME">'[3]Estado de Resultados'!$R$34</definedName>
    <definedName name="PY5_Net_Revenue">'[3]Estado de Resultados'!$R$8</definedName>
    <definedName name="PY5_Operating_Inc">'[3]Estado de Resultados'!$R$18</definedName>
    <definedName name="PY5_Other_Exp.">'[3]Estado de Resultados'!$R$15</definedName>
    <definedName name="PY5_QUICK_ASSETS">'[3]Balance General'!$M$12</definedName>
    <definedName name="PY5_Selling">'[3]Estado de Resultados'!$R$14</definedName>
    <definedName name="PY5_Taxes">'[3]Estado de Resultados'!$R$24</definedName>
    <definedName name="PY5_TOTAL_ASSETS">'[3]Balance General'!$M$25</definedName>
    <definedName name="PY5_TOTAL_CURR_ASSETS">'[3]Balance General'!$M$18</definedName>
    <definedName name="PY5_TOTAL_DEBT">'[3]Balance General'!$M$32</definedName>
    <definedName name="PY5_TOTAL_EQUITY">'[3]Balance General'!$M$38</definedName>
    <definedName name="PY5_Trade_Payables">'[3]Balance General'!$M$27</definedName>
    <definedName name="PY5_Year_Income_Statement">'[3]Estado de Resultados'!$R$3</definedName>
    <definedName name="TextRefCopy1" localSheetId="24">#REF!</definedName>
    <definedName name="TextRefCopy1" localSheetId="5">#REF!</definedName>
    <definedName name="TextRefCopy1" localSheetId="2">#REF!</definedName>
    <definedName name="TextRefCopy1" localSheetId="1">#REF!</definedName>
    <definedName name="TextRefCopy1">#REF!</definedName>
    <definedName name="TextRefCopy2" localSheetId="24">#REF!</definedName>
    <definedName name="TextRefCopy2" localSheetId="5">#REF!</definedName>
    <definedName name="TextRefCopy2" localSheetId="2">#REF!</definedName>
    <definedName name="TextRefCopy2" localSheetId="1">#REF!</definedName>
    <definedName name="TextRefCopy2">#REF!</definedName>
    <definedName name="TextRefCopy3" localSheetId="24">#REF!</definedName>
    <definedName name="TextRefCopy3" localSheetId="5">#REF!</definedName>
    <definedName name="TextRefCopy3" localSheetId="2">#REF!</definedName>
    <definedName name="TextRefCopy3" localSheetId="1">#REF!</definedName>
    <definedName name="TextRefCopy3">#REF!</definedName>
    <definedName name="TextRefCopy34" localSheetId="24">[5]BG!#REF!</definedName>
    <definedName name="TextRefCopy34" localSheetId="5">[5]BG!#REF!</definedName>
    <definedName name="TextRefCopy34" localSheetId="2">[5]BG!#REF!</definedName>
    <definedName name="TextRefCopy34" localSheetId="1">[5]BG!#REF!</definedName>
    <definedName name="TextRefCopy34">[5]BG!#REF!</definedName>
    <definedName name="TextRefCopy4" localSheetId="24">#REF!</definedName>
    <definedName name="TextRefCopy4" localSheetId="4">'EEPN '!#REF!</definedName>
    <definedName name="TextRefCopy4" localSheetId="5">#REF!</definedName>
    <definedName name="TextRefCopy4" localSheetId="2">#REF!</definedName>
    <definedName name="TextRefCopy4" localSheetId="1">#REF!</definedName>
    <definedName name="TextRefCopy4">#REF!</definedName>
    <definedName name="TextRefCopy5" localSheetId="24">#REF!</definedName>
    <definedName name="TextRefCopy5" localSheetId="4">'EEPN '!#REF!</definedName>
    <definedName name="TextRefCopy5" localSheetId="5">#REF!</definedName>
    <definedName name="TextRefCopy5" localSheetId="2">#REF!</definedName>
    <definedName name="TextRefCopy5" localSheetId="1">#REF!</definedName>
    <definedName name="TextRefCopy5">#REF!</definedName>
    <definedName name="TextRefCopy6" localSheetId="24">#REF!</definedName>
    <definedName name="TextRefCopy6" localSheetId="4">'EEPN '!#REF!</definedName>
    <definedName name="TextRefCopy6" localSheetId="5">#REF!</definedName>
    <definedName name="TextRefCopy6" localSheetId="2">#REF!</definedName>
    <definedName name="TextRefCopy6" localSheetId="1">#REF!</definedName>
    <definedName name="TextRefCopy6">#REF!</definedName>
    <definedName name="TextRefCopy7" localSheetId="24">#REF!</definedName>
    <definedName name="TextRefCopy7" localSheetId="4">'EEPN '!#REF!</definedName>
    <definedName name="TextRefCopy7" localSheetId="5">#REF!</definedName>
    <definedName name="TextRefCopy7" localSheetId="2">#REF!</definedName>
    <definedName name="TextRefCopy7" localSheetId="1">#REF!</definedName>
    <definedName name="TextRefCopy7">#REF!</definedName>
    <definedName name="TextRefCopy8" localSheetId="24">#REF!</definedName>
    <definedName name="TextRefCopy8" localSheetId="4">'EEPN '!#REF!</definedName>
    <definedName name="TextRefCopy8" localSheetId="5">#REF!</definedName>
    <definedName name="TextRefCopy8" localSheetId="2">#REF!</definedName>
    <definedName name="TextRefCopy8" localSheetId="1">#REF!</definedName>
    <definedName name="TextRefCopy8">#REF!</definedName>
    <definedName name="TextRefCopy9" localSheetId="24">#REF!</definedName>
    <definedName name="TextRefCopy9" localSheetId="5">#REF!</definedName>
    <definedName name="TextRefCopy9" localSheetId="2">#REF!</definedName>
    <definedName name="TextRefCopy9" localSheetId="1">#REF!</definedName>
    <definedName name="TextRefCopy9">#REF!</definedName>
    <definedName name="TextRefCopyRangeCount" localSheetId="4" hidden="1">9</definedName>
    <definedName name="TextRefCopyRangeCount" hidden="1">8</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ColumnsCount" hidden="1">1</definedName>
    <definedName name="XRefCopyRangeCount" hidden="1">2</definedName>
    <definedName name="XRefPasteRangeCount" hidden="1">1</definedName>
  </definedNames>
  <calcPr calcId="162913"/>
</workbook>
</file>

<file path=xl/calcChain.xml><?xml version="1.0" encoding="utf-8"?>
<calcChain xmlns="http://schemas.openxmlformats.org/spreadsheetml/2006/main">
  <c r="B22" i="95" l="1"/>
  <c r="B25" i="86"/>
  <c r="C20" i="82" l="1"/>
  <c r="C19" i="82"/>
  <c r="B19" i="82"/>
  <c r="C18" i="82"/>
  <c r="B18" i="82"/>
  <c r="C14" i="82"/>
  <c r="B14" i="82"/>
  <c r="C13" i="82"/>
  <c r="B13" i="82"/>
  <c r="C12" i="82"/>
  <c r="B12" i="82"/>
  <c r="B79" i="82"/>
  <c r="C86" i="82" l="1"/>
  <c r="B86" i="82"/>
  <c r="B20" i="82" s="1"/>
  <c r="C80" i="82"/>
  <c r="B80" i="82"/>
  <c r="F34" i="75"/>
  <c r="C68" i="82" l="1"/>
  <c r="B68" i="82"/>
  <c r="C62" i="82"/>
  <c r="B62" i="82"/>
  <c r="C39" i="82"/>
  <c r="B39" i="82"/>
  <c r="C32" i="82"/>
  <c r="B32" i="82"/>
  <c r="C21" i="82"/>
  <c r="B21" i="82"/>
  <c r="C15" i="82"/>
  <c r="B15" i="82"/>
  <c r="E43" i="78" l="1"/>
  <c r="D36" i="78" l="1"/>
  <c r="D15" i="76"/>
  <c r="B17" i="107"/>
  <c r="C17" i="107" l="1"/>
  <c r="J46" i="77"/>
  <c r="C32" i="96" s="1"/>
  <c r="P46" i="77"/>
  <c r="D16" i="108" l="1"/>
  <c r="E19" i="78"/>
  <c r="B27" i="80" l="1"/>
  <c r="C16" i="79"/>
  <c r="S26" i="77" l="1"/>
  <c r="D46" i="77" l="1"/>
  <c r="E36" i="78"/>
  <c r="E28" i="78"/>
  <c r="D28" i="78"/>
  <c r="E23" i="78"/>
  <c r="D19" i="78"/>
  <c r="D23" i="78" s="1"/>
  <c r="D40" i="78" s="1"/>
  <c r="D43" i="78" s="1"/>
  <c r="D22" i="95"/>
  <c r="D21" i="95"/>
  <c r="D16" i="95"/>
  <c r="D15" i="95"/>
  <c r="D17" i="95"/>
  <c r="D33" i="106" l="1"/>
  <c r="D38" i="106" s="1"/>
  <c r="D40" i="106" s="1"/>
  <c r="B16" i="80" l="1"/>
  <c r="E14" i="76" l="1"/>
  <c r="D14" i="76"/>
  <c r="E15" i="102"/>
  <c r="D15" i="102"/>
  <c r="C16" i="80" l="1"/>
  <c r="D31" i="76"/>
  <c r="D25" i="106"/>
  <c r="C18" i="96" l="1"/>
  <c r="B18" i="96"/>
  <c r="B21" i="95"/>
  <c r="B17" i="95"/>
  <c r="B16" i="95"/>
  <c r="B15" i="95"/>
  <c r="B27" i="87" l="1"/>
  <c r="F13" i="75"/>
  <c r="B30" i="80" l="1"/>
  <c r="B28" i="80"/>
  <c r="B35" i="80" l="1"/>
  <c r="B39" i="80" s="1"/>
  <c r="L46" i="77"/>
  <c r="C42" i="96" s="1"/>
  <c r="N46" i="77"/>
  <c r="H46" i="77" l="1"/>
  <c r="C38" i="96" s="1"/>
  <c r="F46" i="77"/>
  <c r="S30" i="77"/>
  <c r="F40" i="75"/>
  <c r="D13" i="76" l="1"/>
  <c r="C57" i="87"/>
  <c r="B57" i="87" s="1"/>
  <c r="B18" i="95" l="1"/>
  <c r="G21" i="75"/>
  <c r="D18" i="95" l="1"/>
  <c r="D23" i="95"/>
  <c r="E25" i="108"/>
  <c r="G33" i="75" s="1"/>
  <c r="F17" i="108"/>
  <c r="E17" i="108"/>
  <c r="G17" i="108"/>
  <c r="C25" i="86"/>
  <c r="C19" i="86"/>
  <c r="C16" i="84"/>
  <c r="D14" i="83"/>
  <c r="E34" i="81"/>
  <c r="E21" i="81"/>
  <c r="C22" i="80"/>
  <c r="B17" i="108" l="1"/>
  <c r="B22" i="108"/>
  <c r="G41" i="75"/>
  <c r="F41" i="75"/>
  <c r="E22" i="108" l="1"/>
  <c r="C16" i="108" s="1"/>
  <c r="D34" i="81"/>
  <c r="C17" i="108" l="1"/>
  <c r="D17" i="108"/>
  <c r="F33" i="75" s="1"/>
  <c r="G40" i="75"/>
  <c r="S40" i="77" l="1"/>
  <c r="D23" i="103" s="1"/>
  <c r="S36" i="77"/>
  <c r="S38" i="77"/>
  <c r="D20" i="103" s="1"/>
  <c r="D26" i="103" s="1"/>
  <c r="S24" i="77"/>
  <c r="S42" i="77" l="1"/>
  <c r="D21" i="81" l="1"/>
  <c r="S34" i="77" l="1"/>
  <c r="S18" i="77" l="1"/>
  <c r="S22" i="77"/>
  <c r="F21" i="75" l="1"/>
  <c r="S32" i="77" l="1"/>
  <c r="F22" i="75"/>
  <c r="B23" i="95" l="1"/>
  <c r="S12" i="77" l="1"/>
  <c r="E31" i="76" l="1"/>
  <c r="F32" i="75" l="1"/>
  <c r="G32" i="75"/>
  <c r="G27" i="75"/>
  <c r="B22" i="80" l="1"/>
  <c r="F18" i="75" s="1"/>
  <c r="G18" i="75"/>
  <c r="G13" i="75"/>
  <c r="C41" i="87" l="1"/>
  <c r="B41" i="87"/>
  <c r="B19" i="86" l="1"/>
  <c r="F29" i="75" s="1"/>
  <c r="F27" i="75"/>
  <c r="B33" i="87"/>
  <c r="C33" i="87"/>
  <c r="S14" i="77" l="1"/>
  <c r="E17" i="76"/>
  <c r="D17" i="76"/>
  <c r="D24" i="76" s="1"/>
  <c r="D36" i="76" l="1"/>
  <c r="D40" i="76" s="1"/>
  <c r="D14" i="103" s="1"/>
  <c r="S28" i="77"/>
  <c r="E24" i="76"/>
  <c r="E36" i="76" s="1"/>
  <c r="E40" i="76" s="1"/>
  <c r="F35" i="75"/>
  <c r="G34" i="75"/>
  <c r="G35" i="75" s="1"/>
  <c r="G29" i="75"/>
  <c r="B16" i="84"/>
  <c r="F28" i="75" s="1"/>
  <c r="G28" i="75"/>
  <c r="B43" i="87"/>
  <c r="F20" i="75" s="1"/>
  <c r="C27" i="87"/>
  <c r="C43" i="87" s="1"/>
  <c r="G20" i="75" s="1"/>
  <c r="C14" i="83"/>
  <c r="F15" i="75" s="1"/>
  <c r="G15" i="75"/>
  <c r="F19" i="75"/>
  <c r="G19" i="75"/>
  <c r="F14" i="75"/>
  <c r="D16" i="79"/>
  <c r="G12" i="75" s="1"/>
  <c r="D44" i="76" l="1"/>
  <c r="E14" i="103"/>
  <c r="E26" i="103" s="1"/>
  <c r="E44" i="76"/>
  <c r="F12" i="75"/>
  <c r="G14" i="75"/>
  <c r="F43" i="75" l="1"/>
  <c r="F30" i="75"/>
  <c r="F36" i="75" s="1"/>
  <c r="G30" i="75"/>
  <c r="F23" i="75"/>
  <c r="F16" i="75"/>
  <c r="G16" i="75"/>
  <c r="F24" i="75" l="1"/>
  <c r="S44" i="77"/>
  <c r="S46" i="77" s="1"/>
  <c r="G36" i="75"/>
  <c r="F38" i="75" l="1"/>
  <c r="G44" i="75" l="1"/>
  <c r="G45" i="75" s="1"/>
  <c r="G22" i="75"/>
  <c r="G23" i="75" s="1"/>
  <c r="G24" i="75" s="1"/>
  <c r="F44" i="75"/>
  <c r="F45" i="75" s="1"/>
</calcChain>
</file>

<file path=xl/sharedStrings.xml><?xml version="1.0" encoding="utf-8"?>
<sst xmlns="http://schemas.openxmlformats.org/spreadsheetml/2006/main" count="790" uniqueCount="661">
  <si>
    <t>INDICE</t>
  </si>
  <si>
    <t xml:space="preserve">REFERENCIA </t>
  </si>
  <si>
    <t xml:space="preserve">ESF </t>
  </si>
  <si>
    <t xml:space="preserve">Estado de situación financiera </t>
  </si>
  <si>
    <t xml:space="preserve">ER </t>
  </si>
  <si>
    <t xml:space="preserve">Estado de resultados </t>
  </si>
  <si>
    <t xml:space="preserve">ORI  </t>
  </si>
  <si>
    <t xml:space="preserve">Otros estados de resultados integrales </t>
  </si>
  <si>
    <t xml:space="preserve">ORI </t>
  </si>
  <si>
    <t xml:space="preserve">EEPN </t>
  </si>
  <si>
    <t xml:space="preserve">Estado de evolución del Patrimonial </t>
  </si>
  <si>
    <t>EFE</t>
  </si>
  <si>
    <t>Estado de flujos de Efectivo</t>
  </si>
  <si>
    <t>Nota 1</t>
  </si>
  <si>
    <t>Información de la Compañía</t>
  </si>
  <si>
    <t>Nota 2</t>
  </si>
  <si>
    <t xml:space="preserve">Principales políticas contables </t>
  </si>
  <si>
    <t>Nota 3</t>
  </si>
  <si>
    <t>Efectivo y equivalentes de efectivo</t>
  </si>
  <si>
    <t>Nota 4</t>
  </si>
  <si>
    <t>Cuentas por cobrar</t>
  </si>
  <si>
    <t>Nota 5</t>
  </si>
  <si>
    <t>Otras cuentas por cobrar</t>
  </si>
  <si>
    <t>Nota 6</t>
  </si>
  <si>
    <t>Inventarios</t>
  </si>
  <si>
    <t>Nota 7</t>
  </si>
  <si>
    <t xml:space="preserve">Inversiones con asociadas </t>
  </si>
  <si>
    <t>Nota 8</t>
  </si>
  <si>
    <t>Propiedades de Inversión</t>
  </si>
  <si>
    <t>Nota 9</t>
  </si>
  <si>
    <t>Propiedad, planta y equipo</t>
  </si>
  <si>
    <t>Nota 10</t>
  </si>
  <si>
    <t>Deudas financieras</t>
  </si>
  <si>
    <t>Nota 11</t>
  </si>
  <si>
    <t>Deudas comerciales</t>
  </si>
  <si>
    <t>Nota 12</t>
  </si>
  <si>
    <t>Deudas diversas</t>
  </si>
  <si>
    <t>Nota 13</t>
  </si>
  <si>
    <t>Pasivo por impuesto diferido</t>
  </si>
  <si>
    <t>Nota 14</t>
  </si>
  <si>
    <t>Administración de riesgos financieros</t>
  </si>
  <si>
    <t>Nota 15</t>
  </si>
  <si>
    <t>Partes relacionadas</t>
  </si>
  <si>
    <t xml:space="preserve">Nota 16 </t>
  </si>
  <si>
    <t>Patrimonio neto</t>
  </si>
  <si>
    <t>Nota 17</t>
  </si>
  <si>
    <t xml:space="preserve">Ingresos brutos </t>
  </si>
  <si>
    <t>17</t>
  </si>
  <si>
    <t>Nota 18</t>
  </si>
  <si>
    <t xml:space="preserve">Costo de ventas </t>
  </si>
  <si>
    <t>18</t>
  </si>
  <si>
    <t>Nota 19</t>
  </si>
  <si>
    <t>Contingencias y compromisos</t>
  </si>
  <si>
    <t xml:space="preserve">FIRMANTES </t>
  </si>
  <si>
    <t>Presidente</t>
  </si>
  <si>
    <t>Jair Antonio de Lima</t>
  </si>
  <si>
    <t>Vicepresidente</t>
  </si>
  <si>
    <t>Pedro Cassildo Pascutti</t>
  </si>
  <si>
    <t>Gerente de Contabilidad</t>
  </si>
  <si>
    <t xml:space="preserve">Lic. Delia S. Brítez E. </t>
  </si>
  <si>
    <t xml:space="preserve">ACTIVO </t>
  </si>
  <si>
    <t xml:space="preserve">Nota </t>
  </si>
  <si>
    <t>Activo Corriente</t>
  </si>
  <si>
    <t xml:space="preserve">Efectivo y equivalentes de efectivo </t>
  </si>
  <si>
    <t xml:space="preserve">Cuentas por cobrar </t>
  </si>
  <si>
    <t xml:space="preserve">Otras cuentas por cobrar </t>
  </si>
  <si>
    <t xml:space="preserve">Inventarios </t>
  </si>
  <si>
    <t>Total activo corriente</t>
  </si>
  <si>
    <t>Activo no Corriente</t>
  </si>
  <si>
    <t xml:space="preserve">Otras cuentas por cobrar  </t>
  </si>
  <si>
    <t xml:space="preserve">Propiedad, planta y equipo </t>
  </si>
  <si>
    <t xml:space="preserve">Propiedades de inversión </t>
  </si>
  <si>
    <t>Inversiones con asociadas</t>
  </si>
  <si>
    <t>Total activo no corriente</t>
  </si>
  <si>
    <t>TOTAL ACTIVO</t>
  </si>
  <si>
    <t>PASIVO</t>
  </si>
  <si>
    <t>Pasivo corriente</t>
  </si>
  <si>
    <t xml:space="preserve">Deudas financieras </t>
  </si>
  <si>
    <t xml:space="preserve">Deudas comerciales </t>
  </si>
  <si>
    <t xml:space="preserve">Deudas diversas </t>
  </si>
  <si>
    <t>Total pasivo corriente</t>
  </si>
  <si>
    <t>Pasivo no corriente</t>
  </si>
  <si>
    <t>Total pasivo no corriente</t>
  </si>
  <si>
    <t>TOTAL PASIVO</t>
  </si>
  <si>
    <t xml:space="preserve">PATRIMONIO NETO </t>
  </si>
  <si>
    <t xml:space="preserve">Capital </t>
  </si>
  <si>
    <t>Ajuste de conversión</t>
  </si>
  <si>
    <t>Reserva legal</t>
  </si>
  <si>
    <t>Resultados acumulados</t>
  </si>
  <si>
    <t>Resultado del año</t>
  </si>
  <si>
    <t xml:space="preserve">TOTAL PATRIMONIO NETO </t>
  </si>
  <si>
    <t xml:space="preserve">TOTAL PASIVO Y PATRIMONIO NETO </t>
  </si>
  <si>
    <t>Las notas que se acompañan forman parte integrante de estos estados.</t>
  </si>
  <si>
    <t>Ingresos por venta territorio nacional</t>
  </si>
  <si>
    <t xml:space="preserve">Ingresos por venta al exterior </t>
  </si>
  <si>
    <t>Resultado Bruto</t>
  </si>
  <si>
    <t>Gastos de operación y comercialización</t>
  </si>
  <si>
    <t>Gastos de salarios y otros beneficios al personal</t>
  </si>
  <si>
    <t xml:space="preserve">Gastos de administración </t>
  </si>
  <si>
    <t xml:space="preserve">Gastos de depreciación </t>
  </si>
  <si>
    <t xml:space="preserve"> </t>
  </si>
  <si>
    <t>Resultado operativo</t>
  </si>
  <si>
    <t>Resultado financiero</t>
  </si>
  <si>
    <t xml:space="preserve">Intereses bancarios </t>
  </si>
  <si>
    <t>Intereses por emisión de bonos</t>
  </si>
  <si>
    <t>Gastos bancarios</t>
  </si>
  <si>
    <t xml:space="preserve">Resultado financiero neto </t>
  </si>
  <si>
    <t>Otros ingresos y egresos - neto</t>
  </si>
  <si>
    <t>Diferencia de cambio</t>
  </si>
  <si>
    <t>Resultado antes de impuesto a la renta</t>
  </si>
  <si>
    <t>Impuesto a la renta</t>
  </si>
  <si>
    <t>Resultado del período</t>
  </si>
  <si>
    <t>Asignación a reserva legal</t>
  </si>
  <si>
    <t>Resultado neto distribuible</t>
  </si>
  <si>
    <t xml:space="preserve">RESULTADO DEL PERÍODO </t>
  </si>
  <si>
    <t xml:space="preserve">Otros ingresos generales: </t>
  </si>
  <si>
    <t xml:space="preserve">i) Las partidas se clasifican o pueden ser reclasificadas posteriormente en ganancias o pérdidas </t>
  </si>
  <si>
    <t>Diferencia de conversión de la moneda funcional a la moneda de presentación</t>
  </si>
  <si>
    <r>
      <t>Diferencia de conversión por cambio de moneda funcional (</t>
    </r>
    <r>
      <rPr>
        <i/>
        <sz val="10"/>
        <rFont val="Arial"/>
        <family val="2"/>
      </rPr>
      <t>Nota 2 c.4)</t>
    </r>
  </si>
  <si>
    <t xml:space="preserve">Otro resultado integrales, neto de impuestos </t>
  </si>
  <si>
    <t>Capital social</t>
  </si>
  <si>
    <t>Ajuste por conversion</t>
  </si>
  <si>
    <t>Reserva de Revalúo</t>
  </si>
  <si>
    <t>Reserva Legal</t>
  </si>
  <si>
    <t>Reservas especiales</t>
  </si>
  <si>
    <t xml:space="preserve">Resultados del período </t>
  </si>
  <si>
    <t>TOTAL</t>
  </si>
  <si>
    <t>Transferencia a resultados acumulados</t>
  </si>
  <si>
    <t xml:space="preserve">Capitalización de resultados acumulados </t>
  </si>
  <si>
    <t>Aporte de accionistas</t>
  </si>
  <si>
    <t xml:space="preserve">Reservas especiales </t>
  </si>
  <si>
    <t>Resultado del ejercicio</t>
  </si>
  <si>
    <t>Saldos al 31 de diciembre de 2020</t>
  </si>
  <si>
    <t>Saldos al 31 de diciembre de 2021</t>
  </si>
  <si>
    <t xml:space="preserve"> FLUJO DE EFECTIVO DE ACTIVIDADES OPERATIVAS</t>
  </si>
  <si>
    <t>Cobranzas efectuadas a clientes</t>
  </si>
  <si>
    <t>Pagos efectuados a proveedores y empleados</t>
  </si>
  <si>
    <t xml:space="preserve">Efectivo generado por las operaciones </t>
  </si>
  <si>
    <t xml:space="preserve">Otros ingresos y (egresos) - neto </t>
  </si>
  <si>
    <t xml:space="preserve">Pago impuesto a la renta </t>
  </si>
  <si>
    <t xml:space="preserve">Flujo neto de efectivo de actividades operativas </t>
  </si>
  <si>
    <t xml:space="preserve">FLUJO DE EFECTIVO DE ACTIVIDADES DE INVERSIÓN </t>
  </si>
  <si>
    <t>Adquisición de propiedad, planta y equipo</t>
  </si>
  <si>
    <t>Flujo neto de efectivo de actividades de inversión</t>
  </si>
  <si>
    <t>FLUJO DE EFECTIVO DE ACTIVIDADES DE FINANCIACIÓN</t>
  </si>
  <si>
    <t>Aumento de deudas bancarias y emisión de bonos</t>
  </si>
  <si>
    <t>Intereses pagados por gastos bancarios y emisión de bonos</t>
  </si>
  <si>
    <t xml:space="preserve">Gastos por emisión de bonos internacionales y cancelación de emisión anterior </t>
  </si>
  <si>
    <t>Desembolso para inversiones de empresas vinculadas</t>
  </si>
  <si>
    <t xml:space="preserve">Aportes de capital recibidos </t>
  </si>
  <si>
    <t>Flujo neto de efectivo de actividades de financiación</t>
  </si>
  <si>
    <t>Variación neta de efectivo y equivalentes de efectivo</t>
  </si>
  <si>
    <t>Efectivo y equivalentes de efectivo al inicio del año</t>
  </si>
  <si>
    <t>Efectivo y equivalentes de efectivo al final del año</t>
  </si>
  <si>
    <t>NOTA 1 – INFORMACIÓN DE LA COMPAÑÍA</t>
  </si>
  <si>
    <r>
      <t xml:space="preserve">FRIGORIFICO CONCEPCIÓN S.A. </t>
    </r>
    <r>
      <rPr>
        <sz val="10"/>
        <rFont val="Arial"/>
        <family val="2"/>
      </rPr>
      <t xml:space="preserve"> La Sociedad fue constituida originalmente con la denominación “Nelore Importadora y Exportadora S.R.L.” el 28 de agosto de 1997 según Escritura Pública Nº 70, inscripta en el Registro Público de Comercio, bajo el N° 490, folio 4596 y siguientes de la sección Contratos con fecha 5 de setiembre de 1997. </t>
    </r>
  </si>
  <si>
    <t xml:space="preserve">Posteriormente, en fecha 25 de setiembre de 1998 según Escritura Pública N° 134, se cambió la denominación a Frigorífico Concepción S.R.L., lo cual fue inscripto en el Registro Público de Comercio bajo el N° 608, folio 5216 y siguientes con fecha 13 de octubre de 1998. </t>
  </si>
  <si>
    <t xml:space="preserve">Finalmente, en fecha 2 de agosto de 2001 según Escritura Pública N° 68, se decidió transformar la personería jurídica de Sociedad de Responsabilidad Limitada a Sociedad Anónima. </t>
  </si>
  <si>
    <t>La Sociedad se dedica principalmente a la compra y procesamiento de ganado vacuno, y a la comercialización de carnes tanto en el mercado local como en el exterior.</t>
  </si>
  <si>
    <t xml:space="preserve">Según Escritura Pública N° 46, de fecha 25 de junio de 2008, la Sociedad también puede emitir Títulos - Valores que podrán ser negociados a través de la Bolsa de Valores y Productos de Asunción S.A. previa autorización de la Comisión Nacional de Valores y de conformidad a las leyes que regulan la materia. </t>
  </si>
  <si>
    <t>La dirección legal es Avda. Santa Teresa e/ Av. Aviadores de Chaco, Edificio Torres Del Paseo - Torre 1, Pisos 17 y 18, Asunción, Paraguay.</t>
  </si>
  <si>
    <t>NOTA 2 - PRINCIPALES POLÍTICAS CONTABLES</t>
  </si>
  <si>
    <t xml:space="preserve">Los Estados Financieros han sido preparados en concordancia con las Normas Internacionales de Información Financiera (NIIF) emitidas por el Consejo de Normas Internacionales de Contabilidad (IASB). </t>
  </si>
  <si>
    <t>c.1 Moneda de presentación</t>
  </si>
  <si>
    <t xml:space="preserve">c.2 Moneda funcional de la matriz </t>
  </si>
  <si>
    <t xml:space="preserve">La moneda funcional definida por la matriz a partir del 1 de enero de 2021 es el dólar estadounidense (US$). </t>
  </si>
  <si>
    <t xml:space="preserve">Cambio de la moneda funcional </t>
  </si>
  <si>
    <t>Como base para el cambio y la determinación de la moneda funcional (dólares estadounidenses), se han considerado los siguientes criterios mencionados en la NIC 21:</t>
  </si>
  <si>
    <t>·          Moneda de influencias fundamentales en los precios de venta de los productos refrigerados.</t>
  </si>
  <si>
    <t>·          Moneda de influencias fundamentales en los costos de compra de materias primas. Materiales-suministros industriales.</t>
  </si>
  <si>
    <t>·          Moneda en la que se generan los fondos de las actividades de financiación.</t>
  </si>
  <si>
    <t xml:space="preserve">·          Moneda en la que se mantienen los flujos de caja de las actividades de explotación. </t>
  </si>
  <si>
    <t xml:space="preserve">c3. Conversión de los saldos de la moneda funcional a la moneda de presentación </t>
  </si>
  <si>
    <t>La conversión de los saldos de la moneda funcional (Gs.) a la moneda de presentación (US$) se realizó aplicando los criterios establecidos en la Norma Internacional de Contabilidad 21, como se detalla a continuación:</t>
  </si>
  <si>
    <t>·        Los saldos de activos, pasivos y patrimonio de cada uno de los estados de situación financiera presentados (incluyendo las cifras comparativas) fueron convertidos al tipo de cambio de cierre a la fecha del correspondiente estado. Los rubros de Capital y Resultados de años anteriores se presentan a sus valores nominales en (Bs.), (Rs.) y (Gs.) y la conversión de dichos rubros es con cargo a la cuenta de patrimonio.</t>
  </si>
  <si>
    <t>·        Los saldos de ingresos y egresos de cada uno de los rubros de la cuenta de resultados (incluyendo las cifras comparativas) fueron convertidos al tipo de cambio promedio del periodo.</t>
  </si>
  <si>
    <t>·        Todas las diferencias de conversión resultantes de lo anterior se reconocieron como un componente separado del capital social en la cuenta de ajuste de conversión.</t>
  </si>
  <si>
    <t xml:space="preserve">c4. Conversión de los saldos de la moneda funcional o la moneda de presentación </t>
  </si>
  <si>
    <t>El efecto del cambio de moneda funcional mencionado en la Nota c.2 fue contabilizado por Frigorífico Concepción en forma prospectiva de acuerdo a los criterios establecidos en la Norma Internacional de Contabilidad 21. Es decir, la Sociedad convirtió todas las partidas a la nueva moneda funcional utilizando el tipo de cambio a la fecha del cambio. Los importes traducidos resultantes para las partidas no monetarias se trataron como su costo histórico. El efecto del cambio se contabilizó en el patrimonio neto en "Ajuste de conversión".</t>
  </si>
  <si>
    <t xml:space="preserve">d.  Cambios significativos en las políticas contables </t>
  </si>
  <si>
    <t>El IASB emitió las normas revisadas que se detallan a continuación, con fecha de entrada en vigor en 2021:</t>
  </si>
  <si>
    <t>• COVID-19 Concesiones de alquiler relacionadas Modificación de la NIIF 16;</t>
  </si>
  <si>
    <t>• Reforma de los tipos de interés de referencia Fase 2 Modificaciones de la NIIF 9, NIC 39, NIIF 7, NIIF 4 y NIIF 16;</t>
  </si>
  <si>
    <t>Las modificaciones fueron evaluadas por la dirección de la Sociedad, y no eran aplicables a las operaciones de la Sociedad.</t>
  </si>
  <si>
    <t>Nuevas normas, modificaciones e interpretaciones de las normas existentes que aún no han entrado en vigor y no han sido adoptadas anticipadamente por la Sociedad (para las que no se esperan impactos significativos en el periodo de adopción inicial y, por tanto, no se están realizando revelaciones adicionales):</t>
  </si>
  <si>
    <t>• Contratos onerosos: Coste de Cumplimiento de un Contrato-Modificaciones a la NIC 37;</t>
  </si>
  <si>
    <t>• Mejoras anuales a las normas NIIF 2018-2020-Modificaciones a la NIIF 1, NIIF 9, ejemplos ilustrativos que acompañan a la NIIF 16 y NIC 41;</t>
  </si>
  <si>
    <t>• Propiedad, planta y equipo: Ingresos antes del uso previsto-Modificaciones a la NIC 16;</t>
  </si>
  <si>
    <t>• Referencia al marco conceptual - Modificaciones a la NIIF 3;</t>
  </si>
  <si>
    <t>• Clasificación de los pasivos como corrientes o no corrientes - Modificaciones a la NIC 1;</t>
  </si>
  <si>
    <t>• Definición de la estimación contable - Modificaciones a la NIC 8;</t>
  </si>
  <si>
    <t>• Revelación de políticas contables - Modificaciones a la NIC 1 y a la Declaración de Prácticas de las NIIF 2;</t>
  </si>
  <si>
    <t>• Venta o aportación de activos entre un inversor y su asociada o negocio conjunto (modificaciones de la NIIF 10 y la NIC 28).</t>
  </si>
  <si>
    <t>e.   Bases de valuación y efectos de la inflación</t>
  </si>
  <si>
    <t>Las diferencias de cambio resultantes figuran presentadas en el Estado de Resultados.</t>
  </si>
  <si>
    <t xml:space="preserve">Activos financieros </t>
  </si>
  <si>
    <t xml:space="preserve">Un activo financiero es revisado a la fecha del estado financiero para determinar si existe evidencia objetiva de deterioro de valor. Un activo financiero se considera deteriorado si existe evidencia objetiva indicativa de que uno o más eventos han tenido un efecto negativo en los flujos de efectivo futuros del activo. </t>
  </si>
  <si>
    <t xml:space="preserve">Las pérdidas por deterioro de valor en relación con los activos financieros registrados al costo amortizado son calculadas como la diferencia entre el importe en libros del activo y el valor actual de los flujos de efectivo futuros estimados, descontados a la tasa de interés efectiva. </t>
  </si>
  <si>
    <t>Los activos financieros individualmente significativos se evalúan por deterioro.</t>
  </si>
  <si>
    <t xml:space="preserve">Todas las pérdidas por deterioro son reconocidas en el estado de resultados. </t>
  </si>
  <si>
    <t xml:space="preserve">Una pérdida por deterioro de valor se revierte si la reversión puede asignarse a un evento ocurrido con posterioridad al reconocimiento de la pérdida por deterioro de valor. En el caso de activos financieros registrados al costo amortizado, la reversión se reconoce en resultados. </t>
  </si>
  <si>
    <t xml:space="preserve">Para las pérdidas de valor de las cuentas por cobrar, la Dirección de la Sociedad determinó la ECL adoptando el enfoque simplificado. </t>
  </si>
  <si>
    <t xml:space="preserve">Activos no financieros </t>
  </si>
  <si>
    <t xml:space="preserve">Los valores contables del activo, diferentes de los bienes de cambio e impuesto diferido, son revisados a la fecha del estado financiero para determinar si existe un indicativo de deterioro. Si algún indicativo de deterioro existiera, el monto recuperable del activo es estimado como el mayor del precio neto de venta y el valor de uso, reconociéndose una pérdida por deterioro en el estado de resultados cuando el valor contable del activo o su unidad generadora de efectivo excede su monto recuperable. </t>
  </si>
  <si>
    <t xml:space="preserve">Las pérdidas por deterioro de valor reconocidas en ejercicios anteriores se analizan en cada fecha de cierre de año en busca de indicios de que la pérdida sea menor o haya desaparecido. En el caso de activos diferentes de propiedades, planta y equipo, una pérdida por deterioro es revertida hasta el monto que no exceda el valor contable que hubiera correspondido si no se hubiera reconocido el deterioro, cuando posteriormente se produce un aumento en la estimación del monto recuperable. </t>
  </si>
  <si>
    <t xml:space="preserve">Para la elaboración del estado de flujo de efectivo se consideró dentro del concepto de efectivo los saldos en efectivo, disponibilidades en cuentas bancarias y en caso de existir, las inversiones temporales asimilable a efectivo (de alta liquidez y con vencimiento originalmente pactado por un plazo menor a tres meses). </t>
  </si>
  <si>
    <t xml:space="preserve">Los Bienes de cambio se valúan a su costo de adquisición más otros gastos aplicables, o el valor neto de realización el que fuera menor. Los ajustes de valores netos de realización se incluyen en el costo de los bienes vendidos. </t>
  </si>
  <si>
    <t xml:space="preserve">Los productos terminados, así como las materias primas, los materiales y los suministros insumidos se han contabilizado al costo promedio ponderado. </t>
  </si>
  <si>
    <t xml:space="preserve">Las propiedades de Inversión se valorizan al costo inicial y posteriormente al valor razonable, reconociéndose cualquier cambio en los resultados. </t>
  </si>
  <si>
    <t xml:space="preserve">Las pérdidas y ganancias derivadas de la enajenación de las propiedades de inversión (calculados como la diferencia entre el producto neto de enajenación y el valor contable de la partida) se reconocen en el resultado del ejercicio. Cuando se venden propiedades de inversión previamente clasificadas como propiedad, planta y equipo, cualquier importe incluido en la reserva de revalorización se transfiere a las ganancias acumuladas. </t>
  </si>
  <si>
    <t>Valor bruto</t>
  </si>
  <si>
    <t>Las propiedades, planta, equipo e intangibles se valoran por su costo de adquisición, netos de depreciaciones y pérdidas por deterioro cuando corresponde (Nota g).</t>
  </si>
  <si>
    <t>Los terrenos y edificios se presentan por su valor de tasación, netos de depreciación y pérdida por deterioro (Nota g).</t>
  </si>
  <si>
    <t xml:space="preserve">Si las partes significativas de algún inmueble tienen vidas útiles diferentes, se contabilizan como elementos separados (componentes principales) del inmueble material. </t>
  </si>
  <si>
    <t xml:space="preserve">Las pérdidas y ganancias derivadas de la enajenación de propiedades, plantas y equipos se reconocen en el resultado del ejercicio. </t>
  </si>
  <si>
    <t>Gastos posteriores</t>
  </si>
  <si>
    <t xml:space="preserve">Los gastos posteriores incurridos para reemplazar un componente de una propiedad, planta y equipo son únicamente activados cuando éstos incrementan los beneficios futuros derivados del mismo. Los demás gastos son reconocidos en el estado de resultados en el momento en que se incurren. </t>
  </si>
  <si>
    <t>Depreciaciones</t>
  </si>
  <si>
    <t>Las depreciaciones de los bienes se calculan usando porcentajes fijos sobre los valores re expresados al cierre del año, estimados según la vida útil esperada para cada categoría, a partir del año siguiente al de su incorporación.</t>
  </si>
  <si>
    <t xml:space="preserve">Los terrenos no están sujetos a depreciaciones. </t>
  </si>
  <si>
    <t xml:space="preserve">Las vidas útiles estimadas de las propiedades, planta y equipo para el cierre del ejercicio son las siguientes:  </t>
  </si>
  <si>
    <t xml:space="preserve">Edificios; 40 años </t>
  </si>
  <si>
    <t xml:space="preserve">Maquinarias y Equipos; 4 a 10 años </t>
  </si>
  <si>
    <t xml:space="preserve">Rodados; 5 años </t>
  </si>
  <si>
    <t xml:space="preserve">Los métodos de Depreciación, las vidas útiles y los valores residuales se revisan en cada fecha de presentación de informes si corresponden. </t>
  </si>
  <si>
    <t xml:space="preserve">Propiedades, planta y equipo en fideicomiso </t>
  </si>
  <si>
    <t xml:space="preserve">Representan desembolsos para gastos futuros. Se reconocen en la cuenta de resultados cuando se reciben los bienes y servicios. </t>
  </si>
  <si>
    <t>m.1 Reconocimiento y valoración inicial</t>
  </si>
  <si>
    <t>Los créditos comerciales y los títulos de créditos emitidos se reconocen inicialmente cuando se originan. Todos los demás activos financieros y pasivos financieros se reconocen inicialmente cuando la Sociedad se convierte en parte de las disposiciones contractuales del instrumento.</t>
  </si>
  <si>
    <t>Un activo financiero (a menos que se trate de un crédito comercial sin un componente de financiación significativo) o un pasivo financiero se valora inicialmente por su valor razonable más o menos, en el caso de una partida que no se valore a valor razonable con cambios en resultados (FVTPL), los costos de transacción que sean directamente atribuibles a su adquisición o emisión. Un crédito comercial sin un componente de financiación significativo se valora inicialmente al precio de la transacción.</t>
  </si>
  <si>
    <t xml:space="preserve">m.2 Clasificación y valoración posterior </t>
  </si>
  <si>
    <t>En el momento de su reconocimiento inicial, un activo financiero se clasifica como valorado a: costo amortizado; valor razonable con cambios en otro resultado global (FVOCI) - inversión en deuda; valor razonable con cambios en otro resultado global (FVOCI) - inversión en capital; o valor razonable con cambios en resultados (FVTPL).</t>
  </si>
  <si>
    <t>Los activos financieros no se reclasifican con posterioridad a su reconocimiento inicial, a menos que la Sociedad cambie su modelo de negocio para la gestión de los activos financieros, en cuyo caso todos los activos financieros afectados se reclasifican el primer día del primer periodo de información que sigue al cambio de modelo de negocio.</t>
  </si>
  <si>
    <t>Cada activo financiero de la Sociedad se valoriza al costo amortizado si cumple las dos condiciones siguientes:</t>
  </si>
  <si>
    <r>
      <t>·</t>
    </r>
    <r>
      <rPr>
        <sz val="7"/>
        <rFont val="Arial"/>
        <family val="2"/>
      </rPr>
      <t xml:space="preserve">        </t>
    </r>
    <r>
      <rPr>
        <sz val="10"/>
        <rFont val="Arial"/>
        <family val="2"/>
      </rPr>
      <t>se mantiene dentro de un modelo de negocio cuyo objetivo es mantener los activos para cobrar los flujos de efectivo contractuales; y</t>
    </r>
  </si>
  <si>
    <r>
      <t>·</t>
    </r>
    <r>
      <rPr>
        <sz val="7"/>
        <rFont val="Arial"/>
        <family val="2"/>
      </rPr>
      <t xml:space="preserve">        </t>
    </r>
    <r>
      <rPr>
        <sz val="10"/>
        <rFont val="Arial"/>
        <family val="2"/>
      </rPr>
      <t>sus condiciones contractuales dan lugar, en fechas determinadas, a flujos de efectivo que son únicamente pagos de principal e intereses sobre el importe principal pendiente.</t>
    </r>
  </si>
  <si>
    <t>Activos financieros - Valoración posterior, Ganancias y pérdidas</t>
  </si>
  <si>
    <t>Estos activos se valorizan posteriormente al costo amortizado, utilizando el método del interés efectivo. El costo amortizado se reduce por las pérdidas de valor. Los ingresos por intereses, las pérdidas y ganancias por cambio de divisas y el deterioro del valor se reconocen en el resultado. Cualquier ganancia o pérdida por baja en cuentas se reconocen en el estado de resultados.</t>
  </si>
  <si>
    <t>Los activos financieros de la Sociedad se encuentran valorizados al costo y amortizado, son deudores comerciales y otros deudores.</t>
  </si>
  <si>
    <t xml:space="preserve">Pasivos financieros </t>
  </si>
  <si>
    <t xml:space="preserve">Los pasivos financieros se valorizan posteriormente al costo amortizado, utilizando el método del interés efectivo. </t>
  </si>
  <si>
    <t>Los gastos por intereses y las ganancias y pérdidas por cambio de divisas se reconocen en el estado de resultados.</t>
  </si>
  <si>
    <t>Cualquier ganancia o pérdida por baja en cuentas también se reconoce en el estado de resultado.</t>
  </si>
  <si>
    <t>m.3 Valoración de los valores razonables</t>
  </si>
  <si>
    <t>Al medir el valor razonable de un activo o un pasivo, la Sociedad utiliza, en la medida de lo posible, datos de mercado observables. Los valores razonables se clasifican en diferentes niveles, en una jerarquía de valor razonable basada en los datos utilizados en las técnicas de valoración, como se indica a continuación:</t>
  </si>
  <si>
    <r>
      <t>·</t>
    </r>
    <r>
      <rPr>
        <sz val="7"/>
        <rFont val="Arial"/>
        <family val="2"/>
      </rPr>
      <t xml:space="preserve">        </t>
    </r>
    <r>
      <rPr>
        <sz val="10"/>
        <rFont val="Arial"/>
        <family val="2"/>
      </rPr>
      <t>Nivel 1: precios cotizados (no ajustados) en mercados activos para activos o pasivos idénticos.</t>
    </r>
  </si>
  <si>
    <r>
      <t>·</t>
    </r>
    <r>
      <rPr>
        <sz val="7"/>
        <rFont val="Arial"/>
        <family val="2"/>
      </rPr>
      <t xml:space="preserve">        </t>
    </r>
    <r>
      <rPr>
        <sz val="10"/>
        <rFont val="Arial"/>
        <family val="2"/>
      </rPr>
      <t>Nivel 2: datos distintos de los precios cotizados incluidos en el Nivel 1 que son observables para el activo o el pasivo, ya sea directamente (es decir, como precios) o indirectamente (es decir, derivados de los precios).</t>
    </r>
  </si>
  <si>
    <r>
      <t>·</t>
    </r>
    <r>
      <rPr>
        <sz val="7"/>
        <rFont val="Arial"/>
        <family val="2"/>
      </rPr>
      <t xml:space="preserve">        </t>
    </r>
    <r>
      <rPr>
        <sz val="10"/>
        <rFont val="Arial"/>
        <family val="2"/>
      </rPr>
      <t>Nivel 3: datos para el activo o el pasivo que no se basan en datos de mercado observables (datos no observables).</t>
    </r>
  </si>
  <si>
    <t>En la Nota 8 "Propiedades de Inversión" se incluye más información sobre las hipótesis realizadas para medir los valores razonables con el nivel 3.</t>
  </si>
  <si>
    <t>Si los datos utilizados para medir el valor razonable de un activo o un pasivo se sitúan en diferentes niveles de la jerarquía del valor razonable, la medición del valor razonable se clasifica en su totalidad en el mismo nivel de la jerarquía del valor razonable que el dato de nivel más bajo que sea significativo para toda la medición.</t>
  </si>
  <si>
    <t>La sociedad reconoce las transferencias entre niveles de la jerarquía del valor razonable al final del periodo de información durante el cual se ha producido el cambio.</t>
  </si>
  <si>
    <t xml:space="preserve">El impuesto a la renta sobre el resultado del año comprende el impuesto corriente y el impuesto diferido.  </t>
  </si>
  <si>
    <t>El impuesto corriente y el impuesto diferido se reconocen en el resultado del ejercicio, excepto en la medida en que estén relacionados con partidas reconocidas directamente en el patrimonio neto o en otro resultado global.</t>
  </si>
  <si>
    <t>El impuesto corriente es el que se espera pagar sobre la renta imponible utilizando la tasa impositiva aprobado en la fecha del informe.</t>
  </si>
  <si>
    <t>El impuesto diferido se calcula utilizando el método del saldo basado en el balance, determinado a partir de las diferencias temporales entre los importes en libros de los activos y pasivos y los importes utilizados a efectos fiscales. El importe del impuesto diferido se calcula en función de la forma prevista de realización o liquidación de los importes en libros de los activos y pasivos, utilizando la tasa impositiva aprobada en la fecha de los estados financieros.</t>
  </si>
  <si>
    <t>Se reconoce un activo por impuestos diferidos para las pérdidas fiscales no utilizadas, los créditos fiscales y las diferencias temporales deducibles en la medida en que sea probable que se disponga de beneficios fiscales futuros contra los que puedan utilizarse.</t>
  </si>
  <si>
    <t>NOTA 3 -  EFECTIVO Y EQUIVALENTES DE EFECTIVO</t>
  </si>
  <si>
    <t xml:space="preserve">El detalle de efectivo y equivalentes de efectivo es el siguiente: </t>
  </si>
  <si>
    <t>Concepto</t>
  </si>
  <si>
    <t>Caja</t>
  </si>
  <si>
    <t>Recaudaciones a depositar</t>
  </si>
  <si>
    <t>Bancos - moneda guaraníes</t>
  </si>
  <si>
    <t>Bancos locales - moneda dólares</t>
  </si>
  <si>
    <t xml:space="preserve">Total efectivo y equivalentes de efectivo </t>
  </si>
  <si>
    <t>NOTA 4- CUENTAS POR COBRAR</t>
  </si>
  <si>
    <t>El detalle de cuentas por cobrar es el siguiente:</t>
  </si>
  <si>
    <t>CORRIENTE</t>
  </si>
  <si>
    <t>Clientes del exterior</t>
  </si>
  <si>
    <t>Clientes locales</t>
  </si>
  <si>
    <t>Total</t>
  </si>
  <si>
    <t>NO CORRIENTE</t>
  </si>
  <si>
    <t xml:space="preserve">Créditos en gestión de cobro </t>
  </si>
  <si>
    <t>(-) Previsión para deudores incobrables.</t>
  </si>
  <si>
    <t>NOTA 5- OTRAS CUENTAS POR COBRAR</t>
  </si>
  <si>
    <t>El detalle de otras cuentas por cobrar es el siguiente:</t>
  </si>
  <si>
    <t xml:space="preserve">Créditos fiscales - I.V.A. </t>
  </si>
  <si>
    <t>Créditos fiscales - Renta</t>
  </si>
  <si>
    <t xml:space="preserve">Anticipo a proveedores </t>
  </si>
  <si>
    <t>Partes relacionadas (Nota 15)</t>
  </si>
  <si>
    <t xml:space="preserve">Créditos fiscales a facturar </t>
  </si>
  <si>
    <t xml:space="preserve">Cheques diferidos a cobrar </t>
  </si>
  <si>
    <t>Gastos a diferir</t>
  </si>
  <si>
    <t xml:space="preserve">Otros créditos varios </t>
  </si>
  <si>
    <t>Total otros créditos corriente</t>
  </si>
  <si>
    <t xml:space="preserve">Anticipos a proveedores </t>
  </si>
  <si>
    <t xml:space="preserve">I.V.A. Mercado local </t>
  </si>
  <si>
    <t>Retención Impuesto al valor agregado</t>
  </si>
  <si>
    <t xml:space="preserve">I.V.A. Crédito fiscal en sumario </t>
  </si>
  <si>
    <t xml:space="preserve">Gastos a diferir </t>
  </si>
  <si>
    <t>Otros créditos</t>
  </si>
  <si>
    <t>Menos: Previsión por incobrables</t>
  </si>
  <si>
    <t xml:space="preserve">Total otros créditos no corriente </t>
  </si>
  <si>
    <t>NOTA 6 - INVENTARIOS</t>
  </si>
  <si>
    <t>El detalle de inventarios es el siguiente</t>
  </si>
  <si>
    <t>Mercaderías</t>
  </si>
  <si>
    <t>Materiales - Insumos Industriales</t>
  </si>
  <si>
    <t>Total Inventario</t>
  </si>
  <si>
    <t xml:space="preserve">NOTA 7 - INVERSIONES CON ASOCIADAS </t>
  </si>
  <si>
    <t xml:space="preserve">El detalle de inversiones es el siguiente; </t>
  </si>
  <si>
    <t>Inversión (Nota 15)</t>
  </si>
  <si>
    <t xml:space="preserve">Nota 8– Propiedades de Inversión </t>
  </si>
  <si>
    <t>Finca N°</t>
  </si>
  <si>
    <t>Padrón N°</t>
  </si>
  <si>
    <t>FINCA 1488</t>
  </si>
  <si>
    <t>FINCA 1486</t>
  </si>
  <si>
    <t>FINCA 1487</t>
  </si>
  <si>
    <t>FINCA 1485</t>
  </si>
  <si>
    <t>NOTA 9 - PROPIEDAD, PLANTA Y EQUIPO</t>
  </si>
  <si>
    <t>El detalle de propiedad, planta y equipo es el siguiente</t>
  </si>
  <si>
    <t>Terrenos</t>
  </si>
  <si>
    <t>Mejoras en Predio</t>
  </si>
  <si>
    <t>Maquinarias y Equipos</t>
  </si>
  <si>
    <t>Edificios</t>
  </si>
  <si>
    <t>Instalaciones</t>
  </si>
  <si>
    <t>Barcazas</t>
  </si>
  <si>
    <t>Rodados</t>
  </si>
  <si>
    <t>Construcciones</t>
  </si>
  <si>
    <t>Avionetas</t>
  </si>
  <si>
    <t>Muebles y Utiles</t>
  </si>
  <si>
    <t>Herramientas</t>
  </si>
  <si>
    <t>Equipos de computacion</t>
  </si>
  <si>
    <t>Softwares Informaticos</t>
  </si>
  <si>
    <t xml:space="preserve">Sub total </t>
  </si>
  <si>
    <t xml:space="preserve">Activos por derecho a uso </t>
  </si>
  <si>
    <t xml:space="preserve">Inmuebles terrenos </t>
  </si>
  <si>
    <t xml:space="preserve">Inmuebles fideicomiso </t>
  </si>
  <si>
    <t xml:space="preserve">Muebles fideicomiso </t>
  </si>
  <si>
    <t>Sub total fideicomiso</t>
  </si>
  <si>
    <t>En fecha 21 de Julio se suscribe la ADENDA 05 al Contrato de Fideicomiso de Administración y Garantía Emisión Internacional de Bonos Frigorífico Concepción S.A. como Fideicomitente, en conjunto con BFC como Fideicomitente renunciante, Financiera Finexpar S.A.E.C.A. como Fiduciario, The Bank of New York Mellon como Beneficiario y Wilmington Trust National Association como Beneficiario Renunciante. Dentro de la ADENDA 05 se establecen la liberación de todas las garantías de los Bonos Existentes, excepto por las propiedades inmuebles transferidas al Fideicomiso; y la prenda de acciones de propiedad de la Sociedad en Frigorífico BFC S.A., equivalente el 51% del paquete accionario.</t>
  </si>
  <si>
    <t>Conciliación del valor contable:</t>
  </si>
  <si>
    <t>Movimientos</t>
  </si>
  <si>
    <t xml:space="preserve">Saldo Inicial   </t>
  </si>
  <si>
    <t>Adiciones de propiedad, planta y equipo</t>
  </si>
  <si>
    <t xml:space="preserve">Ajuste de conversión </t>
  </si>
  <si>
    <t xml:space="preserve">Depreciaciones del ejercicio  </t>
  </si>
  <si>
    <t xml:space="preserve">Saldo Final </t>
  </si>
  <si>
    <t>NOTA 10- DEUDAS FINANCIERAS</t>
  </si>
  <si>
    <t>El detalle de deudas financieras es el siguiente:</t>
  </si>
  <si>
    <t>Entidades financieras (10.1)</t>
  </si>
  <si>
    <t>Bonos internacionales (10.2)</t>
  </si>
  <si>
    <t>Bonos locales (10.3)</t>
  </si>
  <si>
    <t>Total deudas financieras corriente</t>
  </si>
  <si>
    <t xml:space="preserve">Total deudas financieras no corriente </t>
  </si>
  <si>
    <t xml:space="preserve">10.1 Instituciones financieras </t>
  </si>
  <si>
    <t>Banco Atlas S.A.E.C.A.</t>
  </si>
  <si>
    <t>Banco Nacional de Fomento</t>
  </si>
  <si>
    <t xml:space="preserve">Menos: intereses a devengar </t>
  </si>
  <si>
    <t>Total de deudas financieras corriente</t>
  </si>
  <si>
    <t>Total de deudas financieras no corriente</t>
  </si>
  <si>
    <t xml:space="preserve">10.2 Bonos internacionales </t>
  </si>
  <si>
    <t xml:space="preserve">El 28 de octubre de 2020 fue aumentado el monto principal de los Bonos con vencimiento en 2025 con una emisión suplementaria en el mercado internacional por un valor de US$ 40.000.000,00 (dólares americanos cuarenta millones). </t>
  </si>
  <si>
    <t xml:space="preserve">El 22 de diciembre de 2020 se incrementó el monto principal de los Bonos con vencimiento en 2025 con una emisión suplementaria en el mercado internacional por un valor de US$ 21.000.000, (dólares americanos veintiún millones). </t>
  </si>
  <si>
    <t>Los bonos adicionales están garantizados de forma igual y proporcional con los bonos emitidos en la emisión original y cotizan en la Bolsa de Luxemburgo.</t>
  </si>
  <si>
    <t>Estos cupones han sido registrados a una tasa del 7,7% y con vencimiento en 2028. Los ingresos de la nueva emisión se utilizaron para financiar la compra de los bonos senior garantizados existentes de la emisión anterior (con un tipo de interés del 10,25%) y con vencimiento en 2025, para pagar los gastos de la Oferta Pública de Adquisición y el saldo para la adquisición de activos estratégicos, si surgen oportunidades, y para fines corporativos generales.</t>
  </si>
  <si>
    <t>Corriente</t>
  </si>
  <si>
    <t>Intereses a pagar por bonos emitidos</t>
  </si>
  <si>
    <t>Menos:Intereses a devengar por bonos</t>
  </si>
  <si>
    <t>Total de bonos internacionales corriente</t>
  </si>
  <si>
    <t>No Corriente</t>
  </si>
  <si>
    <t>Menos: Intereses a devengar por bonos</t>
  </si>
  <si>
    <t>Total de bonos internacionales no corriente</t>
  </si>
  <si>
    <t>10.3 Bonos Locales</t>
  </si>
  <si>
    <t>NOTA 11 - DEUDAS COMERCIALES</t>
  </si>
  <si>
    <t>El detalle de deudas comerciales es el siguiente:</t>
  </si>
  <si>
    <t xml:space="preserve">Proveedores </t>
  </si>
  <si>
    <t>Cheques emitidos</t>
  </si>
  <si>
    <t>Total de deudas comerciales no corriente</t>
  </si>
  <si>
    <t>NOTA 12- DEUDAS DIVERSAS</t>
  </si>
  <si>
    <t>El detalle de otros pasivos es el siguiente</t>
  </si>
  <si>
    <t>Deudas sociales</t>
  </si>
  <si>
    <t>Deudas fiscales</t>
  </si>
  <si>
    <r>
      <t xml:space="preserve">Partes relacionadas </t>
    </r>
    <r>
      <rPr>
        <i/>
        <sz val="10"/>
        <color theme="1"/>
        <rFont val="Arial"/>
        <family val="2"/>
      </rPr>
      <t>(Nota 15)</t>
    </r>
  </si>
  <si>
    <t>Otras deudas</t>
  </si>
  <si>
    <r>
      <t xml:space="preserve">Provisión de contingencias </t>
    </r>
    <r>
      <rPr>
        <i/>
        <sz val="10"/>
        <color theme="1"/>
        <rFont val="Arial"/>
        <family val="2"/>
      </rPr>
      <t>(1)</t>
    </r>
  </si>
  <si>
    <t xml:space="preserve">Total deudas diversas corriente </t>
  </si>
  <si>
    <t xml:space="preserve">Total deudas diversas no corriente </t>
  </si>
  <si>
    <r>
      <rPr>
        <i/>
        <sz val="10"/>
        <rFont val="Arial"/>
        <family val="2"/>
      </rPr>
      <t>(1)</t>
    </r>
    <r>
      <rPr>
        <i/>
        <sz val="7"/>
        <rFont val="Arial"/>
        <family val="2"/>
      </rPr>
      <t> </t>
    </r>
    <r>
      <rPr>
        <sz val="7"/>
        <rFont val="Arial"/>
        <family val="2"/>
      </rPr>
      <t xml:space="preserve">  </t>
    </r>
    <r>
      <rPr>
        <sz val="10"/>
        <rFont val="Arial"/>
        <family val="2"/>
      </rPr>
      <t>Corresponde a la provisión constituida a cuenta de litigios con riesgo clasificado como pérdida probable.</t>
    </r>
  </si>
  <si>
    <t>Cabe mencionar que la Sociedad no tiene beneficios post-empleo como planes de contribución y/o planes de beneficios definidos. Así mismo, todas las prestaciones y permisos remunerados de corta duración, como la participación en los beneficios y las primas, se ajustan a los requisitos de las respectivas normas contables.</t>
  </si>
  <si>
    <t>13.1 Pasivos por impuesto diferido</t>
  </si>
  <si>
    <t>Detalle al 31/12/2021</t>
  </si>
  <si>
    <t>Activos</t>
  </si>
  <si>
    <t>Pasivos</t>
  </si>
  <si>
    <t>Saldo Neto</t>
  </si>
  <si>
    <t>Activo</t>
  </si>
  <si>
    <t>Activo no corrientes</t>
  </si>
  <si>
    <t>Impuesto diferido neto</t>
  </si>
  <si>
    <t>13.2 Movimiento de los saldos de impuesto diferido</t>
  </si>
  <si>
    <t>Saldo al 31/12/2020</t>
  </si>
  <si>
    <t>Reconocidos en ajuste de conversión</t>
  </si>
  <si>
    <t>Reconocido en reserva de revalúo</t>
  </si>
  <si>
    <t>Saldo al 31/12/2021</t>
  </si>
  <si>
    <t>Pasivos por impuestos diferidos</t>
  </si>
  <si>
    <t>NOTA 14- ADMINISTRACIÓN DE RIESGOS FINANCIEROS</t>
  </si>
  <si>
    <t>La sociedad está expuesta a los siguientes riesgos asociados a la utilización de instrumentos financieros:</t>
  </si>
  <si>
    <r>
      <t xml:space="preserve">·         Riesgo de crédito </t>
    </r>
    <r>
      <rPr>
        <i/>
        <sz val="10"/>
        <rFont val="Arial"/>
        <family val="2"/>
      </rPr>
      <t>(Nota 14.1.1)</t>
    </r>
  </si>
  <si>
    <r>
      <t xml:space="preserve">·         Riesgo de liquidez </t>
    </r>
    <r>
      <rPr>
        <i/>
        <sz val="10"/>
        <rFont val="Arial"/>
        <family val="2"/>
      </rPr>
      <t>(Nota 14.1.2)</t>
    </r>
  </si>
  <si>
    <r>
      <t xml:space="preserve">·         Riesgo de mercado </t>
    </r>
    <r>
      <rPr>
        <i/>
        <sz val="10"/>
        <rFont val="Arial"/>
        <family val="2"/>
      </rPr>
      <t>(Nota 14.1.3)</t>
    </r>
  </si>
  <si>
    <t xml:space="preserve">En esta nota se presenta información respecto de la exposición de las empresas a cada uno de los riesgos mencionados, los objetivos, las políticas y los procedimientos de las empresas para medir y administrar el riesgo. </t>
  </si>
  <si>
    <t>El Directorio es responsable por establecer y supervisar la estructura de administración de riesgo de las empresas. La Gerencia es responsable por el desarrollo y el monitoreo de la administración del riesgo de la empresa, e informa regularmente al Directorio acerca de sus actividades.</t>
  </si>
  <si>
    <t>Las políticas de administración de riesgo son establecidas con el objeto de identificar y analizar los riesgos enfrentados por las empresas, fijar límites y controles de riesgo adecuados, y para monitorear los riesgos y el cumplimiento de los límites. Se revisan regularmente las políticas y los sistemas de administración de riesgo a fin de que reflejen los cambios en las condiciones de mercado y en las actividades.</t>
  </si>
  <si>
    <t>Las empresas, a través de sus normas y procedimientos de administración, pretenden desarrollar un ambiente de control disciplinado y constructivo en lo que todos los empleados entiendan sus roles y obligaciones.</t>
  </si>
  <si>
    <t>14.1.1          Riesgo de crédito</t>
  </si>
  <si>
    <t>El riesgo de crédito es el riesgo de pérdida financiera que enfrentan la empresa si un cliente o contraparte en un instrumento financiero no cumple con sus obligaciones contractuales, y se origina principalmente de las cuentas por cobrar a clientes.</t>
  </si>
  <si>
    <t>La dirección tiene políticas de créditos que permiten mitigar este riesgo a través de un estricto procedimiento de preaprobación de líneas de créditos acorde con la capacidad financiera de cada cliente y de una estructura de garantías para afrontar eventuales incumplimientos de la contraparte.</t>
  </si>
  <si>
    <t>Los valores contables de los activos financieros representan la máxima exposición crediticia.</t>
  </si>
  <si>
    <t>El seguimiento constante de las condiciones de mercado permite evaluar el comportamiento crediticio de la cartera, y en consecuencia las previsiones sobre cuentas de dudoso cobro.</t>
  </si>
  <si>
    <t xml:space="preserve">Reserva de pérdidas para créditos comerciales y otras cuentas por cobrar </t>
  </si>
  <si>
    <t>La sociedad mide la pérdida de valor por un importe igual a las pérdidas crediticias esperadas a lo largo de la vida del activo para los créditos comerciales sobre la base de la estimación de ECL Enfoque simplificado.</t>
  </si>
  <si>
    <t>Al determinar si el riesgo de crédito de un activo financiero ha aumentado significativamente desde el reconocimiento inicial y al estimar las ECL, la sociedad considera la información razonable y sustentable que es relevante y está disponible sin costo o esfuerzo indebido. Esto incluye información y análisis tanto cuantitativos como cualitativos, basados en la experiencia histórica del Grupo y en una evaluación crediticia informada, que incluye información prospectiva.</t>
  </si>
  <si>
    <t>La sociedad asume que el riesgo de crédito de un activo financiero ha aumentado significativamente si tiene más de 150 días de mora.</t>
  </si>
  <si>
    <t>La sociedad considera que un activo financiero está en mora cuando;</t>
  </si>
  <si>
    <t>• es improbable que el deudor pague íntegramente sus obligaciones crediticias con la Sociedad, sin que éste pueda recurrir a acciones como la realización de garantías (si las tiene); o</t>
  </si>
  <si>
    <t>• el activo financiero tiene más de 365 días de mora.</t>
  </si>
  <si>
    <t>Para el análisis de la ECL,  la sociedad clasifica las cuentas por cobrar en clientes locales y clientes del exterior, y por otro lado, agrupa en especiales a los clientes que ocasionalmente presentan atrasos en algunas operaciones; sin embargo, el volumen de transacciones con ellos ha aumentado y no han mostrado signos de atraso en dichos créditos.</t>
  </si>
  <si>
    <t>14.1.2           Riesgo de liquidez</t>
  </si>
  <si>
    <t>El riesgo de liquidez es el riesgo de que la empresa no pueda cumplir con sus obligaciones financieras a medida que vencen. El enfoque de la empresa para administrar la liquidez es asegurar, en la mayor medida posible, que siempre contarán con la liquidez suficiente para cumplir con sus obligaciones cuando vencen, tanto en condiciones normales como de tensión, sin incurrir en pérdidas inaceptables o arriesgar la seguridad de la sociedad.</t>
  </si>
  <si>
    <t>La dirección a través de su política de subutilización de sus líneas de créditos pre-aprobadas con bancos y proveedores se asegura acceso directo a recursos y financiamientos. Adicionalmente, la utilización de instrumentos financieros (swaps) como medio de pago, proveen a la empresa de suficiente liquidez y capacidad de pago ante condiciones desfavorables de mercado para el cumplimiento de sus obligaciones financieras en cada vencimiento.</t>
  </si>
  <si>
    <t>14.1.3       Riesgo de mercado</t>
  </si>
  <si>
    <t>El riesgo de mercado es el riesgo de que los cambios en los precios de mercado, por ejemplo, en el tipo de cambio, tasas de interés variables y otros precios de mercado, afecten los ingresos de las empresas o el valor de los instrumentos financieros que mantienen. El objetivo de la administración del riesgo de mercado es administrar y controlar las exposiciones a este riesgo dentro de parámetros razonables y al mismo tiempo optimizar la rentabilidad.</t>
  </si>
  <si>
    <t>NOTA 15 – PARTES RELACIONADAS</t>
  </si>
  <si>
    <t xml:space="preserve">El detalle de saldos y transacciones con partes relacionadas es el siguiente: </t>
  </si>
  <si>
    <r>
      <t xml:space="preserve">Cuentas a cobrar </t>
    </r>
    <r>
      <rPr>
        <b/>
        <i/>
        <sz val="10"/>
        <rFont val="Arial"/>
        <family val="2"/>
      </rPr>
      <t>(Nota 4)</t>
    </r>
  </si>
  <si>
    <r>
      <t xml:space="preserve">Otras cuentas por cobrar </t>
    </r>
    <r>
      <rPr>
        <b/>
        <i/>
        <sz val="10"/>
        <rFont val="Arial"/>
        <family val="2"/>
      </rPr>
      <t>(Nota 5)</t>
    </r>
  </si>
  <si>
    <r>
      <t xml:space="preserve">Inversiones </t>
    </r>
    <r>
      <rPr>
        <b/>
        <i/>
        <sz val="10"/>
        <rFont val="Arial"/>
        <family val="2"/>
      </rPr>
      <t>(Nota 7)</t>
    </r>
  </si>
  <si>
    <t xml:space="preserve">Total Activo </t>
  </si>
  <si>
    <r>
      <t xml:space="preserve">Deudas comerciales </t>
    </r>
    <r>
      <rPr>
        <b/>
        <i/>
        <sz val="10"/>
        <rFont val="Arial"/>
        <family val="2"/>
      </rPr>
      <t>(Nota 11)</t>
    </r>
  </si>
  <si>
    <t>Total Pasivo</t>
  </si>
  <si>
    <t>NOTA 16 – PATRIMONIO NETO</t>
  </si>
  <si>
    <t>a)    Capital</t>
  </si>
  <si>
    <t>Accionistas</t>
  </si>
  <si>
    <t>Número de acciones</t>
  </si>
  <si>
    <t>% de participación</t>
  </si>
  <si>
    <t>Carina Prado Durán de Lima Tiburcio</t>
  </si>
  <si>
    <t>a.1      Acciones ordinarias</t>
  </si>
  <si>
    <t xml:space="preserve">Los titulares de estas acciones tienen derecho a los dividendos que se declaren en cada momento y tienen derecho a un voto por acción en las juntas generales de la Sociedad. </t>
  </si>
  <si>
    <t>Todas las acciones ordinarias tienen el mismo rango con respecto a los activos residuales de la empresa.</t>
  </si>
  <si>
    <t>b.      Reserva legal</t>
  </si>
  <si>
    <t xml:space="preserve">De acuerdo con el Artículo 91 de la Ley 1.034/83 del Comerciante, las sociedades comerciales deberán contar con una reserva equivalente al 20% de su capital, la cual se constituirá transfiriendo anualmente no menos del cinco por ciento (5%) de las utilidades netas de cada ejercicio financiero. </t>
  </si>
  <si>
    <t xml:space="preserve">Corresponde a los aumentos o disminuciones resultantes de las revalorizaciones, los cambios en los valores razonables de los elementos de propiedad, planta y equipo que fueron determinados por un tasador independiente. </t>
  </si>
  <si>
    <t>d. Ajuste de conversión</t>
  </si>
  <si>
    <t>El saldo del ajuste de conversión se determinó como se explica en la nota 2.c3 y en la nota 2.c4.</t>
  </si>
  <si>
    <t>NOTA 17 - INGRESOS BRUTOS</t>
  </si>
  <si>
    <t>-</t>
  </si>
  <si>
    <t xml:space="preserve">Total Ventas </t>
  </si>
  <si>
    <t>Los ingresos se valoran sobre la base de las contraprestaciones acordadas con un cliente, la sociedad no celebra contratos con clientes en los que se identifiquen otras obligaciones de ejecución distintas de la entrega de productos.</t>
  </si>
  <si>
    <t xml:space="preserve">La Sociedad reconoce los ingresos al momento que transfiere el control de un bien a un cliente. </t>
  </si>
  <si>
    <t xml:space="preserve">Los clientes obtienen el control cuando los bienes son entregados y han sido aceptados. Las facturas se generan en ese momento. </t>
  </si>
  <si>
    <t xml:space="preserve">Las facturas suelen ser pagaderas en un plazo de 90 días. </t>
  </si>
  <si>
    <t>NOTA 18 - COSTO DE VENTAS</t>
  </si>
  <si>
    <t>Costo de ventas</t>
  </si>
  <si>
    <t>Existencia inicial del inventario</t>
  </si>
  <si>
    <t>+ Compras de producción</t>
  </si>
  <si>
    <t>+ Costo de bienes de cambio</t>
  </si>
  <si>
    <t xml:space="preserve">- Existencia final de inventario </t>
  </si>
  <si>
    <t>Total costo de ventas</t>
  </si>
  <si>
    <t xml:space="preserve">NOTA 19 – CONTINGENCIAS Y COMPROMISOS </t>
  </si>
  <si>
    <t>La Sociedad es parte en juicios y procedimientos administrativos relacionados con asuntos fiscales, civiles,penales y laborales</t>
  </si>
  <si>
    <t xml:space="preserve">Los juicios en los que la Sociedad es parte, ya sea como demandado, se clasifican en función del riesgo de pérdida, teniendo el siguiente tratamiento contable: </t>
  </si>
  <si>
    <t>i. Para los pleitos con riesgo de pérdida probable, se constituyen las provisiones;</t>
  </si>
  <si>
    <t xml:space="preserve">ii. Para los juicios cuyo riesgo de pérdida es "posible" se revela la información correspondiente en las Notas, no reconociéndose una provisión; y </t>
  </si>
  <si>
    <t xml:space="preserve">iii. Para las causas con riesgo de pérdida remota no se constituyen provisiones ni se divulgan. </t>
  </si>
  <si>
    <t>A continuación se detalla la demanda contra la Sociedad clasificada como "Posible" pendiente de resolución:</t>
  </si>
  <si>
    <t>1. La sociedad matriz mantiene una demanda civil interpuesta por una entidad extranjera bajo el título "Corporación alimenticia Rubezh c/Frigorífico Concepción S.A. s/ejecución de sentencias dictadas en el extranjero N° 292/2019". Frigorífico Concepción S.A. s/ ejecución de sentencias dictadas en el extranjero N° 292/2019, el valor principal demandado asciende a US$ 5.259.730 más intereses US$ 77.951,08.</t>
  </si>
  <si>
    <t xml:space="preserve">La Compañía sostiene firmemente que todas estas alegaciones son falsas, que el supuesto acuerdo nunca existió. </t>
  </si>
  <si>
    <t xml:space="preserve">El 25 de enero de 2018, el tribunal dictó una sentencia contra la Compañía para el pago de una cantidad deUS$. 5.337.681 (la "Sentencia Rubezh") basada en esta reclamación, y una apelación final de esta sentencia fue denegada por el Tribunal Supremo de Rusia en marzo de 2019. </t>
  </si>
  <si>
    <t xml:space="preserve">El 18 de mayo de 2020, la Compañía presentó una acción en la corte paraguaya para impugnar la ejecución de la Sentencia Rubezh ante los tribunales paraguayos. </t>
  </si>
  <si>
    <t xml:space="preserve">A la fecha de presentación de estos estados financieros, el estado de litigio es con dictamen judicial presentado y sentencia pendiente. </t>
  </si>
  <si>
    <t xml:space="preserve">De acuerdo con los informes de los abogados, las posibilidades de que la Compañía pierda el litigio existen, pero son poco probables. </t>
  </si>
  <si>
    <t>..//..</t>
  </si>
  <si>
    <r>
      <t xml:space="preserve">Partes relacionadas  </t>
    </r>
    <r>
      <rPr>
        <i/>
        <sz val="10"/>
        <color theme="1"/>
        <rFont val="Arial"/>
        <family val="2"/>
      </rPr>
      <t>(Nota 15)</t>
    </r>
  </si>
  <si>
    <r>
      <t xml:space="preserve">Partes relacionadas </t>
    </r>
    <r>
      <rPr>
        <i/>
        <sz val="10"/>
        <color theme="1"/>
        <rFont val="Arial"/>
        <family val="2"/>
      </rPr>
      <t xml:space="preserve"> (Nota 15)</t>
    </r>
  </si>
  <si>
    <t>Presentadas en forma comparativa con el periodo terminado al 31 de diciembre de 2021</t>
  </si>
  <si>
    <r>
      <t>Deudas diversas</t>
    </r>
    <r>
      <rPr>
        <b/>
        <i/>
        <sz val="10"/>
        <rFont val="Arial"/>
        <family val="2"/>
      </rPr>
      <t xml:space="preserve"> (Nota 12)</t>
    </r>
  </si>
  <si>
    <t>Inversión en sociedades</t>
  </si>
  <si>
    <t>b. Bases de preparación de Estados Financieros Intermedios</t>
  </si>
  <si>
    <t xml:space="preserve">Los estados financieros intermedios fueron preparados utilizando como principal criterio de valuación el costo histórico, con las excepciones que se mencionan en los párrafos numerales de esta nota.  </t>
  </si>
  <si>
    <t>De acuerdo con la Norma Internacional de Contabilidad 21 (NIC 21), la administración de la compañía ha evaluado la influencia de las monedas involucradas en el entorno económico en el que opera Frigorífico Concepción y ha definido el dólar estadounidense como moneda funcional para el año en curso. La moneda funcional de la sociedad para los años anteriores a estos Estados Financieros Intermedios era el Guaraní (Gs.). Sin embargo, con el fin de emitir informes comparables con la industria cárnica mundial se ha utilizado el dólar estadounidense (US$) como moneda de presentación.</t>
  </si>
  <si>
    <t xml:space="preserve">Dado que la inflación acumulada en los últimos tres años, calculada a base del Indice de Precios al Consumidor emitido por el Banco Central del Paraguay, ha sido inferior al 100% los estados financieros intermedios se presentan en unidad de medida heterogénea. Por lo tanto los estados financieros no fueron reexpresados en moneda homogénea de poder adquisitivo constante. </t>
  </si>
  <si>
    <t>Reservas</t>
  </si>
  <si>
    <t>c.      Reservas</t>
  </si>
  <si>
    <t>c.1      Reserva de revalúo</t>
  </si>
  <si>
    <t xml:space="preserve">c.2     Reservas especiales </t>
  </si>
  <si>
    <t xml:space="preserve">No incluyen toda la información requerida para un conjunto completo de estados financieros preparados en concordancia con las Normas Internacionales de Información Financiera (NIIF), sin embargo se incluyen notas explicativas seleccionadas para exponer eventos y transacciones que son importantes para comprender los cambios en la posición financiera. </t>
  </si>
  <si>
    <t>Las políticas contables aplicadas en estos estados financieros intermedios  son las mismas que las aplicadas en los estados financieros  de la Sociedad al 31 de diciembre de 2021.</t>
  </si>
  <si>
    <t xml:space="preserve">En la elaboración de estos estados financieros intermedios, la dirección de la Sociedad ha realizado juicios y estimaciones que afectan a la aplicación de las políticas contables y a los importes presentados de los activos y pasivos, ingresos y gastos. Los resultados reales pueden diferir de estas estimaciones. Los juicios significativos realizados por la dirección al aplicar las políticas contables y las principales fuentes de incertidumbre en las estimaciones fueron los mismos que los descritos en los últimos estados financieros anuales. </t>
  </si>
  <si>
    <t xml:space="preserve">Situación </t>
  </si>
  <si>
    <t>Monto</t>
  </si>
  <si>
    <t>% Previsiones sobre la cartera</t>
  </si>
  <si>
    <t>A. Total Cartera no Vencida</t>
  </si>
  <si>
    <t xml:space="preserve">B. Total Cartera Vencida </t>
  </si>
  <si>
    <t>Composición Cartera Vencida</t>
  </si>
  <si>
    <t>Normal</t>
  </si>
  <si>
    <t>En Gestión de Cobro</t>
  </si>
  <si>
    <t xml:space="preserve">En Gestión de Cobro Judicial </t>
  </si>
  <si>
    <t>Total de la cartera de créditos (A+B)</t>
  </si>
  <si>
    <t xml:space="preserve">(-) Total Previsiones </t>
  </si>
  <si>
    <t xml:space="preserve">Total Neto de la Cartera de Créditos </t>
  </si>
  <si>
    <t xml:space="preserve">Criterios de Clasificación utilizados </t>
  </si>
  <si>
    <t xml:space="preserve">Normal </t>
  </si>
  <si>
    <t>De</t>
  </si>
  <si>
    <t>A</t>
  </si>
  <si>
    <t>Composición de la cartera de Cuentas por cobrar</t>
  </si>
  <si>
    <t>ESTADO DE RESULTADOS   INTERMEDIA</t>
  </si>
  <si>
    <t>Presentado en forma comparativa con el ejercicio terminado el 31 de diciembre de 2021</t>
  </si>
  <si>
    <t xml:space="preserve"> OTROS RESULTADOS INTEGRALES INTERMEDIA</t>
  </si>
  <si>
    <t>ESTADO DE FLUJO DE EFECTIVO INTERMEDIA CORRESPONDIENTE AL PERIODO</t>
  </si>
  <si>
    <t>|</t>
  </si>
  <si>
    <t xml:space="preserve">8.1 Conciliación del valor contable </t>
  </si>
  <si>
    <t xml:space="preserve">Las propiedades de inversión se componen de 4 fincas que totalizan 11.121 hectáreas ubicadas en el departamento de Alto Paraguay.  
Finca Nro. 199 RR01, Titulo Nro. 207.757, Padrón 1488, dimensión 3.000 Has;
Finca Nro. 200 RR01, Titulo Nro. 207.759, Padrón 1487, dimensión 2.621 Has.
Finca Nro. 201 RR01, Titulo Nro. 207.758, Padrón 1485, dimensión 3.000 Has; 
Finca Nro. 202 RR01, Titulo Nro. 207.768, Padrón 1486, dimensión 2.500 Has; 
El Valor del patrimonio autonomo constituido por el bien descripto en el parrafo anterior es de US$ 1.900.000.
</t>
  </si>
  <si>
    <t>NOTA 13- PASIVO POR IMPUESTO DIFERIDO</t>
  </si>
  <si>
    <r>
      <t xml:space="preserve">a. </t>
    </r>
    <r>
      <rPr>
        <b/>
        <sz val="10"/>
        <color theme="4" tint="-0.249977111117893"/>
        <rFont val="Times New Roman"/>
        <family val="1"/>
      </rPr>
      <t xml:space="preserve">  </t>
    </r>
    <r>
      <rPr>
        <b/>
        <sz val="10"/>
        <color theme="4" tint="-0.249977111117893"/>
        <rFont val="Arial"/>
        <family val="2"/>
      </rPr>
      <t xml:space="preserve">Entidad informante </t>
    </r>
  </si>
  <si>
    <r>
      <t xml:space="preserve">c. </t>
    </r>
    <r>
      <rPr>
        <b/>
        <sz val="10"/>
        <color theme="4" tint="-0.249977111117893"/>
        <rFont val="Times New Roman"/>
        <family val="1"/>
      </rPr>
      <t xml:space="preserve"> </t>
    </r>
    <r>
      <rPr>
        <b/>
        <sz val="10"/>
        <color theme="4" tint="-0.249977111117893"/>
        <rFont val="Arial"/>
        <family val="2"/>
      </rPr>
      <t>Moneda funcional y moneda de presentación</t>
    </r>
  </si>
  <si>
    <r>
      <t xml:space="preserve">f. </t>
    </r>
    <r>
      <rPr>
        <b/>
        <sz val="10"/>
        <color theme="4" tint="-0.249977111117893"/>
        <rFont val="Times New Roman"/>
        <family val="1"/>
      </rPr>
      <t xml:space="preserve">  </t>
    </r>
    <r>
      <rPr>
        <b/>
        <sz val="10"/>
        <color theme="4" tint="-0.249977111117893"/>
        <rFont val="Arial"/>
        <family val="2"/>
      </rPr>
      <t>Moneda extranjera</t>
    </r>
  </si>
  <si>
    <r>
      <t xml:space="preserve">g. </t>
    </r>
    <r>
      <rPr>
        <b/>
        <sz val="7"/>
        <color theme="4" tint="-0.249977111117893"/>
        <rFont val="Arial"/>
        <family val="2"/>
      </rPr>
      <t xml:space="preserve">   </t>
    </r>
    <r>
      <rPr>
        <b/>
        <sz val="10"/>
        <color theme="4" tint="-0.249977111117893"/>
        <rFont val="Arial"/>
        <family val="2"/>
      </rPr>
      <t>Deterioro</t>
    </r>
  </si>
  <si>
    <r>
      <t xml:space="preserve">h. </t>
    </r>
    <r>
      <rPr>
        <b/>
        <sz val="7"/>
        <color theme="4" tint="-0.249977111117893"/>
        <rFont val="Arial"/>
        <family val="2"/>
      </rPr>
      <t xml:space="preserve">   </t>
    </r>
    <r>
      <rPr>
        <b/>
        <sz val="10"/>
        <color theme="4" tint="-0.249977111117893"/>
        <rFont val="Arial"/>
        <family val="2"/>
      </rPr>
      <t>Efectivo y equivalentes de efectivo</t>
    </r>
  </si>
  <si>
    <r>
      <t xml:space="preserve">i. </t>
    </r>
    <r>
      <rPr>
        <b/>
        <sz val="7"/>
        <color theme="4" tint="-0.249977111117893"/>
        <rFont val="Arial"/>
        <family val="2"/>
      </rPr>
      <t xml:space="preserve">   </t>
    </r>
    <r>
      <rPr>
        <b/>
        <sz val="10"/>
        <color theme="4" tint="-0.249977111117893"/>
        <rFont val="Arial"/>
        <family val="2"/>
      </rPr>
      <t xml:space="preserve">Inventarios </t>
    </r>
  </si>
  <si>
    <r>
      <t xml:space="preserve">j. </t>
    </r>
    <r>
      <rPr>
        <b/>
        <sz val="7"/>
        <color theme="4" tint="-0.249977111117893"/>
        <rFont val="Arial"/>
        <family val="2"/>
      </rPr>
      <t xml:space="preserve">   </t>
    </r>
    <r>
      <rPr>
        <b/>
        <sz val="10"/>
        <color theme="4" tint="-0.249977111117893"/>
        <rFont val="Arial"/>
        <family val="2"/>
      </rPr>
      <t>Propiedades de inversión</t>
    </r>
  </si>
  <si>
    <r>
      <t xml:space="preserve">k. </t>
    </r>
    <r>
      <rPr>
        <b/>
        <sz val="7"/>
        <color theme="4" tint="-0.249977111117893"/>
        <rFont val="Arial"/>
        <family val="2"/>
      </rPr>
      <t xml:space="preserve">   </t>
    </r>
    <r>
      <rPr>
        <b/>
        <sz val="10"/>
        <color theme="4" tint="-0.249977111117893"/>
        <rFont val="Arial"/>
        <family val="2"/>
      </rPr>
      <t xml:space="preserve">Propiedad, planta, equipo y activos intangibles </t>
    </r>
  </si>
  <si>
    <r>
      <t xml:space="preserve">l. </t>
    </r>
    <r>
      <rPr>
        <b/>
        <sz val="7"/>
        <color theme="4" tint="-0.249977111117893"/>
        <rFont val="Arial"/>
        <family val="2"/>
      </rPr>
      <t xml:space="preserve">    </t>
    </r>
    <r>
      <rPr>
        <b/>
        <sz val="10"/>
        <color theme="4" tint="-0.249977111117893"/>
        <rFont val="Arial"/>
        <family val="2"/>
      </rPr>
      <t>Gastos pagados por adelantado</t>
    </r>
  </si>
  <si>
    <r>
      <t xml:space="preserve">m. </t>
    </r>
    <r>
      <rPr>
        <b/>
        <sz val="7"/>
        <color theme="4" tint="-0.249977111117893"/>
        <rFont val="Arial"/>
        <family val="2"/>
      </rPr>
      <t xml:space="preserve">   </t>
    </r>
    <r>
      <rPr>
        <b/>
        <sz val="10"/>
        <color theme="4" tint="-0.249977111117893"/>
        <rFont val="Arial"/>
        <family val="2"/>
      </rPr>
      <t xml:space="preserve">Instrumentos financieros </t>
    </r>
  </si>
  <si>
    <r>
      <t xml:space="preserve">n. </t>
    </r>
    <r>
      <rPr>
        <b/>
        <sz val="7"/>
        <color theme="4" tint="-0.249977111117893"/>
        <rFont val="Arial"/>
        <family val="2"/>
      </rPr>
      <t xml:space="preserve">   </t>
    </r>
    <r>
      <rPr>
        <b/>
        <sz val="10"/>
        <color theme="4" tint="-0.249977111117893"/>
        <rFont val="Arial"/>
        <family val="2"/>
      </rPr>
      <t>Impuesto a la renta</t>
    </r>
  </si>
  <si>
    <r>
      <t xml:space="preserve">o. </t>
    </r>
    <r>
      <rPr>
        <b/>
        <sz val="10"/>
        <color theme="4" tint="-0.249977111117893"/>
        <rFont val="Times New Roman"/>
        <family val="1"/>
      </rPr>
      <t xml:space="preserve">   </t>
    </r>
    <r>
      <rPr>
        <b/>
        <sz val="10"/>
        <color theme="4" tint="-0.249977111117893"/>
        <rFont val="Arial"/>
        <family val="2"/>
      </rPr>
      <t xml:space="preserve">Uso de estimaciones contables </t>
    </r>
  </si>
  <si>
    <t>14.1.4   Riesgo de moneda</t>
  </si>
  <si>
    <t xml:space="preserve">Banco Regional </t>
  </si>
  <si>
    <t xml:space="preserve">Renan Prado Duran de Lima </t>
  </si>
  <si>
    <t xml:space="preserve">Pedro Cassildo Pascutti </t>
  </si>
  <si>
    <t xml:space="preserve">NOTA 20 – HECHOS POSTERIORES  </t>
  </si>
  <si>
    <t>Nota 20</t>
  </si>
  <si>
    <t xml:space="preserve">Hechos posteriores </t>
  </si>
  <si>
    <t>1</t>
  </si>
  <si>
    <t>2</t>
  </si>
  <si>
    <t>3</t>
  </si>
  <si>
    <t>4</t>
  </si>
  <si>
    <t>5</t>
  </si>
  <si>
    <t xml:space="preserve">6 </t>
  </si>
  <si>
    <t>7</t>
  </si>
  <si>
    <t>8</t>
  </si>
  <si>
    <t>9</t>
  </si>
  <si>
    <t>10</t>
  </si>
  <si>
    <t>11</t>
  </si>
  <si>
    <t>12</t>
  </si>
  <si>
    <t>13</t>
  </si>
  <si>
    <t>14</t>
  </si>
  <si>
    <t>15</t>
  </si>
  <si>
    <t>16</t>
  </si>
  <si>
    <t>19</t>
  </si>
  <si>
    <t>20</t>
  </si>
  <si>
    <t xml:space="preserve">Las transacciones en moneda distinta de la moneda funcional son convertidas a dólares estadounidenses a la tasa de cambio en la fecha de la transacción. Las partidas monetarias denominadas en moneda distinta de la moneda funcional son convertidas a dólares estadounidenses a la tasa de cambio de cierre de los estados financieros intermedios. </t>
  </si>
  <si>
    <t>Ajuste de conversión (Nota 2)</t>
  </si>
  <si>
    <t>A continuación, se detallan las principales cotizaciones de la moneda distinta de la moneda funcional operada por la Sociedad respecto al dólar estadounidense, al promedio y cierre de los estados financieros intermedios emitidos por el Banco Central del Paraguay;</t>
  </si>
  <si>
    <t>A partir del 2020, en base a los factores mencionados, Frigorífico Concepción S.A considera el dólar estadounidense como moneda funcional para financiamientos y próximos proyectos en adelante.</t>
  </si>
  <si>
    <t>9.1 PROPIEDAD, PLANTA Y EQUIPO:</t>
  </si>
  <si>
    <t>9.3 PROPIEDAD, PLANTA Y EQUIPO EN FIDEICOMISO:</t>
  </si>
  <si>
    <t>9.2 ACTIVOS POR DERECHO A USO:</t>
  </si>
  <si>
    <t>Cifras expresadas en millones guaraníes</t>
  </si>
  <si>
    <t>(Cifras expresadas en millones guaraníes)</t>
  </si>
  <si>
    <t>(Cifras expresadas en millones de guaraníes)</t>
  </si>
  <si>
    <t>(Cifras expresadas en  millones de guaraníes)</t>
  </si>
  <si>
    <t>En millones de Gs.</t>
  </si>
  <si>
    <t>Saldo inicial al 31/12/2021</t>
  </si>
  <si>
    <t>Cifras expresadas en millones de guaraníes</t>
  </si>
  <si>
    <t xml:space="preserve">Capital en millones de Gs. </t>
  </si>
  <si>
    <t>En Acta de Asamblea General Extraordinaria N° 36 de fecha 2 de junio de 2022 fue dispuesto el aumento de capital social de la sociedad, el cual fue modificado a la suma de G. 903.600 millones.-</t>
  </si>
  <si>
    <t xml:space="preserve">Posteriormente en Asamblea General Ordinaria de Accionistas, No. 37 de fecha 2 de junio de 2022, fueron emitidas, suscriptas e integradas, acciones por la suma total de G. 242.700 millones, con lo cual el capital social queda totalmente suscripto e integrado en la suma G.903.600 millones.-  </t>
  </si>
  <si>
    <t xml:space="preserve">En cuanto al Capital Social, se encuentra fijado en la suma de Gs. 903.600 millones el cual está representado por 9.036 Acciones de un valor nominal de Gs. 100 millones cada una. De acuerdo a lo establecido en la Acta de Asamblea Extraordinaria N° 36 de fecha 2 de junio de 2022, la cual será elevada a Escritura Pública, momento en el que se abonarán los impuestos correspondientes y se inscribirán los Registros Públicos. </t>
  </si>
  <si>
    <t>El 29 de enero de 2020 FRIGORIFICO CONCEPCION SA ha colocado 100.000.000 de dólares en el mercado internacional, los cuales tendrán una vigencia de 5 años, con vencimiento en enero de 2025. Está garantizado por un fideicomiso administrado por Financiera Finexpar S.A. Los Bonos cotizan en la Bolsa de Luxemburgo.</t>
  </si>
  <si>
    <t>En julio de 2021, la compañía procedió a realizar una emisión internacional de bonos a través de la Bolsa de Luxemburgo por 300.000.000 dólares (Bonos emitidos bajo la Regla 144 A / Reg. S). Los nuevos Bonos estarán garantizados a través de un Contrato de Fideicomiso de Garantía, y de la prenda de las acciones de Frigorífico BFC S.A. ("BFC") según se detalla en este Consejo de Administración. ("BFC").</t>
  </si>
  <si>
    <t>ESTADOS FINANCIEROS INTERMEDIOS Y NOTAS CORRESPONDIENTES AL PERIODO TERMINADO EL 30 DE SETIEMBRE  DE 2022</t>
  </si>
  <si>
    <t xml:space="preserve">ESTADO DE SITUACION FINANCIERA INTERMEDIA POR EL PERIODO TERMINADO EL 30 DE SETIEMBRE DE 2022 </t>
  </si>
  <si>
    <t>POR EL PERÍODO TERMINADO EL 30 DE SETIEMBRE DE 2022</t>
  </si>
  <si>
    <t>Presentado en forma comparativa con el período terminado el 30 de setiembre de 2021</t>
  </si>
  <si>
    <t>Detalle al 30/09/2022</t>
  </si>
  <si>
    <t>Saldo al 30/09/2022</t>
  </si>
  <si>
    <t xml:space="preserve">Al 30 de setiembre de 2022 el capital es de Gs. 903.600 millones representado por 9.036 acciones de Gs. 100 millones cada una integradas en su totalidad a la fecha. </t>
  </si>
  <si>
    <t xml:space="preserve">Los saldos al 30 de setiembre de 2022 y comparativo con el ejercicio anterior, se expone el cuadro siguiente; </t>
  </si>
  <si>
    <t>Del análisis de deterioro de inventario al 30 de setiembre de 2022 y al 31 de diciembre de 2021, se ha concluido que no existen indicios de deterioro, los bienes son de alta rotación y en situaciones de variación de precios pueden ser fácilmente reubicados.</t>
  </si>
  <si>
    <t>Saldo Final al 30/09/2022</t>
  </si>
  <si>
    <t xml:space="preserve">Como se revela en los estados financieros intermedios  al 30 de setiembre de 2022, la Sociedad constituyó una operación fiduciaria identificada como "Contrato de Fideicomiso de Administración y Garantía- Bonos Internacionales Frigorífico Concepción S.A." Entre Frigorífico Concepción S.A. (fideicomitente), Wilmington Trust National Association (beneficiario) y Finexpar S.A.E.C.A. (fiduciario). La duración del Contrato de Fideicomiso mencionado en este apartado es de siete (7) años contados a partir de la emisión de los BONOS INTERNACIONALES FRIGORIFICO CONCEPCION S.A. </t>
  </si>
  <si>
    <t>Al 30 de setiembre de 2022, tanto los Bienes de uso fideicomitidos, como los restantes han sido depreciados a fin de computar los efectos del desgaste de los bienes depreciables, de acuerdo al criterio tributariamente permitido en su reglamentación vigente.</t>
  </si>
  <si>
    <t>Bonos emitidos internacionales</t>
  </si>
  <si>
    <t>Bonos emitidos - locales</t>
  </si>
  <si>
    <t>Bonos emitidos - internacionales</t>
  </si>
  <si>
    <t xml:space="preserve">Pasivo por impuesto diferido </t>
  </si>
  <si>
    <t>A setiembre de 2022, la sociedad podría estar expuesta a riesgos de moneda extranjera en transacciones diferentes al dólar estadounidense.</t>
  </si>
  <si>
    <t xml:space="preserve"> TERMINADO EL 30 DE SETIEMBRE DE 2022</t>
  </si>
  <si>
    <t>Presentado en forma comparativa con el periodo terminado el 30 de setiembre de 2021</t>
  </si>
  <si>
    <t>Los presentes Estados Financieros Intermedios comprenden el ejercicio cerrado del 1 de enero al  30 de setiembre de 2022 de Frigorífico Concepción S.A.</t>
  </si>
  <si>
    <t>La información financiera se presenta en la moneda guaraníes (Gs.) para setiembre de 2022 y diciembre 2021.</t>
  </si>
  <si>
    <t>Las propiedades, planta y equipo relacionadas a la garantía de fideicomiso (Nota 9.3) se encuentran a su valor razonable, conforme con las tasaciones actualizadas al 30 de setiembre de 2022.</t>
  </si>
  <si>
    <t>Los intereses pactados en dólares estadounidenses se ubican entre el  7% y el 10% para el tercer trimestre del ejercicio 2022.</t>
  </si>
  <si>
    <t>ESTADO DE EVOLUCIÓN PATRIMONIAL INTERMEDIA POR EL PERIODO TERMINADO EL 30 DE SETIEMBRE DE 2022</t>
  </si>
  <si>
    <t>Saldos al 30 de setiembre de 2021</t>
  </si>
  <si>
    <t>Saldos al 30 de setiembre de 2022</t>
  </si>
  <si>
    <t>Al 30 de setiembre de 2022, no existen otras situaciones contingentes, ni reclamaciones que puedan suponer la generación de obligaciones.</t>
  </si>
  <si>
    <t>i) Partidas que no serán reclasificadas a resultados Revaluación de Propiedad, planta y equipo</t>
  </si>
  <si>
    <t>* Monto de la Emisión Global: USD. 50.000.000,00 (Dólares Americanos Cincuenta Millones)</t>
  </si>
  <si>
    <t>* Moneda: Dólares Americanos.</t>
  </si>
  <si>
    <t>* Corte mínimo: USD 1.000 (Dólares Americanos Un Mil).</t>
  </si>
  <si>
    <t>* Plazo de Vencimiento: De 366 a 3650 días.</t>
  </si>
  <si>
    <t>* Pago de Capital e Intereses: A ser definido en cada serie a ser emitida dentro del marco del presente programa.</t>
  </si>
  <si>
    <t>* Garantía: Común.</t>
  </si>
  <si>
    <t>* Forma y Lugar de Pago: A través del Agente de Pago designado por la BVPASA.</t>
  </si>
  <si>
    <t>* Rescate Anticipado: Conforme a lo establecido en el Art. 58 de la Ley 5810/2017 y la Resolucion BVPASA 1013/11.</t>
  </si>
  <si>
    <t>Calificación de Riesgo: pyA-</t>
  </si>
  <si>
    <t>Tendencia: Estable.</t>
  </si>
  <si>
    <t>Calificadora de Riesgo: Fix Scr Fitch Ratings Calificadora de Riesgo S.A.</t>
  </si>
  <si>
    <t>* Corte mínimo: GS. 1.000.000 (Guaraníes Un Millón).</t>
  </si>
  <si>
    <t>SERIE EMITIDA DENTRO DEL PROGRAMA DE EMISIÓN GLOBAL USD3, según acta 447/2022 y Res. 2.464/22 de la Bolsa de Valores de Asunción S.A.</t>
  </si>
  <si>
    <t>SERIE 1 (Uno)</t>
  </si>
  <si>
    <t>SERIE EMITIDA DENTRO DEL PROGRAMA DE EMISIÓN GLOBAL G3, según Acta 452/22 y Res. 2494/2022 de la Bolsa de Valores de Asuncion S.A.</t>
  </si>
  <si>
    <t>CARACTERÍSTICAS COMUNES EN LAS SERIES EMITIDAS:</t>
  </si>
  <si>
    <t>G3 por hasta Gs. 35.000.000.000.- (guaraníes treinta y cinco mil millones).</t>
  </si>
  <si>
    <t>En fecha 23 de Junio del 2.022, la Comision Nacional de Valores, registro 2 Programas de Emisión Global.</t>
  </si>
  <si>
    <t>* Plazo de Vencimiento: de 366 a 3650 días.</t>
  </si>
  <si>
    <t>* Pago de Capital e Intereses: a ser definido en cada serie a ser emitida dentro del marco del presente programa.</t>
  </si>
  <si>
    <t>* Agente Organizador: Frigorífico Concepción Sociedad Anónima.</t>
  </si>
  <si>
    <t xml:space="preserve">* Destino de los fondos: Los fondos obtenidos en esta emisión serán destinados a capital operativo, dada la expansion de faena proyectada con la apertura de nuevos mercados, como el de Estados Unidos y otros potenciales, y de igual manera, financiar los plazos de recuperación de las cuentas por cobrar generado por el aumento en las exportaciones </t>
  </si>
  <si>
    <t>* Agentes Colocadores: Casas de Bolsa habilitadas por la Comisión Nacional de Valores y la Bolsa de Valores y    Productos de Asunción S.A.</t>
  </si>
  <si>
    <t xml:space="preserve">Por Res. 2.457/22 Registra el Programa de Emisión Global de Bonos USD3 emitido por FRIGORIFICO CONCEPCION S.A. con las siguientes caraterísticas; </t>
  </si>
  <si>
    <t>Como Programa de Emisión Global de Bonos G3 emitido por FRIGORIFICO CONCEPCION S.A. con las siguientes características:</t>
  </si>
  <si>
    <t>* Destino de los fondos: Los fondos obtenidos en esta emisión serán destinados a capital operativo, dada la expansion de faena proyectada con la apertura de nuevos mercados, como el de Estados Unidos y otros potenciales, y de igual manera, financiar los plazos de recuperación de las cuentas por cobrar generado por el aumento en las exportaciones como también, optimizar los costos de adquisicion de mercaderias con los proveedores.</t>
  </si>
  <si>
    <t>Tras la inscripcion en la C.N.V., se realizo lo propio en la BOLSA DE VALORES DE ASUNCION S.A., mediante las Resoluciones 2457/22 y la 2458/22, ambas de fecha 23 de junio del 2.022.</t>
  </si>
  <si>
    <r>
      <t xml:space="preserve">Monto de la Serie: </t>
    </r>
    <r>
      <rPr>
        <sz val="10"/>
        <rFont val="Arial"/>
        <family val="2"/>
      </rPr>
      <t>USD. 10.000.000.- (Dólares Americanos diez millones).</t>
    </r>
  </si>
  <si>
    <r>
      <t xml:space="preserve">Moneda de Emisión: </t>
    </r>
    <r>
      <rPr>
        <sz val="10"/>
        <rFont val="Arial"/>
        <family val="2"/>
      </rPr>
      <t xml:space="preserve">Dólares Americanos. </t>
    </r>
  </si>
  <si>
    <r>
      <t>Tasa de interés:</t>
    </r>
    <r>
      <rPr>
        <sz val="10"/>
        <rFont val="Arial"/>
        <family val="2"/>
      </rPr>
      <t xml:space="preserve"> 7,00% anual.</t>
    </r>
  </si>
  <si>
    <r>
      <t xml:space="preserve">Fecha de vencimiento: </t>
    </r>
    <r>
      <rPr>
        <sz val="10"/>
        <rFont val="Arial"/>
        <family val="2"/>
      </rPr>
      <t>28/06/2029.</t>
    </r>
  </si>
  <si>
    <r>
      <t>Plazo de vencimiento:</t>
    </r>
    <r>
      <rPr>
        <sz val="10"/>
        <rFont val="Arial"/>
        <family val="2"/>
      </rPr>
      <t xml:space="preserve"> 2.548 días (7,00 años).</t>
    </r>
  </si>
  <si>
    <r>
      <t xml:space="preserve">Forma de Pago del Capital: </t>
    </r>
    <r>
      <rPr>
        <sz val="10"/>
        <rFont val="Arial"/>
        <family val="2"/>
      </rPr>
      <t>Al vencimiento.</t>
    </r>
  </si>
  <si>
    <r>
      <t xml:space="preserve">Forma de Pago de Intereses: </t>
    </r>
    <r>
      <rPr>
        <sz val="10"/>
        <rFont val="Arial"/>
        <family val="2"/>
      </rPr>
      <t>Trimestral.</t>
    </r>
  </si>
  <si>
    <r>
      <t xml:space="preserve">Monto de la Serie: </t>
    </r>
    <r>
      <rPr>
        <sz val="10"/>
        <rFont val="Arial"/>
        <family val="2"/>
      </rPr>
      <t>Gs. 70.000.000.000.- (Guaraníes setenta mil millones).</t>
    </r>
  </si>
  <si>
    <r>
      <t xml:space="preserve">Moneda de Emisión: </t>
    </r>
    <r>
      <rPr>
        <sz val="10"/>
        <rFont val="Arial"/>
        <family val="2"/>
      </rPr>
      <t>Guaraníes.</t>
    </r>
  </si>
  <si>
    <r>
      <t>Corte:</t>
    </r>
    <r>
      <rPr>
        <sz val="10"/>
        <rFont val="Arial"/>
        <family val="2"/>
      </rPr>
      <t xml:space="preserve"> Gs. 1.000.000 (Guaraníes un millón)</t>
    </r>
  </si>
  <si>
    <r>
      <t>Tasa de interés:</t>
    </r>
    <r>
      <rPr>
        <sz val="10"/>
        <rFont val="Arial"/>
        <family val="2"/>
      </rPr>
      <t xml:space="preserve"> 11,00% anual.</t>
    </r>
  </si>
  <si>
    <r>
      <t xml:space="preserve">Fecha de vencimiento: </t>
    </r>
    <r>
      <rPr>
        <sz val="10"/>
        <rFont val="Arial"/>
        <family val="2"/>
      </rPr>
      <t>31/08/2027.</t>
    </r>
  </si>
  <si>
    <r>
      <t>Plazo de vencimiento:</t>
    </r>
    <r>
      <rPr>
        <sz val="10"/>
        <rFont val="Arial"/>
        <family val="2"/>
      </rPr>
      <t xml:space="preserve"> 1.820 días (5,00 años).</t>
    </r>
  </si>
  <si>
    <r>
      <t>Agente Organizador/Colocador:</t>
    </r>
    <r>
      <rPr>
        <sz val="10"/>
        <rFont val="Arial"/>
        <family val="2"/>
      </rPr>
      <t xml:space="preserve"> CADIEM Casa de Bolsa S.A.</t>
    </r>
  </si>
  <si>
    <r>
      <t>·</t>
    </r>
    <r>
      <rPr>
        <sz val="10"/>
        <rFont val="Arial"/>
        <family val="2"/>
      </rPr>
      <t xml:space="preserve">       </t>
    </r>
    <r>
      <rPr>
        <b/>
        <sz val="10"/>
        <rFont val="Arial"/>
        <family val="2"/>
      </rPr>
      <t>Lugar y forma de pago del capital e intereses:</t>
    </r>
    <r>
      <rPr>
        <sz val="10"/>
        <rFont val="Arial"/>
        <family val="2"/>
      </rPr>
      <t xml:space="preserve"> A través del Agente de Pago designado por la BVPASA para la realización de los débitos y créditos en las cuentas de liquidación habilitadas de los Intermediarios de Valores para pagos a sus Comitentes de los montos afectados y declarados en el título global de cada serie a ser suscripto. </t>
    </r>
  </si>
  <si>
    <r>
      <t>·</t>
    </r>
    <r>
      <rPr>
        <sz val="10"/>
        <rFont val="Arial"/>
        <family val="2"/>
      </rPr>
      <t xml:space="preserve">       </t>
    </r>
    <r>
      <rPr>
        <b/>
        <sz val="10"/>
        <rFont val="Arial"/>
        <family val="2"/>
      </rPr>
      <t xml:space="preserve">Destino de los Fondos: </t>
    </r>
    <r>
      <rPr>
        <sz val="10"/>
        <rFont val="Arial"/>
        <family val="2"/>
      </rPr>
      <t xml:space="preserve">Los fondos obtenidos en esta emisión serán destinados a capital operativo, dada la expansión de faena proyectada con la apertura de nuevos mercados, como el de Estados Unidos y otros potenciales, y de igual manera, financiar los plazos de recuperación de las cuentas por cobrar generado por el aumento en las exportaciones, como también, optimizar los costos de adquisición de mercaderías con los proveedores. </t>
    </r>
  </si>
  <si>
    <r>
      <t>·</t>
    </r>
    <r>
      <rPr>
        <sz val="10"/>
        <rFont val="Arial"/>
        <family val="2"/>
      </rPr>
      <t xml:space="preserve">       </t>
    </r>
    <r>
      <rPr>
        <b/>
        <sz val="10"/>
        <rFont val="Arial"/>
        <family val="2"/>
      </rPr>
      <t xml:space="preserve">Forma de emisión del título: </t>
    </r>
    <r>
      <rPr>
        <sz val="10"/>
        <rFont val="Arial"/>
        <family val="2"/>
      </rPr>
      <t xml:space="preserve">Se emitirá un título global por cada una de las Series que conforman este Programa de Emisión Global y cuyo contenido se halla ajustado a los términos establecidos en el Reglamento Operativo del SEN. Este título otorga acción ejecutiva. Este título se emitirá a nombre de la Bolsa de Valores y Productos de Asunción S.A. y quedará depositado en la BVPASA quien actuará de custodio para los inversionistas, con arreglo a las disposiciones reglamentarias aplicables. </t>
    </r>
  </si>
  <si>
    <r>
      <t>·</t>
    </r>
    <r>
      <rPr>
        <sz val="10"/>
        <color rgb="FF000000"/>
        <rFont val="Arial"/>
        <family val="2"/>
      </rPr>
      <t xml:space="preserve">       </t>
    </r>
    <r>
      <rPr>
        <b/>
        <sz val="10"/>
        <color rgb="FF000000"/>
        <rFont val="Arial"/>
        <family val="2"/>
      </rPr>
      <t xml:space="preserve">Plazo de colocación: </t>
    </r>
    <r>
      <rPr>
        <sz val="10"/>
        <color rgb="FF000000"/>
        <rFont val="Arial"/>
        <family val="2"/>
      </rPr>
      <t>De acuerdo al Reglamento Operativo del SEN.</t>
    </r>
  </si>
  <si>
    <r>
      <t xml:space="preserve">·       </t>
    </r>
    <r>
      <rPr>
        <b/>
        <sz val="10"/>
        <color rgb="FF000000"/>
        <rFont val="Arial"/>
        <family val="2"/>
      </rPr>
      <t>Garantía:</t>
    </r>
    <r>
      <rPr>
        <sz val="10"/>
        <color rgb="FF000000"/>
        <rFont val="Arial"/>
        <family val="2"/>
      </rPr>
      <t xml:space="preserve"> Común.</t>
    </r>
  </si>
  <si>
    <r>
      <t>·</t>
    </r>
    <r>
      <rPr>
        <sz val="10"/>
        <rFont val="Arial"/>
        <family val="2"/>
      </rPr>
      <t xml:space="preserve">       </t>
    </r>
    <r>
      <rPr>
        <b/>
        <sz val="10"/>
        <rFont val="Arial"/>
        <family val="2"/>
      </rPr>
      <t>Procedimiento de Rescate Anticipado:</t>
    </r>
    <r>
      <rPr>
        <sz val="10"/>
        <rFont val="Arial"/>
        <family val="2"/>
      </rPr>
      <t xml:space="preserve"> Conforme a lo establecido en el Art. 58 de la Ley 5810/2017 y la Resolución BVPASA N.º 1013/11 de fecha 25/11/2011, se faculta al Directorio de la sociedad a realizar rescates anticipados, parciales o totales, dentro del marco del presente programa, respetando la operativa y los cortes mínimos establecidos acorde a la normativa vigente establecida por la Bolsa de Valores y Productos de Asunción. </t>
    </r>
  </si>
  <si>
    <r>
      <t xml:space="preserve">Denominación del Programa de Emisión Global: </t>
    </r>
    <r>
      <rPr>
        <sz val="10"/>
        <rFont val="Arial"/>
        <family val="2"/>
      </rPr>
      <t>USD3.</t>
    </r>
  </si>
  <si>
    <r>
      <t>Serie N</t>
    </r>
    <r>
      <rPr>
        <sz val="10"/>
        <rFont val="Arial"/>
        <family val="2"/>
      </rPr>
      <t>º</t>
    </r>
    <r>
      <rPr>
        <b/>
        <sz val="10"/>
        <rFont val="Arial"/>
        <family val="2"/>
      </rPr>
      <t xml:space="preserve">: </t>
    </r>
    <r>
      <rPr>
        <sz val="10"/>
        <rFont val="Arial"/>
        <family val="2"/>
      </rPr>
      <t>1 (Uno)</t>
    </r>
  </si>
  <si>
    <r>
      <t>Corte:</t>
    </r>
    <r>
      <rPr>
        <sz val="10"/>
        <rFont val="Arial"/>
        <family val="2"/>
      </rPr>
      <t xml:space="preserve"> USD 1.000 (Dólares Americanos un mil).</t>
    </r>
  </si>
  <si>
    <r>
      <t xml:space="preserve">Fecha de emisión: </t>
    </r>
    <r>
      <rPr>
        <sz val="10"/>
        <rFont val="Arial"/>
        <family val="2"/>
      </rPr>
      <t>07/07/2022.</t>
    </r>
  </si>
  <si>
    <r>
      <t xml:space="preserve">Denominación del Programa de Emisión Global: </t>
    </r>
    <r>
      <rPr>
        <sz val="10"/>
        <rFont val="Arial"/>
        <family val="2"/>
      </rPr>
      <t>G3.</t>
    </r>
  </si>
  <si>
    <r>
      <t xml:space="preserve">Serie N.º: </t>
    </r>
    <r>
      <rPr>
        <sz val="10"/>
        <rFont val="Arial"/>
        <family val="2"/>
      </rPr>
      <t>1 (Uno).</t>
    </r>
  </si>
  <si>
    <r>
      <t xml:space="preserve">Fecha de emisión: </t>
    </r>
    <r>
      <rPr>
        <sz val="10"/>
        <rFont val="Arial"/>
        <family val="2"/>
      </rPr>
      <t>06/09/2022.</t>
    </r>
  </si>
  <si>
    <t>* Rescate Anticipado: Conforme a lo establecido en el Art. 58 de la Ley 5810/2017 y la Resolución BVPASA 1013/11.</t>
  </si>
  <si>
    <t>De igual manera, en la misma fecha y según Resolución 2.458/22, se registro la inscripción del Programa.</t>
  </si>
  <si>
    <t>* Monto de la Emisión Global: GS. 350.000.000.000 (Guaraníes Trescientos Cincuenta Mil Millones.</t>
  </si>
  <si>
    <t>* Moneda: Guaraníes.</t>
  </si>
  <si>
    <t>Total de bonos locales corriente</t>
  </si>
  <si>
    <t>Total de bonos locales no corriente</t>
  </si>
  <si>
    <t>Los mismos servirán de apoyo financiero, de acuerdo a la estrategia financiera de la sociedad, según la necesidad de CAPITAL OPERATIVO, que se requiera y en sintonía a las condiciones de mercado.</t>
  </si>
  <si>
    <t>Posterior al 30 de setiembre de 2022 dado el crecimiento corporativo y la expansión de ventas de la Sociedad, el directorio ha evaluado y aprobado la emisión de una nueva serie de bonos en guaraníes, bajo el esquema de Programa de Emisión Global, a efectos de su oferta pública, conforme lo autorizo la Resolución N° 2513/22 de la Bolsa de Valores de Asunción S.A.</t>
  </si>
  <si>
    <t xml:space="preserve">Las provisiones contables relacionadas con los juicios están constituidas por importes actualizados periódicamente para representar la mejor estimación de los desembolsos futuros, con base en los informes emitidos por las áreas jurídicas. La administración ha decidido implementar normas internacionales de información financiera a partir de 2021, como base para la preparación y presentación de los Estados Financieros. </t>
  </si>
  <si>
    <t xml:space="preserve">("Rubezh"), empresa rusa en base a un supuesto acuerdo promueve un litigio con la Compañía por un supuesto pedido de carne por aproximadamente US$ 11.755.226,22. La demanda alega que después de haber pagado el 100% de la suma indicada, la Compañía envió carne por sólo US$ 6.495.496,66 y por lo tanto incumplió las entregas de US$. 5.259.730. </t>
  </si>
  <si>
    <t>Constituye el aumento por la expresión a valor de tasaciones de los inmuebles, edificios e instalaciones, maquinarias y equipos, actualizadas con fecha de corte al 30 de setiembre de 2022.</t>
  </si>
  <si>
    <t>En efecto, en el mes de octubre 2022, se procesó la emisión de la serie 2 en guaraníes, cuyas características 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</si>
</sst>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43" formatCode="_ * #,##0.00_ ;_ * \-#,##0.00_ ;_ * &quot;-&quot;??_ ;_ @_ "/>
    <numFmt numFmtId="164" formatCode="_-* #,##0_-;\-* #,##0_-;_-* &quot;-&quot;_-;_-@_-"/>
    <numFmt numFmtId="165" formatCode="_-* #,##0.00_-;\-* #,##0.00_-;_-* &quot;-&quot;??_-;_-@_-"/>
    <numFmt numFmtId="166" formatCode="_(* #,##0_);_(* \(#,##0\);_(* &quot;-&quot;_);_(@_)"/>
    <numFmt numFmtId="167" formatCode="_(* #,##0.00_);_(* \(#,##0.00\);_(* &quot;-&quot;??_);_(@_)"/>
    <numFmt numFmtId="168" formatCode="_-* #,##0.00\ _€_-;\-* #,##0.00\ _€_-;_-* &quot;-&quot;??\ _€_-;_-@_-"/>
    <numFmt numFmtId="169" formatCode="&quot;Gs&quot;\ #,##0;&quot;Gs&quot;\ \-#,##0"/>
    <numFmt numFmtId="170" formatCode="_ * #,##0_ ;_ * \-#,##0_ ;_ * &quot;-&quot;??_ ;_ @_ "/>
    <numFmt numFmtId="171" formatCode="_(* #,##0_);_(* \(#,##0\);_(* &quot;-&quot;??_);_(@_)"/>
    <numFmt numFmtId="172" formatCode="_-* #,##0.00\ _P_t_s_-;\-* #,##0.00\ _P_t_s_-;_-* &quot;-&quot;??\ _P_t_s_-;_-@_-"/>
    <numFmt numFmtId="173" formatCode="_-* #,##0.00\ _D_M_-;\-* #,##0.00\ _D_M_-;_-* &quot;-&quot;??\ _D_M_-;_-@_-"/>
    <numFmt numFmtId="174" formatCode="_-* #,##0.00\ [$€]_-;\-* #,##0.00\ [$€]_-;_-* &quot;-&quot;??\ [$€]_-;_-@_-"/>
    <numFmt numFmtId="175" formatCode="_([$€]* #,##0.00_);_([$€]* \(#,##0.00\);_([$€]* &quot;-&quot;??_);_(@_)"/>
    <numFmt numFmtId="176" formatCode="0%_);\(0%\)"/>
    <numFmt numFmtId="177" formatCode="#,###,##0"/>
    <numFmt numFmtId="178" formatCode="_-* #,##0\ _P_t_s_-;\-* #,##0\ _P_t_s_-;_-* &quot;-&quot;\ _P_t_s_-;_-@_-"/>
    <numFmt numFmtId="179" formatCode="dd/mm/yyyy;@"/>
  </numFmts>
  <fonts count="37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Arial"/>
      <family val="2"/>
    </font>
    <font>
      <sz val="10"/>
      <name val="Arial"/>
      <family val="2"/>
    </font>
    <font>
      <b/>
      <sz val="10"/>
      <name val="Arial"/>
      <family val="2"/>
    </font>
    <font>
      <sz val="10"/>
      <name val="Arial"/>
      <family val="2"/>
    </font>
    <font>
      <sz val="10"/>
      <color indexed="8"/>
      <name val="Arial"/>
      <family val="2"/>
    </font>
    <font>
      <sz val="10"/>
      <name val="Times New Roman"/>
      <family val="1"/>
    </font>
    <font>
      <sz val="10"/>
      <name val="Arial"/>
      <family val="2"/>
    </font>
    <font>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8"/>
      <color indexed="62"/>
      <name val="Cambria"/>
      <family val="2"/>
    </font>
    <font>
      <sz val="10"/>
      <name val="Arial"/>
      <family val="2"/>
    </font>
    <font>
      <b/>
      <sz val="13"/>
      <color indexed="56"/>
      <name val="Calibri"/>
      <family val="2"/>
    </font>
    <font>
      <sz val="11"/>
      <color indexed="8"/>
      <name val="Calibri"/>
      <family val="2"/>
    </font>
    <font>
      <sz val="11"/>
      <color indexed="8"/>
      <name val="Arial"/>
      <family val="2"/>
    </font>
    <font>
      <sz val="11"/>
      <color indexed="8"/>
      <name val="Calibri"/>
      <family val="2"/>
    </font>
    <font>
      <sz val="11"/>
      <color indexed="8"/>
      <name val="Arial"/>
      <family val="2"/>
    </font>
    <font>
      <b/>
      <sz val="15"/>
      <color indexed="56"/>
      <name val="Calibri"/>
      <family val="2"/>
    </font>
    <font>
      <b/>
      <sz val="11"/>
      <color indexed="56"/>
      <name val="Calibri"/>
      <family val="2"/>
    </font>
    <font>
      <b/>
      <sz val="11"/>
      <color indexed="52"/>
      <name val="Calibri"/>
      <family val="2"/>
    </font>
    <font>
      <sz val="11"/>
      <color indexed="52"/>
      <name val="Calibri"/>
      <family val="2"/>
    </font>
    <font>
      <sz val="11"/>
      <color indexed="10"/>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indexed="10"/>
      <name val="Calibri"/>
      <family val="2"/>
      <scheme val="minor"/>
    </font>
    <font>
      <b/>
      <sz val="11"/>
      <color indexed="52"/>
      <name val="Calibri"/>
      <family val="2"/>
      <scheme val="minor"/>
    </font>
    <font>
      <b/>
      <sz val="11"/>
      <color theme="0"/>
      <name val="Calibri"/>
      <family val="2"/>
      <scheme val="minor"/>
    </font>
    <font>
      <sz val="11"/>
      <color rgb="FF3F3F76"/>
      <name val="Calibri"/>
      <family val="2"/>
      <scheme val="minor"/>
    </font>
    <font>
      <sz val="11"/>
      <color rgb="FF9C0006"/>
      <name val="Calibri"/>
      <family val="2"/>
      <scheme val="minor"/>
    </font>
    <font>
      <sz val="10"/>
      <color theme="0"/>
      <name val="Arial"/>
      <family val="2"/>
    </font>
    <font>
      <b/>
      <sz val="10"/>
      <color indexed="10"/>
      <name val="Arial"/>
      <family val="2"/>
    </font>
    <font>
      <sz val="11"/>
      <color indexed="19"/>
      <name val="Calibri"/>
      <family val="2"/>
    </font>
    <font>
      <b/>
      <sz val="11"/>
      <color indexed="63"/>
      <name val="Calibri"/>
      <family val="2"/>
    </font>
    <font>
      <b/>
      <sz val="11"/>
      <color indexed="8"/>
      <name val="Calibri"/>
      <family val="2"/>
    </font>
    <font>
      <sz val="11"/>
      <color theme="1"/>
      <name val="Arial"/>
      <family val="2"/>
    </font>
    <font>
      <sz val="10"/>
      <color theme="1"/>
      <name val="Arial"/>
      <family val="2"/>
    </font>
    <font>
      <b/>
      <sz val="11"/>
      <color rgb="FFFA7D00"/>
      <name val="Calibri"/>
      <family val="2"/>
      <scheme val="minor"/>
    </font>
    <font>
      <sz val="11"/>
      <color rgb="FFFA7D00"/>
      <name val="Calibri"/>
      <family val="2"/>
      <scheme val="minor"/>
    </font>
    <font>
      <sz val="10"/>
      <color rgb="FFFF0000"/>
      <name val="Arial"/>
      <family val="2"/>
    </font>
    <font>
      <sz val="11"/>
      <name val="Arial"/>
      <family val="2"/>
    </font>
    <font>
      <b/>
      <sz val="10"/>
      <color rgb="FFFF0000"/>
      <name val="Arial"/>
      <family val="2"/>
    </font>
    <font>
      <sz val="10"/>
      <color indexed="8"/>
      <name val="MS Sans Serif"/>
      <family val="2"/>
    </font>
    <font>
      <u/>
      <sz val="10"/>
      <color theme="10"/>
      <name val="Arial"/>
      <family val="2"/>
    </font>
    <font>
      <u/>
      <sz val="10"/>
      <color theme="11"/>
      <name val="Arial"/>
      <family val="2"/>
    </font>
    <font>
      <sz val="10"/>
      <name val="Arial"/>
      <family val="2"/>
    </font>
    <font>
      <sz val="10"/>
      <name val="Arial"/>
      <family val="2"/>
    </font>
    <font>
      <b/>
      <sz val="10"/>
      <color rgb="FFFFFFFF"/>
      <name val="Arial"/>
      <family val="2"/>
    </font>
    <font>
      <sz val="10"/>
      <color rgb="FF000000"/>
      <name val="Arial"/>
      <family val="2"/>
    </font>
    <font>
      <b/>
      <sz val="10"/>
      <color theme="1"/>
      <name val="Arial"/>
      <family val="2"/>
    </font>
    <font>
      <b/>
      <sz val="9"/>
      <color theme="1"/>
      <name val="Arial"/>
      <family val="2"/>
    </font>
    <font>
      <u/>
      <sz val="11"/>
      <color theme="10"/>
      <name val="Calibri"/>
      <family val="2"/>
      <scheme val="minor"/>
    </font>
    <font>
      <i/>
      <sz val="10"/>
      <color rgb="FF000000"/>
      <name val="Arial"/>
      <family val="2"/>
    </font>
    <font>
      <b/>
      <sz val="10"/>
      <color theme="0"/>
      <name val="Arial"/>
      <family val="2"/>
    </font>
    <font>
      <i/>
      <sz val="10"/>
      <name val="Arial"/>
      <family val="2"/>
    </font>
    <font>
      <i/>
      <sz val="10"/>
      <color theme="1"/>
      <name val="Arial"/>
      <family val="2"/>
    </font>
    <font>
      <sz val="10"/>
      <name val="Cambria"/>
      <family val="1"/>
      <scheme val="major"/>
    </font>
    <font>
      <b/>
      <sz val="10"/>
      <color rgb="FF255E91"/>
      <name val="Arial"/>
      <family val="2"/>
    </font>
    <font>
      <b/>
      <sz val="10"/>
      <color rgb="FF000000"/>
      <name val="Arial"/>
      <family val="2"/>
    </font>
    <font>
      <sz val="7"/>
      <name val="Arial"/>
      <family val="2"/>
    </font>
    <font>
      <b/>
      <sz val="10"/>
      <color rgb="FF255E91"/>
      <name val="Amaranth"/>
    </font>
    <font>
      <b/>
      <i/>
      <sz val="10"/>
      <name val="Arial"/>
      <family val="2"/>
    </font>
    <font>
      <sz val="8"/>
      <color theme="1"/>
      <name val="Arial"/>
      <family val="2"/>
    </font>
    <font>
      <u/>
      <sz val="11"/>
      <color rgb="FF0000FF"/>
      <name val="Calibri"/>
      <family val="2"/>
      <scheme val="minor"/>
    </font>
    <font>
      <sz val="10"/>
      <color rgb="FF0000FF"/>
      <name val="Arial"/>
      <family val="2"/>
    </font>
    <font>
      <b/>
      <sz val="10"/>
      <color rgb="FF002060"/>
      <name val="Arial"/>
      <family val="2"/>
    </font>
    <font>
      <i/>
      <sz val="7"/>
      <name val="Arial"/>
      <family val="2"/>
    </font>
    <font>
      <sz val="9"/>
      <name val="Cambria"/>
      <family val="1"/>
    </font>
    <font>
      <sz val="10"/>
      <color theme="1"/>
      <name val="Cambria"/>
      <family val="1"/>
      <scheme val="major"/>
    </font>
    <font>
      <sz val="11"/>
      <name val="Cambria"/>
      <family val="1"/>
      <scheme val="major"/>
    </font>
    <font>
      <sz val="10"/>
      <name val="Calibri"/>
      <family val="2"/>
      <scheme val="minor"/>
    </font>
    <font>
      <b/>
      <i/>
      <sz val="10"/>
      <color rgb="FF255E91"/>
      <name val="Arial"/>
      <family val="2"/>
    </font>
    <font>
      <b/>
      <sz val="10"/>
      <color rgb="FF0000FF"/>
      <name val="Arial"/>
      <family val="2"/>
    </font>
    <font>
      <sz val="10"/>
      <name val="Cambria"/>
      <family val="1"/>
    </font>
    <font>
      <sz val="10"/>
      <color rgb="FF000000"/>
      <name val="Cambria"/>
      <family val="1"/>
    </font>
    <font>
      <i/>
      <u/>
      <sz val="10"/>
      <name val="Amaranth"/>
    </font>
    <font>
      <b/>
      <sz val="10"/>
      <color theme="4" tint="-0.249977111117893"/>
      <name val="Amaranth"/>
    </font>
    <font>
      <b/>
      <sz val="10"/>
      <color theme="4" tint="-0.249977111117893"/>
      <name val="Times New Roman"/>
      <family val="1"/>
    </font>
    <font>
      <b/>
      <sz val="10"/>
      <color theme="4" tint="-0.249977111117893"/>
      <name val="Arial"/>
      <family val="2"/>
    </font>
    <font>
      <b/>
      <sz val="7"/>
      <color theme="4" tint="-0.249977111117893"/>
      <name val="Arial"/>
      <family val="2"/>
    </font>
    <font>
      <b/>
      <i/>
      <sz val="10"/>
      <color theme="4" tint="-0.249977111117893"/>
      <name val="Arial"/>
      <family val="2"/>
    </font>
    <font>
      <b/>
      <sz val="10"/>
      <color rgb="FF001746"/>
      <name val="Arial"/>
      <family val="2"/>
    </font>
    <font>
      <sz val="10"/>
      <color rgb="FF001746"/>
      <name val="Arial"/>
      <family val="2"/>
    </font>
    <font>
      <sz val="10"/>
      <color rgb="FF001746"/>
      <name val="Wingdings"/>
      <charset val="2"/>
    </font>
    <font>
      <sz val="10"/>
      <name val="Wingdings"/>
      <charset val="2"/>
    </font>
    <font>
      <b/>
      <u/>
      <sz val="10"/>
      <name val="Arial"/>
      <family val="2"/>
    </font>
  </fonts>
  <fills count="52">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9"/>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10"/>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5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A5A5A5"/>
      </patternFill>
    </fill>
    <fill>
      <patternFill patternType="solid">
        <fgColor theme="8"/>
      </patternFill>
    </fill>
    <fill>
      <patternFill patternType="solid">
        <fgColor rgb="FFC6EFCE"/>
      </patternFill>
    </fill>
    <fill>
      <patternFill patternType="solid">
        <fgColor rgb="FFFFC7CE"/>
      </patternFill>
    </fill>
    <fill>
      <patternFill patternType="solid">
        <fgColor rgb="FFFFCC99"/>
      </patternFill>
    </fill>
    <fill>
      <patternFill patternType="solid">
        <fgColor theme="5" tint="0.39997558519241921"/>
        <bgColor indexed="65"/>
      </patternFill>
    </fill>
    <fill>
      <patternFill patternType="solid">
        <fgColor theme="6"/>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rgb="FF00206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001746"/>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style="thin">
        <color auto="1"/>
      </left>
      <right style="thin">
        <color auto="1"/>
      </right>
      <top style="thin">
        <color auto="1"/>
      </top>
      <bottom/>
      <diagonal/>
    </border>
    <border>
      <left/>
      <right/>
      <top/>
      <bottom style="medium">
        <color auto="1"/>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thin">
        <color auto="1"/>
      </bottom>
      <diagonal/>
    </border>
    <border>
      <left/>
      <right/>
      <top/>
      <bottom style="double">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style="thin">
        <color indexed="64"/>
      </left>
      <right/>
      <top/>
      <bottom style="thin">
        <color indexed="64"/>
      </bottom>
      <diagonal/>
    </border>
    <border>
      <left style="thin">
        <color indexed="64"/>
      </left>
      <right/>
      <top/>
      <bottom/>
      <diagonal/>
    </border>
    <border>
      <left/>
      <right style="medium">
        <color rgb="FFFFFFFF"/>
      </right>
      <top/>
      <bottom/>
      <diagonal/>
    </border>
    <border>
      <left style="thin">
        <color theme="0"/>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top style="medium">
        <color rgb="FFFFFFFF"/>
      </top>
      <bottom/>
      <diagonal/>
    </border>
    <border>
      <left/>
      <right/>
      <top style="medium">
        <color indexed="64"/>
      </top>
      <bottom style="double">
        <color indexed="64"/>
      </bottom>
      <diagonal/>
    </border>
    <border>
      <left/>
      <right/>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ck">
        <color rgb="FFFFFFFF"/>
      </bottom>
      <diagonal/>
    </border>
    <border>
      <left style="thick">
        <color rgb="FFFFFFFF"/>
      </left>
      <right/>
      <top/>
      <bottom style="thick">
        <color rgb="FFFFFFFF"/>
      </bottom>
      <diagonal/>
    </border>
    <border>
      <left/>
      <right style="thick">
        <color rgb="FFFFFFFF"/>
      </right>
      <top/>
      <bottom style="thick">
        <color rgb="FFFFFFFF"/>
      </bottom>
      <diagonal/>
    </border>
  </borders>
  <cellStyleXfs count="39626">
    <xf numFmtId="0" fontId="0" fillId="0" borderId="0" applyNumberFormat="0" applyFill="0" applyBorder="0" applyAlignment="0" applyProtection="0"/>
    <xf numFmtId="0" fontId="280"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80"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81" fillId="0" borderId="0">
      <alignment vertical="top"/>
    </xf>
    <xf numFmtId="0" fontId="281" fillId="0" borderId="0">
      <alignment vertical="top"/>
    </xf>
    <xf numFmtId="0" fontId="287" fillId="2"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3" borderId="0" applyNumberFormat="0" applyBorder="0" applyAlignment="0" applyProtection="0"/>
    <xf numFmtId="0" fontId="287" fillId="3" borderId="0" applyNumberFormat="0" applyBorder="0" applyAlignment="0" applyProtection="0"/>
    <xf numFmtId="0" fontId="287" fillId="2" borderId="0" applyNumberFormat="0" applyBorder="0" applyAlignment="0" applyProtection="0"/>
    <xf numFmtId="0" fontId="287" fillId="3" borderId="0" applyNumberFormat="0" applyBorder="0" applyAlignment="0" applyProtection="0"/>
    <xf numFmtId="0" fontId="287" fillId="3" borderId="0" applyNumberFormat="0" applyBorder="0" applyAlignment="0" applyProtection="0"/>
    <xf numFmtId="0" fontId="287" fillId="3" borderId="0" applyNumberFormat="0" applyBorder="0" applyAlignment="0" applyProtection="0"/>
    <xf numFmtId="0" fontId="287" fillId="3" borderId="0" applyNumberFormat="0" applyBorder="0" applyAlignment="0" applyProtection="0"/>
    <xf numFmtId="0" fontId="287" fillId="2"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4"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4"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7" borderId="0" applyNumberFormat="0" applyBorder="0" applyAlignment="0" applyProtection="0"/>
    <xf numFmtId="0" fontId="287" fillId="7" borderId="0" applyNumberFormat="0" applyBorder="0" applyAlignment="0" applyProtection="0"/>
    <xf numFmtId="0" fontId="287" fillId="6" borderId="0" applyNumberFormat="0" applyBorder="0" applyAlignment="0" applyProtection="0"/>
    <xf numFmtId="0" fontId="287" fillId="7" borderId="0" applyNumberFormat="0" applyBorder="0" applyAlignment="0" applyProtection="0"/>
    <xf numFmtId="0" fontId="287" fillId="7" borderId="0" applyNumberFormat="0" applyBorder="0" applyAlignment="0" applyProtection="0"/>
    <xf numFmtId="0" fontId="287" fillId="7" borderId="0" applyNumberFormat="0" applyBorder="0" applyAlignment="0" applyProtection="0"/>
    <xf numFmtId="0" fontId="287" fillId="7" borderId="0" applyNumberFormat="0" applyBorder="0" applyAlignment="0" applyProtection="0"/>
    <xf numFmtId="0" fontId="287" fillId="6" borderId="0" applyNumberFormat="0" applyBorder="0" applyAlignment="0" applyProtection="0"/>
    <xf numFmtId="0" fontId="287" fillId="8" borderId="0" applyNumberFormat="0" applyBorder="0" applyAlignment="0" applyProtection="0"/>
    <xf numFmtId="0" fontId="287" fillId="8" borderId="0" applyNumberFormat="0" applyBorder="0" applyAlignment="0" applyProtection="0"/>
    <xf numFmtId="0" fontId="287" fillId="8" borderId="0" applyNumberFormat="0" applyBorder="0" applyAlignment="0" applyProtection="0"/>
    <xf numFmtId="0" fontId="287" fillId="8" borderId="0" applyNumberFormat="0" applyBorder="0" applyAlignment="0" applyProtection="0"/>
    <xf numFmtId="0" fontId="287" fillId="8" borderId="0" applyNumberFormat="0" applyBorder="0" applyAlignment="0" applyProtection="0"/>
    <xf numFmtId="0" fontId="287" fillId="8" borderId="0" applyNumberFormat="0" applyBorder="0" applyAlignment="0" applyProtection="0"/>
    <xf numFmtId="0" fontId="287" fillId="8" borderId="0" applyNumberFormat="0" applyBorder="0" applyAlignment="0" applyProtection="0"/>
    <xf numFmtId="0" fontId="287" fillId="8"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8"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8"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8" borderId="0" applyNumberFormat="0" applyBorder="0" applyAlignment="0" applyProtection="0"/>
    <xf numFmtId="0" fontId="287" fillId="8" borderId="0" applyNumberFormat="0" applyBorder="0" applyAlignment="0" applyProtection="0"/>
    <xf numFmtId="0" fontId="287" fillId="6" borderId="0" applyNumberFormat="0" applyBorder="0" applyAlignment="0" applyProtection="0"/>
    <xf numFmtId="0" fontId="287" fillId="8" borderId="0" applyNumberFormat="0" applyBorder="0" applyAlignment="0" applyProtection="0"/>
    <xf numFmtId="0" fontId="287" fillId="8" borderId="0" applyNumberFormat="0" applyBorder="0" applyAlignment="0" applyProtection="0"/>
    <xf numFmtId="0" fontId="287" fillId="8" borderId="0" applyNumberFormat="0" applyBorder="0" applyAlignment="0" applyProtection="0"/>
    <xf numFmtId="0" fontId="287" fillId="8" borderId="0" applyNumberFormat="0" applyBorder="0" applyAlignment="0" applyProtection="0"/>
    <xf numFmtId="0" fontId="287" fillId="6" borderId="0" applyNumberFormat="0" applyBorder="0" applyAlignment="0" applyProtection="0"/>
    <xf numFmtId="0" fontId="278" fillId="3" borderId="0" applyNumberFormat="0" applyBorder="0" applyAlignment="0" applyProtection="0"/>
    <xf numFmtId="0" fontId="299" fillId="3" borderId="0" applyNumberFormat="0" applyBorder="0" applyAlignment="0" applyProtection="0"/>
    <xf numFmtId="0" fontId="287" fillId="3" borderId="0" applyNumberFormat="0" applyBorder="0" applyAlignment="0" applyProtection="0"/>
    <xf numFmtId="0" fontId="287" fillId="3" borderId="0" applyNumberFormat="0" applyBorder="0" applyAlignment="0" applyProtection="0"/>
    <xf numFmtId="0" fontId="311" fillId="3" borderId="0" applyNumberFormat="0" applyBorder="0" applyAlignment="0" applyProtection="0"/>
    <xf numFmtId="0" fontId="287" fillId="3" borderId="0" applyNumberFormat="0" applyBorder="0" applyAlignment="0" applyProtection="0"/>
    <xf numFmtId="0" fontId="311" fillId="3" borderId="0" applyNumberFormat="0" applyBorder="0" applyAlignment="0" applyProtection="0"/>
    <xf numFmtId="0" fontId="311" fillId="3" borderId="0" applyNumberFormat="0" applyBorder="0" applyAlignment="0" applyProtection="0"/>
    <xf numFmtId="0" fontId="287" fillId="3" borderId="0" applyNumberFormat="0" applyBorder="0" applyAlignment="0" applyProtection="0"/>
    <xf numFmtId="0" fontId="299" fillId="3" borderId="0" applyNumberFormat="0" applyBorder="0" applyAlignment="0" applyProtection="0"/>
    <xf numFmtId="0" fontId="278" fillId="3" borderId="0" applyNumberFormat="0" applyBorder="0" applyAlignment="0" applyProtection="0"/>
    <xf numFmtId="0" fontId="311" fillId="11" borderId="0" applyNumberFormat="0" applyBorder="0" applyAlignment="0" applyProtection="0"/>
    <xf numFmtId="0" fontId="278" fillId="5" borderId="0" applyNumberFormat="0" applyBorder="0" applyAlignment="0" applyProtection="0"/>
    <xf numFmtId="0" fontId="299"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311" fillId="5" borderId="0" applyNumberFormat="0" applyBorder="0" applyAlignment="0" applyProtection="0"/>
    <xf numFmtId="0" fontId="287" fillId="5" borderId="0" applyNumberFormat="0" applyBorder="0" applyAlignment="0" applyProtection="0"/>
    <xf numFmtId="0" fontId="311" fillId="5" borderId="0" applyNumberFormat="0" applyBorder="0" applyAlignment="0" applyProtection="0"/>
    <xf numFmtId="0" fontId="311" fillId="5" borderId="0" applyNumberFormat="0" applyBorder="0" applyAlignment="0" applyProtection="0"/>
    <xf numFmtId="0" fontId="287" fillId="5" borderId="0" applyNumberFormat="0" applyBorder="0" applyAlignment="0" applyProtection="0"/>
    <xf numFmtId="0" fontId="299" fillId="5" borderId="0" applyNumberFormat="0" applyBorder="0" applyAlignment="0" applyProtection="0"/>
    <xf numFmtId="0" fontId="278" fillId="5" borderId="0" applyNumberFormat="0" applyBorder="0" applyAlignment="0" applyProtection="0"/>
    <xf numFmtId="0" fontId="311" fillId="8" borderId="0" applyNumberFormat="0" applyBorder="0" applyAlignment="0" applyProtection="0"/>
    <xf numFmtId="0" fontId="278" fillId="7" borderId="0" applyNumberFormat="0" applyBorder="0" applyAlignment="0" applyProtection="0"/>
    <xf numFmtId="0" fontId="299" fillId="7" borderId="0" applyNumberFormat="0" applyBorder="0" applyAlignment="0" applyProtection="0"/>
    <xf numFmtId="0" fontId="287" fillId="7" borderId="0" applyNumberFormat="0" applyBorder="0" applyAlignment="0" applyProtection="0"/>
    <xf numFmtId="0" fontId="287" fillId="7" borderId="0" applyNumberFormat="0" applyBorder="0" applyAlignment="0" applyProtection="0"/>
    <xf numFmtId="0" fontId="311" fillId="7" borderId="0" applyNumberFormat="0" applyBorder="0" applyAlignment="0" applyProtection="0"/>
    <xf numFmtId="0" fontId="287" fillId="7" borderId="0" applyNumberFormat="0" applyBorder="0" applyAlignment="0" applyProtection="0"/>
    <xf numFmtId="0" fontId="311" fillId="7" borderId="0" applyNumberFormat="0" applyBorder="0" applyAlignment="0" applyProtection="0"/>
    <xf numFmtId="0" fontId="311" fillId="7" borderId="0" applyNumberFormat="0" applyBorder="0" applyAlignment="0" applyProtection="0"/>
    <xf numFmtId="0" fontId="287" fillId="7" borderId="0" applyNumberFormat="0" applyBorder="0" applyAlignment="0" applyProtection="0"/>
    <xf numFmtId="0" fontId="299" fillId="7" borderId="0" applyNumberFormat="0" applyBorder="0" applyAlignment="0" applyProtection="0"/>
    <xf numFmtId="0" fontId="278" fillId="7" borderId="0" applyNumberFormat="0" applyBorder="0" applyAlignment="0" applyProtection="0"/>
    <xf numFmtId="0" fontId="311" fillId="6" borderId="0" applyNumberFormat="0" applyBorder="0" applyAlignment="0" applyProtection="0"/>
    <xf numFmtId="0" fontId="278" fillId="9" borderId="0" applyNumberFormat="0" applyBorder="0" applyAlignment="0" applyProtection="0"/>
    <xf numFmtId="0" fontId="299"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311" fillId="9" borderId="0" applyNumberFormat="0" applyBorder="0" applyAlignment="0" applyProtection="0"/>
    <xf numFmtId="0" fontId="287" fillId="9" borderId="0" applyNumberFormat="0" applyBorder="0" applyAlignment="0" applyProtection="0"/>
    <xf numFmtId="0" fontId="311" fillId="9" borderId="0" applyNumberFormat="0" applyBorder="0" applyAlignment="0" applyProtection="0"/>
    <xf numFmtId="0" fontId="311" fillId="9" borderId="0" applyNumberFormat="0" applyBorder="0" applyAlignment="0" applyProtection="0"/>
    <xf numFmtId="0" fontId="287" fillId="9" borderId="0" applyNumberFormat="0" applyBorder="0" applyAlignment="0" applyProtection="0"/>
    <xf numFmtId="0" fontId="299" fillId="9" borderId="0" applyNumberFormat="0" applyBorder="0" applyAlignment="0" applyProtection="0"/>
    <xf numFmtId="0" fontId="278" fillId="9" borderId="0" applyNumberFormat="0" applyBorder="0" applyAlignment="0" applyProtection="0"/>
    <xf numFmtId="0" fontId="311" fillId="11" borderId="0" applyNumberFormat="0" applyBorder="0" applyAlignment="0" applyProtection="0"/>
    <xf numFmtId="0" fontId="311" fillId="28" borderId="0" applyNumberFormat="0" applyBorder="0" applyAlignment="0" applyProtection="0"/>
    <xf numFmtId="0" fontId="278" fillId="10" borderId="0" applyNumberFormat="0" applyBorder="0" applyAlignment="0" applyProtection="0"/>
    <xf numFmtId="0" fontId="299"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311" fillId="28" borderId="0" applyNumberFormat="0" applyBorder="0" applyAlignment="0" applyProtection="0"/>
    <xf numFmtId="0" fontId="287" fillId="10" borderId="0" applyNumberFormat="0" applyBorder="0" applyAlignment="0" applyProtection="0"/>
    <xf numFmtId="0" fontId="299" fillId="10" borderId="0" applyNumberFormat="0" applyBorder="0" applyAlignment="0" applyProtection="0"/>
    <xf numFmtId="0" fontId="311" fillId="28" borderId="0" applyNumberFormat="0" applyBorder="0" applyAlignment="0" applyProtection="0"/>
    <xf numFmtId="0" fontId="278" fillId="10" borderId="0" applyNumberFormat="0" applyBorder="0" applyAlignment="0" applyProtection="0"/>
    <xf numFmtId="0" fontId="311" fillId="28" borderId="0" applyNumberFormat="0" applyBorder="0" applyAlignment="0" applyProtection="0"/>
    <xf numFmtId="0" fontId="278" fillId="8" borderId="0" applyNumberFormat="0" applyBorder="0" applyAlignment="0" applyProtection="0"/>
    <xf numFmtId="0" fontId="299" fillId="8" borderId="0" applyNumberFormat="0" applyBorder="0" applyAlignment="0" applyProtection="0"/>
    <xf numFmtId="0" fontId="287" fillId="8" borderId="0" applyNumberFormat="0" applyBorder="0" applyAlignment="0" applyProtection="0"/>
    <xf numFmtId="0" fontId="287" fillId="8" borderId="0" applyNumberFormat="0" applyBorder="0" applyAlignment="0" applyProtection="0"/>
    <xf numFmtId="0" fontId="311" fillId="12" borderId="0" applyNumberFormat="0" applyBorder="0" applyAlignment="0" applyProtection="0"/>
    <xf numFmtId="0" fontId="287" fillId="8" borderId="0" applyNumberFormat="0" applyBorder="0" applyAlignment="0" applyProtection="0"/>
    <xf numFmtId="0" fontId="311" fillId="12" borderId="0" applyNumberFormat="0" applyBorder="0" applyAlignment="0" applyProtection="0"/>
    <xf numFmtId="0" fontId="311" fillId="12" borderId="0" applyNumberFormat="0" applyBorder="0" applyAlignment="0" applyProtection="0"/>
    <xf numFmtId="0" fontId="287" fillId="8" borderId="0" applyNumberFormat="0" applyBorder="0" applyAlignment="0" applyProtection="0"/>
    <xf numFmtId="0" fontId="299" fillId="8" borderId="0" applyNumberFormat="0" applyBorder="0" applyAlignment="0" applyProtection="0"/>
    <xf numFmtId="0" fontId="278" fillId="8" borderId="0" applyNumberFormat="0" applyBorder="0" applyAlignment="0" applyProtection="0"/>
    <xf numFmtId="0" fontId="311" fillId="6"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10"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10"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13" borderId="0" applyNumberFormat="0" applyBorder="0" applyAlignment="0" applyProtection="0"/>
    <xf numFmtId="0" fontId="287" fillId="13" borderId="0" applyNumberFormat="0" applyBorder="0" applyAlignment="0" applyProtection="0"/>
    <xf numFmtId="0" fontId="287" fillId="13" borderId="0" applyNumberFormat="0" applyBorder="0" applyAlignment="0" applyProtection="0"/>
    <xf numFmtId="0" fontId="287" fillId="13" borderId="0" applyNumberFormat="0" applyBorder="0" applyAlignment="0" applyProtection="0"/>
    <xf numFmtId="0" fontId="287" fillId="13" borderId="0" applyNumberFormat="0" applyBorder="0" applyAlignment="0" applyProtection="0"/>
    <xf numFmtId="0" fontId="287" fillId="13" borderId="0" applyNumberFormat="0" applyBorder="0" applyAlignment="0" applyProtection="0"/>
    <xf numFmtId="0" fontId="287" fillId="13" borderId="0" applyNumberFormat="0" applyBorder="0" applyAlignment="0" applyProtection="0"/>
    <xf numFmtId="0" fontId="287" fillId="13"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87" fillId="13"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287" fillId="13"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5"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5"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10"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287" fillId="10"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6"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6"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287" fillId="6" borderId="0" applyNumberFormat="0" applyBorder="0" applyAlignment="0" applyProtection="0"/>
    <xf numFmtId="0" fontId="278" fillId="2" borderId="0" applyNumberFormat="0" applyBorder="0" applyAlignment="0" applyProtection="0"/>
    <xf numFmtId="0" fontId="299" fillId="2"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311" fillId="2" borderId="0" applyNumberFormat="0" applyBorder="0" applyAlignment="0" applyProtection="0"/>
    <xf numFmtId="0" fontId="287" fillId="2" borderId="0" applyNumberFormat="0" applyBorder="0" applyAlignment="0" applyProtection="0"/>
    <xf numFmtId="0" fontId="311" fillId="2" borderId="0" applyNumberFormat="0" applyBorder="0" applyAlignment="0" applyProtection="0"/>
    <xf numFmtId="0" fontId="311" fillId="2" borderId="0" applyNumberFormat="0" applyBorder="0" applyAlignment="0" applyProtection="0"/>
    <xf numFmtId="0" fontId="287" fillId="2" borderId="0" applyNumberFormat="0" applyBorder="0" applyAlignment="0" applyProtection="0"/>
    <xf numFmtId="0" fontId="299" fillId="2" borderId="0" applyNumberFormat="0" applyBorder="0" applyAlignment="0" applyProtection="0"/>
    <xf numFmtId="0" fontId="278" fillId="2" borderId="0" applyNumberFormat="0" applyBorder="0" applyAlignment="0" applyProtection="0"/>
    <xf numFmtId="0" fontId="311" fillId="16" borderId="0" applyNumberFormat="0" applyBorder="0" applyAlignment="0" applyProtection="0"/>
    <xf numFmtId="0" fontId="311" fillId="29" borderId="0" applyNumberFormat="0" applyBorder="0" applyAlignment="0" applyProtection="0"/>
    <xf numFmtId="0" fontId="278" fillId="4" borderId="0" applyNumberFormat="0" applyBorder="0" applyAlignment="0" applyProtection="0"/>
    <xf numFmtId="0" fontId="299"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311" fillId="29" borderId="0" applyNumberFormat="0" applyBorder="0" applyAlignment="0" applyProtection="0"/>
    <xf numFmtId="0" fontId="287" fillId="4" borderId="0" applyNumberFormat="0" applyBorder="0" applyAlignment="0" applyProtection="0"/>
    <xf numFmtId="0" fontId="299" fillId="4" borderId="0" applyNumberFormat="0" applyBorder="0" applyAlignment="0" applyProtection="0"/>
    <xf numFmtId="0" fontId="311" fillId="29" borderId="0" applyNumberFormat="0" applyBorder="0" applyAlignment="0" applyProtection="0"/>
    <xf numFmtId="0" fontId="278" fillId="4" borderId="0" applyNumberFormat="0" applyBorder="0" applyAlignment="0" applyProtection="0"/>
    <xf numFmtId="0" fontId="311" fillId="29" borderId="0" applyNumberFormat="0" applyBorder="0" applyAlignment="0" applyProtection="0"/>
    <xf numFmtId="0" fontId="278" fillId="14" borderId="0" applyNumberFormat="0" applyBorder="0" applyAlignment="0" applyProtection="0"/>
    <xf numFmtId="0" fontId="299" fillId="14" borderId="0" applyNumberFormat="0" applyBorder="0" applyAlignment="0" applyProtection="0"/>
    <xf numFmtId="0" fontId="287" fillId="14" borderId="0" applyNumberFormat="0" applyBorder="0" applyAlignment="0" applyProtection="0"/>
    <xf numFmtId="0" fontId="287" fillId="14" borderId="0" applyNumberFormat="0" applyBorder="0" applyAlignment="0" applyProtection="0"/>
    <xf numFmtId="0" fontId="311" fillId="14" borderId="0" applyNumberFormat="0" applyBorder="0" applyAlignment="0" applyProtection="0"/>
    <xf numFmtId="0" fontId="287" fillId="14" borderId="0" applyNumberFormat="0" applyBorder="0" applyAlignment="0" applyProtection="0"/>
    <xf numFmtId="0" fontId="311" fillId="14" borderId="0" applyNumberFormat="0" applyBorder="0" applyAlignment="0" applyProtection="0"/>
    <xf numFmtId="0" fontId="311" fillId="14" borderId="0" applyNumberFormat="0" applyBorder="0" applyAlignment="0" applyProtection="0"/>
    <xf numFmtId="0" fontId="287" fillId="14" borderId="0" applyNumberFormat="0" applyBorder="0" applyAlignment="0" applyProtection="0"/>
    <xf numFmtId="0" fontId="299" fillId="14" borderId="0" applyNumberFormat="0" applyBorder="0" applyAlignment="0" applyProtection="0"/>
    <xf numFmtId="0" fontId="278" fillId="14" borderId="0" applyNumberFormat="0" applyBorder="0" applyAlignment="0" applyProtection="0"/>
    <xf numFmtId="0" fontId="311" fillId="13" borderId="0" applyNumberFormat="0" applyBorder="0" applyAlignment="0" applyProtection="0"/>
    <xf numFmtId="0" fontId="278" fillId="9" borderId="0" applyNumberFormat="0" applyBorder="0" applyAlignment="0" applyProtection="0"/>
    <xf numFmtId="0" fontId="299"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311" fillId="9" borderId="0" applyNumberFormat="0" applyBorder="0" applyAlignment="0" applyProtection="0"/>
    <xf numFmtId="0" fontId="287" fillId="9" borderId="0" applyNumberFormat="0" applyBorder="0" applyAlignment="0" applyProtection="0"/>
    <xf numFmtId="0" fontId="311" fillId="9" borderId="0" applyNumberFormat="0" applyBorder="0" applyAlignment="0" applyProtection="0"/>
    <xf numFmtId="0" fontId="311" fillId="9" borderId="0" applyNumberFormat="0" applyBorder="0" applyAlignment="0" applyProtection="0"/>
    <xf numFmtId="0" fontId="287" fillId="9" borderId="0" applyNumberFormat="0" applyBorder="0" applyAlignment="0" applyProtection="0"/>
    <xf numFmtId="0" fontId="299" fillId="9" borderId="0" applyNumberFormat="0" applyBorder="0" applyAlignment="0" applyProtection="0"/>
    <xf numFmtId="0" fontId="278" fillId="9" borderId="0" applyNumberFormat="0" applyBorder="0" applyAlignment="0" applyProtection="0"/>
    <xf numFmtId="0" fontId="311" fillId="16" borderId="0" applyNumberFormat="0" applyBorder="0" applyAlignment="0" applyProtection="0"/>
    <xf numFmtId="0" fontId="278" fillId="2" borderId="0" applyNumberFormat="0" applyBorder="0" applyAlignment="0" applyProtection="0"/>
    <xf numFmtId="0" fontId="299" fillId="2" borderId="0" applyNumberFormat="0" applyBorder="0" applyAlignment="0" applyProtection="0"/>
    <xf numFmtId="0" fontId="287" fillId="2" borderId="0" applyNumberFormat="0" applyBorder="0" applyAlignment="0" applyProtection="0"/>
    <xf numFmtId="0" fontId="287" fillId="2" borderId="0" applyNumberFormat="0" applyBorder="0" applyAlignment="0" applyProtection="0"/>
    <xf numFmtId="0" fontId="311" fillId="2" borderId="0" applyNumberFormat="0" applyBorder="0" applyAlignment="0" applyProtection="0"/>
    <xf numFmtId="0" fontId="287" fillId="2" borderId="0" applyNumberFormat="0" applyBorder="0" applyAlignment="0" applyProtection="0"/>
    <xf numFmtId="0" fontId="311" fillId="2" borderId="0" applyNumberFormat="0" applyBorder="0" applyAlignment="0" applyProtection="0"/>
    <xf numFmtId="0" fontId="311" fillId="2" borderId="0" applyNumberFormat="0" applyBorder="0" applyAlignment="0" applyProtection="0"/>
    <xf numFmtId="0" fontId="287" fillId="2" borderId="0" applyNumberFormat="0" applyBorder="0" applyAlignment="0" applyProtection="0"/>
    <xf numFmtId="0" fontId="299" fillId="2" borderId="0" applyNumberFormat="0" applyBorder="0" applyAlignment="0" applyProtection="0"/>
    <xf numFmtId="0" fontId="278" fillId="2" borderId="0" applyNumberFormat="0" applyBorder="0" applyAlignment="0" applyProtection="0"/>
    <xf numFmtId="0" fontId="311" fillId="10" borderId="0" applyNumberFormat="0" applyBorder="0" applyAlignment="0" applyProtection="0"/>
    <xf numFmtId="0" fontId="278" fillId="15" borderId="0" applyNumberFormat="0" applyBorder="0" applyAlignment="0" applyProtection="0"/>
    <xf numFmtId="0" fontId="299" fillId="15" borderId="0" applyNumberFormat="0" applyBorder="0" applyAlignment="0" applyProtection="0"/>
    <xf numFmtId="0" fontId="287" fillId="15" borderId="0" applyNumberFormat="0" applyBorder="0" applyAlignment="0" applyProtection="0"/>
    <xf numFmtId="0" fontId="287" fillId="15" borderId="0" applyNumberFormat="0" applyBorder="0" applyAlignment="0" applyProtection="0"/>
    <xf numFmtId="0" fontId="311" fillId="15" borderId="0" applyNumberFormat="0" applyBorder="0" applyAlignment="0" applyProtection="0"/>
    <xf numFmtId="0" fontId="287" fillId="15" borderId="0" applyNumberFormat="0" applyBorder="0" applyAlignment="0" applyProtection="0"/>
    <xf numFmtId="0" fontId="311" fillId="15" borderId="0" applyNumberFormat="0" applyBorder="0" applyAlignment="0" applyProtection="0"/>
    <xf numFmtId="0" fontId="311" fillId="15" borderId="0" applyNumberFormat="0" applyBorder="0" applyAlignment="0" applyProtection="0"/>
    <xf numFmtId="0" fontId="287" fillId="15" borderId="0" applyNumberFormat="0" applyBorder="0" applyAlignment="0" applyProtection="0"/>
    <xf numFmtId="0" fontId="299" fillId="15" borderId="0" applyNumberFormat="0" applyBorder="0" applyAlignment="0" applyProtection="0"/>
    <xf numFmtId="0" fontId="278" fillId="15" borderId="0" applyNumberFormat="0" applyBorder="0" applyAlignment="0" applyProtection="0"/>
    <xf numFmtId="0" fontId="311" fillId="8"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7" borderId="0" applyNumberFormat="0" applyBorder="0" applyAlignment="0" applyProtection="0"/>
    <xf numFmtId="0" fontId="288" fillId="17" borderId="0" applyNumberFormat="0" applyBorder="0" applyAlignment="0" applyProtection="0"/>
    <xf numFmtId="0" fontId="288" fillId="10" borderId="0" applyNumberFormat="0" applyBorder="0" applyAlignment="0" applyProtection="0"/>
    <xf numFmtId="0" fontId="288" fillId="17" borderId="0" applyNumberFormat="0" applyBorder="0" applyAlignment="0" applyProtection="0"/>
    <xf numFmtId="0" fontId="288" fillId="17" borderId="0" applyNumberFormat="0" applyBorder="0" applyAlignment="0" applyProtection="0"/>
    <xf numFmtId="0" fontId="288" fillId="17" borderId="0" applyNumberFormat="0" applyBorder="0" applyAlignment="0" applyProtection="0"/>
    <xf numFmtId="0" fontId="288" fillId="17" borderId="0" applyNumberFormat="0" applyBorder="0" applyAlignment="0" applyProtection="0"/>
    <xf numFmtId="0" fontId="288" fillId="10"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18"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18"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88" fillId="15"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88" fillId="1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5" borderId="0" applyNumberFormat="0" applyBorder="0" applyAlignment="0" applyProtection="0"/>
    <xf numFmtId="0" fontId="288" fillId="19" borderId="0" applyNumberFormat="0" applyBorder="0" applyAlignment="0" applyProtection="0"/>
    <xf numFmtId="0" fontId="288" fillId="19" borderId="0" applyNumberFormat="0" applyBorder="0" applyAlignment="0" applyProtection="0"/>
    <xf numFmtId="0" fontId="288" fillId="5" borderId="0" applyNumberFormat="0" applyBorder="0" applyAlignment="0" applyProtection="0"/>
    <xf numFmtId="0" fontId="288" fillId="19" borderId="0" applyNumberFormat="0" applyBorder="0" applyAlignment="0" applyProtection="0"/>
    <xf numFmtId="0" fontId="288" fillId="19" borderId="0" applyNumberFormat="0" applyBorder="0" applyAlignment="0" applyProtection="0"/>
    <xf numFmtId="0" fontId="288" fillId="19" borderId="0" applyNumberFormat="0" applyBorder="0" applyAlignment="0" applyProtection="0"/>
    <xf numFmtId="0" fontId="288" fillId="19" borderId="0" applyNumberFormat="0" applyBorder="0" applyAlignment="0" applyProtection="0"/>
    <xf numFmtId="0" fontId="288" fillId="5"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10"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288" fillId="10"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288" fillId="10"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88" fillId="21" borderId="0" applyNumberFormat="0" applyBorder="0" applyAlignment="0" applyProtection="0"/>
    <xf numFmtId="0" fontId="288" fillId="21" borderId="0" applyNumberFormat="0" applyBorder="0" applyAlignment="0" applyProtection="0"/>
    <xf numFmtId="0" fontId="288" fillId="4" borderId="0" applyNumberFormat="0" applyBorder="0" applyAlignment="0" applyProtection="0"/>
    <xf numFmtId="0" fontId="288" fillId="21" borderId="0" applyNumberFormat="0" applyBorder="0" applyAlignment="0" applyProtection="0"/>
    <xf numFmtId="0" fontId="288" fillId="21" borderId="0" applyNumberFormat="0" applyBorder="0" applyAlignment="0" applyProtection="0"/>
    <xf numFmtId="0" fontId="288" fillId="21" borderId="0" applyNumberFormat="0" applyBorder="0" applyAlignment="0" applyProtection="0"/>
    <xf numFmtId="0" fontId="288" fillId="21" borderId="0" applyNumberFormat="0" applyBorder="0" applyAlignment="0" applyProtection="0"/>
    <xf numFmtId="0" fontId="288" fillId="4" borderId="0" applyNumberFormat="0" applyBorder="0" applyAlignment="0" applyProtection="0"/>
    <xf numFmtId="0" fontId="278" fillId="17" borderId="0" applyNumberFormat="0" applyBorder="0" applyAlignment="0" applyProtection="0"/>
    <xf numFmtId="0" fontId="299" fillId="17" borderId="0" applyNumberFormat="0" applyBorder="0" applyAlignment="0" applyProtection="0"/>
    <xf numFmtId="0" fontId="288" fillId="17" borderId="0" applyNumberFormat="0" applyBorder="0" applyAlignment="0" applyProtection="0"/>
    <xf numFmtId="0" fontId="288" fillId="17" borderId="0" applyNumberFormat="0" applyBorder="0" applyAlignment="0" applyProtection="0"/>
    <xf numFmtId="0" fontId="312" fillId="17" borderId="0" applyNumberFormat="0" applyBorder="0" applyAlignment="0" applyProtection="0"/>
    <xf numFmtId="0" fontId="288" fillId="17" borderId="0" applyNumberFormat="0" applyBorder="0" applyAlignment="0" applyProtection="0"/>
    <xf numFmtId="0" fontId="288" fillId="17" borderId="0" applyNumberFormat="0" applyBorder="0" applyAlignment="0" applyProtection="0"/>
    <xf numFmtId="0" fontId="299" fillId="17" borderId="0" applyNumberFormat="0" applyBorder="0" applyAlignment="0" applyProtection="0"/>
    <xf numFmtId="0" fontId="278" fillId="17" borderId="0" applyNumberFormat="0" applyBorder="0" applyAlignment="0" applyProtection="0"/>
    <xf numFmtId="0" fontId="312" fillId="20" borderId="0" applyNumberFormat="0" applyBorder="0" applyAlignment="0" applyProtection="0"/>
    <xf numFmtId="0" fontId="278" fillId="4" borderId="0" applyNumberFormat="0" applyBorder="0" applyAlignment="0" applyProtection="0"/>
    <xf numFmtId="0" fontId="299"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312" fillId="4" borderId="0" applyNumberFormat="0" applyBorder="0" applyAlignment="0" applyProtection="0"/>
    <xf numFmtId="0" fontId="288" fillId="4" borderId="0" applyNumberFormat="0" applyBorder="0" applyAlignment="0" applyProtection="0"/>
    <xf numFmtId="0" fontId="288" fillId="4" borderId="0" applyNumberFormat="0" applyBorder="0" applyAlignment="0" applyProtection="0"/>
    <xf numFmtId="0" fontId="299" fillId="4" borderId="0" applyNumberFormat="0" applyBorder="0" applyAlignment="0" applyProtection="0"/>
    <xf numFmtId="0" fontId="278" fillId="4" borderId="0" applyNumberFormat="0" applyBorder="0" applyAlignment="0" applyProtection="0"/>
    <xf numFmtId="0" fontId="312" fillId="18" borderId="0" applyNumberFormat="0" applyBorder="0" applyAlignment="0" applyProtection="0"/>
    <xf numFmtId="0" fontId="278" fillId="14" borderId="0" applyNumberFormat="0" applyBorder="0" applyAlignment="0" applyProtection="0"/>
    <xf numFmtId="0" fontId="299" fillId="14"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312" fillId="14" borderId="0" applyNumberFormat="0" applyBorder="0" applyAlignment="0" applyProtection="0"/>
    <xf numFmtId="0" fontId="288" fillId="14" borderId="0" applyNumberFormat="0" applyBorder="0" applyAlignment="0" applyProtection="0"/>
    <xf numFmtId="0" fontId="288" fillId="14" borderId="0" applyNumberFormat="0" applyBorder="0" applyAlignment="0" applyProtection="0"/>
    <xf numFmtId="0" fontId="299" fillId="14" borderId="0" applyNumberFormat="0" applyBorder="0" applyAlignment="0" applyProtection="0"/>
    <xf numFmtId="0" fontId="278" fillId="14" borderId="0" applyNumberFormat="0" applyBorder="0" applyAlignment="0" applyProtection="0"/>
    <xf numFmtId="0" fontId="312" fillId="13" borderId="0" applyNumberFormat="0" applyBorder="0" applyAlignment="0" applyProtection="0"/>
    <xf numFmtId="0" fontId="278" fillId="19" borderId="0" applyNumberFormat="0" applyBorder="0" applyAlignment="0" applyProtection="0"/>
    <xf numFmtId="0" fontId="299" fillId="19" borderId="0" applyNumberFormat="0" applyBorder="0" applyAlignment="0" applyProtection="0"/>
    <xf numFmtId="0" fontId="288" fillId="19" borderId="0" applyNumberFormat="0" applyBorder="0" applyAlignment="0" applyProtection="0"/>
    <xf numFmtId="0" fontId="288" fillId="19" borderId="0" applyNumberFormat="0" applyBorder="0" applyAlignment="0" applyProtection="0"/>
    <xf numFmtId="0" fontId="312" fillId="19" borderId="0" applyNumberFormat="0" applyBorder="0" applyAlignment="0" applyProtection="0"/>
    <xf numFmtId="0" fontId="288" fillId="19" borderId="0" applyNumberFormat="0" applyBorder="0" applyAlignment="0" applyProtection="0"/>
    <xf numFmtId="0" fontId="288" fillId="19" borderId="0" applyNumberFormat="0" applyBorder="0" applyAlignment="0" applyProtection="0"/>
    <xf numFmtId="0" fontId="299" fillId="19" borderId="0" applyNumberFormat="0" applyBorder="0" applyAlignment="0" applyProtection="0"/>
    <xf numFmtId="0" fontId="278" fillId="19" borderId="0" applyNumberFormat="0" applyBorder="0" applyAlignment="0" applyProtection="0"/>
    <xf numFmtId="0" fontId="312" fillId="16" borderId="0" applyNumberFormat="0" applyBorder="0" applyAlignment="0" applyProtection="0"/>
    <xf numFmtId="0" fontId="278" fillId="20" borderId="0" applyNumberFormat="0" applyBorder="0" applyAlignment="0" applyProtection="0"/>
    <xf numFmtId="0" fontId="299" fillId="20"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312" fillId="20"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299" fillId="20" borderId="0" applyNumberFormat="0" applyBorder="0" applyAlignment="0" applyProtection="0"/>
    <xf numFmtId="0" fontId="278" fillId="20" borderId="0" applyNumberFormat="0" applyBorder="0" applyAlignment="0" applyProtection="0"/>
    <xf numFmtId="0" fontId="312" fillId="10" borderId="0" applyNumberFormat="0" applyBorder="0" applyAlignment="0" applyProtection="0"/>
    <xf numFmtId="0" fontId="278" fillId="21" borderId="0" applyNumberFormat="0" applyBorder="0" applyAlignment="0" applyProtection="0"/>
    <xf numFmtId="0" fontId="299" fillId="21" borderId="0" applyNumberFormat="0" applyBorder="0" applyAlignment="0" applyProtection="0"/>
    <xf numFmtId="0" fontId="288" fillId="21" borderId="0" applyNumberFormat="0" applyBorder="0" applyAlignment="0" applyProtection="0"/>
    <xf numFmtId="0" fontId="288" fillId="21" borderId="0" applyNumberFormat="0" applyBorder="0" applyAlignment="0" applyProtection="0"/>
    <xf numFmtId="0" fontId="312" fillId="21" borderId="0" applyNumberFormat="0" applyBorder="0" applyAlignment="0" applyProtection="0"/>
    <xf numFmtId="0" fontId="288" fillId="21" borderId="0" applyNumberFormat="0" applyBorder="0" applyAlignment="0" applyProtection="0"/>
    <xf numFmtId="0" fontId="288" fillId="21" borderId="0" applyNumberFormat="0" applyBorder="0" applyAlignment="0" applyProtection="0"/>
    <xf numFmtId="0" fontId="299" fillId="21" borderId="0" applyNumberFormat="0" applyBorder="0" applyAlignment="0" applyProtection="0"/>
    <xf numFmtId="0" fontId="278" fillId="21" borderId="0" applyNumberFormat="0" applyBorder="0" applyAlignment="0" applyProtection="0"/>
    <xf numFmtId="0" fontId="312" fillId="8" borderId="0" applyNumberFormat="0" applyBorder="0" applyAlignment="0" applyProtection="0"/>
    <xf numFmtId="0" fontId="288" fillId="22" borderId="0" applyNumberFormat="0" applyBorder="0" applyAlignment="0" applyProtection="0"/>
    <xf numFmtId="0" fontId="288" fillId="22" borderId="0" applyNumberFormat="0" applyBorder="0" applyAlignment="0" applyProtection="0"/>
    <xf numFmtId="0" fontId="288" fillId="22" borderId="0" applyNumberFormat="0" applyBorder="0" applyAlignment="0" applyProtection="0"/>
    <xf numFmtId="0" fontId="288" fillId="22" borderId="0" applyNumberFormat="0" applyBorder="0" applyAlignment="0" applyProtection="0"/>
    <xf numFmtId="0" fontId="288" fillId="22" borderId="0" applyNumberFormat="0" applyBorder="0" applyAlignment="0" applyProtection="0"/>
    <xf numFmtId="0" fontId="288" fillId="22" borderId="0" applyNumberFormat="0" applyBorder="0" applyAlignment="0" applyProtection="0"/>
    <xf numFmtId="0" fontId="288" fillId="22" borderId="0" applyNumberFormat="0" applyBorder="0" applyAlignment="0" applyProtection="0"/>
    <xf numFmtId="0" fontId="288" fillId="22" borderId="0" applyNumberFormat="0" applyBorder="0" applyAlignment="0" applyProtection="0"/>
    <xf numFmtId="0" fontId="288" fillId="23" borderId="0" applyNumberFormat="0" applyBorder="0" applyAlignment="0" applyProtection="0"/>
    <xf numFmtId="0" fontId="288" fillId="23" borderId="0" applyNumberFormat="0" applyBorder="0" applyAlignment="0" applyProtection="0"/>
    <xf numFmtId="0" fontId="288" fillId="22" borderId="0" applyNumberFormat="0" applyBorder="0" applyAlignment="0" applyProtection="0"/>
    <xf numFmtId="0" fontId="288" fillId="23" borderId="0" applyNumberFormat="0" applyBorder="0" applyAlignment="0" applyProtection="0"/>
    <xf numFmtId="0" fontId="288" fillId="23" borderId="0" applyNumberFormat="0" applyBorder="0" applyAlignment="0" applyProtection="0"/>
    <xf numFmtId="0" fontId="288" fillId="23" borderId="0" applyNumberFormat="0" applyBorder="0" applyAlignment="0" applyProtection="0"/>
    <xf numFmtId="0" fontId="288" fillId="23" borderId="0" applyNumberFormat="0" applyBorder="0" applyAlignment="0" applyProtection="0"/>
    <xf numFmtId="0" fontId="288" fillId="22"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288" fillId="18"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288" fillId="18"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15" borderId="0" applyNumberFormat="0" applyBorder="0" applyAlignment="0" applyProtection="0"/>
    <xf numFmtId="0" fontId="288" fillId="24" borderId="0" applyNumberFormat="0" applyBorder="0" applyAlignment="0" applyProtection="0"/>
    <xf numFmtId="0" fontId="288" fillId="24" borderId="0" applyNumberFormat="0" applyBorder="0" applyAlignment="0" applyProtection="0"/>
    <xf numFmtId="0" fontId="288" fillId="15" borderId="0" applyNumberFormat="0" applyBorder="0" applyAlignment="0" applyProtection="0"/>
    <xf numFmtId="0" fontId="288" fillId="24" borderId="0" applyNumberFormat="0" applyBorder="0" applyAlignment="0" applyProtection="0"/>
    <xf numFmtId="0" fontId="288" fillId="24" borderId="0" applyNumberFormat="0" applyBorder="0" applyAlignment="0" applyProtection="0"/>
    <xf numFmtId="0" fontId="288" fillId="24" borderId="0" applyNumberFormat="0" applyBorder="0" applyAlignment="0" applyProtection="0"/>
    <xf numFmtId="0" fontId="288" fillId="24" borderId="0" applyNumberFormat="0" applyBorder="0" applyAlignment="0" applyProtection="0"/>
    <xf numFmtId="0" fontId="288" fillId="15" borderId="0" applyNumberFormat="0" applyBorder="0" applyAlignment="0" applyProtection="0"/>
    <xf numFmtId="0" fontId="288" fillId="25" borderId="0" applyNumberFormat="0" applyBorder="0" applyAlignment="0" applyProtection="0"/>
    <xf numFmtId="0" fontId="288" fillId="25" borderId="0" applyNumberFormat="0" applyBorder="0" applyAlignment="0" applyProtection="0"/>
    <xf numFmtId="0" fontId="288" fillId="25" borderId="0" applyNumberFormat="0" applyBorder="0" applyAlignment="0" applyProtection="0"/>
    <xf numFmtId="0" fontId="288" fillId="25" borderId="0" applyNumberFormat="0" applyBorder="0" applyAlignment="0" applyProtection="0"/>
    <xf numFmtId="0" fontId="288" fillId="25" borderId="0" applyNumberFormat="0" applyBorder="0" applyAlignment="0" applyProtection="0"/>
    <xf numFmtId="0" fontId="288" fillId="25" borderId="0" applyNumberFormat="0" applyBorder="0" applyAlignment="0" applyProtection="0"/>
    <xf numFmtId="0" fontId="288" fillId="25" borderId="0" applyNumberFormat="0" applyBorder="0" applyAlignment="0" applyProtection="0"/>
    <xf numFmtId="0" fontId="288" fillId="25" borderId="0" applyNumberFormat="0" applyBorder="0" applyAlignment="0" applyProtection="0"/>
    <xf numFmtId="0" fontId="288" fillId="19" borderId="0" applyNumberFormat="0" applyBorder="0" applyAlignment="0" applyProtection="0"/>
    <xf numFmtId="0" fontId="288" fillId="19" borderId="0" applyNumberFormat="0" applyBorder="0" applyAlignment="0" applyProtection="0"/>
    <xf numFmtId="0" fontId="288" fillId="25" borderId="0" applyNumberFormat="0" applyBorder="0" applyAlignment="0" applyProtection="0"/>
    <xf numFmtId="0" fontId="288" fillId="19" borderId="0" applyNumberFormat="0" applyBorder="0" applyAlignment="0" applyProtection="0"/>
    <xf numFmtId="0" fontId="288" fillId="19" borderId="0" applyNumberFormat="0" applyBorder="0" applyAlignment="0" applyProtection="0"/>
    <xf numFmtId="0" fontId="288" fillId="19" borderId="0" applyNumberFormat="0" applyBorder="0" applyAlignment="0" applyProtection="0"/>
    <xf numFmtId="0" fontId="288" fillId="19" borderId="0" applyNumberFormat="0" applyBorder="0" applyAlignment="0" applyProtection="0"/>
    <xf numFmtId="0" fontId="288" fillId="25"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6"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88" fillId="16" borderId="0" applyNumberFormat="0" applyBorder="0" applyAlignment="0" applyProtection="0"/>
    <xf numFmtId="0" fontId="289" fillId="9" borderId="0" applyNumberFormat="0" applyBorder="0" applyAlignment="0" applyProtection="0"/>
    <xf numFmtId="0" fontId="289" fillId="9" borderId="0" applyNumberFormat="0" applyBorder="0" applyAlignment="0" applyProtection="0"/>
    <xf numFmtId="0" fontId="289" fillId="9" borderId="0" applyNumberFormat="0" applyBorder="0" applyAlignment="0" applyProtection="0"/>
    <xf numFmtId="0" fontId="289" fillId="9" borderId="0" applyNumberFormat="0" applyBorder="0" applyAlignment="0" applyProtection="0"/>
    <xf numFmtId="0" fontId="289" fillId="9" borderId="0" applyNumberFormat="0" applyBorder="0" applyAlignment="0" applyProtection="0"/>
    <xf numFmtId="0" fontId="289" fillId="9" borderId="0" applyNumberFormat="0" applyBorder="0" applyAlignment="0" applyProtection="0"/>
    <xf numFmtId="0" fontId="289" fillId="9" borderId="0" applyNumberFormat="0" applyBorder="0" applyAlignment="0" applyProtection="0"/>
    <xf numFmtId="0" fontId="289" fillId="9"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9"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89" fillId="9" borderId="0" applyNumberFormat="0" applyBorder="0" applyAlignment="0" applyProtection="0"/>
    <xf numFmtId="0" fontId="278" fillId="7" borderId="0" applyNumberFormat="0" applyBorder="0" applyAlignment="0" applyProtection="0"/>
    <xf numFmtId="0" fontId="299" fillId="7" borderId="0" applyNumberFormat="0" applyBorder="0" applyAlignment="0" applyProtection="0"/>
    <xf numFmtId="0" fontId="293" fillId="7" borderId="0" applyNumberFormat="0" applyBorder="0" applyAlignment="0" applyProtection="0"/>
    <xf numFmtId="0" fontId="293" fillId="7" borderId="0" applyNumberFormat="0" applyBorder="0" applyAlignment="0" applyProtection="0"/>
    <xf numFmtId="0" fontId="313" fillId="7" borderId="0" applyNumberFormat="0" applyBorder="0" applyAlignment="0" applyProtection="0"/>
    <xf numFmtId="0" fontId="293" fillId="7" borderId="0" applyNumberFormat="0" applyBorder="0" applyAlignment="0" applyProtection="0"/>
    <xf numFmtId="0" fontId="293" fillId="7" borderId="0" applyNumberFormat="0" applyBorder="0" applyAlignment="0" applyProtection="0"/>
    <xf numFmtId="0" fontId="299" fillId="7" borderId="0" applyNumberFormat="0" applyBorder="0" applyAlignment="0" applyProtection="0"/>
    <xf numFmtId="0" fontId="278" fillId="7" borderId="0" applyNumberFormat="0" applyBorder="0" applyAlignment="0" applyProtection="0"/>
    <xf numFmtId="0" fontId="313" fillId="10" borderId="0" applyNumberFormat="0" applyBorder="0" applyAlignment="0" applyProtection="0"/>
    <xf numFmtId="0" fontId="290" fillId="11" borderId="1" applyNumberFormat="0" applyAlignment="0" applyProtection="0"/>
    <xf numFmtId="0" fontId="290" fillId="11" borderId="1" applyNumberFormat="0" applyAlignment="0" applyProtection="0"/>
    <xf numFmtId="0" fontId="308" fillId="12" borderId="1" applyNumberFormat="0" applyAlignment="0" applyProtection="0"/>
    <xf numFmtId="0" fontId="308" fillId="12" borderId="1" applyNumberFormat="0" applyAlignment="0" applyProtection="0"/>
    <xf numFmtId="0" fontId="308" fillId="12" borderId="1" applyNumberFormat="0" applyAlignment="0" applyProtection="0"/>
    <xf numFmtId="0" fontId="278" fillId="12" borderId="1" applyNumberFormat="0" applyAlignment="0" applyProtection="0"/>
    <xf numFmtId="0" fontId="299" fillId="12" borderId="1" applyNumberFormat="0" applyAlignment="0" applyProtection="0"/>
    <xf numFmtId="0" fontId="315" fillId="12" borderId="15" applyNumberFormat="0" applyAlignment="0" applyProtection="0"/>
    <xf numFmtId="0" fontId="308" fillId="12" borderId="1" applyNumberFormat="0" applyAlignment="0" applyProtection="0"/>
    <xf numFmtId="0" fontId="308" fillId="12" borderId="1" applyNumberFormat="0" applyAlignment="0" applyProtection="0"/>
    <xf numFmtId="0" fontId="299" fillId="12" borderId="1" applyNumberFormat="0" applyAlignment="0" applyProtection="0"/>
    <xf numFmtId="0" fontId="278" fillId="12" borderId="1" applyNumberFormat="0" applyAlignment="0" applyProtection="0"/>
    <xf numFmtId="0" fontId="314" fillId="11" borderId="15" applyNumberFormat="0" applyAlignment="0" applyProtection="0"/>
    <xf numFmtId="0" fontId="316" fillId="30" borderId="16" applyNumberFormat="0" applyAlignment="0" applyProtection="0"/>
    <xf numFmtId="0" fontId="278" fillId="26" borderId="2" applyNumberFormat="0" applyAlignment="0" applyProtection="0"/>
    <xf numFmtId="0" fontId="299" fillId="26" borderId="2" applyNumberFormat="0" applyAlignment="0" applyProtection="0"/>
    <xf numFmtId="0" fontId="291" fillId="26" borderId="2" applyNumberFormat="0" applyAlignment="0" applyProtection="0"/>
    <xf numFmtId="0" fontId="291" fillId="26" borderId="2" applyNumberFormat="0" applyAlignment="0" applyProtection="0"/>
    <xf numFmtId="0" fontId="291" fillId="26" borderId="2" applyNumberFormat="0" applyAlignment="0" applyProtection="0"/>
    <xf numFmtId="0" fontId="291" fillId="26" borderId="2" applyNumberFormat="0" applyAlignment="0" applyProtection="0"/>
    <xf numFmtId="0" fontId="299" fillId="26" borderId="2" applyNumberFormat="0" applyAlignment="0" applyProtection="0"/>
    <xf numFmtId="0" fontId="278" fillId="26" borderId="2" applyNumberFormat="0" applyAlignment="0" applyProtection="0"/>
    <xf numFmtId="0" fontId="278" fillId="0" borderId="4" applyNumberFormat="0" applyFill="0" applyAlignment="0" applyProtection="0"/>
    <xf numFmtId="0" fontId="299" fillId="0" borderId="4" applyNumberFormat="0" applyFill="0" applyAlignment="0" applyProtection="0"/>
    <xf numFmtId="0" fontId="309" fillId="0" borderId="4" applyNumberFormat="0" applyFill="0" applyAlignment="0" applyProtection="0"/>
    <xf numFmtId="0" fontId="309" fillId="0" borderId="4" applyNumberFormat="0" applyFill="0" applyAlignment="0" applyProtection="0"/>
    <xf numFmtId="0" fontId="299" fillId="0" borderId="4" applyNumberFormat="0" applyFill="0" applyAlignment="0" applyProtection="0"/>
    <xf numFmtId="0" fontId="278" fillId="0" borderId="4" applyNumberFormat="0" applyFill="0" applyAlignment="0" applyProtection="0"/>
    <xf numFmtId="0" fontId="310" fillId="0" borderId="3" applyNumberFormat="0" applyFill="0" applyAlignment="0" applyProtection="0"/>
    <xf numFmtId="0" fontId="291" fillId="26" borderId="2" applyNumberFormat="0" applyAlignment="0" applyProtection="0"/>
    <xf numFmtId="0" fontId="291" fillId="26" borderId="2" applyNumberFormat="0" applyAlignment="0" applyProtection="0"/>
    <xf numFmtId="0" fontId="291" fillId="26" borderId="2" applyNumberFormat="0" applyAlignment="0" applyProtection="0"/>
    <xf numFmtId="0" fontId="291" fillId="26" borderId="2" applyNumberFormat="0" applyAlignment="0" applyProtection="0"/>
    <xf numFmtId="0" fontId="285" fillId="0" borderId="5">
      <alignment horizontal="center"/>
    </xf>
    <xf numFmtId="171" fontId="282" fillId="0" borderId="0" applyFont="0" applyFill="0" applyBorder="0" applyAlignment="0" applyProtection="0"/>
    <xf numFmtId="171" fontId="276" fillId="0" borderId="0" applyFont="0" applyFill="0" applyBorder="0" applyAlignment="0" applyProtection="0"/>
    <xf numFmtId="171" fontId="276" fillId="0" borderId="0" applyFont="0" applyFill="0" applyBorder="0" applyAlignment="0" applyProtection="0"/>
    <xf numFmtId="167" fontId="276" fillId="0" borderId="0" applyFont="0" applyFill="0" applyBorder="0" applyAlignment="0" applyProtection="0"/>
    <xf numFmtId="171"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1" fontId="276" fillId="0" borderId="0" applyFont="0" applyFill="0" applyBorder="0" applyAlignment="0" applyProtection="0"/>
    <xf numFmtId="171" fontId="276" fillId="0" borderId="0" applyFont="0" applyFill="0" applyBorder="0" applyAlignment="0" applyProtection="0"/>
    <xf numFmtId="171" fontId="276" fillId="0" borderId="0" applyFont="0" applyFill="0" applyBorder="0" applyAlignment="0" applyProtection="0"/>
    <xf numFmtId="171" fontId="282" fillId="0" borderId="0" applyFont="0" applyFill="0" applyBorder="0" applyAlignment="0" applyProtection="0"/>
    <xf numFmtId="171" fontId="276" fillId="0" borderId="0" applyFont="0" applyFill="0" applyBorder="0" applyAlignment="0" applyProtection="0"/>
    <xf numFmtId="171" fontId="276" fillId="0" borderId="0" applyFont="0" applyFill="0" applyBorder="0" applyAlignment="0" applyProtection="0"/>
    <xf numFmtId="167" fontId="283"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84"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0" fontId="278" fillId="0" borderId="0" applyNumberFormat="0" applyFill="0" applyBorder="0" applyAlignment="0" applyProtection="0"/>
    <xf numFmtId="0" fontId="299" fillId="0" borderId="0" applyNumberFormat="0" applyFill="0" applyBorder="0" applyAlignment="0" applyProtection="0"/>
    <xf numFmtId="0" fontId="307" fillId="0" borderId="0" applyNumberFormat="0" applyFill="0" applyBorder="0" applyAlignment="0" applyProtection="0"/>
    <xf numFmtId="0" fontId="307" fillId="0" borderId="0" applyNumberFormat="0" applyFill="0" applyBorder="0" applyAlignment="0" applyProtection="0"/>
    <xf numFmtId="0" fontId="299" fillId="0" borderId="0" applyNumberFormat="0" applyFill="0" applyBorder="0" applyAlignment="0" applyProtection="0"/>
    <xf numFmtId="0" fontId="278" fillId="0" borderId="0" applyNumberFormat="0" applyFill="0" applyBorder="0" applyAlignment="0" applyProtection="0"/>
    <xf numFmtId="0" fontId="296" fillId="0" borderId="0" applyNumberFormat="0" applyFill="0" applyBorder="0" applyAlignment="0" applyProtection="0"/>
    <xf numFmtId="0" fontId="278" fillId="23" borderId="0" applyNumberFormat="0" applyBorder="0" applyAlignment="0" applyProtection="0"/>
    <xf numFmtId="0" fontId="299" fillId="23" borderId="0" applyNumberFormat="0" applyBorder="0" applyAlignment="0" applyProtection="0"/>
    <xf numFmtId="0" fontId="288" fillId="23" borderId="0" applyNumberFormat="0" applyBorder="0" applyAlignment="0" applyProtection="0"/>
    <xf numFmtId="0" fontId="288" fillId="23" borderId="0" applyNumberFormat="0" applyBorder="0" applyAlignment="0" applyProtection="0"/>
    <xf numFmtId="0" fontId="312" fillId="23" borderId="0" applyNumberFormat="0" applyBorder="0" applyAlignment="0" applyProtection="0"/>
    <xf numFmtId="0" fontId="288" fillId="23" borderId="0" applyNumberFormat="0" applyBorder="0" applyAlignment="0" applyProtection="0"/>
    <xf numFmtId="0" fontId="288" fillId="23" borderId="0" applyNumberFormat="0" applyBorder="0" applyAlignment="0" applyProtection="0"/>
    <xf numFmtId="0" fontId="299" fillId="23" borderId="0" applyNumberFormat="0" applyBorder="0" applyAlignment="0" applyProtection="0"/>
    <xf numFmtId="0" fontId="278" fillId="23" borderId="0" applyNumberFormat="0" applyBorder="0" applyAlignment="0" applyProtection="0"/>
    <xf numFmtId="0" fontId="312" fillId="20" borderId="0" applyNumberFormat="0" applyBorder="0" applyAlignment="0" applyProtection="0"/>
    <xf numFmtId="0" fontId="278" fillId="16" borderId="0" applyNumberFormat="0" applyBorder="0" applyAlignment="0" applyProtection="0"/>
    <xf numFmtId="0" fontId="299" fillId="16"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312" fillId="16" borderId="0" applyNumberFormat="0" applyBorder="0" applyAlignment="0" applyProtection="0"/>
    <xf numFmtId="0" fontId="288" fillId="16" borderId="0" applyNumberFormat="0" applyBorder="0" applyAlignment="0" applyProtection="0"/>
    <xf numFmtId="0" fontId="288" fillId="16" borderId="0" applyNumberFormat="0" applyBorder="0" applyAlignment="0" applyProtection="0"/>
    <xf numFmtId="0" fontId="299" fillId="16" borderId="0" applyNumberFormat="0" applyBorder="0" applyAlignment="0" applyProtection="0"/>
    <xf numFmtId="0" fontId="278" fillId="16" borderId="0" applyNumberFormat="0" applyBorder="0" applyAlignment="0" applyProtection="0"/>
    <xf numFmtId="0" fontId="312" fillId="18" borderId="0" applyNumberFormat="0" applyBorder="0" applyAlignment="0" applyProtection="0"/>
    <xf numFmtId="0" fontId="278" fillId="24" borderId="0" applyNumberFormat="0" applyBorder="0" applyAlignment="0" applyProtection="0"/>
    <xf numFmtId="0" fontId="299" fillId="24" borderId="0" applyNumberFormat="0" applyBorder="0" applyAlignment="0" applyProtection="0"/>
    <xf numFmtId="0" fontId="288" fillId="24" borderId="0" applyNumberFormat="0" applyBorder="0" applyAlignment="0" applyProtection="0"/>
    <xf numFmtId="0" fontId="288" fillId="24" borderId="0" applyNumberFormat="0" applyBorder="0" applyAlignment="0" applyProtection="0"/>
    <xf numFmtId="0" fontId="312" fillId="24" borderId="0" applyNumberFormat="0" applyBorder="0" applyAlignment="0" applyProtection="0"/>
    <xf numFmtId="0" fontId="288" fillId="24" borderId="0" applyNumberFormat="0" applyBorder="0" applyAlignment="0" applyProtection="0"/>
    <xf numFmtId="0" fontId="288" fillId="24" borderId="0" applyNumberFormat="0" applyBorder="0" applyAlignment="0" applyProtection="0"/>
    <xf numFmtId="0" fontId="299" fillId="24" borderId="0" applyNumberFormat="0" applyBorder="0" applyAlignment="0" applyProtection="0"/>
    <xf numFmtId="0" fontId="278" fillId="24" borderId="0" applyNumberFormat="0" applyBorder="0" applyAlignment="0" applyProtection="0"/>
    <xf numFmtId="0" fontId="312" fillId="15" borderId="0" applyNumberFormat="0" applyBorder="0" applyAlignment="0" applyProtection="0"/>
    <xf numFmtId="0" fontId="278" fillId="19" borderId="0" applyNumberFormat="0" applyBorder="0" applyAlignment="0" applyProtection="0"/>
    <xf numFmtId="0" fontId="299" fillId="19" borderId="0" applyNumberFormat="0" applyBorder="0" applyAlignment="0" applyProtection="0"/>
    <xf numFmtId="0" fontId="288" fillId="19" borderId="0" applyNumberFormat="0" applyBorder="0" applyAlignment="0" applyProtection="0"/>
    <xf numFmtId="0" fontId="288" fillId="19" borderId="0" applyNumberFormat="0" applyBorder="0" applyAlignment="0" applyProtection="0"/>
    <xf numFmtId="0" fontId="312" fillId="19" borderId="0" applyNumberFormat="0" applyBorder="0" applyAlignment="0" applyProtection="0"/>
    <xf numFmtId="0" fontId="288" fillId="19" borderId="0" applyNumberFormat="0" applyBorder="0" applyAlignment="0" applyProtection="0"/>
    <xf numFmtId="0" fontId="288" fillId="19" borderId="0" applyNumberFormat="0" applyBorder="0" applyAlignment="0" applyProtection="0"/>
    <xf numFmtId="0" fontId="299" fillId="19" borderId="0" applyNumberFormat="0" applyBorder="0" applyAlignment="0" applyProtection="0"/>
    <xf numFmtId="0" fontId="278" fillId="19" borderId="0" applyNumberFormat="0" applyBorder="0" applyAlignment="0" applyProtection="0"/>
    <xf numFmtId="0" fontId="312" fillId="25" borderId="0" applyNumberFormat="0" applyBorder="0" applyAlignment="0" applyProtection="0"/>
    <xf numFmtId="0" fontId="312" fillId="31" borderId="0" applyNumberFormat="0" applyBorder="0" applyAlignment="0" applyProtection="0"/>
    <xf numFmtId="0" fontId="278" fillId="20" borderId="0" applyNumberFormat="0" applyBorder="0" applyAlignment="0" applyProtection="0"/>
    <xf numFmtId="0" fontId="299" fillId="20"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299" fillId="20" borderId="0" applyNumberFormat="0" applyBorder="0" applyAlignment="0" applyProtection="0"/>
    <xf numFmtId="0" fontId="278" fillId="20" borderId="0" applyNumberFormat="0" applyBorder="0" applyAlignment="0" applyProtection="0"/>
    <xf numFmtId="0" fontId="278" fillId="18" borderId="0" applyNumberFormat="0" applyBorder="0" applyAlignment="0" applyProtection="0"/>
    <xf numFmtId="0" fontId="299"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312" fillId="18" borderId="0" applyNumberFormat="0" applyBorder="0" applyAlignment="0" applyProtection="0"/>
    <xf numFmtId="0" fontId="288" fillId="18" borderId="0" applyNumberFormat="0" applyBorder="0" applyAlignment="0" applyProtection="0"/>
    <xf numFmtId="0" fontId="288" fillId="18" borderId="0" applyNumberFormat="0" applyBorder="0" applyAlignment="0" applyProtection="0"/>
    <xf numFmtId="0" fontId="299" fillId="18" borderId="0" applyNumberFormat="0" applyBorder="0" applyAlignment="0" applyProtection="0"/>
    <xf numFmtId="0" fontId="278" fillId="18" borderId="0" applyNumberFormat="0" applyBorder="0" applyAlignment="0" applyProtection="0"/>
    <xf numFmtId="0" fontId="312" fillId="16" borderId="0" applyNumberFormat="0" applyBorder="0" applyAlignment="0" applyProtection="0"/>
    <xf numFmtId="0" fontId="278" fillId="8" borderId="1" applyNumberFormat="0" applyAlignment="0" applyProtection="0"/>
    <xf numFmtId="0" fontId="299" fillId="8" borderId="1" applyNumberFormat="0" applyAlignment="0" applyProtection="0"/>
    <xf numFmtId="0" fontId="297" fillId="8" borderId="1" applyNumberFormat="0" applyAlignment="0" applyProtection="0"/>
    <xf numFmtId="0" fontId="297" fillId="8" borderId="1" applyNumberFormat="0" applyAlignment="0" applyProtection="0"/>
    <xf numFmtId="0" fontId="317" fillId="12" borderId="15" applyNumberFormat="0" applyAlignment="0" applyProtection="0"/>
    <xf numFmtId="0" fontId="297" fillId="8" borderId="1" applyNumberFormat="0" applyAlignment="0" applyProtection="0"/>
    <xf numFmtId="0" fontId="297" fillId="8" borderId="1" applyNumberFormat="0" applyAlignment="0" applyProtection="0"/>
    <xf numFmtId="0" fontId="299" fillId="8" borderId="1" applyNumberFormat="0" applyAlignment="0" applyProtection="0"/>
    <xf numFmtId="0" fontId="278" fillId="8" borderId="1" applyNumberFormat="0" applyAlignment="0" applyProtection="0"/>
    <xf numFmtId="0" fontId="317" fillId="13" borderId="15" applyNumberFormat="0" applyAlignment="0" applyProtection="0"/>
    <xf numFmtId="0" fontId="278" fillId="0" borderId="0" applyFont="0" applyFill="0" applyBorder="0" applyAlignment="0" applyProtection="0"/>
    <xf numFmtId="0" fontId="278" fillId="0" borderId="0" applyFont="0" applyFill="0" applyBorder="0" applyAlignment="0" applyProtection="0"/>
    <xf numFmtId="0" fontId="278" fillId="0" borderId="0" applyFont="0" applyFill="0" applyBorder="0" applyAlignment="0" applyProtection="0"/>
    <xf numFmtId="0" fontId="278" fillId="0" borderId="0" applyFont="0" applyFill="0" applyBorder="0" applyAlignment="0" applyProtection="0"/>
    <xf numFmtId="0" fontId="278" fillId="0" borderId="0" applyFont="0" applyFill="0" applyBorder="0" applyAlignment="0" applyProtection="0"/>
    <xf numFmtId="0" fontId="278" fillId="0" borderId="0" applyFont="0" applyFill="0" applyBorder="0" applyAlignment="0" applyProtection="0"/>
    <xf numFmtId="0" fontId="278" fillId="0" borderId="0" applyFont="0" applyFill="0" applyBorder="0" applyAlignment="0" applyProtection="0"/>
    <xf numFmtId="0" fontId="278" fillId="0" borderId="0" applyFont="0" applyFill="0" applyBorder="0" applyAlignment="0" applyProtection="0"/>
    <xf numFmtId="0" fontId="278" fillId="0" borderId="0" applyFont="0" applyFill="0" applyBorder="0" applyAlignment="0" applyProtection="0"/>
    <xf numFmtId="0" fontId="278" fillId="0" borderId="0" applyFont="0" applyFill="0" applyBorder="0" applyAlignment="0" applyProtection="0"/>
    <xf numFmtId="174" fontId="278" fillId="0" borderId="0" applyFont="0" applyFill="0" applyBorder="0" applyAlignment="0" applyProtection="0"/>
    <xf numFmtId="0" fontId="278" fillId="0" borderId="0" applyFont="0" applyFill="0" applyBorder="0" applyAlignment="0" applyProtection="0"/>
    <xf numFmtId="0" fontId="278" fillId="0" borderId="0" applyFont="0" applyFill="0" applyBorder="0" applyAlignment="0" applyProtection="0"/>
    <xf numFmtId="175" fontId="278" fillId="0" borderId="0" applyFont="0" applyFill="0" applyBorder="0" applyAlignment="0" applyProtection="0"/>
    <xf numFmtId="0" fontId="278" fillId="0" borderId="0" applyFont="0" applyFill="0" applyBorder="0" applyAlignment="0" applyProtection="0"/>
    <xf numFmtId="174" fontId="278" fillId="0" borderId="0" applyFont="0" applyFill="0" applyBorder="0" applyAlignment="0" applyProtection="0"/>
    <xf numFmtId="174" fontId="278" fillId="0" borderId="0" applyFont="0" applyFill="0" applyBorder="0" applyAlignment="0" applyProtection="0"/>
    <xf numFmtId="0" fontId="278" fillId="0" borderId="0" applyFon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3" fillId="10" borderId="0" applyNumberFormat="0" applyBorder="0" applyAlignment="0" applyProtection="0"/>
    <xf numFmtId="0" fontId="293" fillId="10" borderId="0" applyNumberFormat="0" applyBorder="0" applyAlignment="0" applyProtection="0"/>
    <xf numFmtId="0" fontId="293" fillId="10" borderId="0" applyNumberFormat="0" applyBorder="0" applyAlignment="0" applyProtection="0"/>
    <xf numFmtId="0" fontId="293" fillId="10" borderId="0" applyNumberFormat="0" applyBorder="0" applyAlignment="0" applyProtection="0"/>
    <xf numFmtId="0" fontId="293" fillId="10" borderId="0" applyNumberFormat="0" applyBorder="0" applyAlignment="0" applyProtection="0"/>
    <xf numFmtId="0" fontId="293" fillId="10" borderId="0" applyNumberFormat="0" applyBorder="0" applyAlignment="0" applyProtection="0"/>
    <xf numFmtId="0" fontId="293" fillId="10" borderId="0" applyNumberFormat="0" applyBorder="0" applyAlignment="0" applyProtection="0"/>
    <xf numFmtId="0" fontId="293" fillId="10" borderId="0" applyNumberFormat="0" applyBorder="0" applyAlignment="0" applyProtection="0"/>
    <xf numFmtId="0" fontId="293" fillId="7" borderId="0" applyNumberFormat="0" applyBorder="0" applyAlignment="0" applyProtection="0"/>
    <xf numFmtId="0" fontId="293" fillId="7" borderId="0" applyNumberFormat="0" applyBorder="0" applyAlignment="0" applyProtection="0"/>
    <xf numFmtId="0" fontId="293" fillId="10" borderId="0" applyNumberFormat="0" applyBorder="0" applyAlignment="0" applyProtection="0"/>
    <xf numFmtId="0" fontId="293" fillId="7" borderId="0" applyNumberFormat="0" applyBorder="0" applyAlignment="0" applyProtection="0"/>
    <xf numFmtId="0" fontId="293" fillId="7" borderId="0" applyNumberFormat="0" applyBorder="0" applyAlignment="0" applyProtection="0"/>
    <xf numFmtId="0" fontId="293" fillId="7" borderId="0" applyNumberFormat="0" applyBorder="0" applyAlignment="0" applyProtection="0"/>
    <xf numFmtId="0" fontId="293" fillId="7" borderId="0" applyNumberFormat="0" applyBorder="0" applyAlignment="0" applyProtection="0"/>
    <xf numFmtId="0" fontId="293" fillId="10" borderId="0" applyNumberFormat="0" applyBorder="0" applyAlignment="0" applyProtection="0"/>
    <xf numFmtId="14" fontId="279" fillId="27" borderId="6">
      <alignment horizontal="center" vertical="center" wrapText="1"/>
    </xf>
    <xf numFmtId="0" fontId="294" fillId="0" borderId="7" applyNumberFormat="0" applyFill="0" applyAlignment="0" applyProtection="0"/>
    <xf numFmtId="0" fontId="294" fillId="0" borderId="7" applyNumberFormat="0" applyFill="0" applyAlignment="0" applyProtection="0"/>
    <xf numFmtId="0" fontId="306" fillId="0" borderId="8" applyNumberFormat="0" applyFill="0" applyAlignment="0" applyProtection="0"/>
    <xf numFmtId="0" fontId="306" fillId="0" borderId="8" applyNumberFormat="0" applyFill="0" applyAlignment="0" applyProtection="0"/>
    <xf numFmtId="0" fontId="306" fillId="0" borderId="8" applyNumberFormat="0" applyFill="0" applyAlignment="0" applyProtection="0"/>
    <xf numFmtId="14" fontId="277" fillId="27" borderId="6">
      <alignment horizontal="center" vertical="center" wrapText="1"/>
    </xf>
    <xf numFmtId="14" fontId="277" fillId="27" borderId="6">
      <alignment horizontal="center" vertical="center" wrapText="1"/>
    </xf>
    <xf numFmtId="0" fontId="295" fillId="0" borderId="9" applyNumberFormat="0" applyFill="0" applyAlignment="0" applyProtection="0"/>
    <xf numFmtId="14" fontId="277" fillId="27" borderId="6">
      <alignment horizontal="center" vertical="center" wrapText="1"/>
    </xf>
    <xf numFmtId="0" fontId="301" fillId="0" borderId="10" applyNumberFormat="0" applyFill="0" applyAlignment="0" applyProtection="0"/>
    <xf numFmtId="0" fontId="301" fillId="0" borderId="10" applyNumberFormat="0" applyFill="0" applyAlignment="0" applyProtection="0"/>
    <xf numFmtId="0" fontId="301" fillId="0" borderId="10" applyNumberFormat="0" applyFill="0" applyAlignment="0" applyProtection="0"/>
    <xf numFmtId="0" fontId="301" fillId="0" borderId="10" applyNumberFormat="0" applyFill="0" applyAlignment="0" applyProtection="0"/>
    <xf numFmtId="0" fontId="296" fillId="0" borderId="11" applyNumberFormat="0" applyFill="0" applyAlignment="0" applyProtection="0"/>
    <xf numFmtId="0" fontId="296" fillId="0" borderId="11" applyNumberFormat="0" applyFill="0" applyAlignment="0" applyProtection="0"/>
    <xf numFmtId="0" fontId="307" fillId="0" borderId="12" applyNumberFormat="0" applyFill="0" applyAlignment="0" applyProtection="0"/>
    <xf numFmtId="0" fontId="307" fillId="0" borderId="12" applyNumberFormat="0" applyFill="0" applyAlignment="0" applyProtection="0"/>
    <xf numFmtId="0" fontId="307" fillId="0" borderId="12" applyNumberFormat="0" applyFill="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307" fillId="0" borderId="0" applyNumberFormat="0" applyFill="0" applyBorder="0" applyAlignment="0" applyProtection="0"/>
    <xf numFmtId="0" fontId="307" fillId="0" borderId="0" applyNumberFormat="0" applyFill="0" applyBorder="0" applyAlignment="0" applyProtection="0"/>
    <xf numFmtId="0" fontId="307" fillId="0" borderId="0" applyNumberFormat="0" applyFill="0" applyBorder="0" applyAlignment="0" applyProtection="0"/>
    <xf numFmtId="14" fontId="277" fillId="27" borderId="6">
      <alignment horizontal="center" vertical="center" wrapText="1"/>
    </xf>
    <xf numFmtId="0" fontId="278" fillId="5" borderId="0" applyNumberFormat="0" applyBorder="0" applyAlignment="0" applyProtection="0"/>
    <xf numFmtId="0" fontId="299"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318" fillId="5" borderId="0" applyNumberFormat="0" applyBorder="0" applyAlignment="0" applyProtection="0"/>
    <xf numFmtId="0" fontId="289" fillId="5" borderId="0" applyNumberFormat="0" applyBorder="0" applyAlignment="0" applyProtection="0"/>
    <xf numFmtId="0" fontId="289" fillId="5" borderId="0" applyNumberFormat="0" applyBorder="0" applyAlignment="0" applyProtection="0"/>
    <xf numFmtId="0" fontId="299" fillId="5" borderId="0" applyNumberFormat="0" applyBorder="0" applyAlignment="0" applyProtection="0"/>
    <xf numFmtId="0" fontId="278" fillId="5" borderId="0" applyNumberFormat="0" applyBorder="0" applyAlignment="0" applyProtection="0"/>
    <xf numFmtId="0" fontId="318" fillId="9" borderId="0" applyNumberFormat="0" applyBorder="0" applyAlignment="0" applyProtection="0"/>
    <xf numFmtId="0" fontId="297" fillId="13" borderId="1" applyNumberFormat="0" applyAlignment="0" applyProtection="0"/>
    <xf numFmtId="0" fontId="297" fillId="13" borderId="1" applyNumberFormat="0" applyAlignment="0" applyProtection="0"/>
    <xf numFmtId="0" fontId="297" fillId="13" borderId="1" applyNumberFormat="0" applyAlignment="0" applyProtection="0"/>
    <xf numFmtId="0" fontId="297" fillId="13" borderId="1" applyNumberFormat="0" applyAlignment="0" applyProtection="0"/>
    <xf numFmtId="0" fontId="297" fillId="13" borderId="1" applyNumberFormat="0" applyAlignment="0" applyProtection="0"/>
    <xf numFmtId="0" fontId="297" fillId="13" borderId="1" applyNumberFormat="0" applyAlignment="0" applyProtection="0"/>
    <xf numFmtId="0" fontId="297" fillId="13" borderId="1" applyNumberFormat="0" applyAlignment="0" applyProtection="0"/>
    <xf numFmtId="0" fontId="297" fillId="13" borderId="1" applyNumberFormat="0" applyAlignment="0" applyProtection="0"/>
    <xf numFmtId="0" fontId="297" fillId="8" borderId="1" applyNumberFormat="0" applyAlignment="0" applyProtection="0"/>
    <xf numFmtId="0" fontId="297" fillId="8" borderId="1" applyNumberFormat="0" applyAlignment="0" applyProtection="0"/>
    <xf numFmtId="0" fontId="297" fillId="13" borderId="1" applyNumberFormat="0" applyAlignment="0" applyProtection="0"/>
    <xf numFmtId="0" fontId="297" fillId="8" borderId="1" applyNumberFormat="0" applyAlignment="0" applyProtection="0"/>
    <xf numFmtId="0" fontId="297" fillId="8" borderId="1" applyNumberFormat="0" applyAlignment="0" applyProtection="0"/>
    <xf numFmtId="0" fontId="297" fillId="8" borderId="1" applyNumberFormat="0" applyAlignment="0" applyProtection="0"/>
    <xf numFmtId="0" fontId="297" fillId="8" borderId="1" applyNumberFormat="0" applyAlignment="0" applyProtection="0"/>
    <xf numFmtId="0" fontId="297" fillId="13" borderId="1" applyNumberFormat="0" applyAlignment="0" applyProtection="0"/>
    <xf numFmtId="0" fontId="298" fillId="0" borderId="3" applyNumberFormat="0" applyFill="0" applyAlignment="0" applyProtection="0"/>
    <xf numFmtId="0" fontId="298" fillId="0" borderId="3" applyNumberFormat="0" applyFill="0" applyAlignment="0" applyProtection="0"/>
    <xf numFmtId="0" fontId="298" fillId="0" borderId="3" applyNumberFormat="0" applyFill="0" applyAlignment="0" applyProtection="0"/>
    <xf numFmtId="0" fontId="298" fillId="0" borderId="3" applyNumberFormat="0" applyFill="0" applyAlignment="0" applyProtection="0"/>
    <xf numFmtId="0" fontId="298" fillId="0" borderId="3" applyNumberFormat="0" applyFill="0" applyAlignment="0" applyProtection="0"/>
    <xf numFmtId="0" fontId="298" fillId="0" borderId="3" applyNumberFormat="0" applyFill="0" applyAlignment="0" applyProtection="0"/>
    <xf numFmtId="0" fontId="298" fillId="0" borderId="3" applyNumberFormat="0" applyFill="0" applyAlignment="0" applyProtection="0"/>
    <xf numFmtId="0" fontId="298" fillId="0" borderId="3" applyNumberFormat="0" applyFill="0" applyAlignment="0" applyProtection="0"/>
    <xf numFmtId="0" fontId="309" fillId="0" borderId="4" applyNumberFormat="0" applyFill="0" applyAlignment="0" applyProtection="0"/>
    <xf numFmtId="0" fontId="309" fillId="0" borderId="4" applyNumberFormat="0" applyFill="0" applyAlignment="0" applyProtection="0"/>
    <xf numFmtId="0" fontId="298" fillId="0" borderId="3" applyNumberFormat="0" applyFill="0" applyAlignment="0" applyProtection="0"/>
    <xf numFmtId="0" fontId="309" fillId="0" borderId="4" applyNumberFormat="0" applyFill="0" applyAlignment="0" applyProtection="0"/>
    <xf numFmtId="0" fontId="309" fillId="0" borderId="4" applyNumberFormat="0" applyFill="0" applyAlignment="0" applyProtection="0"/>
    <xf numFmtId="0" fontId="298" fillId="0" borderId="3" applyNumberFormat="0" applyFill="0" applyAlignment="0" applyProtection="0"/>
    <xf numFmtId="167" fontId="276" fillId="0" borderId="0" applyFont="0" applyFill="0" applyBorder="0" applyAlignment="0" applyProtection="0"/>
    <xf numFmtId="164" fontId="278" fillId="0" borderId="0" applyFont="0" applyFill="0" applyBorder="0" applyAlignment="0" applyProtection="0"/>
    <xf numFmtId="172"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72"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72"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302"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4"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3" fillId="0" borderId="0" applyFont="0" applyFill="0" applyBorder="0" applyAlignment="0" applyProtection="0"/>
    <xf numFmtId="167" fontId="276"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3"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3" fillId="0" borderId="0" applyFont="0" applyFill="0" applyBorder="0" applyAlignment="0" applyProtection="0"/>
    <xf numFmtId="167" fontId="303" fillId="0" borderId="0" applyFont="0" applyFill="0" applyBorder="0" applyAlignment="0" applyProtection="0"/>
    <xf numFmtId="167" fontId="303"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3" fillId="0" borderId="0" applyFont="0" applyFill="0" applyBorder="0" applyAlignment="0" applyProtection="0"/>
    <xf numFmtId="167" fontId="303" fillId="0" borderId="0" applyFont="0" applyFill="0" applyBorder="0" applyAlignment="0" applyProtection="0"/>
    <xf numFmtId="167" fontId="305" fillId="0" borderId="0" applyFont="0" applyFill="0" applyBorder="0" applyAlignment="0" applyProtection="0"/>
    <xf numFmtId="167" fontId="303" fillId="0" borderId="0" applyFont="0" applyFill="0" applyBorder="0" applyAlignment="0" applyProtection="0"/>
    <xf numFmtId="167" fontId="303" fillId="0" borderId="0" applyFont="0" applyFill="0" applyBorder="0" applyAlignment="0" applyProtection="0"/>
    <xf numFmtId="167" fontId="303" fillId="0" borderId="0" applyFont="0" applyFill="0" applyBorder="0" applyAlignment="0" applyProtection="0"/>
    <xf numFmtId="167" fontId="303"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3" fillId="0" borderId="0" applyFont="0" applyFill="0" applyBorder="0" applyAlignment="0" applyProtection="0"/>
    <xf numFmtId="167" fontId="303" fillId="0" borderId="0" applyFont="0" applyFill="0" applyBorder="0" applyAlignment="0" applyProtection="0"/>
    <xf numFmtId="167" fontId="303" fillId="0" borderId="0" applyFont="0" applyFill="0" applyBorder="0" applyAlignment="0" applyProtection="0"/>
    <xf numFmtId="167" fontId="278"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72" fontId="300"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72" fontId="300"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302"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304"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304"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302"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2"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72" fontId="278" fillId="0" borderId="0" applyFont="0" applyFill="0" applyBorder="0" applyAlignment="0" applyProtection="0"/>
    <xf numFmtId="168" fontId="287" fillId="0" borderId="0" applyFont="0" applyFill="0" applyBorder="0" applyAlignment="0" applyProtection="0"/>
    <xf numFmtId="172"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302"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2"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7" fontId="302"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2"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2"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4"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7" fontId="302" fillId="0" borderId="0" applyFont="0" applyFill="0" applyBorder="0" applyAlignment="0" applyProtection="0"/>
    <xf numFmtId="172" fontId="300"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3" fontId="278"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3" fontId="278"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8" fontId="300"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8" fontId="300"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8" fontId="300"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8" fontId="300"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0"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300"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300"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300"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300"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300"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300"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300"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300"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304"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304"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300"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304"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302"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4"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4"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7" fontId="304"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9"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9" fontId="278"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5" fontId="278" fillId="0" borderId="0" applyFont="0" applyFill="0" applyBorder="0" applyAlignment="0" applyProtection="0"/>
    <xf numFmtId="168" fontId="278" fillId="0" borderId="0" applyFont="0" applyFill="0" applyBorder="0" applyAlignment="0" applyProtection="0"/>
    <xf numFmtId="165" fontId="278"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4"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7" fontId="30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4"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4"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8"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8"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8"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8" fontId="278"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68" fontId="278" fillId="0" borderId="0" applyFill="0" applyBorder="0" applyAlignment="0" applyProtection="0"/>
    <xf numFmtId="167" fontId="276" fillId="0" borderId="0" applyFont="0" applyFill="0" applyBorder="0" applyAlignment="0" applyProtection="0"/>
    <xf numFmtId="168" fontId="278" fillId="0" borderId="0" applyFill="0" applyBorder="0" applyAlignment="0" applyProtection="0"/>
    <xf numFmtId="168" fontId="287" fillId="0" borderId="0" applyFont="0" applyFill="0" applyBorder="0" applyAlignment="0" applyProtection="0"/>
    <xf numFmtId="168" fontId="278" fillId="0" borderId="0" applyFill="0" applyBorder="0" applyAlignment="0" applyProtection="0"/>
    <xf numFmtId="173" fontId="278" fillId="0" borderId="0" applyFont="0" applyFill="0" applyBorder="0" applyAlignment="0" applyProtection="0"/>
    <xf numFmtId="168" fontId="278" fillId="0" borderId="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8" fontId="287" fillId="0" borderId="0" applyFont="0" applyFill="0" applyBorder="0" applyAlignment="0" applyProtection="0"/>
    <xf numFmtId="168" fontId="278" fillId="0" borderId="0" applyFill="0" applyBorder="0" applyAlignment="0" applyProtection="0"/>
    <xf numFmtId="168" fontId="278" fillId="0" borderId="0" applyFill="0" applyBorder="0" applyAlignment="0" applyProtection="0"/>
    <xf numFmtId="168" fontId="278" fillId="0" borderId="0" applyFill="0" applyBorder="0" applyAlignment="0" applyProtection="0"/>
    <xf numFmtId="168" fontId="278" fillId="0" borderId="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8" fontId="278" fillId="0" borderId="0" applyFill="0" applyBorder="0" applyAlignment="0" applyProtection="0"/>
    <xf numFmtId="168" fontId="278" fillId="0" borderId="0" applyFill="0" applyBorder="0" applyAlignment="0" applyProtection="0"/>
    <xf numFmtId="168" fontId="278" fillId="0" borderId="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311" fillId="0" borderId="0"/>
    <xf numFmtId="0" fontId="275" fillId="0" borderId="0"/>
    <xf numFmtId="167" fontId="274" fillId="0" borderId="0" applyFont="0" applyFill="0" applyBorder="0" applyAlignment="0" applyProtection="0"/>
    <xf numFmtId="167" fontId="274" fillId="0" borderId="0" applyFont="0" applyFill="0" applyBorder="0" applyAlignment="0" applyProtection="0"/>
    <xf numFmtId="167" fontId="274" fillId="0" borderId="0" applyFont="0" applyFill="0" applyBorder="0" applyAlignment="0" applyProtection="0"/>
    <xf numFmtId="167" fontId="274" fillId="0" borderId="0" applyFont="0" applyFill="0" applyBorder="0" applyAlignment="0" applyProtection="0"/>
    <xf numFmtId="167" fontId="274" fillId="0" borderId="0" applyFont="0" applyFill="0" applyBorder="0" applyAlignment="0" applyProtection="0"/>
    <xf numFmtId="167" fontId="274" fillId="0" borderId="0" applyFont="0" applyFill="0" applyBorder="0" applyAlignment="0" applyProtection="0"/>
    <xf numFmtId="167" fontId="274" fillId="0" borderId="0" applyFont="0" applyFill="0" applyBorder="0" applyAlignment="0" applyProtection="0"/>
    <xf numFmtId="167" fontId="274" fillId="0" borderId="0" applyFont="0" applyFill="0" applyBorder="0" applyAlignment="0" applyProtection="0"/>
    <xf numFmtId="167" fontId="278" fillId="0" borderId="0" applyFont="0" applyFill="0" applyBorder="0" applyAlignment="0" applyProtection="0"/>
    <xf numFmtId="165"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5" fontId="278"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5" fontId="278" fillId="0" borderId="0" applyFont="0" applyFill="0" applyBorder="0" applyAlignment="0" applyProtection="0"/>
    <xf numFmtId="167" fontId="278" fillId="0" borderId="0" applyFont="0" applyFill="0" applyBorder="0" applyAlignment="0" applyProtection="0"/>
    <xf numFmtId="165"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0" fontId="321" fillId="13" borderId="0" applyNumberFormat="0" applyBorder="0" applyAlignment="0" applyProtection="0"/>
    <xf numFmtId="0" fontId="321" fillId="13" borderId="0" applyNumberFormat="0" applyBorder="0" applyAlignment="0" applyProtection="0"/>
    <xf numFmtId="0" fontId="274" fillId="0" borderId="0"/>
    <xf numFmtId="0" fontId="274" fillId="0" borderId="0"/>
    <xf numFmtId="167" fontId="274" fillId="0" borderId="0" applyFont="0" applyFill="0" applyBorder="0" applyAlignment="0" applyProtection="0"/>
    <xf numFmtId="0" fontId="274" fillId="0" borderId="0"/>
    <xf numFmtId="0" fontId="278" fillId="0" borderId="0"/>
    <xf numFmtId="0" fontId="278" fillId="0" borderId="0"/>
    <xf numFmtId="0" fontId="278" fillId="0" borderId="0"/>
    <xf numFmtId="0" fontId="324"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4" fillId="0" borderId="0"/>
    <xf numFmtId="0" fontId="278" fillId="0" borderId="0"/>
    <xf numFmtId="0" fontId="278" fillId="0" borderId="0"/>
    <xf numFmtId="0" fontId="278" fillId="0" borderId="0"/>
    <xf numFmtId="0" fontId="274" fillId="0" borderId="0"/>
    <xf numFmtId="0" fontId="274" fillId="0" borderId="0"/>
    <xf numFmtId="0" fontId="278" fillId="0" borderId="0"/>
    <xf numFmtId="0" fontId="278" fillId="0" borderId="0"/>
    <xf numFmtId="0" fontId="278" fillId="0" borderId="0"/>
    <xf numFmtId="0" fontId="274" fillId="0" borderId="0"/>
    <xf numFmtId="0" fontId="274" fillId="0" borderId="0"/>
    <xf numFmtId="0" fontId="278" fillId="0" borderId="0"/>
    <xf numFmtId="0" fontId="278" fillId="0" borderId="0"/>
    <xf numFmtId="0" fontId="274" fillId="0" borderId="0"/>
    <xf numFmtId="0" fontId="274" fillId="0" borderId="0"/>
    <xf numFmtId="0" fontId="274" fillId="0" borderId="0"/>
    <xf numFmtId="0" fontId="278" fillId="6" borderId="17" applyNumberFormat="0" applyFont="0" applyAlignment="0" applyProtection="0"/>
    <xf numFmtId="0" fontId="322" fillId="11" borderId="18" applyNumberFormat="0" applyAlignment="0" applyProtection="0"/>
    <xf numFmtId="176" fontId="278"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8" fillId="0" borderId="0" applyFont="0" applyFill="0" applyBorder="0" applyAlignment="0" applyProtection="0"/>
    <xf numFmtId="9" fontId="276"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9" fontId="276" fillId="0" borderId="0" applyFont="0" applyFill="0" applyBorder="0" applyAlignment="0" applyProtection="0"/>
    <xf numFmtId="0" fontId="278" fillId="0" borderId="0"/>
    <xf numFmtId="0" fontId="278" fillId="0" borderId="0"/>
    <xf numFmtId="0" fontId="320" fillId="0" borderId="0" applyFill="0" applyBorder="0" applyProtection="0">
      <alignment horizontal="center" vertical="top"/>
    </xf>
    <xf numFmtId="0" fontId="299" fillId="0" borderId="0" applyNumberFormat="0" applyFill="0" applyBorder="0" applyAlignment="0" applyProtection="0"/>
    <xf numFmtId="0" fontId="323" fillId="0" borderId="19" applyNumberFormat="0" applyFill="0" applyAlignment="0" applyProtection="0"/>
    <xf numFmtId="0" fontId="323" fillId="0" borderId="19" applyNumberFormat="0" applyFill="0" applyAlignment="0" applyProtection="0"/>
    <xf numFmtId="0" fontId="298" fillId="0" borderId="0" applyNumberFormat="0" applyFill="0" applyBorder="0" applyAlignment="0" applyProtection="0"/>
    <xf numFmtId="167" fontId="274" fillId="0" borderId="0" applyFont="0" applyFill="0" applyBorder="0" applyAlignment="0" applyProtection="0"/>
    <xf numFmtId="9" fontId="274"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5"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8" fontId="278"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0" fontId="274" fillId="0" borderId="0"/>
    <xf numFmtId="0" fontId="278" fillId="0" borderId="0"/>
    <xf numFmtId="0" fontId="324"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4" fillId="0" borderId="0"/>
    <xf numFmtId="0" fontId="322" fillId="11" borderId="18" applyNumberFormat="0" applyAlignment="0" applyProtection="0"/>
    <xf numFmtId="9" fontId="278"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9" fontId="287" fillId="0" borderId="0" applyFont="0" applyFill="0" applyBorder="0" applyAlignment="0" applyProtection="0"/>
    <xf numFmtId="9" fontId="276" fillId="0" borderId="0" applyFont="0" applyFill="0" applyBorder="0" applyAlignment="0" applyProtection="0"/>
    <xf numFmtId="9" fontId="287" fillId="0" borderId="0" applyFont="0" applyFill="0" applyBorder="0" applyAlignment="0" applyProtection="0"/>
    <xf numFmtId="9" fontId="278" fillId="0" borderId="0" applyFont="0" applyFill="0" applyBorder="0" applyAlignment="0" applyProtection="0"/>
    <xf numFmtId="9" fontId="274" fillId="0" borderId="0" applyFont="0" applyFill="0" applyBorder="0" applyAlignment="0" applyProtection="0"/>
    <xf numFmtId="0" fontId="278" fillId="0" borderId="0"/>
    <xf numFmtId="0" fontId="323" fillId="0" borderId="19" applyNumberFormat="0" applyFill="0" applyAlignment="0" applyProtection="0"/>
    <xf numFmtId="0" fontId="323" fillId="0" borderId="19" applyNumberFormat="0" applyFill="0" applyAlignment="0" applyProtection="0"/>
    <xf numFmtId="0" fontId="298" fillId="0" borderId="0" applyNumberFormat="0" applyFill="0" applyBorder="0" applyAlignment="0" applyProtection="0"/>
    <xf numFmtId="167" fontId="274" fillId="0" borderId="0" applyFont="0" applyFill="0" applyBorder="0" applyAlignment="0" applyProtection="0"/>
    <xf numFmtId="167" fontId="324" fillId="0" borderId="0" applyFont="0" applyFill="0" applyBorder="0" applyAlignment="0" applyProtection="0"/>
    <xf numFmtId="167" fontId="274" fillId="0" borderId="0" applyFont="0" applyFill="0" applyBorder="0" applyAlignment="0" applyProtection="0"/>
    <xf numFmtId="167" fontId="273" fillId="0" borderId="0" applyFont="0" applyFill="0" applyBorder="0" applyAlignment="0" applyProtection="0"/>
    <xf numFmtId="167" fontId="273" fillId="0" borderId="0" applyFont="0" applyFill="0" applyBorder="0" applyAlignment="0" applyProtection="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9" fontId="273" fillId="0" borderId="0" applyFont="0" applyFill="0" applyBorder="0" applyAlignment="0" applyProtection="0"/>
    <xf numFmtId="0" fontId="272" fillId="0" borderId="0"/>
    <xf numFmtId="0" fontId="271" fillId="0" borderId="0"/>
    <xf numFmtId="0" fontId="270" fillId="0" borderId="0"/>
    <xf numFmtId="0" fontId="270" fillId="0" borderId="0"/>
    <xf numFmtId="0" fontId="269" fillId="0" borderId="0"/>
    <xf numFmtId="0" fontId="269" fillId="0" borderId="0"/>
    <xf numFmtId="0" fontId="269" fillId="0" borderId="0"/>
    <xf numFmtId="0" fontId="268" fillId="0" borderId="0"/>
    <xf numFmtId="0" fontId="267" fillId="0" borderId="0"/>
    <xf numFmtId="0" fontId="266" fillId="0" borderId="0"/>
    <xf numFmtId="0" fontId="325" fillId="0" borderId="0"/>
    <xf numFmtId="0" fontId="265" fillId="3" borderId="0" applyNumberFormat="0" applyBorder="0" applyAlignment="0" applyProtection="0"/>
    <xf numFmtId="0" fontId="265" fillId="3" borderId="0" applyNumberFormat="0" applyBorder="0" applyAlignment="0" applyProtection="0"/>
    <xf numFmtId="0" fontId="265" fillId="3" borderId="0" applyNumberFormat="0" applyBorder="0" applyAlignment="0" applyProtection="0"/>
    <xf numFmtId="0" fontId="265" fillId="11" borderId="0" applyNumberFormat="0" applyBorder="0" applyAlignment="0" applyProtection="0"/>
    <xf numFmtId="0" fontId="265" fillId="5" borderId="0" applyNumberFormat="0" applyBorder="0" applyAlignment="0" applyProtection="0"/>
    <xf numFmtId="0" fontId="265" fillId="5" borderId="0" applyNumberFormat="0" applyBorder="0" applyAlignment="0" applyProtection="0"/>
    <xf numFmtId="0" fontId="265" fillId="5" borderId="0" applyNumberFormat="0" applyBorder="0" applyAlignment="0" applyProtection="0"/>
    <xf numFmtId="0" fontId="265" fillId="8" borderId="0" applyNumberFormat="0" applyBorder="0" applyAlignment="0" applyProtection="0"/>
    <xf numFmtId="0" fontId="265" fillId="7" borderId="0" applyNumberFormat="0" applyBorder="0" applyAlignment="0" applyProtection="0"/>
    <xf numFmtId="0" fontId="265" fillId="7" borderId="0" applyNumberFormat="0" applyBorder="0" applyAlignment="0" applyProtection="0"/>
    <xf numFmtId="0" fontId="265" fillId="7" borderId="0" applyNumberFormat="0" applyBorder="0" applyAlignment="0" applyProtection="0"/>
    <xf numFmtId="0" fontId="265" fillId="6" borderId="0" applyNumberFormat="0" applyBorder="0" applyAlignment="0" applyProtection="0"/>
    <xf numFmtId="0" fontId="265" fillId="9" borderId="0" applyNumberFormat="0" applyBorder="0" applyAlignment="0" applyProtection="0"/>
    <xf numFmtId="0" fontId="265" fillId="9" borderId="0" applyNumberFormat="0" applyBorder="0" applyAlignment="0" applyProtection="0"/>
    <xf numFmtId="0" fontId="265" fillId="9" borderId="0" applyNumberFormat="0" applyBorder="0" applyAlignment="0" applyProtection="0"/>
    <xf numFmtId="0" fontId="265" fillId="11" borderId="0" applyNumberFormat="0" applyBorder="0" applyAlignment="0" applyProtection="0"/>
    <xf numFmtId="0" fontId="265" fillId="28" borderId="0" applyNumberFormat="0" applyBorder="0" applyAlignment="0" applyProtection="0"/>
    <xf numFmtId="0" fontId="265" fillId="28" borderId="0" applyNumberFormat="0" applyBorder="0" applyAlignment="0" applyProtection="0"/>
    <xf numFmtId="0" fontId="265" fillId="28" borderId="0" applyNumberFormat="0" applyBorder="0" applyAlignment="0" applyProtection="0"/>
    <xf numFmtId="0" fontId="265" fillId="28" borderId="0" applyNumberFormat="0" applyBorder="0" applyAlignment="0" applyProtection="0"/>
    <xf numFmtId="0" fontId="265" fillId="12" borderId="0" applyNumberFormat="0" applyBorder="0" applyAlignment="0" applyProtection="0"/>
    <xf numFmtId="0" fontId="265" fillId="12" borderId="0" applyNumberFormat="0" applyBorder="0" applyAlignment="0" applyProtection="0"/>
    <xf numFmtId="0" fontId="265" fillId="12" borderId="0" applyNumberFormat="0" applyBorder="0" applyAlignment="0" applyProtection="0"/>
    <xf numFmtId="0" fontId="265" fillId="6" borderId="0" applyNumberFormat="0" applyBorder="0" applyAlignment="0" applyProtection="0"/>
    <xf numFmtId="0" fontId="265" fillId="2" borderId="0" applyNumberFormat="0" applyBorder="0" applyAlignment="0" applyProtection="0"/>
    <xf numFmtId="0" fontId="265" fillId="2" borderId="0" applyNumberFormat="0" applyBorder="0" applyAlignment="0" applyProtection="0"/>
    <xf numFmtId="0" fontId="265" fillId="2" borderId="0" applyNumberFormat="0" applyBorder="0" applyAlignment="0" applyProtection="0"/>
    <xf numFmtId="0" fontId="265" fillId="16" borderId="0" applyNumberFormat="0" applyBorder="0" applyAlignment="0" applyProtection="0"/>
    <xf numFmtId="0" fontId="265" fillId="29" borderId="0" applyNumberFormat="0" applyBorder="0" applyAlignment="0" applyProtection="0"/>
    <xf numFmtId="0" fontId="265" fillId="29" borderId="0" applyNumberFormat="0" applyBorder="0" applyAlignment="0" applyProtection="0"/>
    <xf numFmtId="0" fontId="265" fillId="29" borderId="0" applyNumberFormat="0" applyBorder="0" applyAlignment="0" applyProtection="0"/>
    <xf numFmtId="0" fontId="265" fillId="29" borderId="0" applyNumberFormat="0" applyBorder="0" applyAlignment="0" applyProtection="0"/>
    <xf numFmtId="0" fontId="265" fillId="14" borderId="0" applyNumberFormat="0" applyBorder="0" applyAlignment="0" applyProtection="0"/>
    <xf numFmtId="0" fontId="265" fillId="14" borderId="0" applyNumberFormat="0" applyBorder="0" applyAlignment="0" applyProtection="0"/>
    <xf numFmtId="0" fontId="265" fillId="14" borderId="0" applyNumberFormat="0" applyBorder="0" applyAlignment="0" applyProtection="0"/>
    <xf numFmtId="0" fontId="265" fillId="13" borderId="0" applyNumberFormat="0" applyBorder="0" applyAlignment="0" applyProtection="0"/>
    <xf numFmtId="0" fontId="265" fillId="9" borderId="0" applyNumberFormat="0" applyBorder="0" applyAlignment="0" applyProtection="0"/>
    <xf numFmtId="0" fontId="265" fillId="9" borderId="0" applyNumberFormat="0" applyBorder="0" applyAlignment="0" applyProtection="0"/>
    <xf numFmtId="0" fontId="265" fillId="9" borderId="0" applyNumberFormat="0" applyBorder="0" applyAlignment="0" applyProtection="0"/>
    <xf numFmtId="0" fontId="265" fillId="16" borderId="0" applyNumberFormat="0" applyBorder="0" applyAlignment="0" applyProtection="0"/>
    <xf numFmtId="0" fontId="265" fillId="2" borderId="0" applyNumberFormat="0" applyBorder="0" applyAlignment="0" applyProtection="0"/>
    <xf numFmtId="0" fontId="265" fillId="2" borderId="0" applyNumberFormat="0" applyBorder="0" applyAlignment="0" applyProtection="0"/>
    <xf numFmtId="0" fontId="265" fillId="2" borderId="0" applyNumberFormat="0" applyBorder="0" applyAlignment="0" applyProtection="0"/>
    <xf numFmtId="0" fontId="265" fillId="10"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15" borderId="0" applyNumberFormat="0" applyBorder="0" applyAlignment="0" applyProtection="0"/>
    <xf numFmtId="0" fontId="265" fillId="8" borderId="0" applyNumberFormat="0" applyBorder="0" applyAlignment="0" applyProtection="0"/>
    <xf numFmtId="0" fontId="298" fillId="0" borderId="3" applyNumberFormat="0" applyFill="0" applyAlignment="0" applyProtection="0"/>
    <xf numFmtId="167" fontId="287" fillId="0" borderId="0" applyFont="0" applyFill="0" applyBorder="0" applyAlignment="0" applyProtection="0"/>
    <xf numFmtId="167" fontId="278" fillId="0" borderId="0" applyFont="0" applyFill="0" applyBorder="0" applyAlignment="0" applyProtection="0"/>
    <xf numFmtId="0" fontId="265" fillId="0" borderId="0"/>
    <xf numFmtId="0" fontId="265" fillId="0" borderId="0"/>
    <xf numFmtId="0" fontId="265" fillId="0" borderId="0"/>
    <xf numFmtId="0" fontId="264" fillId="0" borderId="0"/>
    <xf numFmtId="167" fontId="264" fillId="0" borderId="0" applyFont="0" applyFill="0" applyBorder="0" applyAlignment="0" applyProtection="0"/>
    <xf numFmtId="167" fontId="264" fillId="0" borderId="0" applyFont="0" applyFill="0" applyBorder="0" applyAlignment="0" applyProtection="0"/>
    <xf numFmtId="167" fontId="264" fillId="0" borderId="0" applyFont="0" applyFill="0" applyBorder="0" applyAlignment="0" applyProtection="0"/>
    <xf numFmtId="167" fontId="264" fillId="0" borderId="0" applyFont="0" applyFill="0" applyBorder="0" applyAlignment="0" applyProtection="0"/>
    <xf numFmtId="167" fontId="264" fillId="0" borderId="0" applyFont="0" applyFill="0" applyBorder="0" applyAlignment="0" applyProtection="0"/>
    <xf numFmtId="167" fontId="264" fillId="0" borderId="0" applyFont="0" applyFill="0" applyBorder="0" applyAlignment="0" applyProtection="0"/>
    <xf numFmtId="167" fontId="264" fillId="0" borderId="0" applyFont="0" applyFill="0" applyBorder="0" applyAlignment="0" applyProtection="0"/>
    <xf numFmtId="167" fontId="264" fillId="0" borderId="0" applyFont="0" applyFill="0" applyBorder="0" applyAlignment="0" applyProtection="0"/>
    <xf numFmtId="167" fontId="264" fillId="0" borderId="0" applyFont="0" applyFill="0" applyBorder="0" applyAlignment="0" applyProtection="0"/>
    <xf numFmtId="167" fontId="264" fillId="0" borderId="0" applyFont="0" applyFill="0" applyBorder="0" applyAlignment="0" applyProtection="0"/>
    <xf numFmtId="0" fontId="264" fillId="0" borderId="0"/>
    <xf numFmtId="0" fontId="264" fillId="0" borderId="0"/>
    <xf numFmtId="0" fontId="264" fillId="0" borderId="0"/>
    <xf numFmtId="0" fontId="264" fillId="0" borderId="0"/>
    <xf numFmtId="0" fontId="264" fillId="0" borderId="0"/>
    <xf numFmtId="0" fontId="264" fillId="0" borderId="0"/>
    <xf numFmtId="0" fontId="264" fillId="0" borderId="0"/>
    <xf numFmtId="0" fontId="264" fillId="0" borderId="0"/>
    <xf numFmtId="0" fontId="264" fillId="0" borderId="0"/>
    <xf numFmtId="0" fontId="264" fillId="0" borderId="0"/>
    <xf numFmtId="0" fontId="264" fillId="0" borderId="0"/>
    <xf numFmtId="0" fontId="264" fillId="0" borderId="0"/>
    <xf numFmtId="0" fontId="264" fillId="0" borderId="0"/>
    <xf numFmtId="9" fontId="264" fillId="0" borderId="0" applyFont="0" applyFill="0" applyBorder="0" applyAlignment="0" applyProtection="0"/>
    <xf numFmtId="0" fontId="263" fillId="0" borderId="0"/>
    <xf numFmtId="0" fontId="313" fillId="32" borderId="0" applyNumberFormat="0" applyBorder="0" applyAlignment="0" applyProtection="0"/>
    <xf numFmtId="0" fontId="318" fillId="33" borderId="0" applyNumberFormat="0" applyBorder="0" applyAlignment="0" applyProtection="0"/>
    <xf numFmtId="0" fontId="317" fillId="34" borderId="15" applyNumberFormat="0" applyAlignment="0" applyProtection="0"/>
    <xf numFmtId="0" fontId="327" fillId="0" borderId="24" applyNumberFormat="0" applyFill="0" applyAlignment="0" applyProtection="0"/>
    <xf numFmtId="0" fontId="312" fillId="35" borderId="0" applyNumberFormat="0" applyBorder="0" applyAlignment="0" applyProtection="0"/>
    <xf numFmtId="0" fontId="312" fillId="36" borderId="0" applyNumberFormat="0" applyBorder="0" applyAlignment="0" applyProtection="0"/>
    <xf numFmtId="0" fontId="262" fillId="37" borderId="0" applyNumberFormat="0" applyBorder="0" applyAlignment="0" applyProtection="0"/>
    <xf numFmtId="0" fontId="312" fillId="38" borderId="0" applyNumberFormat="0" applyBorder="0" applyAlignment="0" applyProtection="0"/>
    <xf numFmtId="0" fontId="312" fillId="39" borderId="0" applyNumberFormat="0" applyBorder="0" applyAlignment="0" applyProtection="0"/>
    <xf numFmtId="0" fontId="262" fillId="40" borderId="0" applyNumberFormat="0" applyBorder="0" applyAlignment="0" applyProtection="0"/>
    <xf numFmtId="9"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11"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8"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6"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11" borderId="0" applyNumberFormat="0" applyBorder="0" applyAlignment="0" applyProtection="0"/>
    <xf numFmtId="0" fontId="262" fillId="28" borderId="0" applyNumberFormat="0" applyBorder="0" applyAlignment="0" applyProtection="0"/>
    <xf numFmtId="0" fontId="262" fillId="28" borderId="0" applyNumberFormat="0" applyBorder="0" applyAlignment="0" applyProtection="0"/>
    <xf numFmtId="167" fontId="262" fillId="0" borderId="0" applyFont="0" applyFill="0" applyBorder="0" applyAlignment="0" applyProtection="0"/>
    <xf numFmtId="0" fontId="262" fillId="28" borderId="0" applyNumberFormat="0" applyBorder="0" applyAlignment="0" applyProtection="0"/>
    <xf numFmtId="0" fontId="262" fillId="28"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6" borderId="0" applyNumberFormat="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0" fontId="262" fillId="0" borderId="0"/>
    <xf numFmtId="0" fontId="262" fillId="0" borderId="0"/>
    <xf numFmtId="0" fontId="262" fillId="0" borderId="0"/>
    <xf numFmtId="0" fontId="262" fillId="0" borderId="0"/>
    <xf numFmtId="0" fontId="262" fillId="2" borderId="0" applyNumberFormat="0" applyBorder="0" applyAlignment="0" applyProtection="0"/>
    <xf numFmtId="0" fontId="262" fillId="2" borderId="0" applyNumberFormat="0" applyBorder="0" applyAlignment="0" applyProtection="0"/>
    <xf numFmtId="0" fontId="262" fillId="2" borderId="0" applyNumberFormat="0" applyBorder="0" applyAlignment="0" applyProtection="0"/>
    <xf numFmtId="0" fontId="262" fillId="16" borderId="0" applyNumberFormat="0" applyBorder="0" applyAlignment="0" applyProtection="0"/>
    <xf numFmtId="0" fontId="262" fillId="29" borderId="0" applyNumberFormat="0" applyBorder="0" applyAlignment="0" applyProtection="0"/>
    <xf numFmtId="0" fontId="262" fillId="29" borderId="0" applyNumberFormat="0" applyBorder="0" applyAlignment="0" applyProtection="0"/>
    <xf numFmtId="0" fontId="262" fillId="29" borderId="0" applyNumberFormat="0" applyBorder="0" applyAlignment="0" applyProtection="0"/>
    <xf numFmtId="0" fontId="262" fillId="29"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0" borderId="0"/>
    <xf numFmtId="0" fontId="262" fillId="14" borderId="0" applyNumberFormat="0" applyBorder="0" applyAlignment="0" applyProtection="0"/>
    <xf numFmtId="0" fontId="262" fillId="0" borderId="0"/>
    <xf numFmtId="0" fontId="262" fillId="0" borderId="0"/>
    <xf numFmtId="0" fontId="262" fillId="13" borderId="0" applyNumberFormat="0" applyBorder="0" applyAlignment="0" applyProtection="0"/>
    <xf numFmtId="0" fontId="262" fillId="0" borderId="0"/>
    <xf numFmtId="0" fontId="262" fillId="0" borderId="0"/>
    <xf numFmtId="0" fontId="262" fillId="9" borderId="0" applyNumberFormat="0" applyBorder="0" applyAlignment="0" applyProtection="0"/>
    <xf numFmtId="0" fontId="262" fillId="0" borderId="0"/>
    <xf numFmtId="0" fontId="262" fillId="0" borderId="0"/>
    <xf numFmtId="0" fontId="262" fillId="0" borderId="0"/>
    <xf numFmtId="0" fontId="262" fillId="0" borderId="0"/>
    <xf numFmtId="0" fontId="262" fillId="9" borderId="0" applyNumberFormat="0" applyBorder="0" applyAlignment="0" applyProtection="0"/>
    <xf numFmtId="0" fontId="262" fillId="9" borderId="0" applyNumberFormat="0" applyBorder="0" applyAlignment="0" applyProtection="0"/>
    <xf numFmtId="0" fontId="262" fillId="16" borderId="0" applyNumberFormat="0" applyBorder="0" applyAlignment="0" applyProtection="0"/>
    <xf numFmtId="0" fontId="262" fillId="2" borderId="0" applyNumberFormat="0" applyBorder="0" applyAlignment="0" applyProtection="0"/>
    <xf numFmtId="0" fontId="262" fillId="2" borderId="0" applyNumberFormat="0" applyBorder="0" applyAlignment="0" applyProtection="0"/>
    <xf numFmtId="0" fontId="262" fillId="2" borderId="0" applyNumberFormat="0" applyBorder="0" applyAlignment="0" applyProtection="0"/>
    <xf numFmtId="0" fontId="262" fillId="10" borderId="0" applyNumberFormat="0" applyBorder="0" applyAlignment="0" applyProtection="0"/>
    <xf numFmtId="9" fontId="262" fillId="0" borderId="0" applyFont="0" applyFill="0" applyBorder="0" applyAlignment="0" applyProtection="0"/>
    <xf numFmtId="0" fontId="262" fillId="15" borderId="0" applyNumberFormat="0" applyBorder="0" applyAlignment="0" applyProtection="0"/>
    <xf numFmtId="0" fontId="262" fillId="15" borderId="0" applyNumberFormat="0" applyBorder="0" applyAlignment="0" applyProtection="0"/>
    <xf numFmtId="0" fontId="262" fillId="15" borderId="0" applyNumberFormat="0" applyBorder="0" applyAlignment="0" applyProtection="0"/>
    <xf numFmtId="0" fontId="262" fillId="8" borderId="0" applyNumberFormat="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3"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78" fillId="0" borderId="0"/>
    <xf numFmtId="0" fontId="326" fillId="11" borderId="15" applyNumberFormat="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8" fontId="278"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0" fontId="278" fillId="0" borderId="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8"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78" fillId="0" borderId="0" applyFont="0" applyFill="0" applyBorder="0" applyAlignment="0" applyProtection="0"/>
    <xf numFmtId="167" fontId="26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5" fontId="278" fillId="0" borderId="0" applyFont="0" applyFill="0" applyBorder="0" applyAlignment="0" applyProtection="0"/>
    <xf numFmtId="167" fontId="287" fillId="0" borderId="0" applyFont="0" applyFill="0" applyBorder="0" applyAlignment="0" applyProtection="0"/>
    <xf numFmtId="165"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5" fontId="278" fillId="0" borderId="0" applyFont="0" applyFill="0" applyBorder="0" applyAlignment="0" applyProtection="0"/>
    <xf numFmtId="167" fontId="278" fillId="0" borderId="0" applyFont="0" applyFill="0" applyBorder="0" applyAlignment="0" applyProtection="0"/>
    <xf numFmtId="165" fontId="278" fillId="0" borderId="0" applyFont="0" applyFill="0" applyBorder="0" applyAlignment="0" applyProtection="0"/>
    <xf numFmtId="167"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62"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72" fontId="278"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0" fontId="321" fillId="13" borderId="0" applyNumberFormat="0" applyBorder="0" applyAlignment="0" applyProtection="0"/>
    <xf numFmtId="0" fontId="321" fillId="13" borderId="0" applyNumberFormat="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324" fillId="0" borderId="0"/>
    <xf numFmtId="0" fontId="278" fillId="0" borderId="0"/>
    <xf numFmtId="0" fontId="324" fillId="0" borderId="0"/>
    <xf numFmtId="0" fontId="278" fillId="0" borderId="0"/>
    <xf numFmtId="0" fontId="278" fillId="0" borderId="0"/>
    <xf numFmtId="0" fontId="324" fillId="0" borderId="0"/>
    <xf numFmtId="0" fontId="278" fillId="0" borderId="0"/>
    <xf numFmtId="0" fontId="278" fillId="0" borderId="0"/>
    <xf numFmtId="0" fontId="278" fillId="0" borderId="0" applyNumberFormat="0" applyFill="0" applyBorder="0" applyAlignment="0" applyProtection="0"/>
    <xf numFmtId="0" fontId="278" fillId="0" borderId="0"/>
    <xf numFmtId="0" fontId="278" fillId="0" borderId="0"/>
    <xf numFmtId="0" fontId="278" fillId="0" borderId="0"/>
    <xf numFmtId="0" fontId="278" fillId="0" borderId="0"/>
    <xf numFmtId="0" fontId="278" fillId="0" borderId="0"/>
    <xf numFmtId="0" fontId="278" fillId="0" borderId="0" applyNumberFormat="0" applyFill="0" applyBorder="0" applyAlignment="0" applyProtection="0"/>
    <xf numFmtId="0" fontId="278" fillId="0" borderId="0"/>
    <xf numFmtId="0" fontId="278" fillId="0" borderId="0" applyNumberFormat="0" applyFill="0" applyBorder="0" applyAlignment="0" applyProtection="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applyNumberFormat="0" applyFill="0" applyBorder="0" applyAlignment="0" applyProtection="0"/>
    <xf numFmtId="0" fontId="278" fillId="6" borderId="17" applyNumberFormat="0" applyFont="0" applyAlignment="0" applyProtection="0"/>
    <xf numFmtId="0" fontId="322" fillId="11" borderId="18" applyNumberFormat="0" applyAlignment="0" applyProtection="0"/>
    <xf numFmtId="0" fontId="322" fillId="11" borderId="18" applyNumberFormat="0" applyAlignment="0" applyProtection="0"/>
    <xf numFmtId="176" fontId="278"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8" fillId="0" borderId="0" applyFont="0" applyFill="0" applyBorder="0" applyAlignment="0" applyProtection="0"/>
    <xf numFmtId="9" fontId="276"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87" fillId="0" borderId="0" applyFont="0" applyFill="0" applyBorder="0" applyAlignment="0" applyProtection="0"/>
    <xf numFmtId="9" fontId="287" fillId="0" borderId="0" applyFont="0" applyFill="0" applyBorder="0" applyAlignment="0" applyProtection="0"/>
    <xf numFmtId="9" fontId="278" fillId="0" borderId="0" applyFont="0" applyFill="0" applyBorder="0" applyAlignment="0" applyProtection="0"/>
    <xf numFmtId="9" fontId="262" fillId="0" borderId="0" applyFont="0" applyFill="0" applyBorder="0" applyAlignment="0" applyProtection="0"/>
    <xf numFmtId="0" fontId="278" fillId="0" borderId="0"/>
    <xf numFmtId="0" fontId="278" fillId="0" borderId="0"/>
    <xf numFmtId="0" fontId="278" fillId="0" borderId="0"/>
    <xf numFmtId="0" fontId="320" fillId="0" borderId="0" applyFill="0" applyBorder="0" applyProtection="0">
      <alignment horizontal="center" vertical="top"/>
    </xf>
    <xf numFmtId="0" fontId="299" fillId="0" borderId="0" applyNumberFormat="0" applyFill="0" applyBorder="0" applyAlignment="0" applyProtection="0"/>
    <xf numFmtId="0" fontId="323" fillId="0" borderId="19" applyNumberFormat="0" applyFill="0" applyAlignment="0" applyProtection="0"/>
    <xf numFmtId="0" fontId="323" fillId="0" borderId="19" applyNumberFormat="0" applyFill="0" applyAlignment="0" applyProtection="0"/>
    <xf numFmtId="0" fontId="323" fillId="0" borderId="19" applyNumberFormat="0" applyFill="0" applyAlignment="0" applyProtection="0"/>
    <xf numFmtId="0" fontId="323" fillId="0" borderId="19" applyNumberFormat="0" applyFill="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62" fillId="0" borderId="0"/>
    <xf numFmtId="0" fontId="278" fillId="0" borderId="0"/>
    <xf numFmtId="0" fontId="278" fillId="0" borderId="0"/>
    <xf numFmtId="0" fontId="278" fillId="3" borderId="0" applyNumberFormat="0" applyBorder="0" applyAlignment="0" applyProtection="0"/>
    <xf numFmtId="0" fontId="262" fillId="3" borderId="0" applyNumberFormat="0" applyBorder="0" applyAlignment="0" applyProtection="0"/>
    <xf numFmtId="0" fontId="287"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11" borderId="0" applyNumberFormat="0" applyBorder="0" applyAlignment="0" applyProtection="0"/>
    <xf numFmtId="0" fontId="278" fillId="5" borderId="0" applyNumberFormat="0" applyBorder="0" applyAlignment="0" applyProtection="0"/>
    <xf numFmtId="0" fontId="262" fillId="5" borderId="0" applyNumberFormat="0" applyBorder="0" applyAlignment="0" applyProtection="0"/>
    <xf numFmtId="0" fontId="287"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8" borderId="0" applyNumberFormat="0" applyBorder="0" applyAlignment="0" applyProtection="0"/>
    <xf numFmtId="0" fontId="278" fillId="7" borderId="0" applyNumberFormat="0" applyBorder="0" applyAlignment="0" applyProtection="0"/>
    <xf numFmtId="0" fontId="262" fillId="7" borderId="0" applyNumberFormat="0" applyBorder="0" applyAlignment="0" applyProtection="0"/>
    <xf numFmtId="0" fontId="287"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6" borderId="0" applyNumberFormat="0" applyBorder="0" applyAlignment="0" applyProtection="0"/>
    <xf numFmtId="0" fontId="278" fillId="9" borderId="0" applyNumberFormat="0" applyBorder="0" applyAlignment="0" applyProtection="0"/>
    <xf numFmtId="0" fontId="262" fillId="9" borderId="0" applyNumberFormat="0" applyBorder="0" applyAlignment="0" applyProtection="0"/>
    <xf numFmtId="0" fontId="287"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11" borderId="0" applyNumberFormat="0" applyBorder="0" applyAlignment="0" applyProtection="0"/>
    <xf numFmtId="0" fontId="262" fillId="28" borderId="0" applyNumberFormat="0" applyBorder="0" applyAlignment="0" applyProtection="0"/>
    <xf numFmtId="0" fontId="278" fillId="10" borderId="0" applyNumberFormat="0" applyBorder="0" applyAlignment="0" applyProtection="0"/>
    <xf numFmtId="0" fontId="287" fillId="10" borderId="0" applyNumberFormat="0" applyBorder="0" applyAlignment="0" applyProtection="0"/>
    <xf numFmtId="0" fontId="287" fillId="10" borderId="0" applyNumberFormat="0" applyBorder="0" applyAlignment="0" applyProtection="0"/>
    <xf numFmtId="0" fontId="262" fillId="28" borderId="0" applyNumberFormat="0" applyBorder="0" applyAlignment="0" applyProtection="0"/>
    <xf numFmtId="0" fontId="262" fillId="28" borderId="0" applyNumberFormat="0" applyBorder="0" applyAlignment="0" applyProtection="0"/>
    <xf numFmtId="0" fontId="262" fillId="28" borderId="0" applyNumberFormat="0" applyBorder="0" applyAlignment="0" applyProtection="0"/>
    <xf numFmtId="0" fontId="278" fillId="8" borderId="0" applyNumberFormat="0" applyBorder="0" applyAlignment="0" applyProtection="0"/>
    <xf numFmtId="0" fontId="262" fillId="12" borderId="0" applyNumberFormat="0" applyBorder="0" applyAlignment="0" applyProtection="0"/>
    <xf numFmtId="0" fontId="287" fillId="8"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78" fillId="2" borderId="0" applyNumberFormat="0" applyBorder="0" applyAlignment="0" applyProtection="0"/>
    <xf numFmtId="0" fontId="262" fillId="2" borderId="0" applyNumberFormat="0" applyBorder="0" applyAlignment="0" applyProtection="0"/>
    <xf numFmtId="0" fontId="287" fillId="2" borderId="0" applyNumberFormat="0" applyBorder="0" applyAlignment="0" applyProtection="0"/>
    <xf numFmtId="0" fontId="262" fillId="2" borderId="0" applyNumberFormat="0" applyBorder="0" applyAlignment="0" applyProtection="0"/>
    <xf numFmtId="0" fontId="262" fillId="2" borderId="0" applyNumberFormat="0" applyBorder="0" applyAlignment="0" applyProtection="0"/>
    <xf numFmtId="0" fontId="262" fillId="16" borderId="0" applyNumberFormat="0" applyBorder="0" applyAlignment="0" applyProtection="0"/>
    <xf numFmtId="0" fontId="262" fillId="29" borderId="0" applyNumberFormat="0" applyBorder="0" applyAlignment="0" applyProtection="0"/>
    <xf numFmtId="0" fontId="278" fillId="4" borderId="0" applyNumberFormat="0" applyBorder="0" applyAlignment="0" applyProtection="0"/>
    <xf numFmtId="0" fontId="287" fillId="4" borderId="0" applyNumberFormat="0" applyBorder="0" applyAlignment="0" applyProtection="0"/>
    <xf numFmtId="0" fontId="287" fillId="4" borderId="0" applyNumberFormat="0" applyBorder="0" applyAlignment="0" applyProtection="0"/>
    <xf numFmtId="0" fontId="262" fillId="29" borderId="0" applyNumberFormat="0" applyBorder="0" applyAlignment="0" applyProtection="0"/>
    <xf numFmtId="0" fontId="262" fillId="29" borderId="0" applyNumberFormat="0" applyBorder="0" applyAlignment="0" applyProtection="0"/>
    <xf numFmtId="0" fontId="262" fillId="29" borderId="0" applyNumberFormat="0" applyBorder="0" applyAlignment="0" applyProtection="0"/>
    <xf numFmtId="0" fontId="278" fillId="14" borderId="0" applyNumberFormat="0" applyBorder="0" applyAlignment="0" applyProtection="0"/>
    <xf numFmtId="0" fontId="262" fillId="14" borderId="0" applyNumberFormat="0" applyBorder="0" applyAlignment="0" applyProtection="0"/>
    <xf numFmtId="0" fontId="287"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3" borderId="0" applyNumberFormat="0" applyBorder="0" applyAlignment="0" applyProtection="0"/>
    <xf numFmtId="0" fontId="278" fillId="9" borderId="0" applyNumberFormat="0" applyBorder="0" applyAlignment="0" applyProtection="0"/>
    <xf numFmtId="0" fontId="262" fillId="9" borderId="0" applyNumberFormat="0" applyBorder="0" applyAlignment="0" applyProtection="0"/>
    <xf numFmtId="0" fontId="287"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16" borderId="0" applyNumberFormat="0" applyBorder="0" applyAlignment="0" applyProtection="0"/>
    <xf numFmtId="0" fontId="278" fillId="2" borderId="0" applyNumberFormat="0" applyBorder="0" applyAlignment="0" applyProtection="0"/>
    <xf numFmtId="0" fontId="262" fillId="2" borderId="0" applyNumberFormat="0" applyBorder="0" applyAlignment="0" applyProtection="0"/>
    <xf numFmtId="0" fontId="287" fillId="2" borderId="0" applyNumberFormat="0" applyBorder="0" applyAlignment="0" applyProtection="0"/>
    <xf numFmtId="0" fontId="262" fillId="2" borderId="0" applyNumberFormat="0" applyBorder="0" applyAlignment="0" applyProtection="0"/>
    <xf numFmtId="0" fontId="262" fillId="2" borderId="0" applyNumberFormat="0" applyBorder="0" applyAlignment="0" applyProtection="0"/>
    <xf numFmtId="0" fontId="278" fillId="15" borderId="0" applyNumberFormat="0" applyBorder="0" applyAlignment="0" applyProtection="0"/>
    <xf numFmtId="0" fontId="262" fillId="15" borderId="0" applyNumberFormat="0" applyBorder="0" applyAlignment="0" applyProtection="0"/>
    <xf numFmtId="0" fontId="287" fillId="15" borderId="0" applyNumberFormat="0" applyBorder="0" applyAlignment="0" applyProtection="0"/>
    <xf numFmtId="0" fontId="262" fillId="15" borderId="0" applyNumberFormat="0" applyBorder="0" applyAlignment="0" applyProtection="0"/>
    <xf numFmtId="0" fontId="262" fillId="15" borderId="0" applyNumberFormat="0" applyBorder="0" applyAlignment="0" applyProtection="0"/>
    <xf numFmtId="0" fontId="262" fillId="8" borderId="0" applyNumberFormat="0" applyBorder="0" applyAlignment="0" applyProtection="0"/>
    <xf numFmtId="0" fontId="278" fillId="17" borderId="0" applyNumberFormat="0" applyBorder="0" applyAlignment="0" applyProtection="0"/>
    <xf numFmtId="0" fontId="288" fillId="17" borderId="0" applyNumberFormat="0" applyBorder="0" applyAlignment="0" applyProtection="0"/>
    <xf numFmtId="0" fontId="278" fillId="4" borderId="0" applyNumberFormat="0" applyBorder="0" applyAlignment="0" applyProtection="0"/>
    <xf numFmtId="0" fontId="288" fillId="4" borderId="0" applyNumberFormat="0" applyBorder="0" applyAlignment="0" applyProtection="0"/>
    <xf numFmtId="0" fontId="278" fillId="14" borderId="0" applyNumberFormat="0" applyBorder="0" applyAlignment="0" applyProtection="0"/>
    <xf numFmtId="0" fontId="288" fillId="14" borderId="0" applyNumberFormat="0" applyBorder="0" applyAlignment="0" applyProtection="0"/>
    <xf numFmtId="0" fontId="278" fillId="19" borderId="0" applyNumberFormat="0" applyBorder="0" applyAlignment="0" applyProtection="0"/>
    <xf numFmtId="0" fontId="288" fillId="19" borderId="0" applyNumberFormat="0" applyBorder="0" applyAlignment="0" applyProtection="0"/>
    <xf numFmtId="0" fontId="278" fillId="20" borderId="0" applyNumberFormat="0" applyBorder="0" applyAlignment="0" applyProtection="0"/>
    <xf numFmtId="0" fontId="288" fillId="20" borderId="0" applyNumberFormat="0" applyBorder="0" applyAlignment="0" applyProtection="0"/>
    <xf numFmtId="0" fontId="278" fillId="21" borderId="0" applyNumberFormat="0" applyBorder="0" applyAlignment="0" applyProtection="0"/>
    <xf numFmtId="0" fontId="288" fillId="21" borderId="0" applyNumberFormat="0" applyBorder="0" applyAlignment="0" applyProtection="0"/>
    <xf numFmtId="0" fontId="278" fillId="7" borderId="0" applyNumberFormat="0" applyBorder="0" applyAlignment="0" applyProtection="0"/>
    <xf numFmtId="0" fontId="293" fillId="7" borderId="0" applyNumberFormat="0" applyBorder="0" applyAlignment="0" applyProtection="0"/>
    <xf numFmtId="0" fontId="308" fillId="12" borderId="1" applyNumberFormat="0" applyAlignment="0" applyProtection="0"/>
    <xf numFmtId="0" fontId="278" fillId="12" borderId="1" applyNumberFormat="0" applyAlignment="0" applyProtection="0"/>
    <xf numFmtId="0" fontId="308" fillId="12" borderId="1" applyNumberFormat="0" applyAlignment="0" applyProtection="0"/>
    <xf numFmtId="0" fontId="314" fillId="11" borderId="15" applyNumberFormat="0" applyAlignment="0" applyProtection="0"/>
    <xf numFmtId="0" fontId="278" fillId="26" borderId="2" applyNumberFormat="0" applyAlignment="0" applyProtection="0"/>
    <xf numFmtId="0" fontId="291" fillId="26" borderId="2" applyNumberFormat="0" applyAlignment="0" applyProtection="0"/>
    <xf numFmtId="0" fontId="291" fillId="26" borderId="2" applyNumberFormat="0" applyAlignment="0" applyProtection="0"/>
    <xf numFmtId="0" fontId="278" fillId="0" borderId="4" applyNumberFormat="0" applyFill="0" applyAlignment="0" applyProtection="0"/>
    <xf numFmtId="0" fontId="309" fillId="0" borderId="4" applyNumberFormat="0" applyFill="0" applyAlignment="0" applyProtection="0"/>
    <xf numFmtId="0" fontId="278" fillId="0" borderId="0" applyNumberFormat="0" applyFill="0" applyBorder="0" applyAlignment="0" applyProtection="0"/>
    <xf numFmtId="0" fontId="307" fillId="0" borderId="0" applyNumberFormat="0" applyFill="0" applyBorder="0" applyAlignment="0" applyProtection="0"/>
    <xf numFmtId="0" fontId="278" fillId="23" borderId="0" applyNumberFormat="0" applyBorder="0" applyAlignment="0" applyProtection="0"/>
    <xf numFmtId="0" fontId="288" fillId="23" borderId="0" applyNumberFormat="0" applyBorder="0" applyAlignment="0" applyProtection="0"/>
    <xf numFmtId="0" fontId="278" fillId="16" borderId="0" applyNumberFormat="0" applyBorder="0" applyAlignment="0" applyProtection="0"/>
    <xf numFmtId="0" fontId="288" fillId="16" borderId="0" applyNumberFormat="0" applyBorder="0" applyAlignment="0" applyProtection="0"/>
    <xf numFmtId="0" fontId="278" fillId="24" borderId="0" applyNumberFormat="0" applyBorder="0" applyAlignment="0" applyProtection="0"/>
    <xf numFmtId="0" fontId="288" fillId="24" borderId="0" applyNumberFormat="0" applyBorder="0" applyAlignment="0" applyProtection="0"/>
    <xf numFmtId="0" fontId="278" fillId="19" borderId="0" applyNumberFormat="0" applyBorder="0" applyAlignment="0" applyProtection="0"/>
    <xf numFmtId="0" fontId="288" fillId="19" borderId="0" applyNumberFormat="0" applyBorder="0" applyAlignment="0" applyProtection="0"/>
    <xf numFmtId="0" fontId="278" fillId="20" borderId="0" applyNumberFormat="0" applyBorder="0" applyAlignment="0" applyProtection="0"/>
    <xf numFmtId="0" fontId="288" fillId="20" borderId="0" applyNumberFormat="0" applyBorder="0" applyAlignment="0" applyProtection="0"/>
    <xf numFmtId="0" fontId="288" fillId="20" borderId="0" applyNumberFormat="0" applyBorder="0" applyAlignment="0" applyProtection="0"/>
    <xf numFmtId="0" fontId="278" fillId="18" borderId="0" applyNumberFormat="0" applyBorder="0" applyAlignment="0" applyProtection="0"/>
    <xf numFmtId="0" fontId="288" fillId="18" borderId="0" applyNumberFormat="0" applyBorder="0" applyAlignment="0" applyProtection="0"/>
    <xf numFmtId="0" fontId="278" fillId="8" borderId="1" applyNumberFormat="0" applyAlignment="0" applyProtection="0"/>
    <xf numFmtId="0" fontId="297" fillId="8" borderId="1" applyNumberFormat="0" applyAlignment="0" applyProtection="0"/>
    <xf numFmtId="0" fontId="278" fillId="0" borderId="0" applyFont="0" applyFill="0" applyBorder="0" applyAlignment="0" applyProtection="0"/>
    <xf numFmtId="0" fontId="278" fillId="0" borderId="0" applyFont="0" applyFill="0" applyBorder="0" applyAlignment="0" applyProtection="0"/>
    <xf numFmtId="174" fontId="278" fillId="0" borderId="0" applyFont="0" applyFill="0" applyBorder="0" applyAlignment="0" applyProtection="0"/>
    <xf numFmtId="0" fontId="306" fillId="0" borderId="8" applyNumberFormat="0" applyFill="0" applyAlignment="0" applyProtection="0"/>
    <xf numFmtId="0" fontId="301" fillId="0" borderId="10" applyNumberFormat="0" applyFill="0" applyAlignment="0" applyProtection="0"/>
    <xf numFmtId="0" fontId="307" fillId="0" borderId="12" applyNumberFormat="0" applyFill="0" applyAlignment="0" applyProtection="0"/>
    <xf numFmtId="0" fontId="307" fillId="0" borderId="0" applyNumberFormat="0" applyFill="0" applyBorder="0" applyAlignment="0" applyProtection="0"/>
    <xf numFmtId="0" fontId="278" fillId="5" borderId="0" applyNumberFormat="0" applyBorder="0" applyAlignment="0" applyProtection="0"/>
    <xf numFmtId="0" fontId="289" fillId="5" borderId="0" applyNumberFormat="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303"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8" fontId="278"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8" fontId="287"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8"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8" fontId="287" fillId="0" borderId="0" applyFont="0" applyFill="0" applyBorder="0" applyAlignment="0" applyProtection="0"/>
    <xf numFmtId="168" fontId="278" fillId="0" borderId="0" applyFill="0" applyBorder="0" applyAlignment="0" applyProtection="0"/>
    <xf numFmtId="168" fontId="278" fillId="0" borderId="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68"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8" fontId="287" fillId="0" borderId="0" applyFont="0" applyFill="0" applyBorder="0" applyAlignment="0" applyProtection="0"/>
    <xf numFmtId="172" fontId="278" fillId="0" borderId="0" applyFont="0" applyFill="0" applyBorder="0" applyAlignment="0" applyProtection="0"/>
    <xf numFmtId="168" fontId="287" fillId="0" borderId="0" applyFont="0" applyFill="0" applyBorder="0" applyAlignment="0" applyProtection="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87"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0" fontId="278" fillId="0" borderId="0"/>
    <xf numFmtId="0" fontId="278" fillId="0" borderId="0"/>
    <xf numFmtId="0" fontId="278" fillId="0" borderId="0"/>
    <xf numFmtId="0" fontId="278" fillId="0" borderId="0"/>
    <xf numFmtId="0" fontId="278" fillId="3" borderId="0" applyNumberFormat="0" applyBorder="0" applyAlignment="0" applyProtection="0"/>
    <xf numFmtId="0" fontId="278" fillId="5" borderId="0" applyNumberFormat="0" applyBorder="0" applyAlignment="0" applyProtection="0"/>
    <xf numFmtId="0" fontId="278" fillId="7" borderId="0" applyNumberFormat="0" applyBorder="0" applyAlignment="0" applyProtection="0"/>
    <xf numFmtId="0" fontId="278" fillId="9" borderId="0" applyNumberFormat="0" applyBorder="0" applyAlignment="0" applyProtection="0"/>
    <xf numFmtId="0" fontId="278" fillId="10" borderId="0" applyNumberFormat="0" applyBorder="0" applyAlignment="0" applyProtection="0"/>
    <xf numFmtId="0" fontId="278" fillId="8" borderId="0" applyNumberFormat="0" applyBorder="0" applyAlignment="0" applyProtection="0"/>
    <xf numFmtId="0" fontId="278" fillId="2" borderId="0" applyNumberFormat="0" applyBorder="0" applyAlignment="0" applyProtection="0"/>
    <xf numFmtId="0" fontId="278" fillId="4" borderId="0" applyNumberFormat="0" applyBorder="0" applyAlignment="0" applyProtection="0"/>
    <xf numFmtId="0" fontId="278" fillId="14" borderId="0" applyNumberFormat="0" applyBorder="0" applyAlignment="0" applyProtection="0"/>
    <xf numFmtId="0" fontId="278" fillId="9" borderId="0" applyNumberFormat="0" applyBorder="0" applyAlignment="0" applyProtection="0"/>
    <xf numFmtId="0" fontId="278" fillId="2" borderId="0" applyNumberFormat="0" applyBorder="0" applyAlignment="0" applyProtection="0"/>
    <xf numFmtId="0" fontId="278" fillId="15" borderId="0" applyNumberFormat="0" applyBorder="0" applyAlignment="0" applyProtection="0"/>
    <xf numFmtId="0" fontId="278" fillId="17" borderId="0" applyNumberFormat="0" applyBorder="0" applyAlignment="0" applyProtection="0"/>
    <xf numFmtId="0" fontId="278" fillId="4" borderId="0" applyNumberFormat="0" applyBorder="0" applyAlignment="0" applyProtection="0"/>
    <xf numFmtId="0" fontId="278" fillId="14" borderId="0" applyNumberFormat="0" applyBorder="0" applyAlignment="0" applyProtection="0"/>
    <xf numFmtId="0" fontId="278" fillId="19" borderId="0" applyNumberFormat="0" applyBorder="0" applyAlignment="0" applyProtection="0"/>
    <xf numFmtId="0" fontId="278" fillId="20" borderId="0" applyNumberFormat="0" applyBorder="0" applyAlignment="0" applyProtection="0"/>
    <xf numFmtId="0" fontId="278" fillId="21" borderId="0" applyNumberFormat="0" applyBorder="0" applyAlignment="0" applyProtection="0"/>
    <xf numFmtId="0" fontId="278" fillId="7" borderId="0" applyNumberFormat="0" applyBorder="0" applyAlignment="0" applyProtection="0"/>
    <xf numFmtId="0" fontId="278" fillId="12" borderId="1" applyNumberFormat="0" applyAlignment="0" applyProtection="0"/>
    <xf numFmtId="0" fontId="278" fillId="26" borderId="2" applyNumberFormat="0" applyAlignment="0" applyProtection="0"/>
    <xf numFmtId="0" fontId="278" fillId="0" borderId="4" applyNumberFormat="0" applyFill="0" applyAlignment="0" applyProtection="0"/>
    <xf numFmtId="0" fontId="278" fillId="0" borderId="0" applyNumberFormat="0" applyFill="0" applyBorder="0" applyAlignment="0" applyProtection="0"/>
    <xf numFmtId="0" fontId="278" fillId="23" borderId="0" applyNumberFormat="0" applyBorder="0" applyAlignment="0" applyProtection="0"/>
    <xf numFmtId="0" fontId="278" fillId="16" borderId="0" applyNumberFormat="0" applyBorder="0" applyAlignment="0" applyProtection="0"/>
    <xf numFmtId="0" fontId="278" fillId="24" borderId="0" applyNumberFormat="0" applyBorder="0" applyAlignment="0" applyProtection="0"/>
    <xf numFmtId="0" fontId="278" fillId="19" borderId="0" applyNumberFormat="0" applyBorder="0" applyAlignment="0" applyProtection="0"/>
    <xf numFmtId="0" fontId="278" fillId="20" borderId="0" applyNumberFormat="0" applyBorder="0" applyAlignment="0" applyProtection="0"/>
    <xf numFmtId="0" fontId="278" fillId="18" borderId="0" applyNumberFormat="0" applyBorder="0" applyAlignment="0" applyProtection="0"/>
    <xf numFmtId="0" fontId="278" fillId="8" borderId="1" applyNumberFormat="0" applyAlignment="0" applyProtection="0"/>
    <xf numFmtId="0" fontId="278" fillId="0" borderId="0" applyFont="0" applyFill="0" applyBorder="0" applyAlignment="0" applyProtection="0"/>
    <xf numFmtId="0" fontId="278" fillId="0" borderId="0" applyFont="0" applyFill="0" applyBorder="0" applyAlignment="0" applyProtection="0"/>
    <xf numFmtId="0" fontId="278" fillId="0" borderId="0" applyFont="0" applyFill="0" applyBorder="0" applyAlignment="0" applyProtection="0"/>
    <xf numFmtId="174" fontId="278" fillId="0" borderId="0" applyFont="0" applyFill="0" applyBorder="0" applyAlignment="0" applyProtection="0"/>
    <xf numFmtId="0" fontId="278" fillId="5" borderId="0" applyNumberFormat="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8"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8"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8" fontId="278" fillId="0" borderId="0" applyFill="0" applyBorder="0" applyAlignment="0" applyProtection="0"/>
    <xf numFmtId="168" fontId="278" fillId="0" borderId="0" applyFill="0" applyBorder="0" applyAlignment="0" applyProtection="0"/>
    <xf numFmtId="168" fontId="278" fillId="0" borderId="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167" fontId="278"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78" fillId="0" borderId="0" applyFont="0" applyFill="0" applyBorder="0" applyAlignment="0" applyProtection="0"/>
    <xf numFmtId="165"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5" fontId="278" fillId="0" borderId="0" applyFont="0" applyFill="0" applyBorder="0" applyAlignment="0" applyProtection="0"/>
    <xf numFmtId="167" fontId="287" fillId="0" borderId="0" applyFont="0" applyFill="0" applyBorder="0" applyAlignment="0" applyProtection="0"/>
    <xf numFmtId="168" fontId="278" fillId="0" borderId="0" applyFont="0" applyFill="0" applyBorder="0" applyAlignment="0" applyProtection="0"/>
    <xf numFmtId="165" fontId="278" fillId="0" borderId="0" applyFont="0" applyFill="0" applyBorder="0" applyAlignment="0" applyProtection="0"/>
    <xf numFmtId="167" fontId="278" fillId="0" borderId="0" applyFont="0" applyFill="0" applyBorder="0" applyAlignment="0" applyProtection="0"/>
    <xf numFmtId="165"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3" fontId="278"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8" fontId="278" fillId="0" borderId="0" applyFont="0" applyFill="0" applyBorder="0" applyAlignment="0" applyProtection="0"/>
    <xf numFmtId="168"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73" fontId="278" fillId="0" borderId="0" applyFont="0" applyFill="0" applyBorder="0" applyAlignment="0" applyProtection="0"/>
    <xf numFmtId="172" fontId="278"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0" fontId="321" fillId="13" borderId="0" applyNumberFormat="0" applyBorder="0" applyAlignment="0" applyProtection="0"/>
    <xf numFmtId="0" fontId="321" fillId="13" borderId="0" applyNumberFormat="0" applyBorder="0" applyAlignment="0" applyProtection="0"/>
    <xf numFmtId="167" fontId="262" fillId="0" borderId="0" applyFont="0" applyFill="0" applyBorder="0" applyAlignment="0" applyProtection="0"/>
    <xf numFmtId="0" fontId="278" fillId="0" borderId="0"/>
    <xf numFmtId="0" fontId="278" fillId="0" borderId="0"/>
    <xf numFmtId="0" fontId="324" fillId="0" borderId="0"/>
    <xf numFmtId="0" fontId="278" fillId="0" borderId="0"/>
    <xf numFmtId="0" fontId="278" fillId="0" borderId="0"/>
    <xf numFmtId="0" fontId="278" fillId="6" borderId="17" applyNumberFormat="0" applyFont="0" applyAlignment="0" applyProtection="0"/>
    <xf numFmtId="0" fontId="322" fillId="11" borderId="18" applyNumberFormat="0" applyAlignment="0" applyProtection="0"/>
    <xf numFmtId="176" fontId="278"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8" fillId="0" borderId="0" applyFont="0" applyFill="0" applyBorder="0" applyAlignment="0" applyProtection="0"/>
    <xf numFmtId="9" fontId="276" fillId="0" borderId="0" applyFont="0" applyFill="0" applyBorder="0" applyAlignment="0" applyProtection="0"/>
    <xf numFmtId="9" fontId="278" fillId="0" borderId="0" applyFont="0" applyFill="0" applyBorder="0" applyAlignment="0" applyProtection="0"/>
    <xf numFmtId="9" fontId="278" fillId="0" borderId="0" applyFont="0" applyFill="0" applyBorder="0" applyAlignment="0" applyProtection="0"/>
    <xf numFmtId="9" fontId="276" fillId="0" borderId="0" applyFont="0" applyFill="0" applyBorder="0" applyAlignment="0" applyProtection="0"/>
    <xf numFmtId="0" fontId="320" fillId="0" borderId="0" applyFill="0" applyBorder="0" applyProtection="0">
      <alignment horizontal="center" vertical="top"/>
    </xf>
    <xf numFmtId="0" fontId="299" fillId="0" borderId="0" applyNumberFormat="0" applyFill="0" applyBorder="0" applyAlignment="0" applyProtection="0"/>
    <xf numFmtId="0" fontId="323" fillId="0" borderId="19" applyNumberFormat="0" applyFill="0" applyAlignment="0" applyProtection="0"/>
    <xf numFmtId="0" fontId="323" fillId="0" borderId="19" applyNumberFormat="0" applyFill="0" applyAlignment="0" applyProtection="0"/>
    <xf numFmtId="0" fontId="298" fillId="0" borderId="0" applyNumberFormat="0" applyFill="0" applyBorder="0" applyAlignment="0" applyProtection="0"/>
    <xf numFmtId="167" fontId="262" fillId="0" borderId="0" applyFont="0" applyFill="0" applyBorder="0" applyAlignment="0" applyProtection="0"/>
    <xf numFmtId="9" fontId="262"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5"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3"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67" fontId="287" fillId="0" borderId="0" applyFont="0" applyFill="0" applyBorder="0" applyAlignment="0" applyProtection="0"/>
    <xf numFmtId="172" fontId="278" fillId="0" borderId="0" applyFont="0" applyFill="0" applyBorder="0" applyAlignment="0" applyProtection="0"/>
    <xf numFmtId="172" fontId="278"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8" fillId="0" borderId="0" applyFont="0" applyFill="0" applyBorder="0" applyAlignment="0" applyProtection="0"/>
    <xf numFmtId="167" fontId="287"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87" fillId="0" borderId="0" applyFont="0" applyFill="0" applyBorder="0" applyAlignment="0" applyProtection="0"/>
    <xf numFmtId="0" fontId="324" fillId="0" borderId="0"/>
    <xf numFmtId="0" fontId="322" fillId="11" borderId="18" applyNumberFormat="0" applyAlignment="0" applyProtection="0"/>
    <xf numFmtId="9" fontId="278" fillId="0" borderId="0" applyFont="0" applyFill="0" applyBorder="0" applyAlignment="0" applyProtection="0"/>
    <xf numFmtId="9" fontId="278" fillId="0" borderId="0" applyFont="0" applyFill="0" applyBorder="0" applyAlignment="0" applyProtection="0"/>
    <xf numFmtId="9" fontId="287" fillId="0" borderId="0" applyFont="0" applyFill="0" applyBorder="0" applyAlignment="0" applyProtection="0"/>
    <xf numFmtId="9" fontId="276" fillId="0" borderId="0" applyFont="0" applyFill="0" applyBorder="0" applyAlignment="0" applyProtection="0"/>
    <xf numFmtId="9" fontId="287" fillId="0" borderId="0" applyFont="0" applyFill="0" applyBorder="0" applyAlignment="0" applyProtection="0"/>
    <xf numFmtId="9" fontId="262" fillId="0" borderId="0" applyFont="0" applyFill="0" applyBorder="0" applyAlignment="0" applyProtection="0"/>
    <xf numFmtId="0" fontId="323" fillId="0" borderId="19" applyNumberFormat="0" applyFill="0" applyAlignment="0" applyProtection="0"/>
    <xf numFmtId="0" fontId="323" fillId="0" borderId="19" applyNumberFormat="0" applyFill="0" applyAlignment="0" applyProtection="0"/>
    <xf numFmtId="0" fontId="298" fillId="0" borderId="0" applyNumberFormat="0" applyFill="0" applyBorder="0" applyAlignment="0" applyProtection="0"/>
    <xf numFmtId="167" fontId="262" fillId="0" borderId="0" applyFont="0" applyFill="0" applyBorder="0" applyAlignment="0" applyProtection="0"/>
    <xf numFmtId="167" fontId="324"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9" fontId="262" fillId="0" borderId="0" applyFont="0" applyFill="0" applyBorder="0" applyAlignment="0" applyProtection="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6" borderId="0" applyNumberFormat="0" applyBorder="0" applyAlignment="0" applyProtection="0"/>
    <xf numFmtId="0" fontId="262" fillId="10" borderId="0" applyNumberFormat="0" applyBorder="0" applyAlignment="0" applyProtection="0"/>
    <xf numFmtId="0" fontId="262" fillId="0" borderId="0"/>
    <xf numFmtId="0" fontId="262" fillId="0" borderId="0"/>
    <xf numFmtId="0" fontId="262" fillId="0" borderId="0"/>
    <xf numFmtId="0" fontId="262" fillId="0" borderId="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9" fontId="262" fillId="0" borderId="0" applyFont="0" applyFill="0" applyBorder="0" applyAlignment="0" applyProtection="0"/>
    <xf numFmtId="0" fontId="262" fillId="0" borderId="0"/>
    <xf numFmtId="9"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167" fontId="262" fillId="0" borderId="0" applyFont="0" applyFill="0" applyBorder="0" applyAlignment="0" applyProtection="0"/>
    <xf numFmtId="0" fontId="262" fillId="0" borderId="0"/>
    <xf numFmtId="0" fontId="262" fillId="0" borderId="0"/>
    <xf numFmtId="9" fontId="262" fillId="0" borderId="0" applyFont="0" applyFill="0" applyBorder="0" applyAlignment="0" applyProtection="0"/>
    <xf numFmtId="0" fontId="261" fillId="0" borderId="0"/>
    <xf numFmtId="0" fontId="261" fillId="0" borderId="0"/>
    <xf numFmtId="0" fontId="260" fillId="0" borderId="0"/>
    <xf numFmtId="0" fontId="259" fillId="0" borderId="0"/>
    <xf numFmtId="167" fontId="259" fillId="0" borderId="0" applyFont="0" applyFill="0" applyBorder="0" applyAlignment="0" applyProtection="0"/>
    <xf numFmtId="0" fontId="258" fillId="0" borderId="0"/>
    <xf numFmtId="0" fontId="257" fillId="0" borderId="0"/>
    <xf numFmtId="167" fontId="257" fillId="0" borderId="0" applyFont="0" applyFill="0" applyBorder="0" applyAlignment="0" applyProtection="0"/>
    <xf numFmtId="0" fontId="257" fillId="29" borderId="0" applyNumberFormat="0" applyBorder="0" applyAlignment="0" applyProtection="0"/>
    <xf numFmtId="0" fontId="257" fillId="28" borderId="0" applyNumberFormat="0" applyBorder="0" applyAlignment="0" applyProtection="0"/>
    <xf numFmtId="0" fontId="257" fillId="37" borderId="0" applyNumberFormat="0" applyBorder="0" applyAlignment="0" applyProtection="0"/>
    <xf numFmtId="0" fontId="257" fillId="40" borderId="0" applyNumberFormat="0" applyBorder="0" applyAlignment="0" applyProtection="0"/>
    <xf numFmtId="0" fontId="278" fillId="0" borderId="0" applyNumberFormat="0" applyFill="0" applyBorder="0" applyAlignment="0" applyProtection="0"/>
    <xf numFmtId="0" fontId="257" fillId="3" borderId="0" applyNumberFormat="0" applyBorder="0" applyAlignment="0" applyProtection="0"/>
    <xf numFmtId="0" fontId="257" fillId="3" borderId="0" applyNumberFormat="0" applyBorder="0" applyAlignment="0" applyProtection="0"/>
    <xf numFmtId="0" fontId="257" fillId="3" borderId="0" applyNumberFormat="0" applyBorder="0" applyAlignment="0" applyProtection="0"/>
    <xf numFmtId="0" fontId="257" fillId="11" borderId="0" applyNumberFormat="0" applyBorder="0" applyAlignment="0" applyProtection="0"/>
    <xf numFmtId="0" fontId="257" fillId="5" borderId="0" applyNumberFormat="0" applyBorder="0" applyAlignment="0" applyProtection="0"/>
    <xf numFmtId="0" fontId="257" fillId="5" borderId="0" applyNumberFormat="0" applyBorder="0" applyAlignment="0" applyProtection="0"/>
    <xf numFmtId="0" fontId="257" fillId="5" borderId="0" applyNumberFormat="0" applyBorder="0" applyAlignment="0" applyProtection="0"/>
    <xf numFmtId="0" fontId="257" fillId="8" borderId="0" applyNumberFormat="0" applyBorder="0" applyAlignment="0" applyProtection="0"/>
    <xf numFmtId="0" fontId="257" fillId="7" borderId="0" applyNumberFormat="0" applyBorder="0" applyAlignment="0" applyProtection="0"/>
    <xf numFmtId="0" fontId="257" fillId="7" borderId="0" applyNumberFormat="0" applyBorder="0" applyAlignment="0" applyProtection="0"/>
    <xf numFmtId="0" fontId="257" fillId="7" borderId="0" applyNumberFormat="0" applyBorder="0" applyAlignment="0" applyProtection="0"/>
    <xf numFmtId="0" fontId="257" fillId="6"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11" borderId="0" applyNumberFormat="0" applyBorder="0" applyAlignment="0" applyProtection="0"/>
    <xf numFmtId="0" fontId="257" fillId="28" borderId="0" applyNumberFormat="0" applyBorder="0" applyAlignment="0" applyProtection="0"/>
    <xf numFmtId="0" fontId="257" fillId="28" borderId="0" applyNumberFormat="0" applyBorder="0" applyAlignment="0" applyProtection="0"/>
    <xf numFmtId="0" fontId="257" fillId="28" borderId="0" applyNumberFormat="0" applyBorder="0" applyAlignment="0" applyProtection="0"/>
    <xf numFmtId="0" fontId="257" fillId="12" borderId="0" applyNumberFormat="0" applyBorder="0" applyAlignment="0" applyProtection="0"/>
    <xf numFmtId="0" fontId="257" fillId="12" borderId="0" applyNumberFormat="0" applyBorder="0" applyAlignment="0" applyProtection="0"/>
    <xf numFmtId="0" fontId="257" fillId="12" borderId="0" applyNumberFormat="0" applyBorder="0" applyAlignment="0" applyProtection="0"/>
    <xf numFmtId="0" fontId="257" fillId="6"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16" borderId="0" applyNumberFormat="0" applyBorder="0" applyAlignment="0" applyProtection="0"/>
    <xf numFmtId="0" fontId="257" fillId="29" borderId="0" applyNumberFormat="0" applyBorder="0" applyAlignment="0" applyProtection="0"/>
    <xf numFmtId="0" fontId="257" fillId="29" borderId="0" applyNumberFormat="0" applyBorder="0" applyAlignment="0" applyProtection="0"/>
    <xf numFmtId="0" fontId="257" fillId="29" borderId="0" applyNumberFormat="0" applyBorder="0" applyAlignment="0" applyProtection="0"/>
    <xf numFmtId="0" fontId="257" fillId="14" borderId="0" applyNumberFormat="0" applyBorder="0" applyAlignment="0" applyProtection="0"/>
    <xf numFmtId="0" fontId="257" fillId="14" borderId="0" applyNumberFormat="0" applyBorder="0" applyAlignment="0" applyProtection="0"/>
    <xf numFmtId="0" fontId="257" fillId="14" borderId="0" applyNumberFormat="0" applyBorder="0" applyAlignment="0" applyProtection="0"/>
    <xf numFmtId="0" fontId="257" fillId="13"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16"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10" borderId="0" applyNumberFormat="0" applyBorder="0" applyAlignment="0" applyProtection="0"/>
    <xf numFmtId="0" fontId="257" fillId="15" borderId="0" applyNumberFormat="0" applyBorder="0" applyAlignment="0" applyProtection="0"/>
    <xf numFmtId="0" fontId="257" fillId="15" borderId="0" applyNumberFormat="0" applyBorder="0" applyAlignment="0" applyProtection="0"/>
    <xf numFmtId="0" fontId="257" fillId="15" borderId="0" applyNumberFormat="0" applyBorder="0" applyAlignment="0" applyProtection="0"/>
    <xf numFmtId="0" fontId="257" fillId="8" borderId="0" applyNumberFormat="0" applyBorder="0" applyAlignment="0" applyProtection="0"/>
    <xf numFmtId="167" fontId="276" fillId="0" borderId="0" applyFon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78" fillId="0" borderId="0" applyNumberFormat="0" applyFill="0" applyBorder="0" applyAlignment="0" applyProtection="0"/>
    <xf numFmtId="0" fontId="257" fillId="0" borderId="0"/>
    <xf numFmtId="0" fontId="257" fillId="0" borderId="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0" fontId="257" fillId="0" borderId="0"/>
    <xf numFmtId="0" fontId="257" fillId="0" borderId="0"/>
    <xf numFmtId="167" fontId="257" fillId="0" borderId="0" applyFont="0" applyFill="0" applyBorder="0" applyAlignment="0" applyProtection="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167" fontId="257" fillId="0" borderId="0" applyFont="0" applyFill="0" applyBorder="0" applyAlignment="0" applyProtection="0"/>
    <xf numFmtId="9" fontId="257" fillId="0" borderId="0" applyFont="0" applyFill="0" applyBorder="0" applyAlignment="0" applyProtection="0"/>
    <xf numFmtId="0" fontId="257" fillId="0" borderId="0"/>
    <xf numFmtId="0" fontId="257" fillId="0" borderId="0"/>
    <xf numFmtId="9"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9" fontId="257" fillId="0" borderId="0" applyFont="0" applyFill="0" applyBorder="0" applyAlignment="0" applyProtection="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3" borderId="0" applyNumberFormat="0" applyBorder="0" applyAlignment="0" applyProtection="0"/>
    <xf numFmtId="0" fontId="257" fillId="3" borderId="0" applyNumberFormat="0" applyBorder="0" applyAlignment="0" applyProtection="0"/>
    <xf numFmtId="0" fontId="257" fillId="3" borderId="0" applyNumberFormat="0" applyBorder="0" applyAlignment="0" applyProtection="0"/>
    <xf numFmtId="0" fontId="257" fillId="11" borderId="0" applyNumberFormat="0" applyBorder="0" applyAlignment="0" applyProtection="0"/>
    <xf numFmtId="0" fontId="257" fillId="5" borderId="0" applyNumberFormat="0" applyBorder="0" applyAlignment="0" applyProtection="0"/>
    <xf numFmtId="0" fontId="257" fillId="5" borderId="0" applyNumberFormat="0" applyBorder="0" applyAlignment="0" applyProtection="0"/>
    <xf numFmtId="0" fontId="257" fillId="5" borderId="0" applyNumberFormat="0" applyBorder="0" applyAlignment="0" applyProtection="0"/>
    <xf numFmtId="0" fontId="257" fillId="8" borderId="0" applyNumberFormat="0" applyBorder="0" applyAlignment="0" applyProtection="0"/>
    <xf numFmtId="0" fontId="257" fillId="7" borderId="0" applyNumberFormat="0" applyBorder="0" applyAlignment="0" applyProtection="0"/>
    <xf numFmtId="0" fontId="257" fillId="7" borderId="0" applyNumberFormat="0" applyBorder="0" applyAlignment="0" applyProtection="0"/>
    <xf numFmtId="0" fontId="257" fillId="7" borderId="0" applyNumberFormat="0" applyBorder="0" applyAlignment="0" applyProtection="0"/>
    <xf numFmtId="0" fontId="257" fillId="6"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11" borderId="0" applyNumberFormat="0" applyBorder="0" applyAlignment="0" applyProtection="0"/>
    <xf numFmtId="0" fontId="257" fillId="28" borderId="0" applyNumberFormat="0" applyBorder="0" applyAlignment="0" applyProtection="0"/>
    <xf numFmtId="0" fontId="257" fillId="28" borderId="0" applyNumberFormat="0" applyBorder="0" applyAlignment="0" applyProtection="0"/>
    <xf numFmtId="0" fontId="257" fillId="28" borderId="0" applyNumberFormat="0" applyBorder="0" applyAlignment="0" applyProtection="0"/>
    <xf numFmtId="0" fontId="257" fillId="28" borderId="0" applyNumberFormat="0" applyBorder="0" applyAlignment="0" applyProtection="0"/>
    <xf numFmtId="0" fontId="257" fillId="12" borderId="0" applyNumberFormat="0" applyBorder="0" applyAlignment="0" applyProtection="0"/>
    <xf numFmtId="0" fontId="257" fillId="12" borderId="0" applyNumberFormat="0" applyBorder="0" applyAlignment="0" applyProtection="0"/>
    <xf numFmtId="0" fontId="257" fillId="12" borderId="0" applyNumberFormat="0" applyBorder="0" applyAlignment="0" applyProtection="0"/>
    <xf numFmtId="0" fontId="257" fillId="6"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16" borderId="0" applyNumberFormat="0" applyBorder="0" applyAlignment="0" applyProtection="0"/>
    <xf numFmtId="0" fontId="257" fillId="29" borderId="0" applyNumberFormat="0" applyBorder="0" applyAlignment="0" applyProtection="0"/>
    <xf numFmtId="0" fontId="257" fillId="29" borderId="0" applyNumberFormat="0" applyBorder="0" applyAlignment="0" applyProtection="0"/>
    <xf numFmtId="0" fontId="257" fillId="29" borderId="0" applyNumberFormat="0" applyBorder="0" applyAlignment="0" applyProtection="0"/>
    <xf numFmtId="0" fontId="257" fillId="29" borderId="0" applyNumberFormat="0" applyBorder="0" applyAlignment="0" applyProtection="0"/>
    <xf numFmtId="0" fontId="257" fillId="14" borderId="0" applyNumberFormat="0" applyBorder="0" applyAlignment="0" applyProtection="0"/>
    <xf numFmtId="0" fontId="257" fillId="14" borderId="0" applyNumberFormat="0" applyBorder="0" applyAlignment="0" applyProtection="0"/>
    <xf numFmtId="0" fontId="257" fillId="14" borderId="0" applyNumberFormat="0" applyBorder="0" applyAlignment="0" applyProtection="0"/>
    <xf numFmtId="0" fontId="257" fillId="13"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16"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10" borderId="0" applyNumberFormat="0" applyBorder="0" applyAlignment="0" applyProtection="0"/>
    <xf numFmtId="0" fontId="257" fillId="15" borderId="0" applyNumberFormat="0" applyBorder="0" applyAlignment="0" applyProtection="0"/>
    <xf numFmtId="0" fontId="257" fillId="15" borderId="0" applyNumberFormat="0" applyBorder="0" applyAlignment="0" applyProtection="0"/>
    <xf numFmtId="0" fontId="257" fillId="15" borderId="0" applyNumberFormat="0" applyBorder="0" applyAlignment="0" applyProtection="0"/>
    <xf numFmtId="0" fontId="257" fillId="8" borderId="0" applyNumberFormat="0" applyBorder="0" applyAlignment="0" applyProtection="0"/>
    <xf numFmtId="0" fontId="257" fillId="0" borderId="0"/>
    <xf numFmtId="0" fontId="257" fillId="0" borderId="0"/>
    <xf numFmtId="0" fontId="257" fillId="0" borderId="0"/>
    <xf numFmtId="0" fontId="257" fillId="0" borderId="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9" fontId="257" fillId="0" borderId="0" applyFont="0" applyFill="0" applyBorder="0" applyAlignment="0" applyProtection="0"/>
    <xf numFmtId="0" fontId="257" fillId="0" borderId="0"/>
    <xf numFmtId="9"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0" fontId="257" fillId="3" borderId="0" applyNumberFormat="0" applyBorder="0" applyAlignment="0" applyProtection="0"/>
    <xf numFmtId="0" fontId="257" fillId="3" borderId="0" applyNumberFormat="0" applyBorder="0" applyAlignment="0" applyProtection="0"/>
    <xf numFmtId="0" fontId="257" fillId="3" borderId="0" applyNumberFormat="0" applyBorder="0" applyAlignment="0" applyProtection="0"/>
    <xf numFmtId="0" fontId="257" fillId="11" borderId="0" applyNumberFormat="0" applyBorder="0" applyAlignment="0" applyProtection="0"/>
    <xf numFmtId="0" fontId="257" fillId="5" borderId="0" applyNumberFormat="0" applyBorder="0" applyAlignment="0" applyProtection="0"/>
    <xf numFmtId="0" fontId="257" fillId="5" borderId="0" applyNumberFormat="0" applyBorder="0" applyAlignment="0" applyProtection="0"/>
    <xf numFmtId="0" fontId="257" fillId="5" borderId="0" applyNumberFormat="0" applyBorder="0" applyAlignment="0" applyProtection="0"/>
    <xf numFmtId="0" fontId="257" fillId="8" borderId="0" applyNumberFormat="0" applyBorder="0" applyAlignment="0" applyProtection="0"/>
    <xf numFmtId="0" fontId="257" fillId="7" borderId="0" applyNumberFormat="0" applyBorder="0" applyAlignment="0" applyProtection="0"/>
    <xf numFmtId="0" fontId="257" fillId="7" borderId="0" applyNumberFormat="0" applyBorder="0" applyAlignment="0" applyProtection="0"/>
    <xf numFmtId="0" fontId="257" fillId="7" borderId="0" applyNumberFormat="0" applyBorder="0" applyAlignment="0" applyProtection="0"/>
    <xf numFmtId="0" fontId="257" fillId="6"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11" borderId="0" applyNumberFormat="0" applyBorder="0" applyAlignment="0" applyProtection="0"/>
    <xf numFmtId="0" fontId="257" fillId="28" borderId="0" applyNumberFormat="0" applyBorder="0" applyAlignment="0" applyProtection="0"/>
    <xf numFmtId="0" fontId="257" fillId="28" borderId="0" applyNumberFormat="0" applyBorder="0" applyAlignment="0" applyProtection="0"/>
    <xf numFmtId="167" fontId="257" fillId="0" borderId="0" applyFont="0" applyFill="0" applyBorder="0" applyAlignment="0" applyProtection="0"/>
    <xf numFmtId="0" fontId="257" fillId="28" borderId="0" applyNumberFormat="0" applyBorder="0" applyAlignment="0" applyProtection="0"/>
    <xf numFmtId="0" fontId="257" fillId="28" borderId="0" applyNumberFormat="0" applyBorder="0" applyAlignment="0" applyProtection="0"/>
    <xf numFmtId="0" fontId="257" fillId="12" borderId="0" applyNumberFormat="0" applyBorder="0" applyAlignment="0" applyProtection="0"/>
    <xf numFmtId="0" fontId="257" fillId="12" borderId="0" applyNumberFormat="0" applyBorder="0" applyAlignment="0" applyProtection="0"/>
    <xf numFmtId="0" fontId="257" fillId="12" borderId="0" applyNumberFormat="0" applyBorder="0" applyAlignment="0" applyProtection="0"/>
    <xf numFmtId="0" fontId="257" fillId="6" borderId="0" applyNumberFormat="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0" fontId="257" fillId="0" borderId="0"/>
    <xf numFmtId="0" fontId="257" fillId="0" borderId="0"/>
    <xf numFmtId="0" fontId="257" fillId="0" borderId="0"/>
    <xf numFmtId="0" fontId="257" fillId="0" borderId="0"/>
    <xf numFmtId="0" fontId="257" fillId="2"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16" borderId="0" applyNumberFormat="0" applyBorder="0" applyAlignment="0" applyProtection="0"/>
    <xf numFmtId="0" fontId="257" fillId="29" borderId="0" applyNumberFormat="0" applyBorder="0" applyAlignment="0" applyProtection="0"/>
    <xf numFmtId="0" fontId="257" fillId="29" borderId="0" applyNumberFormat="0" applyBorder="0" applyAlignment="0" applyProtection="0"/>
    <xf numFmtId="0" fontId="257" fillId="29" borderId="0" applyNumberFormat="0" applyBorder="0" applyAlignment="0" applyProtection="0"/>
    <xf numFmtId="0" fontId="257" fillId="29" borderId="0" applyNumberFormat="0" applyBorder="0" applyAlignment="0" applyProtection="0"/>
    <xf numFmtId="0" fontId="257" fillId="14" borderId="0" applyNumberFormat="0" applyBorder="0" applyAlignment="0" applyProtection="0"/>
    <xf numFmtId="0" fontId="257" fillId="14" borderId="0" applyNumberFormat="0" applyBorder="0" applyAlignment="0" applyProtection="0"/>
    <xf numFmtId="0" fontId="257" fillId="0" borderId="0"/>
    <xf numFmtId="0" fontId="257" fillId="14" borderId="0" applyNumberFormat="0" applyBorder="0" applyAlignment="0" applyProtection="0"/>
    <xf numFmtId="0" fontId="257" fillId="0" borderId="0"/>
    <xf numFmtId="0" fontId="257" fillId="0" borderId="0"/>
    <xf numFmtId="0" fontId="257" fillId="13" borderId="0" applyNumberFormat="0" applyBorder="0" applyAlignment="0" applyProtection="0"/>
    <xf numFmtId="0" fontId="257" fillId="0" borderId="0"/>
    <xf numFmtId="0" fontId="257" fillId="0" borderId="0"/>
    <xf numFmtId="0" fontId="257" fillId="9" borderId="0" applyNumberFormat="0" applyBorder="0" applyAlignment="0" applyProtection="0"/>
    <xf numFmtId="0" fontId="257" fillId="0" borderId="0"/>
    <xf numFmtId="0" fontId="257" fillId="0" borderId="0"/>
    <xf numFmtId="0" fontId="257" fillId="0" borderId="0"/>
    <xf numFmtId="0" fontId="257" fillId="0" borderId="0"/>
    <xf numFmtId="0" fontId="257" fillId="9" borderId="0" applyNumberFormat="0" applyBorder="0" applyAlignment="0" applyProtection="0"/>
    <xf numFmtId="0" fontId="257" fillId="9" borderId="0" applyNumberFormat="0" applyBorder="0" applyAlignment="0" applyProtection="0"/>
    <xf numFmtId="0" fontId="257" fillId="16"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10" borderId="0" applyNumberFormat="0" applyBorder="0" applyAlignment="0" applyProtection="0"/>
    <xf numFmtId="9" fontId="257" fillId="0" borderId="0" applyFont="0" applyFill="0" applyBorder="0" applyAlignment="0" applyProtection="0"/>
    <xf numFmtId="0" fontId="257" fillId="15" borderId="0" applyNumberFormat="0" applyBorder="0" applyAlignment="0" applyProtection="0"/>
    <xf numFmtId="0" fontId="257" fillId="15" borderId="0" applyNumberFormat="0" applyBorder="0" applyAlignment="0" applyProtection="0"/>
    <xf numFmtId="0" fontId="257" fillId="15" borderId="0" applyNumberFormat="0" applyBorder="0" applyAlignment="0" applyProtection="0"/>
    <xf numFmtId="0" fontId="257" fillId="8" borderId="0" applyNumberFormat="0" applyBorder="0" applyAlignment="0" applyProtection="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9" fontId="257" fillId="0" borderId="0" applyFont="0" applyFill="0" applyBorder="0" applyAlignment="0" applyProtection="0"/>
    <xf numFmtId="0" fontId="257" fillId="0" borderId="0"/>
    <xf numFmtId="0" fontId="257" fillId="3" borderId="0" applyNumberFormat="0" applyBorder="0" applyAlignment="0" applyProtection="0"/>
    <xf numFmtId="0" fontId="257" fillId="3" borderId="0" applyNumberFormat="0" applyBorder="0" applyAlignment="0" applyProtection="0"/>
    <xf numFmtId="0" fontId="257" fillId="3" borderId="0" applyNumberFormat="0" applyBorder="0" applyAlignment="0" applyProtection="0"/>
    <xf numFmtId="0" fontId="257" fillId="11" borderId="0" applyNumberFormat="0" applyBorder="0" applyAlignment="0" applyProtection="0"/>
    <xf numFmtId="0" fontId="257" fillId="5" borderId="0" applyNumberFormat="0" applyBorder="0" applyAlignment="0" applyProtection="0"/>
    <xf numFmtId="0" fontId="257" fillId="5" borderId="0" applyNumberFormat="0" applyBorder="0" applyAlignment="0" applyProtection="0"/>
    <xf numFmtId="0" fontId="257" fillId="5" borderId="0" applyNumberFormat="0" applyBorder="0" applyAlignment="0" applyProtection="0"/>
    <xf numFmtId="0" fontId="257" fillId="8" borderId="0" applyNumberFormat="0" applyBorder="0" applyAlignment="0" applyProtection="0"/>
    <xf numFmtId="0" fontId="257" fillId="7" borderId="0" applyNumberFormat="0" applyBorder="0" applyAlignment="0" applyProtection="0"/>
    <xf numFmtId="0" fontId="257" fillId="7" borderId="0" applyNumberFormat="0" applyBorder="0" applyAlignment="0" applyProtection="0"/>
    <xf numFmtId="0" fontId="257" fillId="7" borderId="0" applyNumberFormat="0" applyBorder="0" applyAlignment="0" applyProtection="0"/>
    <xf numFmtId="0" fontId="257" fillId="6"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11" borderId="0" applyNumberFormat="0" applyBorder="0" applyAlignment="0" applyProtection="0"/>
    <xf numFmtId="0" fontId="257" fillId="28" borderId="0" applyNumberFormat="0" applyBorder="0" applyAlignment="0" applyProtection="0"/>
    <xf numFmtId="0" fontId="257" fillId="28" borderId="0" applyNumberFormat="0" applyBorder="0" applyAlignment="0" applyProtection="0"/>
    <xf numFmtId="0" fontId="257" fillId="28" borderId="0" applyNumberFormat="0" applyBorder="0" applyAlignment="0" applyProtection="0"/>
    <xf numFmtId="0" fontId="257" fillId="28" borderId="0" applyNumberFormat="0" applyBorder="0" applyAlignment="0" applyProtection="0"/>
    <xf numFmtId="0" fontId="257" fillId="12" borderId="0" applyNumberFormat="0" applyBorder="0" applyAlignment="0" applyProtection="0"/>
    <xf numFmtId="0" fontId="257" fillId="12" borderId="0" applyNumberFormat="0" applyBorder="0" applyAlignment="0" applyProtection="0"/>
    <xf numFmtId="0" fontId="257" fillId="12"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16" borderId="0" applyNumberFormat="0" applyBorder="0" applyAlignment="0" applyProtection="0"/>
    <xf numFmtId="0" fontId="257" fillId="29" borderId="0" applyNumberFormat="0" applyBorder="0" applyAlignment="0" applyProtection="0"/>
    <xf numFmtId="0" fontId="257" fillId="29" borderId="0" applyNumberFormat="0" applyBorder="0" applyAlignment="0" applyProtection="0"/>
    <xf numFmtId="0" fontId="257" fillId="29" borderId="0" applyNumberFormat="0" applyBorder="0" applyAlignment="0" applyProtection="0"/>
    <xf numFmtId="0" fontId="257" fillId="29" borderId="0" applyNumberFormat="0" applyBorder="0" applyAlignment="0" applyProtection="0"/>
    <xf numFmtId="0" fontId="257" fillId="14" borderId="0" applyNumberFormat="0" applyBorder="0" applyAlignment="0" applyProtection="0"/>
    <xf numFmtId="0" fontId="257" fillId="14" borderId="0" applyNumberFormat="0" applyBorder="0" applyAlignment="0" applyProtection="0"/>
    <xf numFmtId="0" fontId="257" fillId="14" borderId="0" applyNumberFormat="0" applyBorder="0" applyAlignment="0" applyProtection="0"/>
    <xf numFmtId="0" fontId="257" fillId="13"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9" borderId="0" applyNumberFormat="0" applyBorder="0" applyAlignment="0" applyProtection="0"/>
    <xf numFmtId="0" fontId="257" fillId="16"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2" borderId="0" applyNumberFormat="0" applyBorder="0" applyAlignment="0" applyProtection="0"/>
    <xf numFmtId="0" fontId="257" fillId="15" borderId="0" applyNumberFormat="0" applyBorder="0" applyAlignment="0" applyProtection="0"/>
    <xf numFmtId="0" fontId="257" fillId="15" borderId="0" applyNumberFormat="0" applyBorder="0" applyAlignment="0" applyProtection="0"/>
    <xf numFmtId="0" fontId="257" fillId="15" borderId="0" applyNumberFormat="0" applyBorder="0" applyAlignment="0" applyProtection="0"/>
    <xf numFmtId="0" fontId="257" fillId="8" borderId="0" applyNumberFormat="0" applyBorder="0" applyAlignment="0" applyProtection="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9" fontId="257" fillId="0" borderId="0" applyFont="0" applyFill="0" applyBorder="0" applyAlignment="0" applyProtection="0"/>
    <xf numFmtId="9"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9" fontId="257" fillId="0" borderId="0" applyFont="0" applyFill="0" applyBorder="0" applyAlignment="0" applyProtection="0"/>
    <xf numFmtId="0" fontId="257" fillId="0" borderId="0"/>
    <xf numFmtId="0" fontId="257" fillId="0" borderId="0"/>
    <xf numFmtId="0" fontId="257" fillId="0" borderId="0"/>
    <xf numFmtId="0" fontId="257" fillId="0" borderId="0"/>
    <xf numFmtId="0" fontId="257" fillId="0" borderId="0"/>
    <xf numFmtId="0" fontId="257" fillId="0" borderId="0"/>
    <xf numFmtId="0" fontId="257" fillId="0" borderId="0"/>
    <xf numFmtId="0" fontId="257" fillId="6" borderId="0" applyNumberFormat="0" applyBorder="0" applyAlignment="0" applyProtection="0"/>
    <xf numFmtId="0" fontId="257" fillId="10" borderId="0" applyNumberFormat="0" applyBorder="0" applyAlignment="0" applyProtection="0"/>
    <xf numFmtId="0" fontId="257" fillId="0" borderId="0"/>
    <xf numFmtId="0" fontId="257" fillId="0" borderId="0"/>
    <xf numFmtId="0" fontId="257" fillId="0" borderId="0"/>
    <xf numFmtId="0" fontId="257" fillId="0" borderId="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9" fontId="257" fillId="0" borderId="0" applyFont="0" applyFill="0" applyBorder="0" applyAlignment="0" applyProtection="0"/>
    <xf numFmtId="0" fontId="257" fillId="0" borderId="0"/>
    <xf numFmtId="9"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167" fontId="257" fillId="0" borderId="0" applyFont="0" applyFill="0" applyBorder="0" applyAlignment="0" applyProtection="0"/>
    <xf numFmtId="0" fontId="257" fillId="0" borderId="0"/>
    <xf numFmtId="0" fontId="257" fillId="0" borderId="0"/>
    <xf numFmtId="9" fontId="257" fillId="0" borderId="0" applyFont="0" applyFill="0" applyBorder="0" applyAlignment="0" applyProtection="0"/>
    <xf numFmtId="0" fontId="257" fillId="0" borderId="0"/>
    <xf numFmtId="0" fontId="257" fillId="0" borderId="0"/>
    <xf numFmtId="0" fontId="257" fillId="0" borderId="0"/>
    <xf numFmtId="0" fontId="257" fillId="0" borderId="0"/>
    <xf numFmtId="167" fontId="257" fillId="0" borderId="0" applyFont="0" applyFill="0" applyBorder="0" applyAlignment="0" applyProtection="0"/>
    <xf numFmtId="0" fontId="257" fillId="0" borderId="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167" fontId="276" fillId="0" borderId="0" applyFont="0" applyFill="0" applyBorder="0" applyAlignment="0" applyProtection="0"/>
    <xf numFmtId="0" fontId="256" fillId="0" borderId="0"/>
    <xf numFmtId="0" fontId="255" fillId="0" borderId="0"/>
    <xf numFmtId="0" fontId="254" fillId="0" borderId="0"/>
    <xf numFmtId="0" fontId="254" fillId="0" borderId="0"/>
    <xf numFmtId="0" fontId="253" fillId="0" borderId="0"/>
    <xf numFmtId="0" fontId="252" fillId="0" borderId="0"/>
    <xf numFmtId="0" fontId="325" fillId="0" borderId="0"/>
    <xf numFmtId="0" fontId="251" fillId="0" borderId="0"/>
    <xf numFmtId="167" fontId="251" fillId="0" borderId="0" applyFont="0" applyFill="0" applyBorder="0" applyAlignment="0" applyProtection="0"/>
    <xf numFmtId="0" fontId="250" fillId="0" borderId="0"/>
    <xf numFmtId="167" fontId="250" fillId="0" borderId="0" applyFont="0" applyFill="0" applyBorder="0" applyAlignment="0" applyProtection="0"/>
    <xf numFmtId="0" fontId="249" fillId="0" borderId="0"/>
    <xf numFmtId="167" fontId="248" fillId="0" borderId="0" applyFont="0" applyFill="0" applyBorder="0" applyAlignment="0" applyProtection="0"/>
    <xf numFmtId="167" fontId="248" fillId="0" borderId="0" applyFont="0" applyFill="0" applyBorder="0" applyAlignment="0" applyProtection="0"/>
    <xf numFmtId="167" fontId="300" fillId="0" borderId="0" applyFont="0" applyFill="0" applyBorder="0" applyAlignment="0" applyProtection="0"/>
    <xf numFmtId="167" fontId="300" fillId="0" borderId="0" applyFont="0" applyFill="0" applyBorder="0" applyAlignment="0" applyProtection="0"/>
    <xf numFmtId="172" fontId="300" fillId="0" borderId="0" applyFont="0" applyFill="0" applyBorder="0" applyAlignment="0" applyProtection="0"/>
    <xf numFmtId="168" fontId="300" fillId="0" borderId="0" applyFont="0" applyFill="0" applyBorder="0" applyAlignment="0" applyProtection="0"/>
    <xf numFmtId="0" fontId="248" fillId="0" borderId="0"/>
    <xf numFmtId="0" fontId="248" fillId="0" borderId="0"/>
    <xf numFmtId="0" fontId="248" fillId="0" borderId="0"/>
    <xf numFmtId="0" fontId="248" fillId="0" borderId="0"/>
    <xf numFmtId="0" fontId="300" fillId="0" borderId="0"/>
    <xf numFmtId="0" fontId="300"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9" fontId="300" fillId="0" borderId="0" applyFont="0" applyFill="0" applyBorder="0" applyAlignment="0" applyProtection="0"/>
    <xf numFmtId="9" fontId="300" fillId="0" borderId="0" applyFont="0" applyFill="0" applyBorder="0" applyAlignment="0" applyProtection="0"/>
    <xf numFmtId="9" fontId="248" fillId="0" borderId="0" applyFont="0" applyFill="0" applyBorder="0" applyAlignment="0" applyProtection="0"/>
    <xf numFmtId="0" fontId="247" fillId="0" borderId="0"/>
    <xf numFmtId="0" fontId="246" fillId="0" borderId="0"/>
    <xf numFmtId="167" fontId="246" fillId="0" borderId="0" applyFont="0" applyFill="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11"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8"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6"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1"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6"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3"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0"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8" borderId="0" applyNumberFormat="0" applyBorder="0" applyAlignment="0" applyProtection="0"/>
    <xf numFmtId="0" fontId="246" fillId="0" borderId="0"/>
    <xf numFmtId="0" fontId="246" fillId="0" borderId="0"/>
    <xf numFmtId="0" fontId="246" fillId="37" borderId="0" applyNumberFormat="0" applyBorder="0" applyAlignment="0" applyProtection="0"/>
    <xf numFmtId="0" fontId="246" fillId="40" borderId="0" applyNumberFormat="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11"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8"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6"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1"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6"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3"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0"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8" borderId="0" applyNumberFormat="0" applyBorder="0" applyAlignment="0" applyProtection="0"/>
    <xf numFmtId="0" fontId="298" fillId="0" borderId="3" applyNumberFormat="0" applyFill="0" applyAlignment="0" applyProtection="0"/>
    <xf numFmtId="167" fontId="287" fillId="0" borderId="0" applyFont="0" applyFill="0" applyBorder="0" applyAlignment="0" applyProtection="0"/>
    <xf numFmtId="0" fontId="246" fillId="0" borderId="0"/>
    <xf numFmtId="0" fontId="246" fillId="0" borderId="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0" fontId="246" fillId="0" borderId="0"/>
    <xf numFmtId="0" fontId="246" fillId="0" borderId="0"/>
    <xf numFmtId="167"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9" fontId="246" fillId="0" borderId="0" applyFont="0" applyFill="0" applyBorder="0" applyAlignment="0" applyProtection="0"/>
    <xf numFmtId="0" fontId="246" fillId="0" borderId="0"/>
    <xf numFmtId="0" fontId="246" fillId="0" borderId="0"/>
    <xf numFmtId="9"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9"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3" borderId="0" applyNumberFormat="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11"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8"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6"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1"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6"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3"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0"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8" borderId="0" applyNumberFormat="0" applyBorder="0" applyAlignment="0" applyProtection="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9" fontId="246" fillId="0" borderId="0" applyFont="0" applyFill="0" applyBorder="0" applyAlignment="0" applyProtection="0"/>
    <xf numFmtId="0" fontId="246" fillId="0" borderId="0"/>
    <xf numFmtId="9"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11"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8"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6"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1"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167" fontId="246" fillId="0" borderId="0" applyFont="0" applyFill="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6" borderId="0" applyNumberFormat="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6"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0" borderId="0"/>
    <xf numFmtId="0" fontId="246" fillId="14" borderId="0" applyNumberFormat="0" applyBorder="0" applyAlignment="0" applyProtection="0"/>
    <xf numFmtId="0" fontId="246" fillId="0" borderId="0"/>
    <xf numFmtId="0" fontId="246" fillId="0" borderId="0"/>
    <xf numFmtId="0" fontId="246" fillId="13" borderId="0" applyNumberFormat="0" applyBorder="0" applyAlignment="0" applyProtection="0"/>
    <xf numFmtId="0" fontId="246" fillId="0" borderId="0"/>
    <xf numFmtId="0" fontId="246" fillId="0" borderId="0"/>
    <xf numFmtId="0" fontId="246" fillId="9" borderId="0" applyNumberFormat="0" applyBorder="0" applyAlignment="0" applyProtection="0"/>
    <xf numFmtId="0" fontId="246" fillId="0" borderId="0"/>
    <xf numFmtId="0" fontId="246" fillId="0" borderId="0"/>
    <xf numFmtId="0" fontId="246" fillId="0" borderId="0"/>
    <xf numFmtId="0" fontId="246" fillId="0" borderId="0"/>
    <xf numFmtId="0" fontId="246" fillId="9" borderId="0" applyNumberFormat="0" applyBorder="0" applyAlignment="0" applyProtection="0"/>
    <xf numFmtId="0" fontId="246" fillId="9" borderId="0" applyNumberFormat="0" applyBorder="0" applyAlignment="0" applyProtection="0"/>
    <xf numFmtId="0" fontId="246" fillId="1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0" borderId="0" applyNumberFormat="0" applyBorder="0" applyAlignment="0" applyProtection="0"/>
    <xf numFmtId="9" fontId="246" fillId="0" borderId="0" applyFont="0" applyFill="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8" borderId="0" applyNumberFormat="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9" fontId="246" fillId="0" borderId="0" applyFont="0" applyFill="0" applyBorder="0" applyAlignment="0" applyProtection="0"/>
    <xf numFmtId="0" fontId="246" fillId="0" borderId="0"/>
    <xf numFmtId="0" fontId="246" fillId="3" borderId="0" applyNumberFormat="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11"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8"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6"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1"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6"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3"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8" borderId="0" applyNumberFormat="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9" fontId="246" fillId="0" borderId="0" applyFont="0" applyFill="0" applyBorder="0" applyAlignment="0" applyProtection="0"/>
    <xf numFmtId="9"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9"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6" borderId="0" applyNumberFormat="0" applyBorder="0" applyAlignment="0" applyProtection="0"/>
    <xf numFmtId="0" fontId="246" fillId="10" borderId="0" applyNumberFormat="0" applyBorder="0" applyAlignment="0" applyProtection="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9" fontId="246" fillId="0" borderId="0" applyFont="0" applyFill="0" applyBorder="0" applyAlignment="0" applyProtection="0"/>
    <xf numFmtId="0" fontId="246" fillId="0" borderId="0"/>
    <xf numFmtId="9"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0" fontId="246" fillId="0" borderId="0"/>
    <xf numFmtId="0" fontId="246" fillId="0" borderId="0"/>
    <xf numFmtId="9" fontId="246" fillId="0" borderId="0" applyFont="0" applyFill="0" applyBorder="0" applyAlignment="0" applyProtection="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0" fontId="246" fillId="0" borderId="0"/>
    <xf numFmtId="0" fontId="246" fillId="0" borderId="0"/>
    <xf numFmtId="167" fontId="246" fillId="0" borderId="0" applyFont="0" applyFill="0" applyBorder="0" applyAlignment="0" applyProtection="0"/>
    <xf numFmtId="0" fontId="246" fillId="29" borderId="0" applyNumberFormat="0" applyBorder="0" applyAlignment="0" applyProtection="0"/>
    <xf numFmtId="0" fontId="246" fillId="28" borderId="0" applyNumberFormat="0" applyBorder="0" applyAlignment="0" applyProtection="0"/>
    <xf numFmtId="0" fontId="246" fillId="37" borderId="0" applyNumberFormat="0" applyBorder="0" applyAlignment="0" applyProtection="0"/>
    <xf numFmtId="0" fontId="246" fillId="40" borderId="0" applyNumberFormat="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11"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8"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6"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1"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6"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3"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0"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8" borderId="0" applyNumberFormat="0" applyBorder="0" applyAlignment="0" applyProtection="0"/>
    <xf numFmtId="0" fontId="246" fillId="0" borderId="0"/>
    <xf numFmtId="0" fontId="246" fillId="0" borderId="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0" fontId="246" fillId="0" borderId="0"/>
    <xf numFmtId="0" fontId="246" fillId="0" borderId="0"/>
    <xf numFmtId="167"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9" fontId="246" fillId="0" borderId="0" applyFont="0" applyFill="0" applyBorder="0" applyAlignment="0" applyProtection="0"/>
    <xf numFmtId="0" fontId="246" fillId="0" borderId="0"/>
    <xf numFmtId="0" fontId="246" fillId="0" borderId="0"/>
    <xf numFmtId="9"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9"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3" borderId="0" applyNumberFormat="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11"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8"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6"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1"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6"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3"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0"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8" borderId="0" applyNumberFormat="0" applyBorder="0" applyAlignment="0" applyProtection="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9" fontId="246" fillId="0" borderId="0" applyFont="0" applyFill="0" applyBorder="0" applyAlignment="0" applyProtection="0"/>
    <xf numFmtId="0" fontId="246" fillId="0" borderId="0"/>
    <xf numFmtId="9"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11"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8"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6"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1"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167" fontId="246" fillId="0" borderId="0" applyFont="0" applyFill="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6" borderId="0" applyNumberFormat="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6"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0" borderId="0"/>
    <xf numFmtId="0" fontId="246" fillId="14" borderId="0" applyNumberFormat="0" applyBorder="0" applyAlignment="0" applyProtection="0"/>
    <xf numFmtId="0" fontId="246" fillId="0" borderId="0"/>
    <xf numFmtId="0" fontId="246" fillId="0" borderId="0"/>
    <xf numFmtId="0" fontId="246" fillId="13" borderId="0" applyNumberFormat="0" applyBorder="0" applyAlignment="0" applyProtection="0"/>
    <xf numFmtId="0" fontId="246" fillId="0" borderId="0"/>
    <xf numFmtId="0" fontId="246" fillId="0" borderId="0"/>
    <xf numFmtId="0" fontId="246" fillId="9" borderId="0" applyNumberFormat="0" applyBorder="0" applyAlignment="0" applyProtection="0"/>
    <xf numFmtId="0" fontId="246" fillId="0" borderId="0"/>
    <xf numFmtId="0" fontId="246" fillId="0" borderId="0"/>
    <xf numFmtId="0" fontId="246" fillId="0" borderId="0"/>
    <xf numFmtId="0" fontId="246" fillId="0" borderId="0"/>
    <xf numFmtId="0" fontId="246" fillId="9" borderId="0" applyNumberFormat="0" applyBorder="0" applyAlignment="0" applyProtection="0"/>
    <xf numFmtId="0" fontId="246" fillId="9" borderId="0" applyNumberFormat="0" applyBorder="0" applyAlignment="0" applyProtection="0"/>
    <xf numFmtId="0" fontId="246" fillId="1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0" borderId="0" applyNumberFormat="0" applyBorder="0" applyAlignment="0" applyProtection="0"/>
    <xf numFmtId="9" fontId="246" fillId="0" borderId="0" applyFont="0" applyFill="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8" borderId="0" applyNumberFormat="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9" fontId="246" fillId="0" borderId="0" applyFont="0" applyFill="0" applyBorder="0" applyAlignment="0" applyProtection="0"/>
    <xf numFmtId="0" fontId="246" fillId="0" borderId="0"/>
    <xf numFmtId="0" fontId="246" fillId="3" borderId="0" applyNumberFormat="0" applyBorder="0" applyAlignment="0" applyProtection="0"/>
    <xf numFmtId="0" fontId="246" fillId="3" borderId="0" applyNumberFormat="0" applyBorder="0" applyAlignment="0" applyProtection="0"/>
    <xf numFmtId="0" fontId="246" fillId="3" borderId="0" applyNumberFormat="0" applyBorder="0" applyAlignment="0" applyProtection="0"/>
    <xf numFmtId="0" fontId="246" fillId="11"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5" borderId="0" applyNumberFormat="0" applyBorder="0" applyAlignment="0" applyProtection="0"/>
    <xf numFmtId="0" fontId="246" fillId="8"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7" borderId="0" applyNumberFormat="0" applyBorder="0" applyAlignment="0" applyProtection="0"/>
    <xf numFmtId="0" fontId="246" fillId="6"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1"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28"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1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6"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29"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4" borderId="0" applyNumberFormat="0" applyBorder="0" applyAlignment="0" applyProtection="0"/>
    <xf numFmtId="0" fontId="246" fillId="13"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9" borderId="0" applyNumberFormat="0" applyBorder="0" applyAlignment="0" applyProtection="0"/>
    <xf numFmtId="0" fontId="246" fillId="16"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2"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15" borderId="0" applyNumberFormat="0" applyBorder="0" applyAlignment="0" applyProtection="0"/>
    <xf numFmtId="0" fontId="246" fillId="8" borderId="0" applyNumberFormat="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9" fontId="246" fillId="0" borderId="0" applyFont="0" applyFill="0" applyBorder="0" applyAlignment="0" applyProtection="0"/>
    <xf numFmtId="9"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9"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6" borderId="0" applyNumberFormat="0" applyBorder="0" applyAlignment="0" applyProtection="0"/>
    <xf numFmtId="0" fontId="246" fillId="10" borderId="0" applyNumberFormat="0" applyBorder="0" applyAlignment="0" applyProtection="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9" fontId="246" fillId="0" borderId="0" applyFont="0" applyFill="0" applyBorder="0" applyAlignment="0" applyProtection="0"/>
    <xf numFmtId="0" fontId="246" fillId="0" borderId="0"/>
    <xf numFmtId="9"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167" fontId="246" fillId="0" borderId="0" applyFont="0" applyFill="0" applyBorder="0" applyAlignment="0" applyProtection="0"/>
    <xf numFmtId="0" fontId="246" fillId="0" borderId="0"/>
    <xf numFmtId="0" fontId="246" fillId="0" borderId="0"/>
    <xf numFmtId="9" fontId="246" fillId="0" borderId="0" applyFont="0" applyFill="0" applyBorder="0" applyAlignment="0" applyProtection="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167" fontId="246" fillId="0" borderId="0" applyFont="0" applyFill="0" applyBorder="0" applyAlignment="0" applyProtection="0"/>
    <xf numFmtId="0" fontId="246" fillId="0" borderId="0"/>
    <xf numFmtId="167" fontId="246" fillId="0" borderId="0" applyFont="0" applyFill="0" applyBorder="0" applyAlignment="0" applyProtection="0"/>
    <xf numFmtId="0" fontId="246" fillId="0" borderId="0"/>
    <xf numFmtId="167" fontId="246" fillId="0" borderId="0" applyFont="0" applyFill="0" applyBorder="0" applyAlignment="0" applyProtection="0"/>
    <xf numFmtId="167" fontId="246" fillId="0" borderId="0" applyFont="0" applyFill="0" applyBorder="0" applyAlignment="0" applyProtection="0"/>
    <xf numFmtId="167" fontId="278" fillId="0" borderId="0" applyFont="0" applyFill="0" applyBorder="0" applyAlignment="0" applyProtection="0"/>
    <xf numFmtId="167" fontId="278" fillId="0" borderId="0" applyFont="0" applyFill="0" applyBorder="0" applyAlignment="0" applyProtection="0"/>
    <xf numFmtId="172" fontId="278" fillId="0" borderId="0" applyFont="0" applyFill="0" applyBorder="0" applyAlignment="0" applyProtection="0"/>
    <xf numFmtId="168" fontId="278" fillId="0" borderId="0" applyFont="0" applyFill="0" applyBorder="0" applyAlignment="0" applyProtection="0"/>
    <xf numFmtId="0" fontId="246" fillId="0" borderId="0"/>
    <xf numFmtId="0" fontId="246" fillId="0" borderId="0"/>
    <xf numFmtId="0" fontId="246" fillId="0" borderId="0"/>
    <xf numFmtId="0" fontId="246" fillId="0" borderId="0"/>
    <xf numFmtId="0" fontId="278" fillId="0" borderId="0"/>
    <xf numFmtId="0" fontId="278"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9" fontId="278" fillId="0" borderId="0" applyFont="0" applyFill="0" applyBorder="0" applyAlignment="0" applyProtection="0"/>
    <xf numFmtId="9" fontId="278" fillId="0" borderId="0" applyFont="0" applyFill="0" applyBorder="0" applyAlignment="0" applyProtection="0"/>
    <xf numFmtId="9" fontId="246" fillId="0" borderId="0" applyFont="0" applyFill="0" applyBorder="0" applyAlignment="0" applyProtection="0"/>
    <xf numFmtId="0" fontId="246" fillId="0" borderId="0"/>
    <xf numFmtId="0" fontId="245" fillId="0" borderId="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37" borderId="0" applyNumberFormat="0" applyBorder="0" applyAlignment="0" applyProtection="0"/>
    <xf numFmtId="0" fontId="244" fillId="40" borderId="0" applyNumberFormat="0" applyBorder="0" applyAlignment="0" applyProtection="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167" fontId="244" fillId="0" borderId="0" applyFont="0" applyFill="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0" borderId="0"/>
    <xf numFmtId="0" fontId="244" fillId="14" borderId="0" applyNumberFormat="0" applyBorder="0" applyAlignment="0" applyProtection="0"/>
    <xf numFmtId="0" fontId="244" fillId="0" borderId="0"/>
    <xf numFmtId="0" fontId="244" fillId="0" borderId="0"/>
    <xf numFmtId="0" fontId="244" fillId="13" borderId="0" applyNumberFormat="0" applyBorder="0" applyAlignment="0" applyProtection="0"/>
    <xf numFmtId="0" fontId="244" fillId="0" borderId="0"/>
    <xf numFmtId="0" fontId="244" fillId="0" borderId="0"/>
    <xf numFmtId="0" fontId="244" fillId="9" borderId="0" applyNumberFormat="0" applyBorder="0" applyAlignment="0" applyProtection="0"/>
    <xf numFmtId="0" fontId="244" fillId="0" borderId="0"/>
    <xf numFmtId="0" fontId="244" fillId="0" borderId="0"/>
    <xf numFmtId="0" fontId="244" fillId="0" borderId="0"/>
    <xf numFmtId="0" fontId="244" fillId="0" borderId="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9" fontId="244" fillId="0" borderId="0" applyFont="0" applyFill="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6" borderId="0" applyNumberFormat="0" applyBorder="0" applyAlignment="0" applyProtection="0"/>
    <xf numFmtId="0" fontId="244" fillId="10" borderId="0" applyNumberFormat="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0" fontId="244" fillId="0" borderId="0"/>
    <xf numFmtId="0" fontId="244" fillId="0" borderId="0"/>
    <xf numFmtId="167" fontId="244" fillId="0" borderId="0" applyFont="0" applyFill="0" applyBorder="0" applyAlignment="0" applyProtection="0"/>
    <xf numFmtId="0" fontId="244" fillId="29" borderId="0" applyNumberFormat="0" applyBorder="0" applyAlignment="0" applyProtection="0"/>
    <xf numFmtId="0" fontId="244" fillId="28" borderId="0" applyNumberFormat="0" applyBorder="0" applyAlignment="0" applyProtection="0"/>
    <xf numFmtId="0" fontId="244" fillId="37" borderId="0" applyNumberFormat="0" applyBorder="0" applyAlignment="0" applyProtection="0"/>
    <xf numFmtId="0" fontId="244" fillId="40"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167" fontId="244" fillId="0" borderId="0" applyFont="0" applyFill="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0" borderId="0"/>
    <xf numFmtId="0" fontId="244" fillId="14" borderId="0" applyNumberFormat="0" applyBorder="0" applyAlignment="0" applyProtection="0"/>
    <xf numFmtId="0" fontId="244" fillId="0" borderId="0"/>
    <xf numFmtId="0" fontId="244" fillId="0" borderId="0"/>
    <xf numFmtId="0" fontId="244" fillId="13" borderId="0" applyNumberFormat="0" applyBorder="0" applyAlignment="0" applyProtection="0"/>
    <xf numFmtId="0" fontId="244" fillId="0" borderId="0"/>
    <xf numFmtId="0" fontId="244" fillId="0" borderId="0"/>
    <xf numFmtId="0" fontId="244" fillId="9" borderId="0" applyNumberFormat="0" applyBorder="0" applyAlignment="0" applyProtection="0"/>
    <xf numFmtId="0" fontId="244" fillId="0" borderId="0"/>
    <xf numFmtId="0" fontId="244" fillId="0" borderId="0"/>
    <xf numFmtId="0" fontId="244" fillId="0" borderId="0"/>
    <xf numFmtId="0" fontId="244" fillId="0" borderId="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9" fontId="244" fillId="0" borderId="0" applyFont="0" applyFill="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6" borderId="0" applyNumberFormat="0" applyBorder="0" applyAlignment="0" applyProtection="0"/>
    <xf numFmtId="0" fontId="244" fillId="10" borderId="0" applyNumberFormat="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9" fontId="244" fillId="0" borderId="0" applyFont="0" applyFill="0" applyBorder="0" applyAlignment="0" applyProtection="0"/>
    <xf numFmtId="0" fontId="244" fillId="0" borderId="0"/>
    <xf numFmtId="9"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244" fillId="0" borderId="0" applyFont="0" applyFill="0" applyBorder="0" applyAlignment="0" applyProtection="0"/>
    <xf numFmtId="0" fontId="244" fillId="0" borderId="0"/>
    <xf numFmtId="167" fontId="244" fillId="0" borderId="0" applyFont="0" applyFill="0" applyBorder="0" applyAlignment="0" applyProtection="0"/>
    <xf numFmtId="0" fontId="244" fillId="0" borderId="0"/>
    <xf numFmtId="167" fontId="244" fillId="0" borderId="0" applyFont="0" applyFill="0" applyBorder="0" applyAlignment="0" applyProtection="0"/>
    <xf numFmtId="167"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9" fontId="243" fillId="0" borderId="0" applyFont="0" applyFill="0" applyBorder="0" applyAlignment="0" applyProtection="0"/>
    <xf numFmtId="0" fontId="243" fillId="0" borderId="0"/>
    <xf numFmtId="0" fontId="243" fillId="0" borderId="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3" fillId="0" borderId="0"/>
    <xf numFmtId="0" fontId="243" fillId="37" borderId="0" applyNumberFormat="0" applyBorder="0" applyAlignment="0" applyProtection="0"/>
    <xf numFmtId="0" fontId="243" fillId="40" borderId="0" applyNumberFormat="0" applyBorder="0" applyAlignment="0" applyProtection="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167" fontId="243" fillId="0" borderId="0" applyFont="0" applyFill="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0" borderId="0"/>
    <xf numFmtId="0" fontId="243" fillId="14" borderId="0" applyNumberFormat="0" applyBorder="0" applyAlignment="0" applyProtection="0"/>
    <xf numFmtId="0" fontId="243" fillId="0" borderId="0"/>
    <xf numFmtId="0" fontId="243" fillId="0" borderId="0"/>
    <xf numFmtId="0" fontId="243" fillId="13" borderId="0" applyNumberFormat="0" applyBorder="0" applyAlignment="0" applyProtection="0"/>
    <xf numFmtId="0" fontId="243" fillId="0" borderId="0"/>
    <xf numFmtId="0" fontId="243" fillId="0" borderId="0"/>
    <xf numFmtId="0" fontId="243" fillId="9" borderId="0" applyNumberFormat="0" applyBorder="0" applyAlignment="0" applyProtection="0"/>
    <xf numFmtId="0" fontId="243" fillId="0" borderId="0"/>
    <xf numFmtId="0" fontId="243" fillId="0" borderId="0"/>
    <xf numFmtId="0" fontId="243" fillId="0" borderId="0"/>
    <xf numFmtId="0" fontId="243" fillId="0" borderId="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9" fontId="243" fillId="0" borderId="0" applyFont="0" applyFill="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6" borderId="0" applyNumberFormat="0" applyBorder="0" applyAlignment="0" applyProtection="0"/>
    <xf numFmtId="0" fontId="243" fillId="10" borderId="0" applyNumberFormat="0" applyBorder="0" applyAlignment="0" applyProtection="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0" fontId="243" fillId="0" borderId="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0" fontId="243" fillId="0" borderId="0"/>
    <xf numFmtId="0" fontId="243" fillId="0" borderId="0"/>
    <xf numFmtId="167" fontId="243" fillId="0" borderId="0" applyFont="0" applyFill="0" applyBorder="0" applyAlignment="0" applyProtection="0"/>
    <xf numFmtId="0" fontId="243" fillId="29" borderId="0" applyNumberFormat="0" applyBorder="0" applyAlignment="0" applyProtection="0"/>
    <xf numFmtId="0" fontId="243" fillId="28" borderId="0" applyNumberFormat="0" applyBorder="0" applyAlignment="0" applyProtection="0"/>
    <xf numFmtId="0" fontId="243" fillId="37" borderId="0" applyNumberFormat="0" applyBorder="0" applyAlignment="0" applyProtection="0"/>
    <xf numFmtId="0" fontId="243" fillId="40"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9" fontId="243" fillId="0" borderId="0" applyFont="0" applyFill="0" applyBorder="0" applyAlignment="0" applyProtection="0"/>
    <xf numFmtId="0" fontId="243" fillId="0" borderId="0"/>
    <xf numFmtId="0" fontId="243" fillId="0" borderId="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3" fillId="0" borderId="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167" fontId="243" fillId="0" borderId="0" applyFont="0" applyFill="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6" borderId="0" applyNumberFormat="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0" borderId="0"/>
    <xf numFmtId="0" fontId="243" fillId="14" borderId="0" applyNumberFormat="0" applyBorder="0" applyAlignment="0" applyProtection="0"/>
    <xf numFmtId="0" fontId="243" fillId="0" borderId="0"/>
    <xf numFmtId="0" fontId="243" fillId="0" borderId="0"/>
    <xf numFmtId="0" fontId="243" fillId="13" borderId="0" applyNumberFormat="0" applyBorder="0" applyAlignment="0" applyProtection="0"/>
    <xf numFmtId="0" fontId="243" fillId="0" borderId="0"/>
    <xf numFmtId="0" fontId="243" fillId="0" borderId="0"/>
    <xf numFmtId="0" fontId="243" fillId="9" borderId="0" applyNumberFormat="0" applyBorder="0" applyAlignment="0" applyProtection="0"/>
    <xf numFmtId="0" fontId="243" fillId="0" borderId="0"/>
    <xf numFmtId="0" fontId="243" fillId="0" borderId="0"/>
    <xf numFmtId="0" fontId="243" fillId="0" borderId="0"/>
    <xf numFmtId="0" fontId="243" fillId="0" borderId="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0" borderId="0" applyNumberFormat="0" applyBorder="0" applyAlignment="0" applyProtection="0"/>
    <xf numFmtId="9" fontId="243" fillId="0" borderId="0" applyFont="0" applyFill="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0" fontId="243" fillId="0" borderId="0"/>
    <xf numFmtId="0" fontId="243" fillId="3" borderId="0" applyNumberFormat="0" applyBorder="0" applyAlignment="0" applyProtection="0"/>
    <xf numFmtId="0" fontId="243" fillId="3" borderId="0" applyNumberFormat="0" applyBorder="0" applyAlignment="0" applyProtection="0"/>
    <xf numFmtId="0" fontId="243" fillId="3" borderId="0" applyNumberFormat="0" applyBorder="0" applyAlignment="0" applyProtection="0"/>
    <xf numFmtId="0" fontId="243" fillId="11"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5" borderId="0" applyNumberFormat="0" applyBorder="0" applyAlignment="0" applyProtection="0"/>
    <xf numFmtId="0" fontId="243" fillId="8"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7" borderId="0" applyNumberFormat="0" applyBorder="0" applyAlignment="0" applyProtection="0"/>
    <xf numFmtId="0" fontId="243" fillId="6"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1"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28"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1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6"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29"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4" borderId="0" applyNumberFormat="0" applyBorder="0" applyAlignment="0" applyProtection="0"/>
    <xf numFmtId="0" fontId="243" fillId="13"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9" borderId="0" applyNumberFormat="0" applyBorder="0" applyAlignment="0" applyProtection="0"/>
    <xf numFmtId="0" fontId="243" fillId="16"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2"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15" borderId="0" applyNumberFormat="0" applyBorder="0" applyAlignment="0" applyProtection="0"/>
    <xf numFmtId="0" fontId="243" fillId="8" borderId="0" applyNumberFormat="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6" borderId="0" applyNumberFormat="0" applyBorder="0" applyAlignment="0" applyProtection="0"/>
    <xf numFmtId="0" fontId="243" fillId="10" borderId="0" applyNumberFormat="0" applyBorder="0" applyAlignment="0" applyProtection="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9" fontId="243" fillId="0" borderId="0" applyFont="0" applyFill="0" applyBorder="0" applyAlignment="0" applyProtection="0"/>
    <xf numFmtId="0" fontId="243" fillId="0" borderId="0"/>
    <xf numFmtId="9"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9" fontId="243" fillId="0" borderId="0" applyFont="0" applyFill="0" applyBorder="0" applyAlignment="0" applyProtection="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167" fontId="243" fillId="0" borderId="0" applyFont="0" applyFill="0" applyBorder="0" applyAlignment="0" applyProtection="0"/>
    <xf numFmtId="0" fontId="243" fillId="0" borderId="0"/>
    <xf numFmtId="167" fontId="243" fillId="0" borderId="0" applyFont="0" applyFill="0" applyBorder="0" applyAlignment="0" applyProtection="0"/>
    <xf numFmtId="0" fontId="243" fillId="0" borderId="0"/>
    <xf numFmtId="167" fontId="243" fillId="0" borderId="0" applyFont="0" applyFill="0" applyBorder="0" applyAlignment="0" applyProtection="0"/>
    <xf numFmtId="167" fontId="243" fillId="0" borderId="0" applyFont="0" applyFill="0" applyBorder="0" applyAlignment="0" applyProtection="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0" fontId="243" fillId="0" borderId="0"/>
    <xf numFmtId="9" fontId="243" fillId="0" borderId="0" applyFont="0" applyFill="0" applyBorder="0" applyAlignment="0" applyProtection="0"/>
    <xf numFmtId="0" fontId="242" fillId="0" borderId="0"/>
    <xf numFmtId="167" fontId="242" fillId="0" borderId="0" applyFont="0" applyFill="0" applyBorder="0" applyAlignment="0" applyProtection="0"/>
    <xf numFmtId="0" fontId="241" fillId="0" borderId="0"/>
    <xf numFmtId="0" fontId="240" fillId="0" borderId="0"/>
    <xf numFmtId="167" fontId="240" fillId="0" borderId="0" applyFont="0" applyFill="0" applyBorder="0" applyAlignment="0" applyProtection="0"/>
    <xf numFmtId="0" fontId="239" fillId="0" borderId="0"/>
    <xf numFmtId="167" fontId="239" fillId="0" borderId="0" applyFont="0" applyFill="0" applyBorder="0" applyAlignment="0" applyProtection="0"/>
    <xf numFmtId="0" fontId="238" fillId="0" borderId="0"/>
    <xf numFmtId="0" fontId="237" fillId="0" borderId="0"/>
    <xf numFmtId="0" fontId="236" fillId="0" borderId="0"/>
    <xf numFmtId="0" fontId="235" fillId="0" borderId="0"/>
    <xf numFmtId="0" fontId="234" fillId="0" borderId="0"/>
    <xf numFmtId="0" fontId="233" fillId="0" borderId="0"/>
    <xf numFmtId="0" fontId="232" fillId="0" borderId="0"/>
    <xf numFmtId="0" fontId="231" fillId="0" borderId="0"/>
    <xf numFmtId="0" fontId="230" fillId="0" borderId="0"/>
    <xf numFmtId="0" fontId="229" fillId="0" borderId="0"/>
    <xf numFmtId="0" fontId="228" fillId="0" borderId="0"/>
    <xf numFmtId="167" fontId="228" fillId="0" borderId="0" applyFont="0" applyFill="0" applyBorder="0" applyAlignment="0" applyProtection="0"/>
    <xf numFmtId="0" fontId="227" fillId="0" borderId="0"/>
    <xf numFmtId="0" fontId="226" fillId="0" borderId="0"/>
    <xf numFmtId="0" fontId="278" fillId="0" borderId="0" applyNumberFormat="0" applyFill="0" applyBorder="0" applyAlignment="0" applyProtection="0"/>
    <xf numFmtId="167" fontId="276" fillId="0" borderId="0" applyFont="0" applyFill="0" applyBorder="0" applyAlignment="0" applyProtection="0"/>
    <xf numFmtId="0" fontId="225" fillId="0" borderId="0"/>
    <xf numFmtId="0" fontId="224" fillId="0" borderId="0"/>
    <xf numFmtId="0" fontId="223" fillId="0" borderId="0"/>
    <xf numFmtId="0" fontId="222" fillId="0" borderId="0"/>
    <xf numFmtId="0" fontId="221" fillId="0" borderId="0"/>
    <xf numFmtId="0" fontId="220" fillId="0" borderId="0"/>
    <xf numFmtId="0" fontId="219" fillId="0" borderId="0"/>
    <xf numFmtId="0" fontId="218" fillId="0" borderId="0"/>
    <xf numFmtId="0" fontId="217" fillId="0" borderId="0"/>
    <xf numFmtId="0" fontId="216" fillId="0" borderId="0"/>
    <xf numFmtId="0" fontId="215" fillId="0" borderId="0"/>
    <xf numFmtId="0" fontId="214" fillId="0" borderId="0"/>
    <xf numFmtId="0" fontId="213" fillId="0" borderId="0"/>
    <xf numFmtId="0" fontId="212" fillId="0" borderId="0"/>
    <xf numFmtId="0" fontId="211" fillId="0" borderId="0"/>
    <xf numFmtId="167" fontId="211" fillId="0" borderId="0" applyFont="0" applyFill="0" applyBorder="0" applyAlignment="0" applyProtection="0"/>
    <xf numFmtId="0" fontId="211" fillId="0" borderId="0"/>
    <xf numFmtId="0" fontId="211" fillId="0" borderId="0"/>
    <xf numFmtId="0" fontId="210" fillId="0" borderId="0"/>
    <xf numFmtId="0" fontId="209" fillId="0" borderId="0"/>
    <xf numFmtId="0" fontId="208" fillId="0" borderId="0"/>
    <xf numFmtId="0" fontId="207" fillId="0" borderId="0"/>
    <xf numFmtId="0" fontId="206" fillId="0" borderId="0"/>
    <xf numFmtId="0" fontId="205" fillId="0" borderId="0"/>
    <xf numFmtId="0" fontId="204" fillId="0" borderId="0"/>
    <xf numFmtId="0" fontId="203" fillId="0" borderId="0"/>
    <xf numFmtId="0" fontId="202" fillId="0" borderId="0"/>
    <xf numFmtId="0" fontId="201" fillId="0" borderId="0"/>
    <xf numFmtId="0" fontId="200" fillId="0" borderId="0"/>
    <xf numFmtId="0" fontId="199" fillId="0" borderId="0"/>
    <xf numFmtId="0" fontId="198" fillId="0" borderId="0"/>
    <xf numFmtId="0" fontId="197" fillId="0" borderId="0"/>
    <xf numFmtId="0" fontId="196" fillId="0" borderId="0"/>
    <xf numFmtId="165" fontId="196" fillId="0" borderId="0" applyFont="0" applyFill="0" applyBorder="0" applyAlignment="0" applyProtection="0"/>
    <xf numFmtId="0" fontId="195" fillId="0" borderId="0"/>
    <xf numFmtId="0" fontId="194" fillId="0" borderId="0"/>
    <xf numFmtId="0" fontId="193" fillId="0" borderId="0"/>
    <xf numFmtId="0" fontId="192" fillId="0" borderId="0"/>
    <xf numFmtId="0" fontId="191" fillId="0" borderId="0"/>
    <xf numFmtId="0" fontId="190" fillId="0" borderId="0"/>
    <xf numFmtId="0" fontId="189" fillId="0" borderId="0"/>
    <xf numFmtId="0" fontId="188" fillId="0" borderId="0"/>
    <xf numFmtId="0" fontId="187" fillId="0" borderId="0"/>
    <xf numFmtId="0" fontId="186" fillId="0" borderId="0"/>
    <xf numFmtId="0" fontId="185" fillId="0" borderId="0"/>
    <xf numFmtId="0" fontId="278" fillId="0" borderId="0"/>
    <xf numFmtId="178" fontId="278" fillId="0" borderId="0" applyFont="0" applyFill="0" applyBorder="0" applyAlignment="0" applyProtection="0"/>
    <xf numFmtId="0" fontId="331" fillId="0" borderId="0"/>
    <xf numFmtId="9" fontId="278" fillId="0" borderId="0" applyFont="0" applyFill="0" applyBorder="0" applyAlignment="0" applyProtection="0"/>
    <xf numFmtId="0" fontId="184" fillId="0" borderId="0"/>
    <xf numFmtId="0" fontId="183" fillId="0" borderId="0"/>
    <xf numFmtId="0" fontId="182" fillId="0" borderId="0"/>
    <xf numFmtId="0" fontId="181" fillId="0" borderId="0"/>
    <xf numFmtId="0" fontId="180" fillId="0" borderId="0"/>
    <xf numFmtId="0" fontId="179" fillId="0" borderId="0"/>
    <xf numFmtId="0" fontId="178" fillId="0" borderId="0"/>
    <xf numFmtId="0" fontId="177" fillId="0" borderId="0"/>
    <xf numFmtId="0" fontId="176" fillId="0" borderId="0"/>
    <xf numFmtId="0" fontId="175" fillId="0" borderId="0"/>
    <xf numFmtId="0" fontId="174" fillId="0" borderId="0"/>
    <xf numFmtId="0" fontId="173" fillId="0" borderId="0"/>
    <xf numFmtId="0" fontId="172" fillId="0" borderId="0"/>
    <xf numFmtId="0" fontId="171" fillId="0" borderId="0"/>
    <xf numFmtId="0" fontId="170" fillId="0" borderId="0"/>
    <xf numFmtId="0" fontId="169" fillId="0" borderId="0"/>
    <xf numFmtId="0" fontId="168" fillId="0" borderId="0"/>
    <xf numFmtId="0" fontId="167" fillId="0" borderId="0"/>
    <xf numFmtId="0" fontId="166" fillId="0" borderId="0"/>
    <xf numFmtId="0" fontId="165" fillId="0" borderId="0"/>
    <xf numFmtId="0" fontId="164" fillId="0" borderId="0"/>
    <xf numFmtId="0" fontId="278" fillId="0" borderId="0"/>
    <xf numFmtId="0" fontId="163" fillId="0" borderId="0"/>
    <xf numFmtId="0" fontId="162" fillId="0" borderId="0"/>
    <xf numFmtId="0" fontId="161" fillId="0" borderId="0"/>
    <xf numFmtId="0" fontId="160" fillId="0" borderId="0"/>
    <xf numFmtId="0" fontId="159" fillId="0" borderId="0"/>
    <xf numFmtId="0" fontId="158" fillId="0" borderId="0"/>
    <xf numFmtId="0" fontId="157" fillId="0" borderId="0"/>
    <xf numFmtId="0" fontId="156" fillId="0" borderId="0"/>
    <xf numFmtId="0" fontId="155" fillId="0" borderId="0"/>
    <xf numFmtId="0" fontId="154" fillId="0" borderId="0"/>
    <xf numFmtId="0" fontId="153" fillId="0" borderId="0"/>
    <xf numFmtId="0" fontId="153" fillId="0" borderId="0"/>
    <xf numFmtId="0" fontId="153" fillId="0" borderId="0"/>
    <xf numFmtId="0" fontId="153" fillId="0" borderId="0"/>
    <xf numFmtId="0" fontId="152" fillId="0" borderId="0"/>
    <xf numFmtId="0" fontId="151" fillId="0" borderId="0"/>
    <xf numFmtId="0" fontId="332" fillId="0" borderId="0" applyNumberFormat="0" applyFill="0" applyBorder="0" applyAlignment="0" applyProtection="0"/>
    <xf numFmtId="0" fontId="333" fillId="0" borderId="0" applyNumberFormat="0" applyFill="0" applyBorder="0" applyAlignment="0" applyProtection="0"/>
    <xf numFmtId="0" fontId="332" fillId="0" borderId="0" applyNumberFormat="0" applyFill="0" applyBorder="0" applyAlignment="0" applyProtection="0"/>
    <xf numFmtId="0" fontId="333" fillId="0" borderId="0" applyNumberFormat="0" applyFill="0" applyBorder="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7" fillId="0" borderId="0"/>
    <xf numFmtId="0" fontId="147" fillId="0" borderId="0"/>
    <xf numFmtId="0" fontId="147" fillId="0" borderId="0"/>
    <xf numFmtId="0" fontId="146" fillId="0" borderId="0"/>
    <xf numFmtId="0" fontId="146" fillId="0" borderId="0"/>
    <xf numFmtId="0" fontId="146" fillId="0" borderId="0"/>
    <xf numFmtId="0" fontId="146" fillId="0" borderId="0"/>
    <xf numFmtId="0" fontId="146" fillId="0" borderId="0"/>
    <xf numFmtId="0" fontId="145" fillId="0" borderId="0"/>
    <xf numFmtId="0" fontId="145" fillId="0" borderId="0"/>
    <xf numFmtId="0" fontId="278" fillId="0" borderId="0"/>
    <xf numFmtId="0" fontId="144" fillId="0" borderId="0"/>
    <xf numFmtId="0" fontId="143" fillId="0" borderId="0"/>
    <xf numFmtId="0" fontId="143" fillId="0" borderId="0"/>
    <xf numFmtId="0" fontId="143" fillId="0" borderId="0"/>
    <xf numFmtId="0" fontId="143" fillId="0" borderId="0"/>
    <xf numFmtId="0" fontId="143" fillId="0" borderId="0"/>
    <xf numFmtId="165" fontId="143" fillId="0" borderId="0" applyFont="0" applyFill="0" applyBorder="0" applyAlignment="0" applyProtection="0"/>
    <xf numFmtId="0" fontId="143" fillId="0" borderId="0"/>
    <xf numFmtId="165" fontId="143" fillId="0" borderId="0" applyFont="0" applyFill="0" applyBorder="0" applyAlignment="0" applyProtection="0"/>
    <xf numFmtId="0" fontId="142" fillId="0" borderId="0"/>
    <xf numFmtId="0" fontId="142" fillId="0" borderId="0"/>
    <xf numFmtId="0" fontId="142" fillId="0" borderId="0"/>
    <xf numFmtId="0" fontId="142" fillId="0" borderId="0"/>
    <xf numFmtId="0" fontId="141" fillId="0" borderId="0"/>
    <xf numFmtId="0" fontId="141" fillId="0" borderId="0"/>
    <xf numFmtId="0" fontId="140" fillId="0" borderId="0"/>
    <xf numFmtId="0" fontId="13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5" fillId="0" borderId="0"/>
    <xf numFmtId="0" fontId="134" fillId="0" borderId="0"/>
    <xf numFmtId="0" fontId="134" fillId="0" borderId="0"/>
    <xf numFmtId="0" fontId="134" fillId="0" borderId="0"/>
    <xf numFmtId="0" fontId="133" fillId="0" borderId="0"/>
    <xf numFmtId="0" fontId="133" fillId="0" borderId="0"/>
    <xf numFmtId="0" fontId="132" fillId="0" borderId="0"/>
    <xf numFmtId="0" fontId="132"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0" fillId="0" borderId="0"/>
    <xf numFmtId="0" fontId="130" fillId="0" borderId="0"/>
    <xf numFmtId="0" fontId="130" fillId="0" borderId="0"/>
    <xf numFmtId="0" fontId="129" fillId="0" borderId="0"/>
    <xf numFmtId="0" fontId="128" fillId="0" borderId="0"/>
    <xf numFmtId="0" fontId="127" fillId="0" borderId="0"/>
    <xf numFmtId="0" fontId="126"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4" fillId="0" borderId="0"/>
    <xf numFmtId="0" fontId="124" fillId="0" borderId="0"/>
    <xf numFmtId="0" fontId="124" fillId="0" borderId="0"/>
    <xf numFmtId="0" fontId="123" fillId="0" borderId="0"/>
    <xf numFmtId="0" fontId="123" fillId="0" borderId="0"/>
    <xf numFmtId="0" fontId="12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19" fillId="0" borderId="0"/>
    <xf numFmtId="0" fontId="118" fillId="0" borderId="0"/>
    <xf numFmtId="0" fontId="118" fillId="0" borderId="0"/>
    <xf numFmtId="0" fontId="117" fillId="0" borderId="0"/>
    <xf numFmtId="0" fontId="116" fillId="0" borderId="0"/>
    <xf numFmtId="0" fontId="116" fillId="0" borderId="0"/>
    <xf numFmtId="0" fontId="115" fillId="0" borderId="0"/>
    <xf numFmtId="0" fontId="11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1" fillId="0" borderId="0"/>
    <xf numFmtId="0" fontId="110" fillId="0" borderId="0"/>
    <xf numFmtId="0" fontId="109"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05" fillId="0" borderId="0"/>
    <xf numFmtId="0" fontId="105" fillId="0" borderId="0"/>
    <xf numFmtId="0" fontId="105" fillId="0" borderId="0"/>
    <xf numFmtId="0" fontId="105" fillId="0" borderId="0"/>
    <xf numFmtId="0" fontId="104" fillId="0" borderId="0"/>
    <xf numFmtId="0" fontId="103" fillId="0" borderId="0"/>
    <xf numFmtId="0" fontId="103" fillId="0" borderId="0"/>
    <xf numFmtId="0" fontId="103" fillId="0" borderId="0"/>
    <xf numFmtId="0" fontId="102" fillId="0" borderId="0"/>
    <xf numFmtId="0" fontId="102" fillId="0" borderId="0"/>
    <xf numFmtId="0" fontId="102" fillId="0" borderId="0"/>
    <xf numFmtId="0" fontId="101" fillId="0" borderId="0"/>
    <xf numFmtId="0" fontId="101" fillId="0" borderId="0"/>
    <xf numFmtId="0" fontId="100" fillId="0" borderId="0"/>
    <xf numFmtId="0" fontId="99" fillId="0" borderId="0"/>
    <xf numFmtId="0" fontId="98" fillId="0" borderId="0"/>
    <xf numFmtId="0" fontId="97" fillId="0" borderId="0"/>
    <xf numFmtId="0" fontId="96" fillId="0" borderId="0"/>
    <xf numFmtId="0" fontId="95" fillId="0" borderId="0"/>
    <xf numFmtId="0" fontId="95" fillId="0" borderId="0"/>
    <xf numFmtId="0" fontId="95" fillId="0" borderId="0"/>
    <xf numFmtId="0" fontId="94" fillId="0" borderId="0"/>
    <xf numFmtId="0" fontId="94" fillId="0" borderId="0"/>
    <xf numFmtId="0" fontId="94" fillId="0" borderId="0"/>
    <xf numFmtId="0" fontId="93" fillId="0" borderId="0"/>
    <xf numFmtId="0" fontId="92" fillId="0" borderId="0"/>
    <xf numFmtId="0" fontId="92"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0" fillId="0" borderId="0"/>
    <xf numFmtId="0" fontId="89" fillId="0" borderId="0"/>
    <xf numFmtId="0" fontId="88" fillId="0" borderId="0"/>
    <xf numFmtId="0" fontId="88" fillId="0" borderId="0"/>
    <xf numFmtId="0" fontId="88" fillId="0" borderId="0"/>
    <xf numFmtId="0" fontId="88" fillId="0" borderId="0"/>
    <xf numFmtId="0" fontId="88" fillId="0" borderId="0"/>
    <xf numFmtId="0" fontId="87" fillId="0" borderId="0"/>
    <xf numFmtId="0" fontId="87" fillId="0" borderId="0"/>
    <xf numFmtId="0" fontId="87" fillId="0" borderId="0"/>
    <xf numFmtId="0" fontId="86" fillId="0" borderId="0"/>
    <xf numFmtId="0" fontId="85" fillId="0" borderId="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2" fillId="0" borderId="0"/>
    <xf numFmtId="0" fontId="81" fillId="0" borderId="0"/>
    <xf numFmtId="0" fontId="81" fillId="0" borderId="0"/>
    <xf numFmtId="0" fontId="81" fillId="0" borderId="0"/>
    <xf numFmtId="0" fontId="278" fillId="0" borderId="0"/>
    <xf numFmtId="0" fontId="81" fillId="0" borderId="0"/>
    <xf numFmtId="0" fontId="80" fillId="0" borderId="0"/>
    <xf numFmtId="0" fontId="80" fillId="0" borderId="0"/>
    <xf numFmtId="0" fontId="80" fillId="0" borderId="0"/>
    <xf numFmtId="0" fontId="80" fillId="0" borderId="0"/>
    <xf numFmtId="0" fontId="7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0" fontId="73" fillId="0" borderId="0"/>
    <xf numFmtId="0" fontId="7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0" fillId="0" borderId="0"/>
    <xf numFmtId="0" fontId="69" fillId="0" borderId="0"/>
    <xf numFmtId="0" fontId="334" fillId="0" borderId="0"/>
    <xf numFmtId="178" fontId="334" fillId="0" borderId="0" applyFont="0" applyFill="0" applyBorder="0" applyAlignment="0" applyProtection="0"/>
    <xf numFmtId="9" fontId="334" fillId="0" borderId="0" applyFont="0" applyFill="0" applyBorder="0" applyAlignment="0" applyProtection="0"/>
    <xf numFmtId="0" fontId="68"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4" fillId="0" borderId="0"/>
    <xf numFmtId="0" fontId="64" fillId="0" borderId="0"/>
    <xf numFmtId="0" fontId="63"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6" fontId="278" fillId="0" borderId="0" applyFont="0" applyFill="0" applyBorder="0" applyAlignment="0" applyProtection="0"/>
    <xf numFmtId="0" fontId="335" fillId="0" borderId="0"/>
    <xf numFmtId="178" fontId="335" fillId="0" borderId="0" applyFont="0" applyFill="0" applyBorder="0" applyAlignment="0" applyProtection="0"/>
    <xf numFmtId="9" fontId="335" fillId="0" borderId="0" applyFont="0" applyFill="0" applyBorder="0" applyAlignment="0" applyProtection="0"/>
    <xf numFmtId="0" fontId="59" fillId="0" borderId="0"/>
    <xf numFmtId="0" fontId="59" fillId="0" borderId="0"/>
    <xf numFmtId="0" fontId="58" fillId="0" borderId="0"/>
    <xf numFmtId="0" fontId="57" fillId="0" borderId="0"/>
    <xf numFmtId="0" fontId="57" fillId="0" borderId="0"/>
    <xf numFmtId="0" fontId="57" fillId="0" borderId="0"/>
    <xf numFmtId="166" fontId="57" fillId="0" borderId="0" applyFont="0" applyFill="0" applyBorder="0" applyAlignment="0" applyProtection="0"/>
    <xf numFmtId="0" fontId="57" fillId="0" borderId="0"/>
    <xf numFmtId="0" fontId="56" fillId="0" borderId="0"/>
    <xf numFmtId="0" fontId="56" fillId="0" borderId="0"/>
    <xf numFmtId="0" fontId="55" fillId="0" borderId="0"/>
    <xf numFmtId="0" fontId="54" fillId="0" borderId="0"/>
    <xf numFmtId="0" fontId="53" fillId="0" borderId="0"/>
    <xf numFmtId="0" fontId="53" fillId="0" borderId="0"/>
    <xf numFmtId="0" fontId="53" fillId="0" borderId="0"/>
    <xf numFmtId="0" fontId="53" fillId="0" borderId="0"/>
    <xf numFmtId="0" fontId="53" fillId="0" borderId="0"/>
    <xf numFmtId="0" fontId="52" fillId="0" borderId="0"/>
    <xf numFmtId="0" fontId="5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9" fillId="0" borderId="0"/>
    <xf numFmtId="0" fontId="49" fillId="0" borderId="0"/>
    <xf numFmtId="0" fontId="27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5" fillId="0" borderId="0"/>
    <xf numFmtId="0" fontId="44" fillId="0" borderId="0"/>
    <xf numFmtId="0" fontId="44" fillId="0" borderId="0"/>
    <xf numFmtId="0" fontId="44" fillId="0" borderId="0"/>
    <xf numFmtId="0" fontId="43" fillId="0" borderId="0"/>
    <xf numFmtId="0" fontId="42" fillId="0" borderId="0"/>
    <xf numFmtId="0" fontId="41" fillId="0" borderId="0"/>
    <xf numFmtId="0" fontId="41" fillId="0" borderId="0"/>
    <xf numFmtId="0" fontId="40" fillId="0" borderId="0"/>
    <xf numFmtId="0" fontId="40"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4" fillId="0" borderId="0"/>
    <xf numFmtId="0" fontId="33" fillId="0" borderId="0"/>
    <xf numFmtId="0" fontId="32" fillId="0" borderId="0"/>
    <xf numFmtId="0" fontId="32" fillId="0" borderId="0"/>
    <xf numFmtId="0" fontId="32" fillId="0" borderId="0"/>
    <xf numFmtId="0" fontId="32" fillId="0" borderId="0"/>
    <xf numFmtId="0" fontId="31" fillId="0" borderId="0"/>
    <xf numFmtId="0" fontId="31" fillId="0" borderId="0"/>
    <xf numFmtId="0" fontId="30" fillId="0" borderId="0"/>
    <xf numFmtId="0" fontId="30" fillId="0" borderId="0"/>
    <xf numFmtId="0" fontId="29" fillId="0" borderId="0"/>
    <xf numFmtId="0" fontId="29" fillId="0" borderId="0"/>
    <xf numFmtId="0" fontId="28" fillId="0" borderId="0"/>
    <xf numFmtId="0" fontId="27" fillId="0" borderId="0"/>
    <xf numFmtId="0" fontId="26" fillId="0" borderId="0"/>
    <xf numFmtId="0" fontId="25" fillId="0" borderId="0"/>
    <xf numFmtId="0" fontId="24" fillId="0" borderId="0"/>
    <xf numFmtId="0" fontId="24" fillId="0" borderId="0"/>
    <xf numFmtId="0" fontId="24" fillId="0" borderId="0"/>
    <xf numFmtId="0" fontId="24" fillId="0" borderId="0"/>
    <xf numFmtId="0" fontId="24" fillId="0" borderId="0"/>
    <xf numFmtId="0" fontId="23" fillId="0" borderId="0"/>
    <xf numFmtId="0" fontId="22" fillId="0" borderId="0"/>
    <xf numFmtId="166" fontId="22" fillId="0" borderId="0" applyFont="0" applyFill="0" applyBorder="0" applyAlignment="0" applyProtection="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41" fontId="4" fillId="0" borderId="0" applyFont="0" applyFill="0" applyBorder="0" applyAlignment="0" applyProtection="0"/>
    <xf numFmtId="0" fontId="4" fillId="0" borderId="0"/>
    <xf numFmtId="0" fontId="4" fillId="0" borderId="0"/>
    <xf numFmtId="0" fontId="3" fillId="0" borderId="0"/>
    <xf numFmtId="43" fontId="3" fillId="0" borderId="0" applyFont="0" applyFill="0" applyBorder="0" applyAlignment="0" applyProtection="0"/>
    <xf numFmtId="0" fontId="3" fillId="0" borderId="0"/>
    <xf numFmtId="41" fontId="3" fillId="0" borderId="0" applyFont="0" applyFill="0" applyBorder="0" applyAlignment="0" applyProtection="0"/>
    <xf numFmtId="9" fontId="3" fillId="0" borderId="0" applyFont="0" applyFill="0" applyBorder="0" applyAlignment="0" applyProtection="0"/>
    <xf numFmtId="43" fontId="278" fillId="0" borderId="0" applyFont="0" applyFill="0" applyBorder="0" applyAlignment="0" applyProtection="0"/>
    <xf numFmtId="167" fontId="3" fillId="0" borderId="0" applyFont="0" applyFill="0" applyBorder="0" applyAlignment="0" applyProtection="0"/>
    <xf numFmtId="0" fontId="3" fillId="0" borderId="0"/>
    <xf numFmtId="0" fontId="34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0" fontId="1" fillId="0" borderId="0"/>
  </cellStyleXfs>
  <cellXfs count="430">
    <xf numFmtId="0" fontId="0" fillId="0" borderId="0" xfId="0"/>
    <xf numFmtId="0" fontId="0" fillId="0" borderId="0" xfId="0" applyFill="1"/>
    <xf numFmtId="0" fontId="0" fillId="0" borderId="0" xfId="0" applyFill="1" applyBorder="1"/>
    <xf numFmtId="0" fontId="319" fillId="0" borderId="0" xfId="0" applyFont="1" applyFill="1"/>
    <xf numFmtId="0" fontId="277" fillId="0" borderId="0" xfId="0" applyFont="1" applyFill="1"/>
    <xf numFmtId="170" fontId="0" fillId="0" borderId="0" xfId="827" applyNumberFormat="1" applyFont="1"/>
    <xf numFmtId="170" fontId="0" fillId="0" borderId="0" xfId="827" applyNumberFormat="1" applyFont="1" applyFill="1"/>
    <xf numFmtId="170" fontId="0" fillId="0" borderId="0" xfId="827" applyNumberFormat="1" applyFont="1" applyFill="1" applyBorder="1"/>
    <xf numFmtId="0" fontId="277" fillId="0" borderId="0" xfId="0" applyFont="1"/>
    <xf numFmtId="0" fontId="277" fillId="0" borderId="0" xfId="0" applyFont="1" applyAlignment="1"/>
    <xf numFmtId="167" fontId="0" fillId="0" borderId="0" xfId="827" applyFont="1" applyFill="1"/>
    <xf numFmtId="170" fontId="328" fillId="0" borderId="0" xfId="827" applyNumberFormat="1" applyFont="1" applyFill="1"/>
    <xf numFmtId="171" fontId="0" fillId="0" borderId="0" xfId="827" applyNumberFormat="1" applyFont="1" applyFill="1" applyBorder="1"/>
    <xf numFmtId="170" fontId="0" fillId="0" borderId="0" xfId="827" applyNumberFormat="1" applyFont="1" applyBorder="1"/>
    <xf numFmtId="0" fontId="0" fillId="0" borderId="0" xfId="0" applyBorder="1"/>
    <xf numFmtId="0" fontId="329" fillId="0" borderId="0" xfId="0" applyFont="1" applyFill="1"/>
    <xf numFmtId="0" fontId="0" fillId="0" borderId="0" xfId="0" applyAlignment="1"/>
    <xf numFmtId="170" fontId="0" fillId="0" borderId="0" xfId="827" applyNumberFormat="1" applyFont="1" applyAlignment="1"/>
    <xf numFmtId="170" fontId="277" fillId="0" borderId="0" xfId="827" applyNumberFormat="1" applyFont="1" applyAlignment="1"/>
    <xf numFmtId="0" fontId="286" fillId="0" borderId="0" xfId="0" applyFont="1"/>
    <xf numFmtId="0" fontId="286" fillId="0" borderId="0" xfId="0" applyFont="1" applyFill="1"/>
    <xf numFmtId="166" fontId="0" fillId="0" borderId="0" xfId="39376" applyFont="1" applyFill="1"/>
    <xf numFmtId="166" fontId="0" fillId="0" borderId="0" xfId="0" applyNumberFormat="1" applyFill="1"/>
    <xf numFmtId="171" fontId="0" fillId="0" borderId="0" xfId="0" applyNumberFormat="1"/>
    <xf numFmtId="171" fontId="0" fillId="0" borderId="0" xfId="0" applyNumberFormat="1" applyFill="1"/>
    <xf numFmtId="1" fontId="0" fillId="0" borderId="0" xfId="827" applyNumberFormat="1" applyFont="1" applyFill="1" applyBorder="1"/>
    <xf numFmtId="1" fontId="0" fillId="0" borderId="0" xfId="0" applyNumberFormat="1" applyFill="1"/>
    <xf numFmtId="166" fontId="0" fillId="0" borderId="0" xfId="39376" applyFont="1"/>
    <xf numFmtId="166" fontId="330" fillId="0" borderId="0" xfId="39376" applyFont="1" applyFill="1" applyBorder="1"/>
    <xf numFmtId="166" fontId="277" fillId="0" borderId="0" xfId="39376" applyFont="1" applyFill="1"/>
    <xf numFmtId="166" fontId="0" fillId="0" borderId="13" xfId="39376" applyFont="1" applyFill="1" applyBorder="1"/>
    <xf numFmtId="166" fontId="0" fillId="0" borderId="0" xfId="0" applyNumberFormat="1"/>
    <xf numFmtId="0" fontId="0" fillId="0" borderId="0" xfId="0" applyFill="1" applyAlignment="1">
      <alignment horizontal="left" indent="2"/>
    </xf>
    <xf numFmtId="0" fontId="278" fillId="0" borderId="0" xfId="0" applyFont="1" applyAlignment="1">
      <alignment vertical="center"/>
    </xf>
    <xf numFmtId="0" fontId="337" fillId="0" borderId="0" xfId="0" applyFont="1" applyAlignment="1">
      <alignment horizontal="justify" vertical="center"/>
    </xf>
    <xf numFmtId="0" fontId="337" fillId="0" borderId="0" xfId="0" applyFont="1" applyAlignment="1">
      <alignment vertical="center"/>
    </xf>
    <xf numFmtId="0" fontId="278" fillId="0" borderId="0" xfId="0" applyFont="1" applyAlignment="1">
      <alignment horizontal="justify" vertical="center"/>
    </xf>
    <xf numFmtId="0" fontId="277" fillId="0" borderId="0" xfId="0" applyFont="1" applyAlignment="1">
      <alignment horizontal="justify" vertical="center"/>
    </xf>
    <xf numFmtId="0" fontId="338" fillId="0" borderId="0" xfId="39560" applyFont="1" applyAlignment="1">
      <alignment vertical="center"/>
    </xf>
    <xf numFmtId="0" fontId="325" fillId="0" borderId="0" xfId="39560" applyFont="1" applyAlignment="1">
      <alignment vertical="center"/>
    </xf>
    <xf numFmtId="0" fontId="325" fillId="0" borderId="0" xfId="39560" applyFont="1" applyAlignment="1">
      <alignment horizontal="center"/>
    </xf>
    <xf numFmtId="0" fontId="325" fillId="0" borderId="0" xfId="39560" applyFont="1"/>
    <xf numFmtId="0" fontId="325" fillId="0" borderId="23" xfId="39560" applyFont="1" applyBorder="1" applyAlignment="1">
      <alignment horizontal="left"/>
    </xf>
    <xf numFmtId="0" fontId="339" fillId="0" borderId="26" xfId="39560" applyFont="1" applyBorder="1" applyAlignment="1">
      <alignment horizontal="left" vertical="center"/>
    </xf>
    <xf numFmtId="0" fontId="339" fillId="0" borderId="26" xfId="39560" applyFont="1" applyBorder="1" applyAlignment="1">
      <alignment horizontal="left" vertical="center" wrapText="1"/>
    </xf>
    <xf numFmtId="0" fontId="325" fillId="0" borderId="0" xfId="39560" applyFont="1" applyAlignment="1">
      <alignment horizontal="left"/>
    </xf>
    <xf numFmtId="0" fontId="0" fillId="0" borderId="0" xfId="0" applyAlignment="1">
      <alignment horizontal="justify" vertical="center"/>
    </xf>
    <xf numFmtId="166" fontId="0" fillId="0" borderId="0" xfId="39376" applyFont="1" applyFill="1" applyBorder="1"/>
    <xf numFmtId="0" fontId="277" fillId="0" borderId="0" xfId="15876" applyFont="1" applyAlignment="1">
      <alignment horizontal="left"/>
    </xf>
    <xf numFmtId="0" fontId="0" fillId="0" borderId="0" xfId="0" applyAlignment="1">
      <alignment vertical="center"/>
    </xf>
    <xf numFmtId="0" fontId="337" fillId="0" borderId="0" xfId="0" applyFont="1" applyFill="1" applyAlignment="1">
      <alignment horizontal="justify" vertical="center"/>
    </xf>
    <xf numFmtId="0" fontId="341" fillId="43" borderId="0" xfId="0" applyFont="1" applyFill="1" applyBorder="1" applyAlignment="1"/>
    <xf numFmtId="0" fontId="325" fillId="0" borderId="0" xfId="0" applyFont="1" applyFill="1"/>
    <xf numFmtId="0" fontId="342" fillId="44" borderId="0" xfId="0" applyFont="1" applyFill="1" applyBorder="1" applyAlignment="1">
      <alignment horizontal="center" vertical="center"/>
    </xf>
    <xf numFmtId="170" fontId="342" fillId="0" borderId="0" xfId="827" applyNumberFormat="1" applyFont="1" applyFill="1" applyBorder="1"/>
    <xf numFmtId="0" fontId="0" fillId="44" borderId="0" xfId="0" applyFill="1"/>
    <xf numFmtId="0" fontId="342" fillId="44" borderId="0" xfId="0" applyFont="1" applyFill="1" applyAlignment="1">
      <alignment horizontal="left" vertical="center"/>
    </xf>
    <xf numFmtId="0" fontId="319" fillId="44" borderId="0" xfId="0" applyFont="1" applyFill="1"/>
    <xf numFmtId="0" fontId="342" fillId="44" borderId="0" xfId="0" applyFont="1" applyFill="1"/>
    <xf numFmtId="166" fontId="342" fillId="44" borderId="14" xfId="39376" applyFont="1" applyFill="1" applyBorder="1"/>
    <xf numFmtId="170" fontId="0" fillId="44" borderId="0" xfId="0" applyNumberFormat="1" applyFill="1"/>
    <xf numFmtId="0" fontId="342" fillId="0" borderId="0" xfId="0" applyFont="1" applyFill="1"/>
    <xf numFmtId="0" fontId="342" fillId="45" borderId="0" xfId="0" applyFont="1" applyFill="1"/>
    <xf numFmtId="166" fontId="342" fillId="45" borderId="0" xfId="39376" applyFont="1" applyFill="1" applyBorder="1"/>
    <xf numFmtId="166" fontId="342" fillId="0" borderId="0" xfId="39376" applyFont="1" applyFill="1" applyBorder="1"/>
    <xf numFmtId="166" fontId="342" fillId="45" borderId="0" xfId="39376" applyFont="1" applyFill="1"/>
    <xf numFmtId="166" fontId="342" fillId="0" borderId="0" xfId="39376" applyFont="1" applyFill="1"/>
    <xf numFmtId="166" fontId="342" fillId="0" borderId="0" xfId="0" applyNumberFormat="1" applyFont="1" applyFill="1"/>
    <xf numFmtId="0" fontId="277" fillId="0" borderId="0" xfId="0" applyFont="1" applyFill="1" applyAlignment="1"/>
    <xf numFmtId="0" fontId="342" fillId="0" borderId="0" xfId="0" applyFont="1" applyFill="1" applyBorder="1"/>
    <xf numFmtId="0" fontId="0" fillId="0" borderId="0" xfId="0" applyFill="1" applyAlignment="1"/>
    <xf numFmtId="166" fontId="277" fillId="0" borderId="0" xfId="39376" applyFont="1" applyFill="1" applyBorder="1"/>
    <xf numFmtId="0" fontId="277" fillId="0" borderId="0" xfId="0" applyFont="1" applyFill="1" applyBorder="1" applyAlignment="1"/>
    <xf numFmtId="170" fontId="342" fillId="0" borderId="0" xfId="827" applyNumberFormat="1" applyFont="1" applyFill="1" applyBorder="1" applyAlignment="1">
      <alignment horizontal="center" vertical="center"/>
    </xf>
    <xf numFmtId="0" fontId="329" fillId="0" borderId="0" xfId="0" applyFont="1" applyFill="1" applyBorder="1"/>
    <xf numFmtId="170" fontId="342" fillId="0" borderId="0" xfId="827" applyNumberFormat="1" applyFont="1" applyFill="1" applyBorder="1" applyAlignment="1">
      <alignment horizontal="center" vertical="center" wrapText="1"/>
    </xf>
    <xf numFmtId="0" fontId="277" fillId="0" borderId="0" xfId="38631" applyFont="1" applyFill="1"/>
    <xf numFmtId="170" fontId="0" fillId="0" borderId="0" xfId="0" applyNumberFormat="1" applyFill="1"/>
    <xf numFmtId="0" fontId="342" fillId="0" borderId="0" xfId="38631" applyFont="1" applyFill="1"/>
    <xf numFmtId="171" fontId="342" fillId="44" borderId="0" xfId="827" applyNumberFormat="1" applyFont="1" applyFill="1" applyBorder="1"/>
    <xf numFmtId="0" fontId="342" fillId="44" borderId="0" xfId="0" applyFont="1" applyFill="1" applyBorder="1"/>
    <xf numFmtId="0" fontId="343" fillId="0" borderId="0" xfId="0" applyFont="1"/>
    <xf numFmtId="0" fontId="343" fillId="0" borderId="0" xfId="0" applyFont="1" applyAlignment="1"/>
    <xf numFmtId="0" fontId="336" fillId="44" borderId="0" xfId="0" applyFont="1" applyFill="1" applyAlignment="1">
      <alignment horizontal="left" vertical="center"/>
    </xf>
    <xf numFmtId="0" fontId="325" fillId="0" borderId="0" xfId="39546" applyFont="1"/>
    <xf numFmtId="0" fontId="277" fillId="41" borderId="13" xfId="0" applyFont="1" applyFill="1" applyBorder="1" applyAlignment="1">
      <alignment horizontal="left" vertical="center"/>
    </xf>
    <xf numFmtId="177" fontId="325" fillId="0" borderId="0" xfId="39548" applyNumberFormat="1" applyFont="1" applyAlignment="1">
      <alignment horizontal="left"/>
    </xf>
    <xf numFmtId="0" fontId="277" fillId="41" borderId="0" xfId="10840" applyFont="1" applyFill="1"/>
    <xf numFmtId="0" fontId="277" fillId="0" borderId="0" xfId="10840" applyFont="1"/>
    <xf numFmtId="0" fontId="344" fillId="41" borderId="0" xfId="0" applyFont="1" applyFill="1" applyAlignment="1"/>
    <xf numFmtId="0" fontId="277" fillId="0" borderId="0" xfId="15876" applyFont="1" applyAlignment="1">
      <alignment horizontal="center"/>
    </xf>
    <xf numFmtId="0" fontId="277" fillId="0" borderId="13" xfId="0" applyFont="1" applyFill="1" applyBorder="1" applyAlignment="1">
      <alignment horizontal="left" vertical="center"/>
    </xf>
    <xf numFmtId="0" fontId="342" fillId="44" borderId="0" xfId="39546" applyFont="1" applyFill="1"/>
    <xf numFmtId="0" fontId="342" fillId="0" borderId="0" xfId="39546" applyFont="1"/>
    <xf numFmtId="0" fontId="345" fillId="0" borderId="0" xfId="0" applyFont="1"/>
    <xf numFmtId="0" fontId="277" fillId="0" borderId="0" xfId="0" applyFont="1" applyFill="1" applyAlignment="1">
      <alignment horizontal="left" vertical="center"/>
    </xf>
    <xf numFmtId="0" fontId="338" fillId="0" borderId="0" xfId="39546" applyFont="1"/>
    <xf numFmtId="0" fontId="342" fillId="0" borderId="0" xfId="0" applyFont="1" applyFill="1" applyAlignment="1">
      <alignment horizontal="center" vertical="center"/>
    </xf>
    <xf numFmtId="0" fontId="346" fillId="0" borderId="0" xfId="0" applyFont="1" applyAlignment="1">
      <alignment horizontal="justify" vertical="center"/>
    </xf>
    <xf numFmtId="0" fontId="336" fillId="44" borderId="27" xfId="0" applyFont="1" applyFill="1" applyBorder="1" applyAlignment="1">
      <alignment horizontal="center" vertical="center"/>
    </xf>
    <xf numFmtId="0" fontId="336" fillId="44" borderId="27" xfId="0" applyFont="1" applyFill="1" applyBorder="1" applyAlignment="1">
      <alignment horizontal="center" vertical="center" wrapText="1"/>
    </xf>
    <xf numFmtId="0" fontId="336" fillId="44" borderId="0" xfId="0" applyFont="1" applyFill="1" applyAlignment="1">
      <alignment horizontal="center" vertical="center" wrapText="1"/>
    </xf>
    <xf numFmtId="0" fontId="0" fillId="42" borderId="0" xfId="0" applyFill="1" applyAlignment="1">
      <alignment vertical="center"/>
    </xf>
    <xf numFmtId="166" fontId="0" fillId="42" borderId="0" xfId="39376" applyFont="1" applyFill="1" applyAlignment="1">
      <alignment horizontal="right" vertical="center"/>
    </xf>
    <xf numFmtId="3" fontId="337" fillId="42" borderId="0" xfId="0" applyNumberFormat="1" applyFont="1" applyFill="1" applyAlignment="1">
      <alignment horizontal="right" vertical="center"/>
    </xf>
    <xf numFmtId="9" fontId="0" fillId="0" borderId="0" xfId="0" applyNumberFormat="1" applyAlignment="1">
      <alignment horizontal="right" vertical="center"/>
    </xf>
    <xf numFmtId="0" fontId="0" fillId="42" borderId="0" xfId="0" applyFill="1" applyAlignment="1">
      <alignment horizontal="right" vertical="center"/>
    </xf>
    <xf numFmtId="0" fontId="336" fillId="44" borderId="27" xfId="0" applyFont="1" applyFill="1" applyBorder="1" applyAlignment="1">
      <alignment vertical="center"/>
    </xf>
    <xf numFmtId="166" fontId="336" fillId="44" borderId="27" xfId="39376" applyFont="1" applyFill="1" applyBorder="1" applyAlignment="1">
      <alignment horizontal="right" vertical="center"/>
    </xf>
    <xf numFmtId="9" fontId="336" fillId="44" borderId="0" xfId="0" applyNumberFormat="1" applyFont="1" applyFill="1" applyAlignment="1">
      <alignment horizontal="right" vertical="center"/>
    </xf>
    <xf numFmtId="0" fontId="343" fillId="0" borderId="0" xfId="0" applyFont="1" applyAlignment="1">
      <alignment horizontal="justify" vertical="center"/>
    </xf>
    <xf numFmtId="0" fontId="342" fillId="44" borderId="0" xfId="0" applyFont="1" applyFill="1" applyAlignment="1">
      <alignment vertical="center"/>
    </xf>
    <xf numFmtId="0" fontId="277" fillId="0" borderId="0" xfId="0" applyFont="1" applyAlignment="1">
      <alignment vertical="center"/>
    </xf>
    <xf numFmtId="0" fontId="0" fillId="0" borderId="0" xfId="0" applyAlignment="1">
      <alignment horizontal="justify" vertical="justify" wrapText="1"/>
    </xf>
    <xf numFmtId="0" fontId="0" fillId="0" borderId="0" xfId="0" applyAlignment="1">
      <alignment horizontal="justify" vertical="justify"/>
    </xf>
    <xf numFmtId="0" fontId="349" fillId="0" borderId="0" xfId="0" applyFont="1" applyAlignment="1">
      <alignment vertical="top"/>
    </xf>
    <xf numFmtId="0" fontId="0" fillId="0" borderId="0" xfId="10840" applyFont="1"/>
    <xf numFmtId="0" fontId="277" fillId="0" borderId="0" xfId="5451" applyFont="1" applyFill="1" applyAlignment="1">
      <alignment horizontal="left"/>
    </xf>
    <xf numFmtId="0" fontId="0" fillId="0" borderId="0" xfId="0" applyFill="1" applyAlignment="1">
      <alignment horizontal="justify" vertical="center"/>
    </xf>
    <xf numFmtId="0" fontId="328" fillId="0" borderId="0" xfId="0" applyFont="1" applyFill="1"/>
    <xf numFmtId="0" fontId="277" fillId="44" borderId="0" xfId="0" applyFont="1" applyFill="1"/>
    <xf numFmtId="0" fontId="0" fillId="0" borderId="0" xfId="0" applyFill="1" applyAlignment="1">
      <alignment vertical="center"/>
    </xf>
    <xf numFmtId="0" fontId="341" fillId="0" borderId="0" xfId="0" applyFont="1" applyFill="1" applyBorder="1" applyAlignment="1"/>
    <xf numFmtId="0" fontId="278" fillId="0" borderId="0" xfId="0" applyFont="1" applyFill="1" applyAlignment="1">
      <alignment horizontal="justify" vertical="center"/>
    </xf>
    <xf numFmtId="171" fontId="0" fillId="0" borderId="0" xfId="2383" applyNumberFormat="1" applyFont="1" applyFill="1" applyBorder="1"/>
    <xf numFmtId="0" fontId="0" fillId="0" borderId="0" xfId="39560" applyFont="1"/>
    <xf numFmtId="0" fontId="0" fillId="0" borderId="0" xfId="0" applyFill="1" applyBorder="1" applyAlignment="1"/>
    <xf numFmtId="0" fontId="0" fillId="0" borderId="0" xfId="0" applyFill="1" applyAlignment="1">
      <alignment wrapText="1"/>
    </xf>
    <xf numFmtId="0" fontId="277" fillId="0" borderId="0" xfId="0" applyFont="1" applyFill="1" applyAlignment="1">
      <alignment horizontal="justify" vertical="justify" wrapText="1"/>
    </xf>
    <xf numFmtId="179" fontId="342" fillId="44" borderId="28" xfId="0" applyNumberFormat="1" applyFont="1" applyFill="1" applyBorder="1" applyAlignment="1">
      <alignment horizontal="center" vertical="center"/>
    </xf>
    <xf numFmtId="170" fontId="0" fillId="0" borderId="0" xfId="827" applyNumberFormat="1" applyFont="1" applyAlignment="1">
      <alignment horizontal="center"/>
    </xf>
    <xf numFmtId="0" fontId="351" fillId="0" borderId="0" xfId="39546" applyFont="1"/>
    <xf numFmtId="166" fontId="351" fillId="0" borderId="0" xfId="39376" applyFont="1" applyFill="1" applyBorder="1"/>
    <xf numFmtId="0" fontId="351" fillId="0" borderId="0" xfId="0" applyFont="1" applyFill="1" applyBorder="1"/>
    <xf numFmtId="0" fontId="285" fillId="0" borderId="0" xfId="39549" applyFont="1"/>
    <xf numFmtId="166" fontId="351" fillId="0" borderId="0" xfId="39376" applyFont="1" applyBorder="1"/>
    <xf numFmtId="166" fontId="328" fillId="0" borderId="0" xfId="0" applyNumberFormat="1" applyFont="1" applyFill="1"/>
    <xf numFmtId="0" fontId="340" fillId="0" borderId="0" xfId="39558" quotePrefix="1" applyFill="1" applyAlignment="1">
      <alignment horizontal="center" vertical="center"/>
    </xf>
    <xf numFmtId="0" fontId="352" fillId="0" borderId="0" xfId="39558" quotePrefix="1" applyFont="1" applyFill="1" applyAlignment="1">
      <alignment horizontal="center" vertical="center"/>
    </xf>
    <xf numFmtId="179" fontId="342" fillId="47" borderId="0" xfId="0" applyNumberFormat="1" applyFont="1" applyFill="1" applyBorder="1" applyAlignment="1">
      <alignment horizontal="center" vertical="center"/>
    </xf>
    <xf numFmtId="0" fontId="354" fillId="0" borderId="0" xfId="0" applyFont="1"/>
    <xf numFmtId="0" fontId="325" fillId="0" borderId="23" xfId="39560" applyFont="1" applyBorder="1" applyAlignment="1">
      <alignment horizontal="center"/>
    </xf>
    <xf numFmtId="0" fontId="352" fillId="0" borderId="23" xfId="39558" quotePrefix="1" applyFont="1" applyBorder="1" applyAlignment="1">
      <alignment horizontal="center"/>
    </xf>
    <xf numFmtId="0" fontId="353" fillId="0" borderId="0" xfId="0" applyFont="1" applyFill="1"/>
    <xf numFmtId="0" fontId="353" fillId="0" borderId="0" xfId="0" applyFont="1"/>
    <xf numFmtId="0" fontId="0" fillId="0" borderId="0" xfId="0" applyAlignment="1">
      <alignment horizontal="center"/>
    </xf>
    <xf numFmtId="0" fontId="0" fillId="0" borderId="0" xfId="0" applyFill="1" applyAlignment="1">
      <alignment horizontal="center"/>
    </xf>
    <xf numFmtId="0" fontId="0" fillId="47" borderId="0" xfId="0" applyFill="1"/>
    <xf numFmtId="179" fontId="342" fillId="47" borderId="0" xfId="0" applyNumberFormat="1" applyFont="1" applyFill="1" applyAlignment="1">
      <alignment horizontal="center"/>
    </xf>
    <xf numFmtId="0" fontId="0" fillId="0" borderId="23" xfId="0" applyBorder="1"/>
    <xf numFmtId="0" fontId="277" fillId="0" borderId="23" xfId="0" applyFont="1" applyBorder="1"/>
    <xf numFmtId="0" fontId="0" fillId="0" borderId="0" xfId="0" applyAlignment="1">
      <alignment vertical="center" wrapText="1"/>
    </xf>
    <xf numFmtId="0" fontId="328" fillId="0" borderId="0" xfId="0" applyFont="1" applyFill="1" applyAlignment="1">
      <alignment vertical="center" wrapText="1"/>
    </xf>
    <xf numFmtId="0" fontId="330" fillId="0" borderId="0" xfId="0" applyFont="1" applyAlignment="1">
      <alignment horizontal="justify" vertical="center"/>
    </xf>
    <xf numFmtId="3" fontId="0" fillId="0" borderId="0" xfId="0" applyNumberFormat="1"/>
    <xf numFmtId="0" fontId="336" fillId="46" borderId="27" xfId="0" applyFont="1" applyFill="1" applyBorder="1" applyAlignment="1">
      <alignment horizontal="left" vertical="center"/>
    </xf>
    <xf numFmtId="3" fontId="336" fillId="46" borderId="0" xfId="0" applyNumberFormat="1" applyFont="1" applyFill="1" applyAlignment="1">
      <alignment horizontal="right" vertical="center"/>
    </xf>
    <xf numFmtId="3" fontId="0" fillId="0" borderId="0" xfId="0" applyNumberFormat="1" applyFill="1" applyBorder="1" applyAlignment="1">
      <alignment horizontal="right" vertical="center"/>
    </xf>
    <xf numFmtId="0" fontId="353" fillId="0" borderId="0" xfId="0" applyFont="1" applyFill="1" applyAlignment="1">
      <alignment horizontal="center" vertical="center"/>
    </xf>
    <xf numFmtId="166" fontId="330" fillId="0" borderId="13" xfId="39376" applyFont="1" applyFill="1" applyBorder="1"/>
    <xf numFmtId="166" fontId="330" fillId="0" borderId="0" xfId="39376" applyFont="1" applyFill="1"/>
    <xf numFmtId="170" fontId="319" fillId="49" borderId="0" xfId="827" applyNumberFormat="1" applyFont="1" applyFill="1" applyBorder="1"/>
    <xf numFmtId="0" fontId="347" fillId="0" borderId="0" xfId="0" applyFont="1" applyAlignment="1">
      <alignment horizontal="justify" vertical="center"/>
    </xf>
    <xf numFmtId="0" fontId="0" fillId="0" borderId="0" xfId="0" applyFill="1" applyBorder="1" applyAlignment="1">
      <alignment horizontal="center"/>
    </xf>
    <xf numFmtId="179" fontId="342" fillId="0" borderId="0" xfId="0" applyNumberFormat="1" applyFont="1" applyFill="1" applyBorder="1" applyAlignment="1">
      <alignment horizontal="center" vertical="center"/>
    </xf>
    <xf numFmtId="0" fontId="319" fillId="0" borderId="0" xfId="0" applyFont="1" applyFill="1" applyBorder="1"/>
    <xf numFmtId="0" fontId="338" fillId="0" borderId="0" xfId="0" applyFont="1" applyFill="1"/>
    <xf numFmtId="166" fontId="338" fillId="0" borderId="0" xfId="39376" applyFont="1" applyFill="1" applyBorder="1"/>
    <xf numFmtId="0" fontId="325" fillId="0" borderId="0" xfId="0" applyFont="1"/>
    <xf numFmtId="170" fontId="325" fillId="0" borderId="0" xfId="827" applyNumberFormat="1" applyFont="1"/>
    <xf numFmtId="170" fontId="325" fillId="0" borderId="0" xfId="827" applyNumberFormat="1" applyFont="1" applyFill="1" applyBorder="1"/>
    <xf numFmtId="0" fontId="325" fillId="0" borderId="0" xfId="0" applyFont="1" applyAlignment="1"/>
    <xf numFmtId="0" fontId="338" fillId="0" borderId="0" xfId="0" applyFont="1" applyAlignment="1"/>
    <xf numFmtId="166" fontId="338" fillId="0" borderId="0" xfId="39376" applyFont="1" applyAlignment="1"/>
    <xf numFmtId="166" fontId="338" fillId="0" borderId="0" xfId="39376" applyFont="1" applyFill="1" applyBorder="1" applyAlignment="1"/>
    <xf numFmtId="0" fontId="338" fillId="0" borderId="0" xfId="0" applyFont="1" applyFill="1" applyBorder="1" applyAlignment="1"/>
    <xf numFmtId="0" fontId="325" fillId="0" borderId="0" xfId="0" applyFont="1" applyFill="1" applyBorder="1" applyAlignment="1"/>
    <xf numFmtId="166" fontId="325" fillId="0" borderId="0" xfId="0" applyNumberFormat="1" applyFont="1" applyAlignment="1"/>
    <xf numFmtId="166" fontId="325" fillId="0" borderId="0" xfId="0" applyNumberFormat="1" applyFont="1" applyFill="1" applyBorder="1" applyAlignment="1"/>
    <xf numFmtId="0" fontId="339" fillId="0" borderId="0" xfId="39560" applyFont="1" applyAlignment="1">
      <alignment horizontal="left" wrapText="1"/>
    </xf>
    <xf numFmtId="171" fontId="277" fillId="0" borderId="0" xfId="827" applyNumberFormat="1" applyFont="1" applyFill="1" applyBorder="1"/>
    <xf numFmtId="43" fontId="328" fillId="0" borderId="0" xfId="0" applyNumberFormat="1" applyFont="1" applyFill="1"/>
    <xf numFmtId="166" fontId="0" fillId="0" borderId="14" xfId="39376" applyFont="1" applyFill="1" applyBorder="1"/>
    <xf numFmtId="0" fontId="325" fillId="0" borderId="0" xfId="0" applyFont="1" applyAlignment="1">
      <alignment vertical="center" wrapText="1"/>
    </xf>
    <xf numFmtId="0" fontId="325" fillId="43" borderId="0" xfId="0" applyFont="1" applyFill="1"/>
    <xf numFmtId="179" fontId="342" fillId="44" borderId="0" xfId="0" applyNumberFormat="1" applyFont="1" applyFill="1" applyAlignment="1">
      <alignment horizontal="center" vertical="center"/>
    </xf>
    <xf numFmtId="14" fontId="342" fillId="44" borderId="0" xfId="0" applyNumberFormat="1" applyFont="1" applyFill="1" applyAlignment="1">
      <alignment horizontal="center" vertical="center"/>
    </xf>
    <xf numFmtId="166" fontId="338" fillId="43" borderId="13" xfId="39376" applyFont="1" applyFill="1" applyBorder="1"/>
    <xf numFmtId="0" fontId="325" fillId="41" borderId="0" xfId="0" applyFont="1" applyFill="1"/>
    <xf numFmtId="0" fontId="325" fillId="43" borderId="0" xfId="0" applyFont="1" applyFill="1" applyAlignment="1"/>
    <xf numFmtId="0" fontId="338" fillId="41" borderId="0" xfId="0" applyFont="1" applyFill="1"/>
    <xf numFmtId="0" fontId="325" fillId="0" borderId="0" xfId="0" quotePrefix="1" applyFont="1" applyFill="1"/>
    <xf numFmtId="0" fontId="325" fillId="41" borderId="0" xfId="0" quotePrefix="1" applyFont="1" applyFill="1"/>
    <xf numFmtId="0" fontId="338" fillId="0" borderId="0" xfId="0" applyFont="1"/>
    <xf numFmtId="0" fontId="0" fillId="41" borderId="0" xfId="0" applyFill="1"/>
    <xf numFmtId="0" fontId="342" fillId="41" borderId="0" xfId="0" applyFont="1" applyFill="1"/>
    <xf numFmtId="0" fontId="342" fillId="41" borderId="0" xfId="0" applyFont="1" applyFill="1" applyBorder="1"/>
    <xf numFmtId="166" fontId="342" fillId="41" borderId="0" xfId="39376" applyFont="1" applyFill="1" applyBorder="1"/>
    <xf numFmtId="0" fontId="0" fillId="41" borderId="0" xfId="0" applyFill="1" applyBorder="1"/>
    <xf numFmtId="3" fontId="356" fillId="0" borderId="0" xfId="0" applyNumberFormat="1" applyFont="1" applyFill="1" applyAlignment="1">
      <alignment horizontal="right" vertical="center"/>
    </xf>
    <xf numFmtId="0" fontId="345" fillId="0" borderId="0" xfId="0" applyFont="1" applyFill="1"/>
    <xf numFmtId="0" fontId="357" fillId="0" borderId="0" xfId="0" applyFont="1" applyFill="1"/>
    <xf numFmtId="170" fontId="345" fillId="0" borderId="0" xfId="827" applyNumberFormat="1" applyFont="1"/>
    <xf numFmtId="170" fontId="345" fillId="0" borderId="0" xfId="827" applyNumberFormat="1" applyFont="1" applyFill="1" applyBorder="1"/>
    <xf numFmtId="0" fontId="358" fillId="0" borderId="0" xfId="0" applyFont="1" applyFill="1"/>
    <xf numFmtId="0" fontId="358" fillId="0" borderId="0" xfId="0" applyFont="1" applyFill="1" applyBorder="1"/>
    <xf numFmtId="0" fontId="359" fillId="0" borderId="0" xfId="0" applyFont="1"/>
    <xf numFmtId="0" fontId="359" fillId="0" borderId="0" xfId="0" applyFont="1" applyBorder="1"/>
    <xf numFmtId="0" fontId="325" fillId="0" borderId="39" xfId="39560" applyFont="1" applyBorder="1" applyAlignment="1">
      <alignment horizontal="center"/>
    </xf>
    <xf numFmtId="0" fontId="338" fillId="0" borderId="0" xfId="0" applyFont="1" applyFill="1" applyAlignment="1">
      <alignment horizontal="justify" vertical="center"/>
    </xf>
    <xf numFmtId="0" fontId="346" fillId="0" borderId="0" xfId="0" applyFont="1" applyFill="1" applyAlignment="1">
      <alignment horizontal="justify" vertical="center"/>
    </xf>
    <xf numFmtId="0" fontId="360" fillId="0" borderId="0" xfId="0" applyFont="1" applyFill="1" applyAlignment="1">
      <alignment horizontal="justify" vertical="center"/>
    </xf>
    <xf numFmtId="0" fontId="277" fillId="0" borderId="0" xfId="0" applyFont="1" applyFill="1" applyAlignment="1">
      <alignment horizontal="justify" vertical="center"/>
    </xf>
    <xf numFmtId="0" fontId="342" fillId="0" borderId="0" xfId="39546" applyFont="1" applyFill="1"/>
    <xf numFmtId="0" fontId="338" fillId="0" borderId="30" xfId="39560" applyFont="1" applyBorder="1" applyAlignment="1">
      <alignment horizontal="center"/>
    </xf>
    <xf numFmtId="170" fontId="277" fillId="41" borderId="37" xfId="827" applyNumberFormat="1" applyFont="1" applyFill="1" applyBorder="1"/>
    <xf numFmtId="170" fontId="342" fillId="44" borderId="29" xfId="827" applyNumberFormat="1" applyFont="1" applyFill="1" applyBorder="1"/>
    <xf numFmtId="166" fontId="277" fillId="0" borderId="37" xfId="39376" applyFont="1" applyFill="1" applyBorder="1"/>
    <xf numFmtId="166" fontId="277" fillId="41" borderId="37" xfId="39376" applyFont="1" applyFill="1" applyBorder="1"/>
    <xf numFmtId="166" fontId="342" fillId="44" borderId="37" xfId="39376" applyFont="1" applyFill="1" applyBorder="1"/>
    <xf numFmtId="166" fontId="277" fillId="0" borderId="40" xfId="39376" applyFont="1" applyFill="1" applyBorder="1"/>
    <xf numFmtId="166" fontId="277" fillId="0" borderId="29" xfId="0" applyNumberFormat="1" applyFont="1" applyFill="1" applyBorder="1"/>
    <xf numFmtId="170" fontId="342" fillId="44" borderId="40" xfId="827" applyNumberFormat="1" applyFont="1" applyFill="1" applyBorder="1" applyAlignment="1">
      <alignment horizontal="center" vertical="center"/>
    </xf>
    <xf numFmtId="170" fontId="342" fillId="44" borderId="40" xfId="827" applyNumberFormat="1" applyFont="1" applyFill="1" applyBorder="1" applyAlignment="1">
      <alignment horizontal="center" vertical="center" wrapText="1"/>
    </xf>
    <xf numFmtId="0" fontId="325" fillId="0" borderId="30" xfId="0" applyFont="1" applyBorder="1" applyAlignment="1">
      <alignment horizontal="center" vertical="top" wrapText="1"/>
    </xf>
    <xf numFmtId="0" fontId="325" fillId="0" borderId="30" xfId="0" applyFont="1" applyBorder="1" applyAlignment="1">
      <alignment vertical="top" wrapText="1"/>
    </xf>
    <xf numFmtId="166" fontId="325" fillId="0" borderId="30" xfId="39376" applyFont="1" applyBorder="1" applyAlignment="1">
      <alignment horizontal="right" vertical="center" wrapText="1"/>
    </xf>
    <xf numFmtId="166" fontId="277" fillId="0" borderId="29" xfId="39376" applyFont="1" applyFill="1" applyBorder="1"/>
    <xf numFmtId="166" fontId="277" fillId="0" borderId="29" xfId="39376" applyNumberFormat="1" applyFont="1" applyFill="1" applyBorder="1"/>
    <xf numFmtId="0" fontId="277" fillId="0" borderId="39" xfId="0" applyFont="1" applyBorder="1"/>
    <xf numFmtId="0" fontId="0" fillId="0" borderId="39" xfId="0" applyBorder="1"/>
    <xf numFmtId="0" fontId="277" fillId="48" borderId="30" xfId="0" applyFont="1" applyFill="1" applyBorder="1"/>
    <xf numFmtId="166" fontId="325" fillId="0" borderId="0" xfId="39376" applyFont="1" applyFill="1"/>
    <xf numFmtId="171" fontId="325" fillId="0" borderId="0" xfId="39376" applyNumberFormat="1" applyFont="1" applyFill="1"/>
    <xf numFmtId="166" fontId="0" fillId="0" borderId="23" xfId="39376" applyFont="1" applyFill="1" applyBorder="1"/>
    <xf numFmtId="0" fontId="342" fillId="47" borderId="0" xfId="0" applyFont="1" applyFill="1" applyBorder="1" applyAlignment="1">
      <alignment horizontal="center"/>
    </xf>
    <xf numFmtId="0" fontId="325" fillId="0" borderId="30" xfId="0" applyFont="1" applyFill="1" applyBorder="1" applyAlignment="1">
      <alignment horizontal="center" vertical="top" wrapText="1"/>
    </xf>
    <xf numFmtId="0" fontId="325" fillId="0" borderId="30" xfId="0" applyFont="1" applyFill="1" applyBorder="1" applyAlignment="1">
      <alignment vertical="top" wrapText="1"/>
    </xf>
    <xf numFmtId="166" fontId="325" fillId="0" borderId="30" xfId="39376" applyFont="1" applyFill="1" applyBorder="1" applyAlignment="1">
      <alignment horizontal="right" vertical="center" wrapText="1"/>
    </xf>
    <xf numFmtId="166" fontId="277" fillId="48" borderId="30" xfId="39376" applyFont="1" applyFill="1" applyBorder="1"/>
    <xf numFmtId="0" fontId="352" fillId="0" borderId="0" xfId="39558" quotePrefix="1" applyFont="1" applyAlignment="1">
      <alignment horizontal="center" vertical="center"/>
    </xf>
    <xf numFmtId="0" fontId="347" fillId="0" borderId="0" xfId="0" applyFont="1" applyFill="1" applyAlignment="1">
      <alignment horizontal="justify" vertical="center"/>
    </xf>
    <xf numFmtId="0" fontId="0" fillId="0" borderId="0" xfId="0" applyAlignment="1">
      <alignment horizontal="justify" vertical="justify"/>
    </xf>
    <xf numFmtId="0" fontId="0" fillId="0" borderId="0" xfId="0" applyFill="1" applyAlignment="1">
      <alignment horizontal="justify" vertical="justify"/>
    </xf>
    <xf numFmtId="0" fontId="325" fillId="0" borderId="0" xfId="39546" applyFont="1" applyFill="1"/>
    <xf numFmtId="0" fontId="0" fillId="0" borderId="0" xfId="0" applyFont="1"/>
    <xf numFmtId="166" fontId="325" fillId="0" borderId="0" xfId="39376" applyFont="1" applyFill="1" applyBorder="1"/>
    <xf numFmtId="0" fontId="0" fillId="0" borderId="0" xfId="0" applyFont="1" applyBorder="1"/>
    <xf numFmtId="0" fontId="0" fillId="0" borderId="0" xfId="0" applyFont="1" applyFill="1"/>
    <xf numFmtId="0" fontId="0" fillId="0" borderId="0" xfId="0" applyFont="1" applyFill="1" applyBorder="1"/>
    <xf numFmtId="0" fontId="0" fillId="42" borderId="0" xfId="0" applyFont="1" applyFill="1" applyAlignment="1">
      <alignment vertical="center"/>
    </xf>
    <xf numFmtId="0" fontId="277" fillId="42" borderId="6" xfId="0" applyFont="1" applyFill="1" applyBorder="1" applyAlignment="1">
      <alignment horizontal="center" vertical="center"/>
    </xf>
    <xf numFmtId="0" fontId="337" fillId="42" borderId="33" xfId="0" applyFont="1" applyFill="1" applyBorder="1" applyAlignment="1">
      <alignment vertical="center"/>
    </xf>
    <xf numFmtId="0" fontId="277" fillId="0" borderId="0" xfId="0" applyFont="1" applyAlignment="1">
      <alignment vertical="center" wrapText="1"/>
    </xf>
    <xf numFmtId="0" fontId="0" fillId="0" borderId="0" xfId="0" applyFont="1" applyAlignment="1">
      <alignment vertical="top"/>
    </xf>
    <xf numFmtId="0" fontId="0" fillId="0" borderId="0" xfId="0" applyFont="1" applyAlignment="1">
      <alignment vertical="center" wrapText="1"/>
    </xf>
    <xf numFmtId="166" fontId="337" fillId="0" borderId="0" xfId="39376" applyFont="1" applyFill="1" applyAlignment="1">
      <alignment horizontal="right" vertical="center"/>
    </xf>
    <xf numFmtId="166" fontId="0" fillId="0" borderId="0" xfId="39376" applyFont="1" applyFill="1" applyAlignment="1">
      <alignment horizontal="right" vertical="center"/>
    </xf>
    <xf numFmtId="166" fontId="337" fillId="42" borderId="0" xfId="39376" applyFont="1" applyFill="1" applyAlignment="1">
      <alignment horizontal="right" vertical="center"/>
    </xf>
    <xf numFmtId="166" fontId="0" fillId="0" borderId="0" xfId="39376" applyFont="1" applyAlignment="1">
      <alignment horizontal="right" vertical="center"/>
    </xf>
    <xf numFmtId="166" fontId="277" fillId="0" borderId="34" xfId="39376" applyFont="1" applyFill="1" applyBorder="1" applyAlignment="1">
      <alignment horizontal="right" vertical="center"/>
    </xf>
    <xf numFmtId="166" fontId="277" fillId="0" borderId="34" xfId="39376" applyFont="1" applyBorder="1" applyAlignment="1">
      <alignment horizontal="right" vertical="center"/>
    </xf>
    <xf numFmtId="0" fontId="336" fillId="46" borderId="0" xfId="0" applyFont="1" applyFill="1" applyBorder="1" applyAlignment="1">
      <alignment horizontal="center" vertical="center" wrapText="1"/>
    </xf>
    <xf numFmtId="166" fontId="0" fillId="42" borderId="14" xfId="39376" applyFont="1" applyFill="1" applyBorder="1" applyAlignment="1">
      <alignment horizontal="right" vertical="center"/>
    </xf>
    <xf numFmtId="41" fontId="0" fillId="0" borderId="14" xfId="39376" applyNumberFormat="1" applyFont="1" applyFill="1" applyBorder="1" applyAlignment="1">
      <alignment horizontal="right" vertical="center"/>
    </xf>
    <xf numFmtId="166" fontId="0" fillId="0" borderId="14" xfId="39376" applyFont="1" applyFill="1" applyBorder="1" applyAlignment="1">
      <alignment horizontal="right" vertical="center"/>
    </xf>
    <xf numFmtId="164" fontId="0" fillId="0" borderId="0" xfId="0" applyNumberFormat="1" applyFont="1"/>
    <xf numFmtId="0" fontId="337" fillId="42" borderId="0" xfId="0" applyFont="1" applyFill="1" applyAlignment="1">
      <alignment vertical="center"/>
    </xf>
    <xf numFmtId="166" fontId="0" fillId="42" borderId="35" xfId="39376" applyFont="1" applyFill="1" applyBorder="1" applyAlignment="1">
      <alignment horizontal="right" vertical="center"/>
    </xf>
    <xf numFmtId="166" fontId="0" fillId="42" borderId="35" xfId="0" applyNumberFormat="1" applyFont="1" applyFill="1" applyBorder="1" applyAlignment="1">
      <alignment horizontal="right" vertical="center"/>
    </xf>
    <xf numFmtId="166" fontId="0" fillId="0" borderId="0" xfId="0" applyNumberFormat="1" applyFont="1"/>
    <xf numFmtId="0" fontId="325" fillId="0" borderId="0" xfId="0" applyFont="1" applyAlignment="1">
      <alignment horizontal="left" vertical="top" wrapText="1"/>
    </xf>
    <xf numFmtId="0" fontId="339" fillId="0" borderId="25" xfId="39560" applyFont="1" applyBorder="1" applyAlignment="1">
      <alignment horizontal="left" vertical="center" wrapText="1"/>
    </xf>
    <xf numFmtId="0" fontId="277" fillId="0" borderId="30" xfId="0" applyFont="1" applyBorder="1"/>
    <xf numFmtId="0" fontId="0" fillId="0" borderId="30" xfId="0" applyBorder="1"/>
    <xf numFmtId="166" fontId="0" fillId="0" borderId="30" xfId="0" applyNumberFormat="1" applyBorder="1"/>
    <xf numFmtId="166" fontId="0" fillId="0" borderId="30" xfId="39376" applyFont="1" applyBorder="1"/>
    <xf numFmtId="166" fontId="277" fillId="0" borderId="30" xfId="0" applyNumberFormat="1" applyFont="1" applyBorder="1"/>
    <xf numFmtId="0" fontId="0" fillId="0" borderId="30" xfId="0" applyBorder="1" applyAlignment="1">
      <alignment horizontal="center"/>
    </xf>
    <xf numFmtId="9" fontId="0" fillId="0" borderId="30" xfId="0" applyNumberFormat="1" applyBorder="1" applyAlignment="1">
      <alignment horizontal="center"/>
    </xf>
    <xf numFmtId="0" fontId="277" fillId="50" borderId="30" xfId="0" applyFont="1" applyFill="1" applyBorder="1"/>
    <xf numFmtId="0" fontId="277" fillId="50" borderId="30" xfId="0" applyFont="1" applyFill="1" applyBorder="1" applyAlignment="1">
      <alignment horizontal="center"/>
    </xf>
    <xf numFmtId="166" fontId="277" fillId="50" borderId="30" xfId="0" applyNumberFormat="1" applyFont="1" applyFill="1" applyBorder="1"/>
    <xf numFmtId="0" fontId="0" fillId="50" borderId="30" xfId="0" applyFill="1" applyBorder="1"/>
    <xf numFmtId="0" fontId="342" fillId="51" borderId="30" xfId="0" applyFont="1" applyFill="1" applyBorder="1"/>
    <xf numFmtId="0" fontId="342" fillId="51" borderId="30" xfId="0" applyFont="1" applyFill="1" applyBorder="1" applyAlignment="1">
      <alignment horizontal="center"/>
    </xf>
    <xf numFmtId="0" fontId="0" fillId="51" borderId="0" xfId="0" applyFill="1" applyAlignment="1">
      <alignment vertical="justify" wrapText="1"/>
    </xf>
    <xf numFmtId="0" fontId="342" fillId="51" borderId="0" xfId="0" applyFont="1" applyFill="1" applyAlignment="1">
      <alignment vertical="justify" wrapText="1"/>
    </xf>
    <xf numFmtId="179" fontId="342" fillId="51" borderId="28" xfId="0" applyNumberFormat="1" applyFont="1" applyFill="1" applyBorder="1" applyAlignment="1">
      <alignment horizontal="center" vertical="center"/>
    </xf>
    <xf numFmtId="3" fontId="356" fillId="0" borderId="0" xfId="0" applyNumberFormat="1" applyFont="1" applyAlignment="1">
      <alignment horizontal="right" vertical="center"/>
    </xf>
    <xf numFmtId="3" fontId="337" fillId="0" borderId="0" xfId="0" applyNumberFormat="1" applyFont="1" applyAlignment="1">
      <alignment horizontal="right" vertical="center"/>
    </xf>
    <xf numFmtId="0" fontId="346" fillId="0" borderId="41" xfId="0" applyFont="1" applyBorder="1" applyAlignment="1">
      <alignment vertical="center"/>
    </xf>
    <xf numFmtId="166" fontId="337" fillId="0" borderId="0" xfId="39376" applyFont="1" applyAlignment="1">
      <alignment horizontal="right" vertical="center"/>
    </xf>
    <xf numFmtId="0" fontId="325" fillId="0" borderId="0" xfId="0" applyFont="1" applyFill="1" applyAlignment="1">
      <alignment vertical="top" wrapText="1"/>
    </xf>
    <xf numFmtId="0" fontId="325" fillId="0" borderId="0" xfId="0" applyFont="1" applyAlignment="1">
      <alignment vertical="top" wrapText="1"/>
    </xf>
    <xf numFmtId="0" fontId="342" fillId="47" borderId="0" xfId="39546" applyFont="1" applyFill="1" applyAlignment="1">
      <alignment horizontal="center"/>
    </xf>
    <xf numFmtId="0" fontId="342" fillId="47" borderId="0" xfId="39546" applyFont="1" applyFill="1"/>
    <xf numFmtId="166" fontId="342" fillId="47" borderId="0" xfId="39376" applyFont="1" applyFill="1"/>
    <xf numFmtId="0" fontId="336" fillId="47" borderId="42" xfId="0" applyFont="1" applyFill="1" applyBorder="1" applyAlignment="1">
      <alignment vertical="center"/>
    </xf>
    <xf numFmtId="0" fontId="337" fillId="47" borderId="43" xfId="0" applyFont="1" applyFill="1" applyBorder="1" applyAlignment="1">
      <alignment vertical="center"/>
    </xf>
    <xf numFmtId="0" fontId="336" fillId="47" borderId="0" xfId="0" applyFont="1" applyFill="1" applyAlignment="1">
      <alignment vertical="center"/>
    </xf>
    <xf numFmtId="0" fontId="336" fillId="47" borderId="27" xfId="0" applyFont="1" applyFill="1" applyBorder="1" applyAlignment="1">
      <alignment horizontal="center" vertical="center"/>
    </xf>
    <xf numFmtId="3" fontId="336" fillId="47" borderId="27" xfId="0" applyNumberFormat="1" applyFont="1" applyFill="1" applyBorder="1" applyAlignment="1">
      <alignment horizontal="right" vertical="center"/>
    </xf>
    <xf numFmtId="3" fontId="362" fillId="0" borderId="0" xfId="0" applyNumberFormat="1" applyFont="1" applyAlignment="1">
      <alignment horizontal="right" vertical="center"/>
    </xf>
    <xf numFmtId="0" fontId="342" fillId="47" borderId="36" xfId="39546" applyFont="1" applyFill="1" applyBorder="1"/>
    <xf numFmtId="0" fontId="319" fillId="47" borderId="37" xfId="0" applyFont="1" applyFill="1" applyBorder="1"/>
    <xf numFmtId="0" fontId="319" fillId="47" borderId="38" xfId="0" applyFont="1" applyFill="1" applyBorder="1"/>
    <xf numFmtId="0" fontId="0" fillId="47" borderId="0" xfId="0" applyFont="1" applyFill="1"/>
    <xf numFmtId="166" fontId="325" fillId="47" borderId="0" xfId="39376" applyFont="1" applyFill="1" applyBorder="1"/>
    <xf numFmtId="0" fontId="0" fillId="47" borderId="0" xfId="0" applyFont="1" applyFill="1" applyBorder="1"/>
    <xf numFmtId="0" fontId="277" fillId="0" borderId="41" xfId="0" applyFont="1" applyBorder="1" applyAlignment="1">
      <alignment vertical="center"/>
    </xf>
    <xf numFmtId="0" fontId="342" fillId="47" borderId="0" xfId="0" applyFont="1" applyFill="1"/>
    <xf numFmtId="0" fontId="364" fillId="0" borderId="0" xfId="0" applyFont="1" applyAlignment="1">
      <alignment vertical="top"/>
    </xf>
    <xf numFmtId="0" fontId="365" fillId="0" borderId="0" xfId="0" applyFont="1"/>
    <xf numFmtId="0" fontId="365" fillId="0" borderId="0" xfId="0" applyFont="1" applyAlignment="1">
      <alignment vertical="top"/>
    </xf>
    <xf numFmtId="0" fontId="367" fillId="0" borderId="0" xfId="0" applyFont="1" applyFill="1" applyAlignment="1">
      <alignment horizontal="justify" vertical="center"/>
    </xf>
    <xf numFmtId="0" fontId="369" fillId="0" borderId="0" xfId="0" applyFont="1" applyFill="1" applyAlignment="1">
      <alignment horizontal="justify" vertical="center"/>
    </xf>
    <xf numFmtId="0" fontId="367" fillId="0" borderId="41" xfId="0" applyFont="1" applyBorder="1" applyAlignment="1">
      <alignment vertical="center"/>
    </xf>
    <xf numFmtId="0" fontId="325" fillId="0" borderId="0" xfId="0" applyFont="1" applyFill="1" applyAlignment="1">
      <alignment horizontal="justify" vertical="justify" wrapText="1"/>
    </xf>
    <xf numFmtId="166" fontId="0" fillId="0" borderId="14" xfId="39376" applyNumberFormat="1" applyFont="1" applyFill="1" applyBorder="1" applyAlignment="1">
      <alignment horizontal="right" vertical="center"/>
    </xf>
    <xf numFmtId="0" fontId="325" fillId="0" borderId="25" xfId="39560" applyFont="1" applyBorder="1" applyAlignment="1">
      <alignment horizontal="left"/>
    </xf>
    <xf numFmtId="0" fontId="325" fillId="0" borderId="26" xfId="39560" applyFont="1" applyBorder="1" applyAlignment="1">
      <alignment horizontal="left"/>
    </xf>
    <xf numFmtId="179" fontId="350" fillId="0" borderId="41" xfId="0" applyNumberFormat="1" applyFont="1" applyFill="1" applyBorder="1" applyAlignment="1">
      <alignment vertical="center"/>
    </xf>
    <xf numFmtId="0" fontId="0" fillId="0" borderId="0" xfId="39560" applyFont="1" applyFill="1"/>
    <xf numFmtId="0" fontId="342" fillId="0" borderId="0" xfId="0" applyFont="1" applyFill="1" applyBorder="1" applyAlignment="1">
      <alignment horizontal="center" vertical="center"/>
    </xf>
    <xf numFmtId="170" fontId="0" fillId="0" borderId="0" xfId="827" applyNumberFormat="1" applyFont="1" applyFill="1" applyAlignment="1"/>
    <xf numFmtId="0" fontId="361" fillId="0" borderId="0" xfId="0" applyFont="1" applyAlignment="1">
      <alignment vertical="center"/>
    </xf>
    <xf numFmtId="0" fontId="353" fillId="0" borderId="0" xfId="0" applyFont="1" applyFill="1" applyAlignment="1">
      <alignment vertical="center"/>
    </xf>
    <xf numFmtId="10" fontId="0" fillId="0" borderId="0" xfId="0" applyNumberFormat="1" applyAlignment="1">
      <alignment horizontal="right" vertical="center"/>
    </xf>
    <xf numFmtId="43" fontId="0" fillId="0" borderId="0" xfId="0" applyNumberFormat="1"/>
    <xf numFmtId="170" fontId="0" fillId="0" borderId="0" xfId="0" applyNumberFormat="1" applyBorder="1"/>
    <xf numFmtId="0" fontId="0" fillId="44" borderId="0" xfId="0" applyFill="1" applyBorder="1"/>
    <xf numFmtId="179" fontId="342" fillId="44" borderId="0" xfId="0" applyNumberFormat="1" applyFont="1" applyFill="1" applyBorder="1" applyAlignment="1">
      <alignment horizontal="center" vertical="center"/>
    </xf>
    <xf numFmtId="170" fontId="0" fillId="0" borderId="0" xfId="827" applyNumberFormat="1" applyFont="1" applyFill="1" applyBorder="1" applyAlignment="1">
      <alignment horizontal="center"/>
    </xf>
    <xf numFmtId="0" fontId="277" fillId="0" borderId="0" xfId="0" applyFont="1" applyBorder="1"/>
    <xf numFmtId="166" fontId="0" fillId="0" borderId="0" xfId="39376" applyFont="1" applyBorder="1"/>
    <xf numFmtId="170" fontId="0" fillId="0" borderId="0" xfId="0" applyNumberFormat="1" applyFill="1" applyBorder="1"/>
    <xf numFmtId="0" fontId="0" fillId="0" borderId="0" xfId="0" applyBorder="1" applyAlignment="1">
      <alignment wrapText="1"/>
    </xf>
    <xf numFmtId="171" fontId="278" fillId="0" borderId="0" xfId="827" applyNumberFormat="1" applyFont="1" applyFill="1" applyBorder="1"/>
    <xf numFmtId="166" fontId="0" fillId="0" borderId="0" xfId="0" applyNumberFormat="1" applyBorder="1"/>
    <xf numFmtId="171" fontId="0" fillId="0" borderId="0" xfId="0" applyNumberFormat="1" applyBorder="1"/>
    <xf numFmtId="0" fontId="325" fillId="0" borderId="0" xfId="0" applyFont="1" applyFill="1" applyBorder="1"/>
    <xf numFmtId="170" fontId="328" fillId="0" borderId="0" xfId="827" applyNumberFormat="1" applyFont="1" applyFill="1" applyBorder="1"/>
    <xf numFmtId="3" fontId="0" fillId="0" borderId="0" xfId="0" applyNumberFormat="1" applyFont="1" applyFill="1" applyAlignment="1">
      <alignment horizontal="right" vertical="center"/>
    </xf>
    <xf numFmtId="3" fontId="0" fillId="0" borderId="0" xfId="0" applyNumberFormat="1" applyFont="1" applyFill="1"/>
    <xf numFmtId="0" fontId="342" fillId="0" borderId="0" xfId="0" applyFont="1" applyFill="1" applyAlignment="1">
      <alignment vertical="center"/>
    </xf>
    <xf numFmtId="0" fontId="325" fillId="0" borderId="0" xfId="39560" applyFont="1" applyBorder="1" applyAlignment="1">
      <alignment horizontal="left"/>
    </xf>
    <xf numFmtId="0" fontId="325" fillId="0" borderId="0" xfId="39560" applyFont="1" applyBorder="1"/>
    <xf numFmtId="0" fontId="352" fillId="0" borderId="0" xfId="39558" quotePrefix="1" applyFont="1" applyBorder="1" applyAlignment="1">
      <alignment horizontal="center"/>
    </xf>
    <xf numFmtId="0" fontId="325" fillId="0" borderId="23" xfId="39560" applyFont="1" applyBorder="1"/>
    <xf numFmtId="0" fontId="325" fillId="0" borderId="22" xfId="39560" applyFont="1" applyBorder="1"/>
    <xf numFmtId="0" fontId="352" fillId="0" borderId="20" xfId="39558" quotePrefix="1" applyFont="1" applyBorder="1" applyAlignment="1">
      <alignment horizontal="center"/>
    </xf>
    <xf numFmtId="0" fontId="352" fillId="0" borderId="21" xfId="39558" quotePrefix="1" applyFont="1" applyBorder="1" applyAlignment="1">
      <alignment horizontal="center"/>
    </xf>
    <xf numFmtId="0" fontId="370" fillId="0" borderId="0" xfId="0" applyFont="1" applyFill="1" applyAlignment="1">
      <alignment vertical="center"/>
    </xf>
    <xf numFmtId="0" fontId="371" fillId="0" borderId="0" xfId="0" applyFont="1" applyFill="1"/>
    <xf numFmtId="0" fontId="372" fillId="0" borderId="0" xfId="0" applyFont="1" applyFill="1"/>
    <xf numFmtId="0" fontId="373" fillId="0" borderId="0" xfId="0" applyFont="1"/>
    <xf numFmtId="0" fontId="373" fillId="0" borderId="0" xfId="0" applyFont="1" applyFill="1"/>
    <xf numFmtId="3" fontId="363" fillId="0" borderId="0" xfId="0" applyNumberFormat="1" applyFont="1" applyAlignment="1">
      <alignment horizontal="right" vertical="center" wrapText="1"/>
    </xf>
    <xf numFmtId="166" fontId="0" fillId="0" borderId="30" xfId="0" applyNumberFormat="1" applyFill="1" applyBorder="1"/>
    <xf numFmtId="166" fontId="277" fillId="0" borderId="30" xfId="0" applyNumberFormat="1" applyFont="1" applyFill="1" applyBorder="1"/>
    <xf numFmtId="0" fontId="343" fillId="0" borderId="0" xfId="39560" applyFont="1" applyAlignment="1"/>
    <xf numFmtId="166" fontId="345" fillId="0" borderId="0" xfId="39376" applyFont="1"/>
    <xf numFmtId="0" fontId="342" fillId="47" borderId="0" xfId="39546" applyFont="1" applyFill="1" applyAlignment="1">
      <alignment horizontal="center" wrapText="1"/>
    </xf>
    <xf numFmtId="171" fontId="0" fillId="0" borderId="0" xfId="827" applyNumberFormat="1" applyFont="1" applyFill="1" applyBorder="1" applyAlignment="1">
      <alignment vertical="center"/>
    </xf>
    <xf numFmtId="0" fontId="365" fillId="0" borderId="0" xfId="0" applyFont="1" applyAlignment="1">
      <alignment vertical="center"/>
    </xf>
    <xf numFmtId="3" fontId="0" fillId="0" borderId="0" xfId="0" applyNumberFormat="1" applyFill="1"/>
    <xf numFmtId="166" fontId="0" fillId="0" borderId="0" xfId="0" applyNumberFormat="1" applyFont="1" applyAlignment="1">
      <alignment vertical="top"/>
    </xf>
    <xf numFmtId="0" fontId="0" fillId="0" borderId="0" xfId="0" applyAlignment="1">
      <alignment horizontal="center" vertical="center" wrapText="1"/>
    </xf>
    <xf numFmtId="166" fontId="328" fillId="0" borderId="0" xfId="39376" applyFont="1" applyFill="1"/>
    <xf numFmtId="166" fontId="329" fillId="0" borderId="0" xfId="0" applyNumberFormat="1" applyFont="1" applyFill="1" applyBorder="1"/>
    <xf numFmtId="166" fontId="329" fillId="0" borderId="0" xfId="0" applyNumberFormat="1" applyFont="1" applyFill="1"/>
    <xf numFmtId="170" fontId="342" fillId="47" borderId="0" xfId="8333" applyNumberFormat="1" applyFont="1" applyFill="1" applyBorder="1"/>
    <xf numFmtId="166" fontId="0" fillId="0" borderId="0" xfId="0" applyNumberFormat="1" applyFill="1" applyBorder="1"/>
    <xf numFmtId="0" fontId="371" fillId="0" borderId="0" xfId="0" applyFont="1" applyFill="1" applyAlignment="1">
      <alignment vertical="center"/>
    </xf>
    <xf numFmtId="166" fontId="0" fillId="0" borderId="13" xfId="0" applyNumberFormat="1" applyFont="1" applyBorder="1"/>
    <xf numFmtId="3" fontId="0" fillId="0" borderId="0" xfId="0" applyNumberFormat="1" applyFont="1"/>
    <xf numFmtId="166" fontId="0" fillId="0" borderId="0" xfId="0" applyNumberFormat="1" applyFont="1" applyFill="1"/>
    <xf numFmtId="0" fontId="0" fillId="0" borderId="0" xfId="0" applyFont="1" applyAlignment="1">
      <alignment horizontal="justify" vertical="justify"/>
    </xf>
    <xf numFmtId="166" fontId="0" fillId="0" borderId="13" xfId="0" applyNumberFormat="1" applyFont="1" applyFill="1" applyBorder="1"/>
    <xf numFmtId="0" fontId="374" fillId="0" borderId="0" xfId="0" applyFont="1" applyAlignment="1">
      <alignment horizontal="justify" vertical="center"/>
    </xf>
    <xf numFmtId="0" fontId="277" fillId="50" borderId="30" xfId="0" applyFont="1" applyFill="1" applyBorder="1" applyAlignment="1">
      <alignment horizontal="center" wrapText="1"/>
    </xf>
    <xf numFmtId="0" fontId="0" fillId="0" borderId="0" xfId="0" applyFont="1" applyAlignment="1">
      <alignment horizontal="justify" vertical="justify"/>
    </xf>
    <xf numFmtId="0" fontId="356" fillId="0" borderId="0" xfId="0" applyFont="1" applyAlignment="1">
      <alignment horizontal="right" vertical="center"/>
    </xf>
    <xf numFmtId="3" fontId="362" fillId="0" borderId="0" xfId="0" applyNumberFormat="1" applyFont="1" applyAlignment="1">
      <alignment horizontal="right" vertical="center" wrapText="1"/>
    </xf>
    <xf numFmtId="0" fontId="325" fillId="0" borderId="0" xfId="0" applyFont="1" applyFill="1" applyAlignment="1">
      <alignment vertical="distributed" wrapText="1"/>
    </xf>
    <xf numFmtId="0" fontId="277" fillId="0" borderId="0" xfId="39560" applyFont="1" applyAlignment="1">
      <alignment horizontal="center" vertical="justify" wrapText="1"/>
    </xf>
    <xf numFmtId="0" fontId="325" fillId="0" borderId="0" xfId="39560" applyFont="1" applyAlignment="1">
      <alignment horizontal="center" vertical="center"/>
    </xf>
    <xf numFmtId="0" fontId="343" fillId="0" borderId="0" xfId="39560" applyFont="1" applyAlignment="1">
      <alignment horizontal="center"/>
    </xf>
    <xf numFmtId="0" fontId="325" fillId="0" borderId="25" xfId="39560" applyFont="1" applyBorder="1" applyAlignment="1">
      <alignment horizontal="left"/>
    </xf>
    <xf numFmtId="0" fontId="325" fillId="0" borderId="21" xfId="39560" applyFont="1" applyBorder="1" applyAlignment="1">
      <alignment horizontal="left"/>
    </xf>
    <xf numFmtId="0" fontId="277" fillId="41" borderId="36" xfId="39560" applyFont="1" applyFill="1" applyBorder="1" applyAlignment="1">
      <alignment horizontal="center"/>
    </xf>
    <xf numFmtId="0" fontId="277" fillId="41" borderId="37" xfId="39560" applyFont="1" applyFill="1" applyBorder="1" applyAlignment="1">
      <alignment horizontal="center"/>
    </xf>
    <xf numFmtId="0" fontId="338" fillId="0" borderId="36" xfId="39560" applyFont="1" applyBorder="1" applyAlignment="1">
      <alignment horizontal="center"/>
    </xf>
    <xf numFmtId="0" fontId="338" fillId="0" borderId="37" xfId="39560" applyFont="1" applyBorder="1" applyAlignment="1">
      <alignment horizontal="center"/>
    </xf>
    <xf numFmtId="0" fontId="338" fillId="0" borderId="38" xfId="39560" applyFont="1" applyBorder="1" applyAlignment="1">
      <alignment horizontal="center"/>
    </xf>
    <xf numFmtId="0" fontId="325" fillId="0" borderId="26" xfId="39560" applyFont="1" applyBorder="1" applyAlignment="1">
      <alignment horizontal="left"/>
    </xf>
    <xf numFmtId="0" fontId="325" fillId="0" borderId="20" xfId="39560" applyFont="1" applyBorder="1" applyAlignment="1">
      <alignment horizontal="left"/>
    </xf>
    <xf numFmtId="0" fontId="277" fillId="0" borderId="0" xfId="0" applyFont="1" applyFill="1" applyAlignment="1">
      <alignment horizontal="center" vertical="center" wrapText="1"/>
    </xf>
    <xf numFmtId="0" fontId="342" fillId="44" borderId="0" xfId="0" applyFont="1" applyFill="1" applyAlignment="1">
      <alignment vertical="center"/>
    </xf>
    <xf numFmtId="0" fontId="342" fillId="44" borderId="27" xfId="0" applyFont="1" applyFill="1" applyBorder="1" applyAlignment="1">
      <alignment vertical="center"/>
    </xf>
    <xf numFmtId="0" fontId="277" fillId="0" borderId="0" xfId="0" applyFont="1" applyAlignment="1">
      <alignment vertical="center"/>
    </xf>
    <xf numFmtId="0" fontId="342" fillId="44" borderId="0" xfId="0" applyFont="1" applyFill="1" applyAlignment="1">
      <alignment horizontal="left" vertical="center"/>
    </xf>
    <xf numFmtId="0" fontId="0" fillId="0" borderId="0" xfId="39560" applyFont="1" applyAlignment="1">
      <alignment horizontal="center"/>
    </xf>
    <xf numFmtId="0" fontId="277" fillId="0" borderId="0" xfId="0" applyFont="1" applyFill="1" applyAlignment="1">
      <alignment horizontal="center"/>
    </xf>
    <xf numFmtId="0" fontId="0" fillId="0" borderId="0" xfId="39560" applyFont="1" applyFill="1" applyAlignment="1">
      <alignment horizontal="center"/>
    </xf>
    <xf numFmtId="0" fontId="343" fillId="0" borderId="0" xfId="39560" applyFont="1" applyFill="1" applyAlignment="1">
      <alignment horizontal="center"/>
    </xf>
    <xf numFmtId="0" fontId="277" fillId="0" borderId="0" xfId="0" applyFont="1" applyBorder="1" applyAlignment="1">
      <alignment horizontal="center"/>
    </xf>
    <xf numFmtId="0" fontId="0" fillId="0" borderId="0" xfId="0" applyBorder="1" applyAlignment="1">
      <alignment horizontal="center"/>
    </xf>
    <xf numFmtId="0" fontId="343" fillId="0" borderId="0" xfId="0" applyFont="1" applyBorder="1" applyAlignment="1">
      <alignment horizontal="center"/>
    </xf>
    <xf numFmtId="0" fontId="0" fillId="0" borderId="30" xfId="0" applyBorder="1" applyAlignment="1">
      <alignment horizontal="justify" vertical="justify" wrapText="1"/>
    </xf>
    <xf numFmtId="0" fontId="0" fillId="0" borderId="0" xfId="0" applyAlignment="1">
      <alignment horizontal="justify" vertical="justify" wrapText="1"/>
    </xf>
    <xf numFmtId="0" fontId="325" fillId="0" borderId="0" xfId="0" applyFont="1" applyAlignment="1">
      <alignment horizontal="justify" vertical="top" wrapText="1"/>
    </xf>
    <xf numFmtId="0" fontId="0" fillId="0" borderId="0" xfId="0" applyFill="1" applyAlignment="1">
      <alignment horizontal="justify" vertical="justify" wrapText="1"/>
    </xf>
    <xf numFmtId="0" fontId="0" fillId="0" borderId="0" xfId="0" applyFont="1" applyAlignment="1">
      <alignment horizontal="justify" vertical="justify"/>
    </xf>
    <xf numFmtId="0" fontId="349" fillId="0" borderId="0" xfId="0" applyFont="1" applyAlignment="1">
      <alignment horizontal="justify" vertical="justify" wrapText="1"/>
    </xf>
    <xf numFmtId="0" fontId="277" fillId="0" borderId="0" xfId="0" applyFont="1" applyAlignment="1">
      <alignment horizontal="left" vertical="center"/>
    </xf>
    <xf numFmtId="0" fontId="374" fillId="0" borderId="0" xfId="0" applyFont="1" applyAlignment="1">
      <alignment horizontal="left" vertical="justify"/>
    </xf>
    <xf numFmtId="0" fontId="0" fillId="0" borderId="0" xfId="0" applyFont="1" applyFill="1" applyAlignment="1">
      <alignment horizontal="justify" vertical="justify"/>
    </xf>
    <xf numFmtId="0" fontId="0" fillId="0" borderId="0" xfId="0" applyAlignment="1">
      <alignment horizontal="center" vertical="center"/>
    </xf>
    <xf numFmtId="0" fontId="0" fillId="0" borderId="0" xfId="0" applyAlignment="1">
      <alignment horizontal="justify" vertical="justify"/>
    </xf>
    <xf numFmtId="0" fontId="359" fillId="0" borderId="0" xfId="0" applyFont="1" applyAlignment="1">
      <alignment horizontal="justify" vertical="justify"/>
    </xf>
    <xf numFmtId="0" fontId="336" fillId="46" borderId="31" xfId="0" applyFont="1" applyFill="1" applyBorder="1" applyAlignment="1">
      <alignment horizontal="center" vertical="center" wrapText="1"/>
    </xf>
    <xf numFmtId="0" fontId="336" fillId="46" borderId="32" xfId="0" applyFont="1" applyFill="1" applyBorder="1" applyAlignment="1">
      <alignment horizontal="center" vertical="center" wrapText="1"/>
    </xf>
    <xf numFmtId="0" fontId="319" fillId="44" borderId="0" xfId="0" applyFont="1" applyFill="1" applyAlignment="1">
      <alignment horizontal="center"/>
    </xf>
    <xf numFmtId="0" fontId="0" fillId="0" borderId="0" xfId="0" applyFill="1" applyAlignment="1">
      <alignment horizontal="justify" vertical="justify"/>
    </xf>
    <xf numFmtId="0" fontId="325" fillId="0" borderId="0" xfId="0" applyFont="1" applyFill="1" applyAlignment="1">
      <alignment horizontal="justify" vertical="justify" wrapText="1"/>
    </xf>
    <xf numFmtId="0" fontId="342" fillId="44" borderId="0" xfId="39546" applyFont="1" applyFill="1" applyAlignment="1">
      <alignment horizontal="left"/>
    </xf>
    <xf numFmtId="0" fontId="0" fillId="0" borderId="0" xfId="0" applyAlignment="1">
      <alignment horizontal="left" wrapText="1"/>
    </xf>
    <xf numFmtId="0" fontId="325" fillId="0" borderId="0" xfId="0" applyFont="1" applyFill="1" applyAlignment="1">
      <alignment horizontal="left" vertical="distributed" wrapText="1"/>
    </xf>
  </cellXfs>
  <cellStyles count="39626">
    <cellStyle name="          _x000d__x000a_386grabber=VGA.3GR_x000d__x000a_" xfId="1"/>
    <cellStyle name="          _x000d__x000a_386grabber=VGA.3GR_x000d__x000a_ 2" xfId="2"/>
    <cellStyle name="          _x000d__x000a_386grabber=VGA.3GR_x000d__x000a_ 3" xfId="3"/>
    <cellStyle name="," xfId="4"/>
    <cellStyle name=", 2" xfId="5"/>
    <cellStyle name=", 3" xfId="6"/>
    <cellStyle name=", 4" xfId="7"/>
    <cellStyle name=", 4 2" xfId="8"/>
    <cellStyle name=", 4 3" xfId="9"/>
    <cellStyle name=", 4 3 2" xfId="11802"/>
    <cellStyle name=", 4 3 3" xfId="14696"/>
    <cellStyle name=", 5" xfId="10"/>
    <cellStyle name=", 6" xfId="11"/>
    <cellStyle name=", 6 2" xfId="12"/>
    <cellStyle name=", 6 3" xfId="14697"/>
    <cellStyle name=", 7" xfId="13"/>
    <cellStyle name=", 7 2" xfId="11803"/>
    <cellStyle name=", 7 3" xfId="14698"/>
    <cellStyle name=",_2207 Estados Financieros al 31.12.2009 - Frigorífico Concepción S.A FINAL" xfId="14"/>
    <cellStyle name="_resultados" xfId="15"/>
    <cellStyle name="_Worksheet in   Estados Contables El Productor" xfId="16"/>
    <cellStyle name="20% - Accent1" xfId="17"/>
    <cellStyle name="20% - Accent1 2" xfId="18"/>
    <cellStyle name="20% - Accent1 2 2" xfId="19"/>
    <cellStyle name="20% - Accent1 2 2 2" xfId="20"/>
    <cellStyle name="20% - Accent1 2 3" xfId="21"/>
    <cellStyle name="20% - Accent1 3" xfId="22"/>
    <cellStyle name="20% - Accent1 3 2" xfId="23"/>
    <cellStyle name="20% - Accent1 3 2 2" xfId="24"/>
    <cellStyle name="20% - Accent1 3 3" xfId="25"/>
    <cellStyle name="20% - Accent1 3 3 2" xfId="26"/>
    <cellStyle name="20% - Accent1 3 4" xfId="27"/>
    <cellStyle name="20% - Accent1 4" xfId="28"/>
    <cellStyle name="20% - Accent1 4 2" xfId="29"/>
    <cellStyle name="20% - Accent1 5" xfId="30"/>
    <cellStyle name="20% - Accent1 5 2" xfId="31"/>
    <cellStyle name="20% - Accent1 6" xfId="32"/>
    <cellStyle name="20% - Accent2" xfId="33"/>
    <cellStyle name="20% - Accent2 2" xfId="34"/>
    <cellStyle name="20% - Accent2 2 2" xfId="35"/>
    <cellStyle name="20% - Accent2 2 2 2" xfId="36"/>
    <cellStyle name="20% - Accent2 2 3" xfId="37"/>
    <cellStyle name="20% - Accent2 3" xfId="38"/>
    <cellStyle name="20% - Accent2 3 2" xfId="39"/>
    <cellStyle name="20% - Accent2 3 2 2" xfId="40"/>
    <cellStyle name="20% - Accent2 3 3" xfId="41"/>
    <cellStyle name="20% - Accent2 3 3 2" xfId="42"/>
    <cellStyle name="20% - Accent2 3 4" xfId="43"/>
    <cellStyle name="20% - Accent2 4" xfId="44"/>
    <cellStyle name="20% - Accent2 4 2" xfId="45"/>
    <cellStyle name="20% - Accent2 5" xfId="46"/>
    <cellStyle name="20% - Accent2 5 2" xfId="47"/>
    <cellStyle name="20% - Accent2 6" xfId="48"/>
    <cellStyle name="20% - Accent3" xfId="49"/>
    <cellStyle name="20% - Accent3 2" xfId="50"/>
    <cellStyle name="20% - Accent3 2 2" xfId="51"/>
    <cellStyle name="20% - Accent3 2 2 2" xfId="52"/>
    <cellStyle name="20% - Accent3 2 3" xfId="53"/>
    <cellStyle name="20% - Accent3 3" xfId="54"/>
    <cellStyle name="20% - Accent3 3 2" xfId="55"/>
    <cellStyle name="20% - Accent3 3 2 2" xfId="56"/>
    <cellStyle name="20% - Accent3 3 3" xfId="57"/>
    <cellStyle name="20% - Accent3 3 3 2" xfId="58"/>
    <cellStyle name="20% - Accent3 3 4" xfId="59"/>
    <cellStyle name="20% - Accent3 4" xfId="60"/>
    <cellStyle name="20% - Accent3 4 2" xfId="61"/>
    <cellStyle name="20% - Accent3 5" xfId="62"/>
    <cellStyle name="20% - Accent3 5 2" xfId="63"/>
    <cellStyle name="20% - Accent3 6" xfId="64"/>
    <cellStyle name="20% - Accent4" xfId="65"/>
    <cellStyle name="20% - Accent4 2" xfId="66"/>
    <cellStyle name="20% - Accent4 2 2" xfId="67"/>
    <cellStyle name="20% - Accent4 2 2 2" xfId="68"/>
    <cellStyle name="20% - Accent4 2 3" xfId="69"/>
    <cellStyle name="20% - Accent4 3" xfId="70"/>
    <cellStyle name="20% - Accent4 3 2" xfId="71"/>
    <cellStyle name="20% - Accent4 3 2 2" xfId="72"/>
    <cellStyle name="20% - Accent4 3 3" xfId="73"/>
    <cellStyle name="20% - Accent4 3 3 2" xfId="74"/>
    <cellStyle name="20% - Accent4 3 4" xfId="75"/>
    <cellStyle name="20% - Accent4 4" xfId="76"/>
    <cellStyle name="20% - Accent4 4 2" xfId="77"/>
    <cellStyle name="20% - Accent4 5" xfId="78"/>
    <cellStyle name="20% - Accent4 5 2" xfId="79"/>
    <cellStyle name="20% - Accent4 6" xfId="80"/>
    <cellStyle name="20% - Accent5" xfId="81"/>
    <cellStyle name="20% - Accent5 2" xfId="82"/>
    <cellStyle name="20% - Accent5 2 2" xfId="83"/>
    <cellStyle name="20% - Accent5 3" xfId="84"/>
    <cellStyle name="20% - Accent6" xfId="85"/>
    <cellStyle name="20% - Accent6 2" xfId="86"/>
    <cellStyle name="20% - Accent6 2 2" xfId="87"/>
    <cellStyle name="20% - Accent6 2 2 2" xfId="88"/>
    <cellStyle name="20% - Accent6 2 3" xfId="89"/>
    <cellStyle name="20% - Accent6 3" xfId="90"/>
    <cellStyle name="20% - Accent6 3 2" xfId="91"/>
    <cellStyle name="20% - Accent6 3 2 2" xfId="92"/>
    <cellStyle name="20% - Accent6 3 3" xfId="93"/>
    <cellStyle name="20% - Accent6 3 3 2" xfId="94"/>
    <cellStyle name="20% - Accent6 3 4" xfId="95"/>
    <cellStyle name="20% - Accent6 4" xfId="96"/>
    <cellStyle name="20% - Accent6 4 2" xfId="97"/>
    <cellStyle name="20% - Accent6 5" xfId="98"/>
    <cellStyle name="20% - Accent6 5 2" xfId="99"/>
    <cellStyle name="20% - Accent6 6" xfId="100"/>
    <cellStyle name="20% - Énfasis1 2" xfId="101"/>
    <cellStyle name="20% - Énfasis1 2 2" xfId="102"/>
    <cellStyle name="20% - Énfasis1 2 2 2" xfId="103"/>
    <cellStyle name="20% - Énfasis1 2 2 2 2" xfId="104"/>
    <cellStyle name="20% - Énfasis1 2 2 3" xfId="105"/>
    <cellStyle name="20% - Énfasis1 2 2 3 2" xfId="6526"/>
    <cellStyle name="20% - Énfasis1 2 2 3 2 2" xfId="11805"/>
    <cellStyle name="20% - Énfasis1 2 2 3 2 2 2" xfId="20844"/>
    <cellStyle name="20% - Énfasis1 2 2 3 2 2 2 2" xfId="26400"/>
    <cellStyle name="20% - Énfasis1 2 2 3 2 2 2 3" xfId="31894"/>
    <cellStyle name="20% - Énfasis1 2 2 3 2 2 2 4" xfId="37378"/>
    <cellStyle name="20% - Énfasis1 2 2 3 2 2 3" xfId="23671"/>
    <cellStyle name="20% - Énfasis1 2 2 3 2 2 4" xfId="29165"/>
    <cellStyle name="20% - Énfasis1 2 2 3 2 2 5" xfId="34649"/>
    <cellStyle name="20% - Énfasis1 2 2 3 2 3" xfId="19427"/>
    <cellStyle name="20% - Énfasis1 2 2 3 2 3 2" xfId="24983"/>
    <cellStyle name="20% - Énfasis1 2 2 3 2 3 3" xfId="30477"/>
    <cellStyle name="20% - Énfasis1 2 2 3 2 3 4" xfId="35961"/>
    <cellStyle name="20% - Énfasis1 2 2 3 2 4" xfId="22254"/>
    <cellStyle name="20% - Énfasis1 2 2 3 2 5" xfId="27746"/>
    <cellStyle name="20% - Énfasis1 2 2 3 2 6" xfId="33230"/>
    <cellStyle name="20% - Énfasis1 2 2 3 3" xfId="6619"/>
    <cellStyle name="20% - Énfasis1 2 2 3 3 2" xfId="19507"/>
    <cellStyle name="20% - Énfasis1 2 2 3 3 2 2" xfId="25063"/>
    <cellStyle name="20% - Énfasis1 2 2 3 3 2 3" xfId="30557"/>
    <cellStyle name="20% - Énfasis1 2 2 3 3 2 4" xfId="36041"/>
    <cellStyle name="20% - Énfasis1 2 2 3 3 3" xfId="22334"/>
    <cellStyle name="20% - Énfasis1 2 2 3 3 4" xfId="27828"/>
    <cellStyle name="20% - Énfasis1 2 2 3 3 5" xfId="33312"/>
    <cellStyle name="20% - Énfasis1 2 2 3 4" xfId="19322"/>
    <cellStyle name="20% - Énfasis1 2 2 3 4 2" xfId="24882"/>
    <cellStyle name="20% - Énfasis1 2 2 3 4 3" xfId="30376"/>
    <cellStyle name="20% - Énfasis1 2 2 3 4 4" xfId="35860"/>
    <cellStyle name="20% - Énfasis1 2 2 3 5" xfId="22097"/>
    <cellStyle name="20% - Énfasis1 2 2 3 6" xfId="22149"/>
    <cellStyle name="20% - Énfasis1 2 2 3 7" xfId="27643"/>
    <cellStyle name="20% - Énfasis1 2 2 3 8" xfId="33127"/>
    <cellStyle name="20% - Énfasis1 2 3" xfId="106"/>
    <cellStyle name="20% - Énfasis1 2 3 2" xfId="107"/>
    <cellStyle name="20% - Énfasis1 2 3 2 2" xfId="6527"/>
    <cellStyle name="20% - Énfasis1 2 3 2 2 2" xfId="11807"/>
    <cellStyle name="20% - Énfasis1 2 3 2 2 2 2" xfId="20845"/>
    <cellStyle name="20% - Énfasis1 2 3 2 2 2 2 2" xfId="26401"/>
    <cellStyle name="20% - Énfasis1 2 3 2 2 2 2 3" xfId="31895"/>
    <cellStyle name="20% - Énfasis1 2 3 2 2 2 2 4" xfId="37379"/>
    <cellStyle name="20% - Énfasis1 2 3 2 2 2 3" xfId="23672"/>
    <cellStyle name="20% - Énfasis1 2 3 2 2 2 4" xfId="29166"/>
    <cellStyle name="20% - Énfasis1 2 3 2 2 2 5" xfId="34650"/>
    <cellStyle name="20% - Énfasis1 2 3 2 2 3" xfId="19428"/>
    <cellStyle name="20% - Énfasis1 2 3 2 2 3 2" xfId="24984"/>
    <cellStyle name="20% - Énfasis1 2 3 2 2 3 3" xfId="30478"/>
    <cellStyle name="20% - Énfasis1 2 3 2 2 3 4" xfId="35962"/>
    <cellStyle name="20% - Énfasis1 2 3 2 2 4" xfId="22255"/>
    <cellStyle name="20% - Énfasis1 2 3 2 2 5" xfId="27747"/>
    <cellStyle name="20% - Énfasis1 2 3 2 2 6" xfId="33231"/>
    <cellStyle name="20% - Énfasis1 2 3 2 3" xfId="6620"/>
    <cellStyle name="20% - Énfasis1 2 3 2 3 2" xfId="19508"/>
    <cellStyle name="20% - Énfasis1 2 3 2 3 2 2" xfId="25064"/>
    <cellStyle name="20% - Énfasis1 2 3 2 3 2 3" xfId="30558"/>
    <cellStyle name="20% - Énfasis1 2 3 2 3 2 4" xfId="36042"/>
    <cellStyle name="20% - Énfasis1 2 3 2 3 3" xfId="22335"/>
    <cellStyle name="20% - Énfasis1 2 3 2 3 4" xfId="27829"/>
    <cellStyle name="20% - Énfasis1 2 3 2 3 5" xfId="33313"/>
    <cellStyle name="20% - Énfasis1 2 3 2 4" xfId="19323"/>
    <cellStyle name="20% - Énfasis1 2 3 2 4 2" xfId="24883"/>
    <cellStyle name="20% - Énfasis1 2 3 2 4 3" xfId="30377"/>
    <cellStyle name="20% - Énfasis1 2 3 2 4 4" xfId="35861"/>
    <cellStyle name="20% - Énfasis1 2 3 2 5" xfId="22098"/>
    <cellStyle name="20% - Énfasis1 2 3 2 6" xfId="22150"/>
    <cellStyle name="20% - Énfasis1 2 3 2 7" xfId="27644"/>
    <cellStyle name="20% - Énfasis1 2 3 2 8" xfId="33128"/>
    <cellStyle name="20% - Énfasis1 2 3 3" xfId="11806"/>
    <cellStyle name="20% - Énfasis1 2 4" xfId="108"/>
    <cellStyle name="20% - Énfasis1 2 4 2" xfId="6528"/>
    <cellStyle name="20% - Énfasis1 2 4 2 2" xfId="11808"/>
    <cellStyle name="20% - Énfasis1 2 4 2 2 2" xfId="20846"/>
    <cellStyle name="20% - Énfasis1 2 4 2 2 2 2" xfId="26402"/>
    <cellStyle name="20% - Énfasis1 2 4 2 2 2 3" xfId="31896"/>
    <cellStyle name="20% - Énfasis1 2 4 2 2 2 4" xfId="37380"/>
    <cellStyle name="20% - Énfasis1 2 4 2 2 3" xfId="23673"/>
    <cellStyle name="20% - Énfasis1 2 4 2 2 4" xfId="29167"/>
    <cellStyle name="20% - Énfasis1 2 4 2 2 5" xfId="34651"/>
    <cellStyle name="20% - Énfasis1 2 4 2 3" xfId="19429"/>
    <cellStyle name="20% - Énfasis1 2 4 2 3 2" xfId="24985"/>
    <cellStyle name="20% - Énfasis1 2 4 2 3 3" xfId="30479"/>
    <cellStyle name="20% - Énfasis1 2 4 2 3 4" xfId="35963"/>
    <cellStyle name="20% - Énfasis1 2 4 2 4" xfId="22256"/>
    <cellStyle name="20% - Énfasis1 2 4 2 5" xfId="27748"/>
    <cellStyle name="20% - Énfasis1 2 4 2 6" xfId="33232"/>
    <cellStyle name="20% - Énfasis1 2 4 3" xfId="6621"/>
    <cellStyle name="20% - Énfasis1 2 4 3 2" xfId="19509"/>
    <cellStyle name="20% - Énfasis1 2 4 3 2 2" xfId="25065"/>
    <cellStyle name="20% - Énfasis1 2 4 3 2 3" xfId="30559"/>
    <cellStyle name="20% - Énfasis1 2 4 3 2 4" xfId="36043"/>
    <cellStyle name="20% - Énfasis1 2 4 3 3" xfId="22336"/>
    <cellStyle name="20% - Énfasis1 2 4 3 4" xfId="27830"/>
    <cellStyle name="20% - Énfasis1 2 4 3 5" xfId="33314"/>
    <cellStyle name="20% - Énfasis1 2 4 4" xfId="19324"/>
    <cellStyle name="20% - Énfasis1 2 4 4 2" xfId="24884"/>
    <cellStyle name="20% - Énfasis1 2 4 4 3" xfId="30378"/>
    <cellStyle name="20% - Énfasis1 2 4 4 4" xfId="35862"/>
    <cellStyle name="20% - Énfasis1 2 4 5" xfId="22099"/>
    <cellStyle name="20% - Énfasis1 2 4 6" xfId="22151"/>
    <cellStyle name="20% - Énfasis1 2 4 7" xfId="27645"/>
    <cellStyle name="20% - Énfasis1 2 4 8" xfId="33129"/>
    <cellStyle name="20% - Énfasis1 2 5" xfId="109"/>
    <cellStyle name="20% - Énfasis1 2 6" xfId="11804"/>
    <cellStyle name="20% - Énfasis1 2 7" xfId="14699"/>
    <cellStyle name="20% - Énfasis1 3" xfId="110"/>
    <cellStyle name="20% - Énfasis1 3 2" xfId="111"/>
    <cellStyle name="20% - Énfasis1 4" xfId="112"/>
    <cellStyle name="20% - Énfasis1 4 2" xfId="6529"/>
    <cellStyle name="20% - Énfasis1 4 2 2" xfId="11809"/>
    <cellStyle name="20% - Énfasis1 4 2 2 2" xfId="20847"/>
    <cellStyle name="20% - Énfasis1 4 2 2 2 2" xfId="26403"/>
    <cellStyle name="20% - Énfasis1 4 2 2 2 3" xfId="31897"/>
    <cellStyle name="20% - Énfasis1 4 2 2 2 4" xfId="37381"/>
    <cellStyle name="20% - Énfasis1 4 2 2 3" xfId="23674"/>
    <cellStyle name="20% - Énfasis1 4 2 2 4" xfId="29168"/>
    <cellStyle name="20% - Énfasis1 4 2 2 5" xfId="34652"/>
    <cellStyle name="20% - Énfasis1 4 2 3" xfId="19430"/>
    <cellStyle name="20% - Énfasis1 4 2 3 2" xfId="24986"/>
    <cellStyle name="20% - Énfasis1 4 2 3 3" xfId="30480"/>
    <cellStyle name="20% - Énfasis1 4 2 3 4" xfId="35964"/>
    <cellStyle name="20% - Énfasis1 4 2 4" xfId="22257"/>
    <cellStyle name="20% - Énfasis1 4 2 5" xfId="27749"/>
    <cellStyle name="20% - Énfasis1 4 2 6" xfId="33233"/>
    <cellStyle name="20% - Énfasis1 4 3" xfId="6622"/>
    <cellStyle name="20% - Énfasis1 4 3 2" xfId="19510"/>
    <cellStyle name="20% - Énfasis1 4 3 2 2" xfId="25066"/>
    <cellStyle name="20% - Énfasis1 4 3 2 3" xfId="30560"/>
    <cellStyle name="20% - Énfasis1 4 3 2 4" xfId="36044"/>
    <cellStyle name="20% - Énfasis1 4 3 3" xfId="22337"/>
    <cellStyle name="20% - Énfasis1 4 3 4" xfId="27831"/>
    <cellStyle name="20% - Énfasis1 4 3 5" xfId="33315"/>
    <cellStyle name="20% - Énfasis1 4 4" xfId="19325"/>
    <cellStyle name="20% - Énfasis1 4 4 2" xfId="24885"/>
    <cellStyle name="20% - Énfasis1 4 4 3" xfId="30379"/>
    <cellStyle name="20% - Énfasis1 4 4 4" xfId="35863"/>
    <cellStyle name="20% - Énfasis1 4 5" xfId="22100"/>
    <cellStyle name="20% - Énfasis1 4 6" xfId="22152"/>
    <cellStyle name="20% - Énfasis1 4 7" xfId="27646"/>
    <cellStyle name="20% - Énfasis1 4 8" xfId="33130"/>
    <cellStyle name="20% - Énfasis2 2" xfId="113"/>
    <cellStyle name="20% - Énfasis2 2 2" xfId="114"/>
    <cellStyle name="20% - Énfasis2 2 2 2" xfId="115"/>
    <cellStyle name="20% - Énfasis2 2 2 2 2" xfId="116"/>
    <cellStyle name="20% - Énfasis2 2 2 3" xfId="117"/>
    <cellStyle name="20% - Énfasis2 2 2 3 2" xfId="6530"/>
    <cellStyle name="20% - Énfasis2 2 2 3 2 2" xfId="11811"/>
    <cellStyle name="20% - Énfasis2 2 2 3 2 2 2" xfId="20848"/>
    <cellStyle name="20% - Énfasis2 2 2 3 2 2 2 2" xfId="26404"/>
    <cellStyle name="20% - Énfasis2 2 2 3 2 2 2 3" xfId="31898"/>
    <cellStyle name="20% - Énfasis2 2 2 3 2 2 2 4" xfId="37382"/>
    <cellStyle name="20% - Énfasis2 2 2 3 2 2 3" xfId="23675"/>
    <cellStyle name="20% - Énfasis2 2 2 3 2 2 4" xfId="29169"/>
    <cellStyle name="20% - Énfasis2 2 2 3 2 2 5" xfId="34653"/>
    <cellStyle name="20% - Énfasis2 2 2 3 2 3" xfId="19431"/>
    <cellStyle name="20% - Énfasis2 2 2 3 2 3 2" xfId="24987"/>
    <cellStyle name="20% - Énfasis2 2 2 3 2 3 3" xfId="30481"/>
    <cellStyle name="20% - Énfasis2 2 2 3 2 3 4" xfId="35965"/>
    <cellStyle name="20% - Énfasis2 2 2 3 2 4" xfId="22258"/>
    <cellStyle name="20% - Énfasis2 2 2 3 2 5" xfId="27750"/>
    <cellStyle name="20% - Énfasis2 2 2 3 2 6" xfId="33234"/>
    <cellStyle name="20% - Énfasis2 2 2 3 3" xfId="6623"/>
    <cellStyle name="20% - Énfasis2 2 2 3 3 2" xfId="19511"/>
    <cellStyle name="20% - Énfasis2 2 2 3 3 2 2" xfId="25067"/>
    <cellStyle name="20% - Énfasis2 2 2 3 3 2 3" xfId="30561"/>
    <cellStyle name="20% - Énfasis2 2 2 3 3 2 4" xfId="36045"/>
    <cellStyle name="20% - Énfasis2 2 2 3 3 3" xfId="22338"/>
    <cellStyle name="20% - Énfasis2 2 2 3 3 4" xfId="27832"/>
    <cellStyle name="20% - Énfasis2 2 2 3 3 5" xfId="33316"/>
    <cellStyle name="20% - Énfasis2 2 2 3 4" xfId="19326"/>
    <cellStyle name="20% - Énfasis2 2 2 3 4 2" xfId="24886"/>
    <cellStyle name="20% - Énfasis2 2 2 3 4 3" xfId="30380"/>
    <cellStyle name="20% - Énfasis2 2 2 3 4 4" xfId="35864"/>
    <cellStyle name="20% - Énfasis2 2 2 3 5" xfId="22101"/>
    <cellStyle name="20% - Énfasis2 2 2 3 6" xfId="22153"/>
    <cellStyle name="20% - Énfasis2 2 2 3 7" xfId="27647"/>
    <cellStyle name="20% - Énfasis2 2 2 3 8" xfId="33131"/>
    <cellStyle name="20% - Énfasis2 2 3" xfId="118"/>
    <cellStyle name="20% - Énfasis2 2 3 2" xfId="119"/>
    <cellStyle name="20% - Énfasis2 2 3 2 2" xfId="6531"/>
    <cellStyle name="20% - Énfasis2 2 3 2 2 2" xfId="11813"/>
    <cellStyle name="20% - Énfasis2 2 3 2 2 2 2" xfId="20849"/>
    <cellStyle name="20% - Énfasis2 2 3 2 2 2 2 2" xfId="26405"/>
    <cellStyle name="20% - Énfasis2 2 3 2 2 2 2 3" xfId="31899"/>
    <cellStyle name="20% - Énfasis2 2 3 2 2 2 2 4" xfId="37383"/>
    <cellStyle name="20% - Énfasis2 2 3 2 2 2 3" xfId="23676"/>
    <cellStyle name="20% - Énfasis2 2 3 2 2 2 4" xfId="29170"/>
    <cellStyle name="20% - Énfasis2 2 3 2 2 2 5" xfId="34654"/>
    <cellStyle name="20% - Énfasis2 2 3 2 2 3" xfId="19432"/>
    <cellStyle name="20% - Énfasis2 2 3 2 2 3 2" xfId="24988"/>
    <cellStyle name="20% - Énfasis2 2 3 2 2 3 3" xfId="30482"/>
    <cellStyle name="20% - Énfasis2 2 3 2 2 3 4" xfId="35966"/>
    <cellStyle name="20% - Énfasis2 2 3 2 2 4" xfId="22259"/>
    <cellStyle name="20% - Énfasis2 2 3 2 2 5" xfId="27751"/>
    <cellStyle name="20% - Énfasis2 2 3 2 2 6" xfId="33235"/>
    <cellStyle name="20% - Énfasis2 2 3 2 3" xfId="6624"/>
    <cellStyle name="20% - Énfasis2 2 3 2 3 2" xfId="19512"/>
    <cellStyle name="20% - Énfasis2 2 3 2 3 2 2" xfId="25068"/>
    <cellStyle name="20% - Énfasis2 2 3 2 3 2 3" xfId="30562"/>
    <cellStyle name="20% - Énfasis2 2 3 2 3 2 4" xfId="36046"/>
    <cellStyle name="20% - Énfasis2 2 3 2 3 3" xfId="22339"/>
    <cellStyle name="20% - Énfasis2 2 3 2 3 4" xfId="27833"/>
    <cellStyle name="20% - Énfasis2 2 3 2 3 5" xfId="33317"/>
    <cellStyle name="20% - Énfasis2 2 3 2 4" xfId="19327"/>
    <cellStyle name="20% - Énfasis2 2 3 2 4 2" xfId="24887"/>
    <cellStyle name="20% - Énfasis2 2 3 2 4 3" xfId="30381"/>
    <cellStyle name="20% - Énfasis2 2 3 2 4 4" xfId="35865"/>
    <cellStyle name="20% - Énfasis2 2 3 2 5" xfId="22102"/>
    <cellStyle name="20% - Énfasis2 2 3 2 6" xfId="22154"/>
    <cellStyle name="20% - Énfasis2 2 3 2 7" xfId="27648"/>
    <cellStyle name="20% - Énfasis2 2 3 2 8" xfId="33132"/>
    <cellStyle name="20% - Énfasis2 2 3 3" xfId="11812"/>
    <cellStyle name="20% - Énfasis2 2 4" xfId="120"/>
    <cellStyle name="20% - Énfasis2 2 4 2" xfId="6532"/>
    <cellStyle name="20% - Énfasis2 2 4 2 2" xfId="11814"/>
    <cellStyle name="20% - Énfasis2 2 4 2 2 2" xfId="20850"/>
    <cellStyle name="20% - Énfasis2 2 4 2 2 2 2" xfId="26406"/>
    <cellStyle name="20% - Énfasis2 2 4 2 2 2 3" xfId="31900"/>
    <cellStyle name="20% - Énfasis2 2 4 2 2 2 4" xfId="37384"/>
    <cellStyle name="20% - Énfasis2 2 4 2 2 3" xfId="23677"/>
    <cellStyle name="20% - Énfasis2 2 4 2 2 4" xfId="29171"/>
    <cellStyle name="20% - Énfasis2 2 4 2 2 5" xfId="34655"/>
    <cellStyle name="20% - Énfasis2 2 4 2 3" xfId="19433"/>
    <cellStyle name="20% - Énfasis2 2 4 2 3 2" xfId="24989"/>
    <cellStyle name="20% - Énfasis2 2 4 2 3 3" xfId="30483"/>
    <cellStyle name="20% - Énfasis2 2 4 2 3 4" xfId="35967"/>
    <cellStyle name="20% - Énfasis2 2 4 2 4" xfId="22260"/>
    <cellStyle name="20% - Énfasis2 2 4 2 5" xfId="27752"/>
    <cellStyle name="20% - Énfasis2 2 4 2 6" xfId="33236"/>
    <cellStyle name="20% - Énfasis2 2 4 3" xfId="6625"/>
    <cellStyle name="20% - Énfasis2 2 4 3 2" xfId="19513"/>
    <cellStyle name="20% - Énfasis2 2 4 3 2 2" xfId="25069"/>
    <cellStyle name="20% - Énfasis2 2 4 3 2 3" xfId="30563"/>
    <cellStyle name="20% - Énfasis2 2 4 3 2 4" xfId="36047"/>
    <cellStyle name="20% - Énfasis2 2 4 3 3" xfId="22340"/>
    <cellStyle name="20% - Énfasis2 2 4 3 4" xfId="27834"/>
    <cellStyle name="20% - Énfasis2 2 4 3 5" xfId="33318"/>
    <cellStyle name="20% - Énfasis2 2 4 4" xfId="19328"/>
    <cellStyle name="20% - Énfasis2 2 4 4 2" xfId="24888"/>
    <cellStyle name="20% - Énfasis2 2 4 4 3" xfId="30382"/>
    <cellStyle name="20% - Énfasis2 2 4 4 4" xfId="35866"/>
    <cellStyle name="20% - Énfasis2 2 4 5" xfId="22103"/>
    <cellStyle name="20% - Énfasis2 2 4 6" xfId="22155"/>
    <cellStyle name="20% - Énfasis2 2 4 7" xfId="27649"/>
    <cellStyle name="20% - Énfasis2 2 4 8" xfId="33133"/>
    <cellStyle name="20% - Énfasis2 2 5" xfId="121"/>
    <cellStyle name="20% - Énfasis2 2 6" xfId="11810"/>
    <cellStyle name="20% - Énfasis2 2 7" xfId="14700"/>
    <cellStyle name="20% - Énfasis2 3" xfId="122"/>
    <cellStyle name="20% - Énfasis2 3 2" xfId="123"/>
    <cellStyle name="20% - Énfasis2 4" xfId="124"/>
    <cellStyle name="20% - Énfasis2 4 2" xfId="6533"/>
    <cellStyle name="20% - Énfasis2 4 2 2" xfId="11815"/>
    <cellStyle name="20% - Énfasis2 4 2 2 2" xfId="20851"/>
    <cellStyle name="20% - Énfasis2 4 2 2 2 2" xfId="26407"/>
    <cellStyle name="20% - Énfasis2 4 2 2 2 3" xfId="31901"/>
    <cellStyle name="20% - Énfasis2 4 2 2 2 4" xfId="37385"/>
    <cellStyle name="20% - Énfasis2 4 2 2 3" xfId="23678"/>
    <cellStyle name="20% - Énfasis2 4 2 2 4" xfId="29172"/>
    <cellStyle name="20% - Énfasis2 4 2 2 5" xfId="34656"/>
    <cellStyle name="20% - Énfasis2 4 2 3" xfId="19434"/>
    <cellStyle name="20% - Énfasis2 4 2 3 2" xfId="24990"/>
    <cellStyle name="20% - Énfasis2 4 2 3 3" xfId="30484"/>
    <cellStyle name="20% - Énfasis2 4 2 3 4" xfId="35968"/>
    <cellStyle name="20% - Énfasis2 4 2 4" xfId="22261"/>
    <cellStyle name="20% - Énfasis2 4 2 5" xfId="27753"/>
    <cellStyle name="20% - Énfasis2 4 2 6" xfId="33237"/>
    <cellStyle name="20% - Énfasis2 4 3" xfId="6626"/>
    <cellStyle name="20% - Énfasis2 4 3 2" xfId="19514"/>
    <cellStyle name="20% - Énfasis2 4 3 2 2" xfId="25070"/>
    <cellStyle name="20% - Énfasis2 4 3 2 3" xfId="30564"/>
    <cellStyle name="20% - Énfasis2 4 3 2 4" xfId="36048"/>
    <cellStyle name="20% - Énfasis2 4 3 3" xfId="22341"/>
    <cellStyle name="20% - Énfasis2 4 3 4" xfId="27835"/>
    <cellStyle name="20% - Énfasis2 4 3 5" xfId="33319"/>
    <cellStyle name="20% - Énfasis2 4 4" xfId="19329"/>
    <cellStyle name="20% - Énfasis2 4 4 2" xfId="24889"/>
    <cellStyle name="20% - Énfasis2 4 4 3" xfId="30383"/>
    <cellStyle name="20% - Énfasis2 4 4 4" xfId="35867"/>
    <cellStyle name="20% - Énfasis2 4 5" xfId="22104"/>
    <cellStyle name="20% - Énfasis2 4 6" xfId="22156"/>
    <cellStyle name="20% - Énfasis2 4 7" xfId="27650"/>
    <cellStyle name="20% - Énfasis2 4 8" xfId="33134"/>
    <cellStyle name="20% - Énfasis3 2" xfId="125"/>
    <cellStyle name="20% - Énfasis3 2 2" xfId="126"/>
    <cellStyle name="20% - Énfasis3 2 2 2" xfId="127"/>
    <cellStyle name="20% - Énfasis3 2 2 2 2" xfId="128"/>
    <cellStyle name="20% - Énfasis3 2 2 3" xfId="129"/>
    <cellStyle name="20% - Énfasis3 2 2 3 2" xfId="6534"/>
    <cellStyle name="20% - Énfasis3 2 2 3 2 2" xfId="11817"/>
    <cellStyle name="20% - Énfasis3 2 2 3 2 2 2" xfId="20852"/>
    <cellStyle name="20% - Énfasis3 2 2 3 2 2 2 2" xfId="26408"/>
    <cellStyle name="20% - Énfasis3 2 2 3 2 2 2 3" xfId="31902"/>
    <cellStyle name="20% - Énfasis3 2 2 3 2 2 2 4" xfId="37386"/>
    <cellStyle name="20% - Énfasis3 2 2 3 2 2 3" xfId="23679"/>
    <cellStyle name="20% - Énfasis3 2 2 3 2 2 4" xfId="29173"/>
    <cellStyle name="20% - Énfasis3 2 2 3 2 2 5" xfId="34657"/>
    <cellStyle name="20% - Énfasis3 2 2 3 2 3" xfId="19435"/>
    <cellStyle name="20% - Énfasis3 2 2 3 2 3 2" xfId="24991"/>
    <cellStyle name="20% - Énfasis3 2 2 3 2 3 3" xfId="30485"/>
    <cellStyle name="20% - Énfasis3 2 2 3 2 3 4" xfId="35969"/>
    <cellStyle name="20% - Énfasis3 2 2 3 2 4" xfId="22262"/>
    <cellStyle name="20% - Énfasis3 2 2 3 2 5" xfId="27754"/>
    <cellStyle name="20% - Énfasis3 2 2 3 2 6" xfId="33238"/>
    <cellStyle name="20% - Énfasis3 2 2 3 3" xfId="6627"/>
    <cellStyle name="20% - Énfasis3 2 2 3 3 2" xfId="19515"/>
    <cellStyle name="20% - Énfasis3 2 2 3 3 2 2" xfId="25071"/>
    <cellStyle name="20% - Énfasis3 2 2 3 3 2 3" xfId="30565"/>
    <cellStyle name="20% - Énfasis3 2 2 3 3 2 4" xfId="36049"/>
    <cellStyle name="20% - Énfasis3 2 2 3 3 3" xfId="22342"/>
    <cellStyle name="20% - Énfasis3 2 2 3 3 4" xfId="27836"/>
    <cellStyle name="20% - Énfasis3 2 2 3 3 5" xfId="33320"/>
    <cellStyle name="20% - Énfasis3 2 2 3 4" xfId="19330"/>
    <cellStyle name="20% - Énfasis3 2 2 3 4 2" xfId="24890"/>
    <cellStyle name="20% - Énfasis3 2 2 3 4 3" xfId="30384"/>
    <cellStyle name="20% - Énfasis3 2 2 3 4 4" xfId="35868"/>
    <cellStyle name="20% - Énfasis3 2 2 3 5" xfId="22105"/>
    <cellStyle name="20% - Énfasis3 2 2 3 6" xfId="22157"/>
    <cellStyle name="20% - Énfasis3 2 2 3 7" xfId="27651"/>
    <cellStyle name="20% - Énfasis3 2 2 3 8" xfId="33135"/>
    <cellStyle name="20% - Énfasis3 2 3" xfId="130"/>
    <cellStyle name="20% - Énfasis3 2 3 2" xfId="131"/>
    <cellStyle name="20% - Énfasis3 2 3 2 2" xfId="6535"/>
    <cellStyle name="20% - Énfasis3 2 3 2 2 2" xfId="11819"/>
    <cellStyle name="20% - Énfasis3 2 3 2 2 2 2" xfId="20853"/>
    <cellStyle name="20% - Énfasis3 2 3 2 2 2 2 2" xfId="26409"/>
    <cellStyle name="20% - Énfasis3 2 3 2 2 2 2 3" xfId="31903"/>
    <cellStyle name="20% - Énfasis3 2 3 2 2 2 2 4" xfId="37387"/>
    <cellStyle name="20% - Énfasis3 2 3 2 2 2 3" xfId="23680"/>
    <cellStyle name="20% - Énfasis3 2 3 2 2 2 4" xfId="29174"/>
    <cellStyle name="20% - Énfasis3 2 3 2 2 2 5" xfId="34658"/>
    <cellStyle name="20% - Énfasis3 2 3 2 2 3" xfId="19436"/>
    <cellStyle name="20% - Énfasis3 2 3 2 2 3 2" xfId="24992"/>
    <cellStyle name="20% - Énfasis3 2 3 2 2 3 3" xfId="30486"/>
    <cellStyle name="20% - Énfasis3 2 3 2 2 3 4" xfId="35970"/>
    <cellStyle name="20% - Énfasis3 2 3 2 2 4" xfId="22263"/>
    <cellStyle name="20% - Énfasis3 2 3 2 2 5" xfId="27755"/>
    <cellStyle name="20% - Énfasis3 2 3 2 2 6" xfId="33239"/>
    <cellStyle name="20% - Énfasis3 2 3 2 3" xfId="6628"/>
    <cellStyle name="20% - Énfasis3 2 3 2 3 2" xfId="19516"/>
    <cellStyle name="20% - Énfasis3 2 3 2 3 2 2" xfId="25072"/>
    <cellStyle name="20% - Énfasis3 2 3 2 3 2 3" xfId="30566"/>
    <cellStyle name="20% - Énfasis3 2 3 2 3 2 4" xfId="36050"/>
    <cellStyle name="20% - Énfasis3 2 3 2 3 3" xfId="22343"/>
    <cellStyle name="20% - Énfasis3 2 3 2 3 4" xfId="27837"/>
    <cellStyle name="20% - Énfasis3 2 3 2 3 5" xfId="33321"/>
    <cellStyle name="20% - Énfasis3 2 3 2 4" xfId="19331"/>
    <cellStyle name="20% - Énfasis3 2 3 2 4 2" xfId="24891"/>
    <cellStyle name="20% - Énfasis3 2 3 2 4 3" xfId="30385"/>
    <cellStyle name="20% - Énfasis3 2 3 2 4 4" xfId="35869"/>
    <cellStyle name="20% - Énfasis3 2 3 2 5" xfId="22106"/>
    <cellStyle name="20% - Énfasis3 2 3 2 6" xfId="22158"/>
    <cellStyle name="20% - Énfasis3 2 3 2 7" xfId="27652"/>
    <cellStyle name="20% - Énfasis3 2 3 2 8" xfId="33136"/>
    <cellStyle name="20% - Énfasis3 2 3 3" xfId="11818"/>
    <cellStyle name="20% - Énfasis3 2 4" xfId="132"/>
    <cellStyle name="20% - Énfasis3 2 4 2" xfId="6536"/>
    <cellStyle name="20% - Énfasis3 2 4 2 2" xfId="11820"/>
    <cellStyle name="20% - Énfasis3 2 4 2 2 2" xfId="20854"/>
    <cellStyle name="20% - Énfasis3 2 4 2 2 2 2" xfId="26410"/>
    <cellStyle name="20% - Énfasis3 2 4 2 2 2 3" xfId="31904"/>
    <cellStyle name="20% - Énfasis3 2 4 2 2 2 4" xfId="37388"/>
    <cellStyle name="20% - Énfasis3 2 4 2 2 3" xfId="23681"/>
    <cellStyle name="20% - Énfasis3 2 4 2 2 4" xfId="29175"/>
    <cellStyle name="20% - Énfasis3 2 4 2 2 5" xfId="34659"/>
    <cellStyle name="20% - Énfasis3 2 4 2 3" xfId="19437"/>
    <cellStyle name="20% - Énfasis3 2 4 2 3 2" xfId="24993"/>
    <cellStyle name="20% - Énfasis3 2 4 2 3 3" xfId="30487"/>
    <cellStyle name="20% - Énfasis3 2 4 2 3 4" xfId="35971"/>
    <cellStyle name="20% - Énfasis3 2 4 2 4" xfId="22264"/>
    <cellStyle name="20% - Énfasis3 2 4 2 5" xfId="27756"/>
    <cellStyle name="20% - Énfasis3 2 4 2 6" xfId="33240"/>
    <cellStyle name="20% - Énfasis3 2 4 3" xfId="6629"/>
    <cellStyle name="20% - Énfasis3 2 4 3 2" xfId="19517"/>
    <cellStyle name="20% - Énfasis3 2 4 3 2 2" xfId="25073"/>
    <cellStyle name="20% - Énfasis3 2 4 3 2 3" xfId="30567"/>
    <cellStyle name="20% - Énfasis3 2 4 3 2 4" xfId="36051"/>
    <cellStyle name="20% - Énfasis3 2 4 3 3" xfId="22344"/>
    <cellStyle name="20% - Énfasis3 2 4 3 4" xfId="27838"/>
    <cellStyle name="20% - Énfasis3 2 4 3 5" xfId="33322"/>
    <cellStyle name="20% - Énfasis3 2 4 4" xfId="19332"/>
    <cellStyle name="20% - Énfasis3 2 4 4 2" xfId="24892"/>
    <cellStyle name="20% - Énfasis3 2 4 4 3" xfId="30386"/>
    <cellStyle name="20% - Énfasis3 2 4 4 4" xfId="35870"/>
    <cellStyle name="20% - Énfasis3 2 4 5" xfId="22107"/>
    <cellStyle name="20% - Énfasis3 2 4 6" xfId="22159"/>
    <cellStyle name="20% - Énfasis3 2 4 7" xfId="27653"/>
    <cellStyle name="20% - Énfasis3 2 4 8" xfId="33137"/>
    <cellStyle name="20% - Énfasis3 2 5" xfId="133"/>
    <cellStyle name="20% - Énfasis3 2 6" xfId="11816"/>
    <cellStyle name="20% - Énfasis3 2 7" xfId="14701"/>
    <cellStyle name="20% - Énfasis3 3" xfId="134"/>
    <cellStyle name="20% - Énfasis3 3 2" xfId="135"/>
    <cellStyle name="20% - Énfasis3 4" xfId="136"/>
    <cellStyle name="20% - Énfasis3 4 2" xfId="6537"/>
    <cellStyle name="20% - Énfasis3 4 2 2" xfId="11821"/>
    <cellStyle name="20% - Énfasis3 4 2 2 2" xfId="20855"/>
    <cellStyle name="20% - Énfasis3 4 2 2 2 2" xfId="26411"/>
    <cellStyle name="20% - Énfasis3 4 2 2 2 3" xfId="31905"/>
    <cellStyle name="20% - Énfasis3 4 2 2 2 4" xfId="37389"/>
    <cellStyle name="20% - Énfasis3 4 2 2 3" xfId="23682"/>
    <cellStyle name="20% - Énfasis3 4 2 2 4" xfId="29176"/>
    <cellStyle name="20% - Énfasis3 4 2 2 5" xfId="34660"/>
    <cellStyle name="20% - Énfasis3 4 2 3" xfId="19438"/>
    <cellStyle name="20% - Énfasis3 4 2 3 2" xfId="24994"/>
    <cellStyle name="20% - Énfasis3 4 2 3 3" xfId="30488"/>
    <cellStyle name="20% - Énfasis3 4 2 3 4" xfId="35972"/>
    <cellStyle name="20% - Énfasis3 4 2 4" xfId="22265"/>
    <cellStyle name="20% - Énfasis3 4 2 5" xfId="27757"/>
    <cellStyle name="20% - Énfasis3 4 2 6" xfId="33241"/>
    <cellStyle name="20% - Énfasis3 4 3" xfId="6630"/>
    <cellStyle name="20% - Énfasis3 4 3 2" xfId="19518"/>
    <cellStyle name="20% - Énfasis3 4 3 2 2" xfId="25074"/>
    <cellStyle name="20% - Énfasis3 4 3 2 3" xfId="30568"/>
    <cellStyle name="20% - Énfasis3 4 3 2 4" xfId="36052"/>
    <cellStyle name="20% - Énfasis3 4 3 3" xfId="22345"/>
    <cellStyle name="20% - Énfasis3 4 3 4" xfId="27839"/>
    <cellStyle name="20% - Énfasis3 4 3 5" xfId="33323"/>
    <cellStyle name="20% - Énfasis3 4 4" xfId="19333"/>
    <cellStyle name="20% - Énfasis3 4 4 2" xfId="24893"/>
    <cellStyle name="20% - Énfasis3 4 4 3" xfId="30387"/>
    <cellStyle name="20% - Énfasis3 4 4 4" xfId="35871"/>
    <cellStyle name="20% - Énfasis3 4 5" xfId="22108"/>
    <cellStyle name="20% - Énfasis3 4 6" xfId="22160"/>
    <cellStyle name="20% - Énfasis3 4 7" xfId="27654"/>
    <cellStyle name="20% - Énfasis3 4 8" xfId="33138"/>
    <cellStyle name="20% - Énfasis4 2" xfId="137"/>
    <cellStyle name="20% - Énfasis4 2 2" xfId="138"/>
    <cellStyle name="20% - Énfasis4 2 2 2" xfId="139"/>
    <cellStyle name="20% - Énfasis4 2 2 2 2" xfId="140"/>
    <cellStyle name="20% - Énfasis4 2 2 3" xfId="141"/>
    <cellStyle name="20% - Énfasis4 2 2 3 2" xfId="6538"/>
    <cellStyle name="20% - Énfasis4 2 2 3 2 2" xfId="11823"/>
    <cellStyle name="20% - Énfasis4 2 2 3 2 2 2" xfId="20856"/>
    <cellStyle name="20% - Énfasis4 2 2 3 2 2 2 2" xfId="26412"/>
    <cellStyle name="20% - Énfasis4 2 2 3 2 2 2 3" xfId="31906"/>
    <cellStyle name="20% - Énfasis4 2 2 3 2 2 2 4" xfId="37390"/>
    <cellStyle name="20% - Énfasis4 2 2 3 2 2 3" xfId="23683"/>
    <cellStyle name="20% - Énfasis4 2 2 3 2 2 4" xfId="29177"/>
    <cellStyle name="20% - Énfasis4 2 2 3 2 2 5" xfId="34661"/>
    <cellStyle name="20% - Énfasis4 2 2 3 2 3" xfId="19439"/>
    <cellStyle name="20% - Énfasis4 2 2 3 2 3 2" xfId="24995"/>
    <cellStyle name="20% - Énfasis4 2 2 3 2 3 3" xfId="30489"/>
    <cellStyle name="20% - Énfasis4 2 2 3 2 3 4" xfId="35973"/>
    <cellStyle name="20% - Énfasis4 2 2 3 2 4" xfId="22266"/>
    <cellStyle name="20% - Énfasis4 2 2 3 2 5" xfId="27758"/>
    <cellStyle name="20% - Énfasis4 2 2 3 2 6" xfId="33242"/>
    <cellStyle name="20% - Énfasis4 2 2 3 3" xfId="6631"/>
    <cellStyle name="20% - Énfasis4 2 2 3 3 2" xfId="19519"/>
    <cellStyle name="20% - Énfasis4 2 2 3 3 2 2" xfId="25075"/>
    <cellStyle name="20% - Énfasis4 2 2 3 3 2 3" xfId="30569"/>
    <cellStyle name="20% - Énfasis4 2 2 3 3 2 4" xfId="36053"/>
    <cellStyle name="20% - Énfasis4 2 2 3 3 3" xfId="22346"/>
    <cellStyle name="20% - Énfasis4 2 2 3 3 4" xfId="27840"/>
    <cellStyle name="20% - Énfasis4 2 2 3 3 5" xfId="33324"/>
    <cellStyle name="20% - Énfasis4 2 2 3 4" xfId="19334"/>
    <cellStyle name="20% - Énfasis4 2 2 3 4 2" xfId="24894"/>
    <cellStyle name="20% - Énfasis4 2 2 3 4 3" xfId="30388"/>
    <cellStyle name="20% - Énfasis4 2 2 3 4 4" xfId="35872"/>
    <cellStyle name="20% - Énfasis4 2 2 3 5" xfId="22109"/>
    <cellStyle name="20% - Énfasis4 2 2 3 6" xfId="22161"/>
    <cellStyle name="20% - Énfasis4 2 2 3 7" xfId="27655"/>
    <cellStyle name="20% - Énfasis4 2 2 3 8" xfId="33139"/>
    <cellStyle name="20% - Énfasis4 2 3" xfId="142"/>
    <cellStyle name="20% - Énfasis4 2 3 2" xfId="143"/>
    <cellStyle name="20% - Énfasis4 2 3 2 2" xfId="6539"/>
    <cellStyle name="20% - Énfasis4 2 3 2 2 2" xfId="11825"/>
    <cellStyle name="20% - Énfasis4 2 3 2 2 2 2" xfId="20857"/>
    <cellStyle name="20% - Énfasis4 2 3 2 2 2 2 2" xfId="26413"/>
    <cellStyle name="20% - Énfasis4 2 3 2 2 2 2 3" xfId="31907"/>
    <cellStyle name="20% - Énfasis4 2 3 2 2 2 2 4" xfId="37391"/>
    <cellStyle name="20% - Énfasis4 2 3 2 2 2 3" xfId="23684"/>
    <cellStyle name="20% - Énfasis4 2 3 2 2 2 4" xfId="29178"/>
    <cellStyle name="20% - Énfasis4 2 3 2 2 2 5" xfId="34662"/>
    <cellStyle name="20% - Énfasis4 2 3 2 2 3" xfId="19440"/>
    <cellStyle name="20% - Énfasis4 2 3 2 2 3 2" xfId="24996"/>
    <cellStyle name="20% - Énfasis4 2 3 2 2 3 3" xfId="30490"/>
    <cellStyle name="20% - Énfasis4 2 3 2 2 3 4" xfId="35974"/>
    <cellStyle name="20% - Énfasis4 2 3 2 2 4" xfId="22267"/>
    <cellStyle name="20% - Énfasis4 2 3 2 2 5" xfId="27759"/>
    <cellStyle name="20% - Énfasis4 2 3 2 2 6" xfId="33243"/>
    <cellStyle name="20% - Énfasis4 2 3 2 3" xfId="6632"/>
    <cellStyle name="20% - Énfasis4 2 3 2 3 2" xfId="19520"/>
    <cellStyle name="20% - Énfasis4 2 3 2 3 2 2" xfId="25076"/>
    <cellStyle name="20% - Énfasis4 2 3 2 3 2 3" xfId="30570"/>
    <cellStyle name="20% - Énfasis4 2 3 2 3 2 4" xfId="36054"/>
    <cellStyle name="20% - Énfasis4 2 3 2 3 3" xfId="22347"/>
    <cellStyle name="20% - Énfasis4 2 3 2 3 4" xfId="27841"/>
    <cellStyle name="20% - Énfasis4 2 3 2 3 5" xfId="33325"/>
    <cellStyle name="20% - Énfasis4 2 3 2 4" xfId="19335"/>
    <cellStyle name="20% - Énfasis4 2 3 2 4 2" xfId="24895"/>
    <cellStyle name="20% - Énfasis4 2 3 2 4 3" xfId="30389"/>
    <cellStyle name="20% - Énfasis4 2 3 2 4 4" xfId="35873"/>
    <cellStyle name="20% - Énfasis4 2 3 2 5" xfId="22110"/>
    <cellStyle name="20% - Énfasis4 2 3 2 6" xfId="22162"/>
    <cellStyle name="20% - Énfasis4 2 3 2 7" xfId="27656"/>
    <cellStyle name="20% - Énfasis4 2 3 2 8" xfId="33140"/>
    <cellStyle name="20% - Énfasis4 2 3 3" xfId="11824"/>
    <cellStyle name="20% - Énfasis4 2 4" xfId="144"/>
    <cellStyle name="20% - Énfasis4 2 4 2" xfId="6540"/>
    <cellStyle name="20% - Énfasis4 2 4 2 2" xfId="11826"/>
    <cellStyle name="20% - Énfasis4 2 4 2 2 2" xfId="20858"/>
    <cellStyle name="20% - Énfasis4 2 4 2 2 2 2" xfId="26414"/>
    <cellStyle name="20% - Énfasis4 2 4 2 2 2 3" xfId="31908"/>
    <cellStyle name="20% - Énfasis4 2 4 2 2 2 4" xfId="37392"/>
    <cellStyle name="20% - Énfasis4 2 4 2 2 3" xfId="23685"/>
    <cellStyle name="20% - Énfasis4 2 4 2 2 4" xfId="29179"/>
    <cellStyle name="20% - Énfasis4 2 4 2 2 5" xfId="34663"/>
    <cellStyle name="20% - Énfasis4 2 4 2 3" xfId="19441"/>
    <cellStyle name="20% - Énfasis4 2 4 2 3 2" xfId="24997"/>
    <cellStyle name="20% - Énfasis4 2 4 2 3 3" xfId="30491"/>
    <cellStyle name="20% - Énfasis4 2 4 2 3 4" xfId="35975"/>
    <cellStyle name="20% - Énfasis4 2 4 2 4" xfId="22268"/>
    <cellStyle name="20% - Énfasis4 2 4 2 5" xfId="27760"/>
    <cellStyle name="20% - Énfasis4 2 4 2 6" xfId="33244"/>
    <cellStyle name="20% - Énfasis4 2 4 3" xfId="6633"/>
    <cellStyle name="20% - Énfasis4 2 4 3 2" xfId="19521"/>
    <cellStyle name="20% - Énfasis4 2 4 3 2 2" xfId="25077"/>
    <cellStyle name="20% - Énfasis4 2 4 3 2 3" xfId="30571"/>
    <cellStyle name="20% - Énfasis4 2 4 3 2 4" xfId="36055"/>
    <cellStyle name="20% - Énfasis4 2 4 3 3" xfId="22348"/>
    <cellStyle name="20% - Énfasis4 2 4 3 4" xfId="27842"/>
    <cellStyle name="20% - Énfasis4 2 4 3 5" xfId="33326"/>
    <cellStyle name="20% - Énfasis4 2 4 4" xfId="19336"/>
    <cellStyle name="20% - Énfasis4 2 4 4 2" xfId="24896"/>
    <cellStyle name="20% - Énfasis4 2 4 4 3" xfId="30390"/>
    <cellStyle name="20% - Énfasis4 2 4 4 4" xfId="35874"/>
    <cellStyle name="20% - Énfasis4 2 4 5" xfId="22111"/>
    <cellStyle name="20% - Énfasis4 2 4 6" xfId="22163"/>
    <cellStyle name="20% - Énfasis4 2 4 7" xfId="27657"/>
    <cellStyle name="20% - Énfasis4 2 4 8" xfId="33141"/>
    <cellStyle name="20% - Énfasis4 2 5" xfId="145"/>
    <cellStyle name="20% - Énfasis4 2 6" xfId="11822"/>
    <cellStyle name="20% - Énfasis4 2 7" xfId="14702"/>
    <cellStyle name="20% - Énfasis4 3" xfId="146"/>
    <cellStyle name="20% - Énfasis4 3 2" xfId="147"/>
    <cellStyle name="20% - Énfasis4 4" xfId="148"/>
    <cellStyle name="20% - Énfasis4 4 2" xfId="6541"/>
    <cellStyle name="20% - Énfasis4 4 2 2" xfId="11827"/>
    <cellStyle name="20% - Énfasis4 4 2 2 2" xfId="20859"/>
    <cellStyle name="20% - Énfasis4 4 2 2 2 2" xfId="26415"/>
    <cellStyle name="20% - Énfasis4 4 2 2 2 3" xfId="31909"/>
    <cellStyle name="20% - Énfasis4 4 2 2 2 4" xfId="37393"/>
    <cellStyle name="20% - Énfasis4 4 2 2 3" xfId="23686"/>
    <cellStyle name="20% - Énfasis4 4 2 2 4" xfId="29180"/>
    <cellStyle name="20% - Énfasis4 4 2 2 5" xfId="34664"/>
    <cellStyle name="20% - Énfasis4 4 2 3" xfId="19442"/>
    <cellStyle name="20% - Énfasis4 4 2 3 2" xfId="24998"/>
    <cellStyle name="20% - Énfasis4 4 2 3 3" xfId="30492"/>
    <cellStyle name="20% - Énfasis4 4 2 3 4" xfId="35976"/>
    <cellStyle name="20% - Énfasis4 4 2 4" xfId="22269"/>
    <cellStyle name="20% - Énfasis4 4 2 5" xfId="27761"/>
    <cellStyle name="20% - Énfasis4 4 2 6" xfId="33245"/>
    <cellStyle name="20% - Énfasis4 4 3" xfId="6634"/>
    <cellStyle name="20% - Énfasis4 4 3 2" xfId="19522"/>
    <cellStyle name="20% - Énfasis4 4 3 2 2" xfId="25078"/>
    <cellStyle name="20% - Énfasis4 4 3 2 3" xfId="30572"/>
    <cellStyle name="20% - Énfasis4 4 3 2 4" xfId="36056"/>
    <cellStyle name="20% - Énfasis4 4 3 3" xfId="22349"/>
    <cellStyle name="20% - Énfasis4 4 3 4" xfId="27843"/>
    <cellStyle name="20% - Énfasis4 4 3 5" xfId="33327"/>
    <cellStyle name="20% - Énfasis4 4 4" xfId="19337"/>
    <cellStyle name="20% - Énfasis4 4 4 2" xfId="24897"/>
    <cellStyle name="20% - Énfasis4 4 4 3" xfId="30391"/>
    <cellStyle name="20% - Énfasis4 4 4 4" xfId="35875"/>
    <cellStyle name="20% - Énfasis4 4 5" xfId="22112"/>
    <cellStyle name="20% - Énfasis4 4 6" xfId="22164"/>
    <cellStyle name="20% - Énfasis4 4 7" xfId="27658"/>
    <cellStyle name="20% - Énfasis4 4 8" xfId="33142"/>
    <cellStyle name="20% - Énfasis5" xfId="149" builtinId="46" customBuiltin="1"/>
    <cellStyle name="20% - Énfasis5 10" xfId="27659"/>
    <cellStyle name="20% - Énfasis5 11" xfId="33143"/>
    <cellStyle name="20% - Énfasis5 2" xfId="150"/>
    <cellStyle name="20% - Énfasis5 2 2" xfId="151"/>
    <cellStyle name="20% - Énfasis5 2 2 2" xfId="152"/>
    <cellStyle name="20% - Énfasis5 2 2 2 2" xfId="11830"/>
    <cellStyle name="20% - Énfasis5 2 2 3" xfId="153"/>
    <cellStyle name="20% - Énfasis5 2 3" xfId="154"/>
    <cellStyle name="20% - Énfasis5 2 3 2" xfId="155"/>
    <cellStyle name="20% - Énfasis5 2 3 2 2" xfId="6543"/>
    <cellStyle name="20% - Énfasis5 2 3 2 2 2" xfId="11832"/>
    <cellStyle name="20% - Énfasis5 2 3 2 2 2 2" xfId="20861"/>
    <cellStyle name="20% - Énfasis5 2 3 2 2 2 2 2" xfId="26417"/>
    <cellStyle name="20% - Énfasis5 2 3 2 2 2 2 3" xfId="31911"/>
    <cellStyle name="20% - Énfasis5 2 3 2 2 2 2 4" xfId="37395"/>
    <cellStyle name="20% - Énfasis5 2 3 2 2 2 3" xfId="23688"/>
    <cellStyle name="20% - Énfasis5 2 3 2 2 2 4" xfId="29182"/>
    <cellStyle name="20% - Énfasis5 2 3 2 2 2 5" xfId="34666"/>
    <cellStyle name="20% - Énfasis5 2 3 2 2 3" xfId="19444"/>
    <cellStyle name="20% - Énfasis5 2 3 2 2 3 2" xfId="25000"/>
    <cellStyle name="20% - Énfasis5 2 3 2 2 3 3" xfId="30494"/>
    <cellStyle name="20% - Énfasis5 2 3 2 2 3 4" xfId="35978"/>
    <cellStyle name="20% - Énfasis5 2 3 2 2 4" xfId="22271"/>
    <cellStyle name="20% - Énfasis5 2 3 2 2 5" xfId="27763"/>
    <cellStyle name="20% - Énfasis5 2 3 2 2 6" xfId="33247"/>
    <cellStyle name="20% - Énfasis5 2 3 2 3" xfId="6636"/>
    <cellStyle name="20% - Énfasis5 2 3 2 3 2" xfId="19524"/>
    <cellStyle name="20% - Énfasis5 2 3 2 3 2 2" xfId="25080"/>
    <cellStyle name="20% - Énfasis5 2 3 2 3 2 3" xfId="30574"/>
    <cellStyle name="20% - Énfasis5 2 3 2 3 2 4" xfId="36058"/>
    <cellStyle name="20% - Énfasis5 2 3 2 3 3" xfId="22351"/>
    <cellStyle name="20% - Énfasis5 2 3 2 3 4" xfId="27845"/>
    <cellStyle name="20% - Énfasis5 2 3 2 3 5" xfId="33329"/>
    <cellStyle name="20% - Énfasis5 2 3 2 4" xfId="19338"/>
    <cellStyle name="20% - Énfasis5 2 3 2 4 2" xfId="24898"/>
    <cellStyle name="20% - Énfasis5 2 3 2 4 3" xfId="30392"/>
    <cellStyle name="20% - Énfasis5 2 3 2 4 4" xfId="35876"/>
    <cellStyle name="20% - Énfasis5 2 3 2 5" xfId="22114"/>
    <cellStyle name="20% - Énfasis5 2 3 2 6" xfId="22166"/>
    <cellStyle name="20% - Énfasis5 2 3 2 7" xfId="27660"/>
    <cellStyle name="20% - Énfasis5 2 3 2 8" xfId="33144"/>
    <cellStyle name="20% - Énfasis5 2 3 3" xfId="11831"/>
    <cellStyle name="20% - Énfasis5 2 4" xfId="156"/>
    <cellStyle name="20% - Énfasis5 2 5" xfId="11829"/>
    <cellStyle name="20% - Énfasis5 2 6" xfId="14703"/>
    <cellStyle name="20% - Énfasis5 3" xfId="157"/>
    <cellStyle name="20% - Énfasis5 3 2" xfId="158"/>
    <cellStyle name="20% - Énfasis5 3 2 2" xfId="6544"/>
    <cellStyle name="20% - Énfasis5 3 2 2 2" xfId="11833"/>
    <cellStyle name="20% - Énfasis5 3 2 2 2 2" xfId="20862"/>
    <cellStyle name="20% - Énfasis5 3 2 2 2 2 2" xfId="26418"/>
    <cellStyle name="20% - Énfasis5 3 2 2 2 2 3" xfId="31912"/>
    <cellStyle name="20% - Énfasis5 3 2 2 2 2 4" xfId="37396"/>
    <cellStyle name="20% - Énfasis5 3 2 2 2 3" xfId="23689"/>
    <cellStyle name="20% - Énfasis5 3 2 2 2 4" xfId="29183"/>
    <cellStyle name="20% - Énfasis5 3 2 2 2 5" xfId="34667"/>
    <cellStyle name="20% - Énfasis5 3 2 2 3" xfId="19445"/>
    <cellStyle name="20% - Énfasis5 3 2 2 3 2" xfId="25001"/>
    <cellStyle name="20% - Énfasis5 3 2 2 3 3" xfId="30495"/>
    <cellStyle name="20% - Énfasis5 3 2 2 3 4" xfId="35979"/>
    <cellStyle name="20% - Énfasis5 3 2 2 4" xfId="22272"/>
    <cellStyle name="20% - Énfasis5 3 2 2 5" xfId="27764"/>
    <cellStyle name="20% - Énfasis5 3 2 2 6" xfId="33248"/>
    <cellStyle name="20% - Énfasis5 3 2 3" xfId="6638"/>
    <cellStyle name="20% - Énfasis5 3 2 3 2" xfId="19526"/>
    <cellStyle name="20% - Énfasis5 3 2 3 2 2" xfId="25082"/>
    <cellStyle name="20% - Énfasis5 3 2 3 2 3" xfId="30576"/>
    <cellStyle name="20% - Énfasis5 3 2 3 2 4" xfId="36060"/>
    <cellStyle name="20% - Énfasis5 3 2 3 3" xfId="22353"/>
    <cellStyle name="20% - Énfasis5 3 2 3 4" xfId="27847"/>
    <cellStyle name="20% - Énfasis5 3 2 3 5" xfId="33331"/>
    <cellStyle name="20% - Énfasis5 3 2 4" xfId="19339"/>
    <cellStyle name="20% - Énfasis5 3 2 4 2" xfId="24899"/>
    <cellStyle name="20% - Énfasis5 3 2 4 3" xfId="30393"/>
    <cellStyle name="20% - Énfasis5 3 2 4 4" xfId="35877"/>
    <cellStyle name="20% - Énfasis5 3 2 5" xfId="22115"/>
    <cellStyle name="20% - Énfasis5 3 2 6" xfId="22167"/>
    <cellStyle name="20% - Énfasis5 3 2 7" xfId="27661"/>
    <cellStyle name="20% - Énfasis5 3 2 8" xfId="33145"/>
    <cellStyle name="20% - Énfasis5 3 3" xfId="159"/>
    <cellStyle name="20% - Énfasis5 4" xfId="160"/>
    <cellStyle name="20% - Énfasis5 4 2" xfId="6545"/>
    <cellStyle name="20% - Énfasis5 4 2 2" xfId="11834"/>
    <cellStyle name="20% - Énfasis5 4 2 2 2" xfId="20863"/>
    <cellStyle name="20% - Énfasis5 4 2 2 2 2" xfId="26419"/>
    <cellStyle name="20% - Énfasis5 4 2 2 2 3" xfId="31913"/>
    <cellStyle name="20% - Énfasis5 4 2 2 2 4" xfId="37397"/>
    <cellStyle name="20% - Énfasis5 4 2 2 3" xfId="23690"/>
    <cellStyle name="20% - Énfasis5 4 2 2 4" xfId="29184"/>
    <cellStyle name="20% - Énfasis5 4 2 2 5" xfId="34668"/>
    <cellStyle name="20% - Énfasis5 4 2 3" xfId="19446"/>
    <cellStyle name="20% - Énfasis5 4 2 3 2" xfId="25002"/>
    <cellStyle name="20% - Énfasis5 4 2 3 3" xfId="30496"/>
    <cellStyle name="20% - Énfasis5 4 2 3 4" xfId="35980"/>
    <cellStyle name="20% - Énfasis5 4 2 4" xfId="22273"/>
    <cellStyle name="20% - Énfasis5 4 2 5" xfId="27765"/>
    <cellStyle name="20% - Énfasis5 4 2 6" xfId="33249"/>
    <cellStyle name="20% - Énfasis5 4 3" xfId="6639"/>
    <cellStyle name="20% - Énfasis5 4 3 2" xfId="19527"/>
    <cellStyle name="20% - Énfasis5 4 3 2 2" xfId="25083"/>
    <cellStyle name="20% - Énfasis5 4 3 2 3" xfId="30577"/>
    <cellStyle name="20% - Énfasis5 4 3 2 4" xfId="36061"/>
    <cellStyle name="20% - Énfasis5 4 3 3" xfId="22354"/>
    <cellStyle name="20% - Énfasis5 4 3 4" xfId="27848"/>
    <cellStyle name="20% - Énfasis5 4 3 5" xfId="33332"/>
    <cellStyle name="20% - Énfasis5 4 4" xfId="19340"/>
    <cellStyle name="20% - Énfasis5 4 4 2" xfId="24900"/>
    <cellStyle name="20% - Énfasis5 4 4 3" xfId="30394"/>
    <cellStyle name="20% - Énfasis5 4 4 4" xfId="35878"/>
    <cellStyle name="20% - Énfasis5 4 5" xfId="22116"/>
    <cellStyle name="20% - Énfasis5 4 6" xfId="22168"/>
    <cellStyle name="20% - Énfasis5 4 7" xfId="27662"/>
    <cellStyle name="20% - Énfasis5 4 8" xfId="33146"/>
    <cellStyle name="20% - Énfasis5 5" xfId="6542"/>
    <cellStyle name="20% - Énfasis5 5 2" xfId="11828"/>
    <cellStyle name="20% - Énfasis5 5 2 2" xfId="20860"/>
    <cellStyle name="20% - Énfasis5 5 2 2 2" xfId="26416"/>
    <cellStyle name="20% - Énfasis5 5 2 2 3" xfId="31910"/>
    <cellStyle name="20% - Énfasis5 5 2 2 4" xfId="37394"/>
    <cellStyle name="20% - Énfasis5 5 2 3" xfId="23687"/>
    <cellStyle name="20% - Énfasis5 5 2 4" xfId="29181"/>
    <cellStyle name="20% - Énfasis5 5 2 5" xfId="34665"/>
    <cellStyle name="20% - Énfasis5 5 3" xfId="19443"/>
    <cellStyle name="20% - Énfasis5 5 3 2" xfId="24999"/>
    <cellStyle name="20% - Énfasis5 5 3 3" xfId="30493"/>
    <cellStyle name="20% - Énfasis5 5 3 4" xfId="35977"/>
    <cellStyle name="20% - Énfasis5 5 4" xfId="22270"/>
    <cellStyle name="20% - Énfasis5 5 5" xfId="27762"/>
    <cellStyle name="20% - Énfasis5 5 6" xfId="33246"/>
    <cellStyle name="20% - Énfasis5 6" xfId="6635"/>
    <cellStyle name="20% - Énfasis5 6 2" xfId="19523"/>
    <cellStyle name="20% - Énfasis5 6 2 2" xfId="25079"/>
    <cellStyle name="20% - Énfasis5 6 2 3" xfId="30573"/>
    <cellStyle name="20% - Énfasis5 6 2 4" xfId="36057"/>
    <cellStyle name="20% - Énfasis5 6 3" xfId="22350"/>
    <cellStyle name="20% - Énfasis5 6 4" xfId="27844"/>
    <cellStyle name="20% - Énfasis5 6 5" xfId="33328"/>
    <cellStyle name="20% - Énfasis5 7" xfId="19318"/>
    <cellStyle name="20% - Énfasis5 7 2" xfId="24879"/>
    <cellStyle name="20% - Énfasis5 7 3" xfId="30373"/>
    <cellStyle name="20% - Énfasis5 7 4" xfId="35857"/>
    <cellStyle name="20% - Énfasis5 8" xfId="22113"/>
    <cellStyle name="20% - Énfasis5 9" xfId="22165"/>
    <cellStyle name="20% - Énfasis6" xfId="6615" builtinId="50" customBuiltin="1"/>
    <cellStyle name="20% - Énfasis6 2" xfId="161"/>
    <cellStyle name="20% - Énfasis6 2 2" xfId="162"/>
    <cellStyle name="20% - Énfasis6 2 2 2" xfId="163"/>
    <cellStyle name="20% - Énfasis6 2 2 2 2" xfId="164"/>
    <cellStyle name="20% - Énfasis6 2 2 3" xfId="165"/>
    <cellStyle name="20% - Énfasis6 2 2 3 2" xfId="6546"/>
    <cellStyle name="20% - Énfasis6 2 2 3 2 2" xfId="11836"/>
    <cellStyle name="20% - Énfasis6 2 2 3 2 2 2" xfId="20864"/>
    <cellStyle name="20% - Énfasis6 2 2 3 2 2 2 2" xfId="26420"/>
    <cellStyle name="20% - Énfasis6 2 2 3 2 2 2 3" xfId="31914"/>
    <cellStyle name="20% - Énfasis6 2 2 3 2 2 2 4" xfId="37398"/>
    <cellStyle name="20% - Énfasis6 2 2 3 2 2 3" xfId="23691"/>
    <cellStyle name="20% - Énfasis6 2 2 3 2 2 4" xfId="29185"/>
    <cellStyle name="20% - Énfasis6 2 2 3 2 2 5" xfId="34669"/>
    <cellStyle name="20% - Énfasis6 2 2 3 2 3" xfId="19447"/>
    <cellStyle name="20% - Énfasis6 2 2 3 2 3 2" xfId="25003"/>
    <cellStyle name="20% - Énfasis6 2 2 3 2 3 3" xfId="30497"/>
    <cellStyle name="20% - Énfasis6 2 2 3 2 3 4" xfId="35981"/>
    <cellStyle name="20% - Énfasis6 2 2 3 2 4" xfId="22274"/>
    <cellStyle name="20% - Énfasis6 2 2 3 2 5" xfId="27766"/>
    <cellStyle name="20% - Énfasis6 2 2 3 2 6" xfId="33250"/>
    <cellStyle name="20% - Énfasis6 2 2 3 3" xfId="6640"/>
    <cellStyle name="20% - Énfasis6 2 2 3 3 2" xfId="19528"/>
    <cellStyle name="20% - Énfasis6 2 2 3 3 2 2" xfId="25084"/>
    <cellStyle name="20% - Énfasis6 2 2 3 3 2 3" xfId="30578"/>
    <cellStyle name="20% - Énfasis6 2 2 3 3 2 4" xfId="36062"/>
    <cellStyle name="20% - Énfasis6 2 2 3 3 3" xfId="22355"/>
    <cellStyle name="20% - Énfasis6 2 2 3 3 4" xfId="27849"/>
    <cellStyle name="20% - Énfasis6 2 2 3 3 5" xfId="33333"/>
    <cellStyle name="20% - Énfasis6 2 2 3 4" xfId="19341"/>
    <cellStyle name="20% - Énfasis6 2 2 3 4 2" xfId="24901"/>
    <cellStyle name="20% - Énfasis6 2 2 3 4 3" xfId="30395"/>
    <cellStyle name="20% - Énfasis6 2 2 3 4 4" xfId="35879"/>
    <cellStyle name="20% - Énfasis6 2 2 3 5" xfId="22117"/>
    <cellStyle name="20% - Énfasis6 2 2 3 6" xfId="22169"/>
    <cellStyle name="20% - Énfasis6 2 2 3 7" xfId="27663"/>
    <cellStyle name="20% - Énfasis6 2 2 3 8" xfId="33147"/>
    <cellStyle name="20% - Énfasis6 2 3" xfId="166"/>
    <cellStyle name="20% - Énfasis6 2 3 2" xfId="167"/>
    <cellStyle name="20% - Énfasis6 2 3 2 2" xfId="6547"/>
    <cellStyle name="20% - Énfasis6 2 3 2 2 2" xfId="11838"/>
    <cellStyle name="20% - Énfasis6 2 3 2 2 2 2" xfId="20865"/>
    <cellStyle name="20% - Énfasis6 2 3 2 2 2 2 2" xfId="26421"/>
    <cellStyle name="20% - Énfasis6 2 3 2 2 2 2 3" xfId="31915"/>
    <cellStyle name="20% - Énfasis6 2 3 2 2 2 2 4" xfId="37399"/>
    <cellStyle name="20% - Énfasis6 2 3 2 2 2 3" xfId="23692"/>
    <cellStyle name="20% - Énfasis6 2 3 2 2 2 4" xfId="29186"/>
    <cellStyle name="20% - Énfasis6 2 3 2 2 2 5" xfId="34670"/>
    <cellStyle name="20% - Énfasis6 2 3 2 2 3" xfId="19448"/>
    <cellStyle name="20% - Énfasis6 2 3 2 2 3 2" xfId="25004"/>
    <cellStyle name="20% - Énfasis6 2 3 2 2 3 3" xfId="30498"/>
    <cellStyle name="20% - Énfasis6 2 3 2 2 3 4" xfId="35982"/>
    <cellStyle name="20% - Énfasis6 2 3 2 2 4" xfId="22275"/>
    <cellStyle name="20% - Énfasis6 2 3 2 2 5" xfId="27767"/>
    <cellStyle name="20% - Énfasis6 2 3 2 2 6" xfId="33251"/>
    <cellStyle name="20% - Énfasis6 2 3 2 3" xfId="6641"/>
    <cellStyle name="20% - Énfasis6 2 3 2 3 2" xfId="19529"/>
    <cellStyle name="20% - Énfasis6 2 3 2 3 2 2" xfId="25085"/>
    <cellStyle name="20% - Énfasis6 2 3 2 3 2 3" xfId="30579"/>
    <cellStyle name="20% - Énfasis6 2 3 2 3 2 4" xfId="36063"/>
    <cellStyle name="20% - Énfasis6 2 3 2 3 3" xfId="22356"/>
    <cellStyle name="20% - Énfasis6 2 3 2 3 4" xfId="27850"/>
    <cellStyle name="20% - Énfasis6 2 3 2 3 5" xfId="33334"/>
    <cellStyle name="20% - Énfasis6 2 3 2 4" xfId="19342"/>
    <cellStyle name="20% - Énfasis6 2 3 2 4 2" xfId="24902"/>
    <cellStyle name="20% - Énfasis6 2 3 2 4 3" xfId="30396"/>
    <cellStyle name="20% - Énfasis6 2 3 2 4 4" xfId="35880"/>
    <cellStyle name="20% - Énfasis6 2 3 2 5" xfId="22118"/>
    <cellStyle name="20% - Énfasis6 2 3 2 6" xfId="22170"/>
    <cellStyle name="20% - Énfasis6 2 3 2 7" xfId="27664"/>
    <cellStyle name="20% - Énfasis6 2 3 2 8" xfId="33148"/>
    <cellStyle name="20% - Énfasis6 2 3 3" xfId="11837"/>
    <cellStyle name="20% - Énfasis6 2 4" xfId="168"/>
    <cellStyle name="20% - Énfasis6 2 4 2" xfId="6548"/>
    <cellStyle name="20% - Énfasis6 2 4 2 2" xfId="11839"/>
    <cellStyle name="20% - Énfasis6 2 4 2 2 2" xfId="20866"/>
    <cellStyle name="20% - Énfasis6 2 4 2 2 2 2" xfId="26422"/>
    <cellStyle name="20% - Énfasis6 2 4 2 2 2 3" xfId="31916"/>
    <cellStyle name="20% - Énfasis6 2 4 2 2 2 4" xfId="37400"/>
    <cellStyle name="20% - Énfasis6 2 4 2 2 3" xfId="23693"/>
    <cellStyle name="20% - Énfasis6 2 4 2 2 4" xfId="29187"/>
    <cellStyle name="20% - Énfasis6 2 4 2 2 5" xfId="34671"/>
    <cellStyle name="20% - Énfasis6 2 4 2 3" xfId="19449"/>
    <cellStyle name="20% - Énfasis6 2 4 2 3 2" xfId="25005"/>
    <cellStyle name="20% - Énfasis6 2 4 2 3 3" xfId="30499"/>
    <cellStyle name="20% - Énfasis6 2 4 2 3 4" xfId="35983"/>
    <cellStyle name="20% - Énfasis6 2 4 2 4" xfId="22276"/>
    <cellStyle name="20% - Énfasis6 2 4 2 5" xfId="27768"/>
    <cellStyle name="20% - Énfasis6 2 4 2 6" xfId="33252"/>
    <cellStyle name="20% - Énfasis6 2 4 3" xfId="6642"/>
    <cellStyle name="20% - Énfasis6 2 4 3 2" xfId="19530"/>
    <cellStyle name="20% - Énfasis6 2 4 3 2 2" xfId="25086"/>
    <cellStyle name="20% - Énfasis6 2 4 3 2 3" xfId="30580"/>
    <cellStyle name="20% - Énfasis6 2 4 3 2 4" xfId="36064"/>
    <cellStyle name="20% - Énfasis6 2 4 3 3" xfId="22357"/>
    <cellStyle name="20% - Énfasis6 2 4 3 4" xfId="27851"/>
    <cellStyle name="20% - Énfasis6 2 4 3 5" xfId="33335"/>
    <cellStyle name="20% - Énfasis6 2 4 4" xfId="19343"/>
    <cellStyle name="20% - Énfasis6 2 4 4 2" xfId="24903"/>
    <cellStyle name="20% - Énfasis6 2 4 4 3" xfId="30397"/>
    <cellStyle name="20% - Énfasis6 2 4 4 4" xfId="35881"/>
    <cellStyle name="20% - Énfasis6 2 4 5" xfId="22119"/>
    <cellStyle name="20% - Énfasis6 2 4 6" xfId="22171"/>
    <cellStyle name="20% - Énfasis6 2 4 7" xfId="27665"/>
    <cellStyle name="20% - Énfasis6 2 4 8" xfId="33149"/>
    <cellStyle name="20% - Énfasis6 2 5" xfId="169"/>
    <cellStyle name="20% - Énfasis6 2 6" xfId="11835"/>
    <cellStyle name="20% - Énfasis6 2 7" xfId="14704"/>
    <cellStyle name="20% - Énfasis6 3" xfId="170"/>
    <cellStyle name="20% - Énfasis6 3 2" xfId="171"/>
    <cellStyle name="20% - Énfasis6 4" xfId="172"/>
    <cellStyle name="20% - Énfasis6 4 2" xfId="6549"/>
    <cellStyle name="20% - Énfasis6 4 2 2" xfId="19283"/>
    <cellStyle name="20% - Énfasis6 4 2 2 2" xfId="22017"/>
    <cellStyle name="20% - Énfasis6 4 2 2 2 2" xfId="27573"/>
    <cellStyle name="20% - Énfasis6 4 2 2 2 3" xfId="33067"/>
    <cellStyle name="20% - Énfasis6 4 2 2 2 4" xfId="38551"/>
    <cellStyle name="20% - Énfasis6 4 2 2 3" xfId="24844"/>
    <cellStyle name="20% - Énfasis6 4 2 2 4" xfId="30338"/>
    <cellStyle name="20% - Énfasis6 4 2 2 5" xfId="35822"/>
    <cellStyle name="20% - Énfasis6 4 2 3" xfId="19450"/>
    <cellStyle name="20% - Énfasis6 4 2 3 2" xfId="25006"/>
    <cellStyle name="20% - Énfasis6 4 2 3 3" xfId="30500"/>
    <cellStyle name="20% - Énfasis6 4 2 3 4" xfId="35984"/>
    <cellStyle name="20% - Énfasis6 4 2 4" xfId="22277"/>
    <cellStyle name="20% - Énfasis6 4 2 5" xfId="27769"/>
    <cellStyle name="20% - Énfasis6 4 2 6" xfId="33253"/>
    <cellStyle name="20% - Énfasis6 4 3" xfId="6643"/>
    <cellStyle name="20% - Énfasis6 4 3 2" xfId="19531"/>
    <cellStyle name="20% - Énfasis6 4 3 2 2" xfId="25087"/>
    <cellStyle name="20% - Énfasis6 4 3 2 3" xfId="30581"/>
    <cellStyle name="20% - Énfasis6 4 3 2 4" xfId="36065"/>
    <cellStyle name="20% - Énfasis6 4 3 3" xfId="22358"/>
    <cellStyle name="20% - Énfasis6 4 3 4" xfId="27852"/>
    <cellStyle name="20% - Énfasis6 4 3 5" xfId="33336"/>
    <cellStyle name="20% - Énfasis6 4 4" xfId="19344"/>
    <cellStyle name="20% - Énfasis6 4 4 2" xfId="24904"/>
    <cellStyle name="20% - Énfasis6 4 4 3" xfId="30398"/>
    <cellStyle name="20% - Énfasis6 4 4 4" xfId="35882"/>
    <cellStyle name="20% - Énfasis6 4 5" xfId="22120"/>
    <cellStyle name="20% - Énfasis6 4 6" xfId="22172"/>
    <cellStyle name="20% - Énfasis6 4 7" xfId="27666"/>
    <cellStyle name="20% - Énfasis6 4 8" xfId="33150"/>
    <cellStyle name="20% - Énfasis6 5" xfId="19320"/>
    <cellStyle name="20% - Énfasis6 5 2" xfId="24881"/>
    <cellStyle name="20% - Énfasis6 5 3" xfId="30375"/>
    <cellStyle name="20% - Énfasis6 5 4" xfId="35859"/>
    <cellStyle name="20% - Énfasis6 6" xfId="22148"/>
    <cellStyle name="20% - Énfasis6 7" xfId="27824"/>
    <cellStyle name="20% - Énfasis6 8" xfId="33308"/>
    <cellStyle name="40% - Accent1" xfId="173"/>
    <cellStyle name="40% - Accent1 2" xfId="174"/>
    <cellStyle name="40% - Accent1 2 2" xfId="175"/>
    <cellStyle name="40% - Accent1 2 2 2" xfId="176"/>
    <cellStyle name="40% - Accent1 2 3" xfId="177"/>
    <cellStyle name="40% - Accent1 3" xfId="178"/>
    <cellStyle name="40% - Accent1 3 2" xfId="179"/>
    <cellStyle name="40% - Accent1 3 2 2" xfId="180"/>
    <cellStyle name="40% - Accent1 3 3" xfId="181"/>
    <cellStyle name="40% - Accent1 3 3 2" xfId="182"/>
    <cellStyle name="40% - Accent1 3 4" xfId="183"/>
    <cellStyle name="40% - Accent1 4" xfId="184"/>
    <cellStyle name="40% - Accent1 4 2" xfId="185"/>
    <cellStyle name="40% - Accent1 5" xfId="186"/>
    <cellStyle name="40% - Accent1 5 2" xfId="187"/>
    <cellStyle name="40% - Accent1 6" xfId="188"/>
    <cellStyle name="40% - Accent2" xfId="189"/>
    <cellStyle name="40% - Accent2 2" xfId="190"/>
    <cellStyle name="40% - Accent2 2 2" xfId="191"/>
    <cellStyle name="40% - Accent2 3" xfId="192"/>
    <cellStyle name="40% - Accent3" xfId="193"/>
    <cellStyle name="40% - Accent3 2" xfId="194"/>
    <cellStyle name="40% - Accent3 2 2" xfId="195"/>
    <cellStyle name="40% - Accent3 2 2 2" xfId="196"/>
    <cellStyle name="40% - Accent3 2 3" xfId="197"/>
    <cellStyle name="40% - Accent3 3" xfId="198"/>
    <cellStyle name="40% - Accent3 3 2" xfId="199"/>
    <cellStyle name="40% - Accent3 3 2 2" xfId="200"/>
    <cellStyle name="40% - Accent3 3 3" xfId="201"/>
    <cellStyle name="40% - Accent3 3 3 2" xfId="202"/>
    <cellStyle name="40% - Accent3 3 4" xfId="203"/>
    <cellStyle name="40% - Accent3 4" xfId="204"/>
    <cellStyle name="40% - Accent3 4 2" xfId="205"/>
    <cellStyle name="40% - Accent3 5" xfId="206"/>
    <cellStyle name="40% - Accent3 5 2" xfId="207"/>
    <cellStyle name="40% - Accent3 6" xfId="208"/>
    <cellStyle name="40% - Accent4" xfId="209"/>
    <cellStyle name="40% - Accent4 2" xfId="210"/>
    <cellStyle name="40% - Accent4 2 2" xfId="211"/>
    <cellStyle name="40% - Accent4 2 2 2" xfId="212"/>
    <cellStyle name="40% - Accent4 2 3" xfId="213"/>
    <cellStyle name="40% - Accent4 3" xfId="214"/>
    <cellStyle name="40% - Accent4 3 2" xfId="215"/>
    <cellStyle name="40% - Accent4 3 2 2" xfId="216"/>
    <cellStyle name="40% - Accent4 3 3" xfId="217"/>
    <cellStyle name="40% - Accent4 3 3 2" xfId="218"/>
    <cellStyle name="40% - Accent4 3 4" xfId="219"/>
    <cellStyle name="40% - Accent4 4" xfId="220"/>
    <cellStyle name="40% - Accent4 4 2" xfId="221"/>
    <cellStyle name="40% - Accent4 5" xfId="222"/>
    <cellStyle name="40% - Accent4 5 2" xfId="223"/>
    <cellStyle name="40% - Accent4 6" xfId="224"/>
    <cellStyle name="40% - Accent5" xfId="225"/>
    <cellStyle name="40% - Accent5 2" xfId="226"/>
    <cellStyle name="40% - Accent5 2 2" xfId="227"/>
    <cellStyle name="40% - Accent5 2 2 2" xfId="228"/>
    <cellStyle name="40% - Accent5 2 3" xfId="229"/>
    <cellStyle name="40% - Accent5 3" xfId="230"/>
    <cellStyle name="40% - Accent5 3 2" xfId="231"/>
    <cellStyle name="40% - Accent5 3 2 2" xfId="232"/>
    <cellStyle name="40% - Accent5 3 3" xfId="233"/>
    <cellStyle name="40% - Accent5 3 3 2" xfId="234"/>
    <cellStyle name="40% - Accent5 3 4" xfId="235"/>
    <cellStyle name="40% - Accent5 4" xfId="236"/>
    <cellStyle name="40% - Accent5 4 2" xfId="237"/>
    <cellStyle name="40% - Accent5 5" xfId="238"/>
    <cellStyle name="40% - Accent5 5 2" xfId="239"/>
    <cellStyle name="40% - Accent5 6" xfId="240"/>
    <cellStyle name="40% - Accent6" xfId="241"/>
    <cellStyle name="40% - Accent6 2" xfId="242"/>
    <cellStyle name="40% - Accent6 2 2" xfId="243"/>
    <cellStyle name="40% - Accent6 2 2 2" xfId="244"/>
    <cellStyle name="40% - Accent6 2 3" xfId="245"/>
    <cellStyle name="40% - Accent6 3" xfId="246"/>
    <cellStyle name="40% - Accent6 3 2" xfId="247"/>
    <cellStyle name="40% - Accent6 3 2 2" xfId="248"/>
    <cellStyle name="40% - Accent6 3 3" xfId="249"/>
    <cellStyle name="40% - Accent6 3 3 2" xfId="250"/>
    <cellStyle name="40% - Accent6 3 4" xfId="251"/>
    <cellStyle name="40% - Accent6 4" xfId="252"/>
    <cellStyle name="40% - Accent6 4 2" xfId="253"/>
    <cellStyle name="40% - Accent6 5" xfId="254"/>
    <cellStyle name="40% - Accent6 5 2" xfId="255"/>
    <cellStyle name="40% - Accent6 6" xfId="256"/>
    <cellStyle name="40% - Énfasis1 2" xfId="257"/>
    <cellStyle name="40% - Énfasis1 2 2" xfId="258"/>
    <cellStyle name="40% - Énfasis1 2 2 2" xfId="259"/>
    <cellStyle name="40% - Énfasis1 2 2 2 2" xfId="260"/>
    <cellStyle name="40% - Énfasis1 2 2 3" xfId="261"/>
    <cellStyle name="40% - Énfasis1 2 2 3 2" xfId="6550"/>
    <cellStyle name="40% - Énfasis1 2 2 3 2 2" xfId="11841"/>
    <cellStyle name="40% - Énfasis1 2 2 3 2 2 2" xfId="20867"/>
    <cellStyle name="40% - Énfasis1 2 2 3 2 2 2 2" xfId="26423"/>
    <cellStyle name="40% - Énfasis1 2 2 3 2 2 2 3" xfId="31917"/>
    <cellStyle name="40% - Énfasis1 2 2 3 2 2 2 4" xfId="37401"/>
    <cellStyle name="40% - Énfasis1 2 2 3 2 2 3" xfId="23694"/>
    <cellStyle name="40% - Énfasis1 2 2 3 2 2 4" xfId="29188"/>
    <cellStyle name="40% - Énfasis1 2 2 3 2 2 5" xfId="34672"/>
    <cellStyle name="40% - Énfasis1 2 2 3 2 3" xfId="19451"/>
    <cellStyle name="40% - Énfasis1 2 2 3 2 3 2" xfId="25007"/>
    <cellStyle name="40% - Énfasis1 2 2 3 2 3 3" xfId="30501"/>
    <cellStyle name="40% - Énfasis1 2 2 3 2 3 4" xfId="35985"/>
    <cellStyle name="40% - Énfasis1 2 2 3 2 4" xfId="22278"/>
    <cellStyle name="40% - Énfasis1 2 2 3 2 5" xfId="27770"/>
    <cellStyle name="40% - Énfasis1 2 2 3 2 6" xfId="33254"/>
    <cellStyle name="40% - Énfasis1 2 2 3 3" xfId="6657"/>
    <cellStyle name="40% - Énfasis1 2 2 3 3 2" xfId="19545"/>
    <cellStyle name="40% - Énfasis1 2 2 3 3 2 2" xfId="25101"/>
    <cellStyle name="40% - Énfasis1 2 2 3 3 2 3" xfId="30595"/>
    <cellStyle name="40% - Énfasis1 2 2 3 3 2 4" xfId="36079"/>
    <cellStyle name="40% - Énfasis1 2 2 3 3 3" xfId="22372"/>
    <cellStyle name="40% - Énfasis1 2 2 3 3 4" xfId="27866"/>
    <cellStyle name="40% - Énfasis1 2 2 3 3 5" xfId="33350"/>
    <cellStyle name="40% - Énfasis1 2 2 3 4" xfId="19345"/>
    <cellStyle name="40% - Énfasis1 2 2 3 4 2" xfId="24905"/>
    <cellStyle name="40% - Énfasis1 2 2 3 4 3" xfId="30399"/>
    <cellStyle name="40% - Énfasis1 2 2 3 4 4" xfId="35883"/>
    <cellStyle name="40% - Énfasis1 2 2 3 5" xfId="22121"/>
    <cellStyle name="40% - Énfasis1 2 2 3 6" xfId="22173"/>
    <cellStyle name="40% - Énfasis1 2 2 3 7" xfId="27667"/>
    <cellStyle name="40% - Énfasis1 2 2 3 8" xfId="33151"/>
    <cellStyle name="40% - Énfasis1 2 3" xfId="262"/>
    <cellStyle name="40% - Énfasis1 2 3 2" xfId="263"/>
    <cellStyle name="40% - Énfasis1 2 3 2 2" xfId="6551"/>
    <cellStyle name="40% - Énfasis1 2 3 2 2 2" xfId="11843"/>
    <cellStyle name="40% - Énfasis1 2 3 2 2 2 2" xfId="20868"/>
    <cellStyle name="40% - Énfasis1 2 3 2 2 2 2 2" xfId="26424"/>
    <cellStyle name="40% - Énfasis1 2 3 2 2 2 2 3" xfId="31918"/>
    <cellStyle name="40% - Énfasis1 2 3 2 2 2 2 4" xfId="37402"/>
    <cellStyle name="40% - Énfasis1 2 3 2 2 2 3" xfId="23695"/>
    <cellStyle name="40% - Énfasis1 2 3 2 2 2 4" xfId="29189"/>
    <cellStyle name="40% - Énfasis1 2 3 2 2 2 5" xfId="34673"/>
    <cellStyle name="40% - Énfasis1 2 3 2 2 3" xfId="19452"/>
    <cellStyle name="40% - Énfasis1 2 3 2 2 3 2" xfId="25008"/>
    <cellStyle name="40% - Énfasis1 2 3 2 2 3 3" xfId="30502"/>
    <cellStyle name="40% - Énfasis1 2 3 2 2 3 4" xfId="35986"/>
    <cellStyle name="40% - Énfasis1 2 3 2 2 4" xfId="22279"/>
    <cellStyle name="40% - Énfasis1 2 3 2 2 5" xfId="27771"/>
    <cellStyle name="40% - Énfasis1 2 3 2 2 6" xfId="33255"/>
    <cellStyle name="40% - Énfasis1 2 3 2 3" xfId="6658"/>
    <cellStyle name="40% - Énfasis1 2 3 2 3 2" xfId="19546"/>
    <cellStyle name="40% - Énfasis1 2 3 2 3 2 2" xfId="25102"/>
    <cellStyle name="40% - Énfasis1 2 3 2 3 2 3" xfId="30596"/>
    <cellStyle name="40% - Énfasis1 2 3 2 3 2 4" xfId="36080"/>
    <cellStyle name="40% - Énfasis1 2 3 2 3 3" xfId="22373"/>
    <cellStyle name="40% - Énfasis1 2 3 2 3 4" xfId="27867"/>
    <cellStyle name="40% - Énfasis1 2 3 2 3 5" xfId="33351"/>
    <cellStyle name="40% - Énfasis1 2 3 2 4" xfId="19346"/>
    <cellStyle name="40% - Énfasis1 2 3 2 4 2" xfId="24906"/>
    <cellStyle name="40% - Énfasis1 2 3 2 4 3" xfId="30400"/>
    <cellStyle name="40% - Énfasis1 2 3 2 4 4" xfId="35884"/>
    <cellStyle name="40% - Énfasis1 2 3 2 5" xfId="22122"/>
    <cellStyle name="40% - Énfasis1 2 3 2 6" xfId="22174"/>
    <cellStyle name="40% - Énfasis1 2 3 2 7" xfId="27668"/>
    <cellStyle name="40% - Énfasis1 2 3 2 8" xfId="33152"/>
    <cellStyle name="40% - Énfasis1 2 3 3" xfId="11842"/>
    <cellStyle name="40% - Énfasis1 2 4" xfId="264"/>
    <cellStyle name="40% - Énfasis1 2 4 2" xfId="6552"/>
    <cellStyle name="40% - Énfasis1 2 4 2 2" xfId="11844"/>
    <cellStyle name="40% - Énfasis1 2 4 2 2 2" xfId="20869"/>
    <cellStyle name="40% - Énfasis1 2 4 2 2 2 2" xfId="26425"/>
    <cellStyle name="40% - Énfasis1 2 4 2 2 2 3" xfId="31919"/>
    <cellStyle name="40% - Énfasis1 2 4 2 2 2 4" xfId="37403"/>
    <cellStyle name="40% - Énfasis1 2 4 2 2 3" xfId="23696"/>
    <cellStyle name="40% - Énfasis1 2 4 2 2 4" xfId="29190"/>
    <cellStyle name="40% - Énfasis1 2 4 2 2 5" xfId="34674"/>
    <cellStyle name="40% - Énfasis1 2 4 2 3" xfId="19453"/>
    <cellStyle name="40% - Énfasis1 2 4 2 3 2" xfId="25009"/>
    <cellStyle name="40% - Énfasis1 2 4 2 3 3" xfId="30503"/>
    <cellStyle name="40% - Énfasis1 2 4 2 3 4" xfId="35987"/>
    <cellStyle name="40% - Énfasis1 2 4 2 4" xfId="22280"/>
    <cellStyle name="40% - Énfasis1 2 4 2 5" xfId="27772"/>
    <cellStyle name="40% - Énfasis1 2 4 2 6" xfId="33256"/>
    <cellStyle name="40% - Énfasis1 2 4 3" xfId="6659"/>
    <cellStyle name="40% - Énfasis1 2 4 3 2" xfId="19547"/>
    <cellStyle name="40% - Énfasis1 2 4 3 2 2" xfId="25103"/>
    <cellStyle name="40% - Énfasis1 2 4 3 2 3" xfId="30597"/>
    <cellStyle name="40% - Énfasis1 2 4 3 2 4" xfId="36081"/>
    <cellStyle name="40% - Énfasis1 2 4 3 3" xfId="22374"/>
    <cellStyle name="40% - Énfasis1 2 4 3 4" xfId="27868"/>
    <cellStyle name="40% - Énfasis1 2 4 3 5" xfId="33352"/>
    <cellStyle name="40% - Énfasis1 2 4 4" xfId="19347"/>
    <cellStyle name="40% - Énfasis1 2 4 4 2" xfId="24907"/>
    <cellStyle name="40% - Énfasis1 2 4 4 3" xfId="30401"/>
    <cellStyle name="40% - Énfasis1 2 4 4 4" xfId="35885"/>
    <cellStyle name="40% - Énfasis1 2 4 5" xfId="22123"/>
    <cellStyle name="40% - Énfasis1 2 4 6" xfId="22175"/>
    <cellStyle name="40% - Énfasis1 2 4 7" xfId="27669"/>
    <cellStyle name="40% - Énfasis1 2 4 8" xfId="33153"/>
    <cellStyle name="40% - Énfasis1 2 5" xfId="265"/>
    <cellStyle name="40% - Énfasis1 2 6" xfId="11840"/>
    <cellStyle name="40% - Énfasis1 2 7" xfId="14705"/>
    <cellStyle name="40% - Énfasis1 3" xfId="266"/>
    <cellStyle name="40% - Énfasis1 3 2" xfId="267"/>
    <cellStyle name="40% - Énfasis1 4" xfId="268"/>
    <cellStyle name="40% - Énfasis1 4 2" xfId="6553"/>
    <cellStyle name="40% - Énfasis1 4 2 2" xfId="11845"/>
    <cellStyle name="40% - Énfasis1 4 2 2 2" xfId="20870"/>
    <cellStyle name="40% - Énfasis1 4 2 2 2 2" xfId="26426"/>
    <cellStyle name="40% - Énfasis1 4 2 2 2 3" xfId="31920"/>
    <cellStyle name="40% - Énfasis1 4 2 2 2 4" xfId="37404"/>
    <cellStyle name="40% - Énfasis1 4 2 2 3" xfId="23697"/>
    <cellStyle name="40% - Énfasis1 4 2 2 4" xfId="29191"/>
    <cellStyle name="40% - Énfasis1 4 2 2 5" xfId="34675"/>
    <cellStyle name="40% - Énfasis1 4 2 3" xfId="19454"/>
    <cellStyle name="40% - Énfasis1 4 2 3 2" xfId="25010"/>
    <cellStyle name="40% - Énfasis1 4 2 3 3" xfId="30504"/>
    <cellStyle name="40% - Énfasis1 4 2 3 4" xfId="35988"/>
    <cellStyle name="40% - Énfasis1 4 2 4" xfId="22281"/>
    <cellStyle name="40% - Énfasis1 4 2 5" xfId="27773"/>
    <cellStyle name="40% - Énfasis1 4 2 6" xfId="33257"/>
    <cellStyle name="40% - Énfasis1 4 3" xfId="6660"/>
    <cellStyle name="40% - Énfasis1 4 3 2" xfId="19548"/>
    <cellStyle name="40% - Énfasis1 4 3 2 2" xfId="25104"/>
    <cellStyle name="40% - Énfasis1 4 3 2 3" xfId="30598"/>
    <cellStyle name="40% - Énfasis1 4 3 2 4" xfId="36082"/>
    <cellStyle name="40% - Énfasis1 4 3 3" xfId="22375"/>
    <cellStyle name="40% - Énfasis1 4 3 4" xfId="27869"/>
    <cellStyle name="40% - Énfasis1 4 3 5" xfId="33353"/>
    <cellStyle name="40% - Énfasis1 4 4" xfId="19348"/>
    <cellStyle name="40% - Énfasis1 4 4 2" xfId="24908"/>
    <cellStyle name="40% - Énfasis1 4 4 3" xfId="30402"/>
    <cellStyle name="40% - Énfasis1 4 4 4" xfId="35886"/>
    <cellStyle name="40% - Énfasis1 4 5" xfId="22124"/>
    <cellStyle name="40% - Énfasis1 4 6" xfId="22176"/>
    <cellStyle name="40% - Énfasis1 4 7" xfId="27670"/>
    <cellStyle name="40% - Énfasis1 4 8" xfId="33154"/>
    <cellStyle name="40% - Énfasis2" xfId="269" builtinId="35" customBuiltin="1"/>
    <cellStyle name="40% - Énfasis2 10" xfId="27671"/>
    <cellStyle name="40% - Énfasis2 11" xfId="33155"/>
    <cellStyle name="40% - Énfasis2 2" xfId="270"/>
    <cellStyle name="40% - Énfasis2 2 2" xfId="271"/>
    <cellStyle name="40% - Énfasis2 2 2 2" xfId="272"/>
    <cellStyle name="40% - Énfasis2 2 2 2 2" xfId="11848"/>
    <cellStyle name="40% - Énfasis2 2 2 3" xfId="273"/>
    <cellStyle name="40% - Énfasis2 2 3" xfId="274"/>
    <cellStyle name="40% - Énfasis2 2 3 2" xfId="275"/>
    <cellStyle name="40% - Énfasis2 2 3 2 2" xfId="6555"/>
    <cellStyle name="40% - Énfasis2 2 3 2 2 2" xfId="11850"/>
    <cellStyle name="40% - Énfasis2 2 3 2 2 2 2" xfId="20872"/>
    <cellStyle name="40% - Énfasis2 2 3 2 2 2 2 2" xfId="26428"/>
    <cellStyle name="40% - Énfasis2 2 3 2 2 2 2 3" xfId="31922"/>
    <cellStyle name="40% - Énfasis2 2 3 2 2 2 2 4" xfId="37406"/>
    <cellStyle name="40% - Énfasis2 2 3 2 2 2 3" xfId="23699"/>
    <cellStyle name="40% - Énfasis2 2 3 2 2 2 4" xfId="29193"/>
    <cellStyle name="40% - Énfasis2 2 3 2 2 2 5" xfId="34677"/>
    <cellStyle name="40% - Énfasis2 2 3 2 2 3" xfId="19456"/>
    <cellStyle name="40% - Énfasis2 2 3 2 2 3 2" xfId="25012"/>
    <cellStyle name="40% - Énfasis2 2 3 2 2 3 3" xfId="30506"/>
    <cellStyle name="40% - Énfasis2 2 3 2 2 3 4" xfId="35990"/>
    <cellStyle name="40% - Énfasis2 2 3 2 2 4" xfId="22283"/>
    <cellStyle name="40% - Énfasis2 2 3 2 2 5" xfId="27775"/>
    <cellStyle name="40% - Énfasis2 2 3 2 2 6" xfId="33259"/>
    <cellStyle name="40% - Énfasis2 2 3 2 3" xfId="6662"/>
    <cellStyle name="40% - Énfasis2 2 3 2 3 2" xfId="19550"/>
    <cellStyle name="40% - Énfasis2 2 3 2 3 2 2" xfId="25106"/>
    <cellStyle name="40% - Énfasis2 2 3 2 3 2 3" xfId="30600"/>
    <cellStyle name="40% - Énfasis2 2 3 2 3 2 4" xfId="36084"/>
    <cellStyle name="40% - Énfasis2 2 3 2 3 3" xfId="22377"/>
    <cellStyle name="40% - Énfasis2 2 3 2 3 4" xfId="27871"/>
    <cellStyle name="40% - Énfasis2 2 3 2 3 5" xfId="33355"/>
    <cellStyle name="40% - Énfasis2 2 3 2 4" xfId="19349"/>
    <cellStyle name="40% - Énfasis2 2 3 2 4 2" xfId="24909"/>
    <cellStyle name="40% - Énfasis2 2 3 2 4 3" xfId="30403"/>
    <cellStyle name="40% - Énfasis2 2 3 2 4 4" xfId="35887"/>
    <cellStyle name="40% - Énfasis2 2 3 2 5" xfId="22126"/>
    <cellStyle name="40% - Énfasis2 2 3 2 6" xfId="22178"/>
    <cellStyle name="40% - Énfasis2 2 3 2 7" xfId="27672"/>
    <cellStyle name="40% - Énfasis2 2 3 2 8" xfId="33156"/>
    <cellStyle name="40% - Énfasis2 2 3 3" xfId="11849"/>
    <cellStyle name="40% - Énfasis2 2 4" xfId="276"/>
    <cellStyle name="40% - Énfasis2 2 5" xfId="11847"/>
    <cellStyle name="40% - Énfasis2 2 6" xfId="14706"/>
    <cellStyle name="40% - Énfasis2 3" xfId="277"/>
    <cellStyle name="40% - Énfasis2 3 2" xfId="278"/>
    <cellStyle name="40% - Énfasis2 3 2 2" xfId="6556"/>
    <cellStyle name="40% - Énfasis2 3 2 2 2" xfId="11851"/>
    <cellStyle name="40% - Énfasis2 3 2 2 2 2" xfId="20873"/>
    <cellStyle name="40% - Énfasis2 3 2 2 2 2 2" xfId="26429"/>
    <cellStyle name="40% - Énfasis2 3 2 2 2 2 3" xfId="31923"/>
    <cellStyle name="40% - Énfasis2 3 2 2 2 2 4" xfId="37407"/>
    <cellStyle name="40% - Énfasis2 3 2 2 2 3" xfId="23700"/>
    <cellStyle name="40% - Énfasis2 3 2 2 2 4" xfId="29194"/>
    <cellStyle name="40% - Énfasis2 3 2 2 2 5" xfId="34678"/>
    <cellStyle name="40% - Énfasis2 3 2 2 3" xfId="19457"/>
    <cellStyle name="40% - Énfasis2 3 2 2 3 2" xfId="25013"/>
    <cellStyle name="40% - Énfasis2 3 2 2 3 3" xfId="30507"/>
    <cellStyle name="40% - Énfasis2 3 2 2 3 4" xfId="35991"/>
    <cellStyle name="40% - Énfasis2 3 2 2 4" xfId="22284"/>
    <cellStyle name="40% - Énfasis2 3 2 2 5" xfId="27776"/>
    <cellStyle name="40% - Énfasis2 3 2 2 6" xfId="33260"/>
    <cellStyle name="40% - Énfasis2 3 2 3" xfId="6663"/>
    <cellStyle name="40% - Énfasis2 3 2 3 2" xfId="19551"/>
    <cellStyle name="40% - Énfasis2 3 2 3 2 2" xfId="25107"/>
    <cellStyle name="40% - Énfasis2 3 2 3 2 3" xfId="30601"/>
    <cellStyle name="40% - Énfasis2 3 2 3 2 4" xfId="36085"/>
    <cellStyle name="40% - Énfasis2 3 2 3 3" xfId="22378"/>
    <cellStyle name="40% - Énfasis2 3 2 3 4" xfId="27872"/>
    <cellStyle name="40% - Énfasis2 3 2 3 5" xfId="33356"/>
    <cellStyle name="40% - Énfasis2 3 2 4" xfId="19350"/>
    <cellStyle name="40% - Énfasis2 3 2 4 2" xfId="24910"/>
    <cellStyle name="40% - Énfasis2 3 2 4 3" xfId="30404"/>
    <cellStyle name="40% - Énfasis2 3 2 4 4" xfId="35888"/>
    <cellStyle name="40% - Énfasis2 3 2 5" xfId="22127"/>
    <cellStyle name="40% - Énfasis2 3 2 6" xfId="22179"/>
    <cellStyle name="40% - Énfasis2 3 2 7" xfId="27673"/>
    <cellStyle name="40% - Énfasis2 3 2 8" xfId="33157"/>
    <cellStyle name="40% - Énfasis2 3 3" xfId="279"/>
    <cellStyle name="40% - Énfasis2 4" xfId="280"/>
    <cellStyle name="40% - Énfasis2 4 2" xfId="6557"/>
    <cellStyle name="40% - Énfasis2 4 2 2" xfId="11852"/>
    <cellStyle name="40% - Énfasis2 4 2 2 2" xfId="20874"/>
    <cellStyle name="40% - Énfasis2 4 2 2 2 2" xfId="26430"/>
    <cellStyle name="40% - Énfasis2 4 2 2 2 3" xfId="31924"/>
    <cellStyle name="40% - Énfasis2 4 2 2 2 4" xfId="37408"/>
    <cellStyle name="40% - Énfasis2 4 2 2 3" xfId="23701"/>
    <cellStyle name="40% - Énfasis2 4 2 2 4" xfId="29195"/>
    <cellStyle name="40% - Énfasis2 4 2 2 5" xfId="34679"/>
    <cellStyle name="40% - Énfasis2 4 2 3" xfId="19458"/>
    <cellStyle name="40% - Énfasis2 4 2 3 2" xfId="25014"/>
    <cellStyle name="40% - Énfasis2 4 2 3 3" xfId="30508"/>
    <cellStyle name="40% - Énfasis2 4 2 3 4" xfId="35992"/>
    <cellStyle name="40% - Énfasis2 4 2 4" xfId="22285"/>
    <cellStyle name="40% - Énfasis2 4 2 5" xfId="27777"/>
    <cellStyle name="40% - Énfasis2 4 2 6" xfId="33261"/>
    <cellStyle name="40% - Énfasis2 4 3" xfId="6664"/>
    <cellStyle name="40% - Énfasis2 4 3 2" xfId="19552"/>
    <cellStyle name="40% - Énfasis2 4 3 2 2" xfId="25108"/>
    <cellStyle name="40% - Énfasis2 4 3 2 3" xfId="30602"/>
    <cellStyle name="40% - Énfasis2 4 3 2 4" xfId="36086"/>
    <cellStyle name="40% - Énfasis2 4 3 3" xfId="22379"/>
    <cellStyle name="40% - Énfasis2 4 3 4" xfId="27873"/>
    <cellStyle name="40% - Énfasis2 4 3 5" xfId="33357"/>
    <cellStyle name="40% - Énfasis2 4 4" xfId="19351"/>
    <cellStyle name="40% - Énfasis2 4 4 2" xfId="24911"/>
    <cellStyle name="40% - Énfasis2 4 4 3" xfId="30405"/>
    <cellStyle name="40% - Énfasis2 4 4 4" xfId="35889"/>
    <cellStyle name="40% - Énfasis2 4 5" xfId="22128"/>
    <cellStyle name="40% - Énfasis2 4 6" xfId="22180"/>
    <cellStyle name="40% - Énfasis2 4 7" xfId="27674"/>
    <cellStyle name="40% - Énfasis2 4 8" xfId="33158"/>
    <cellStyle name="40% - Énfasis2 5" xfId="6554"/>
    <cellStyle name="40% - Énfasis2 5 2" xfId="11846"/>
    <cellStyle name="40% - Énfasis2 5 2 2" xfId="20871"/>
    <cellStyle name="40% - Énfasis2 5 2 2 2" xfId="26427"/>
    <cellStyle name="40% - Énfasis2 5 2 2 3" xfId="31921"/>
    <cellStyle name="40% - Énfasis2 5 2 2 4" xfId="37405"/>
    <cellStyle name="40% - Énfasis2 5 2 3" xfId="23698"/>
    <cellStyle name="40% - Énfasis2 5 2 4" xfId="29192"/>
    <cellStyle name="40% - Énfasis2 5 2 5" xfId="34676"/>
    <cellStyle name="40% - Énfasis2 5 3" xfId="19455"/>
    <cellStyle name="40% - Énfasis2 5 3 2" xfId="25011"/>
    <cellStyle name="40% - Énfasis2 5 3 3" xfId="30505"/>
    <cellStyle name="40% - Énfasis2 5 3 4" xfId="35989"/>
    <cellStyle name="40% - Énfasis2 5 4" xfId="22282"/>
    <cellStyle name="40% - Énfasis2 5 5" xfId="27774"/>
    <cellStyle name="40% - Énfasis2 5 6" xfId="33258"/>
    <cellStyle name="40% - Énfasis2 6" xfId="6661"/>
    <cellStyle name="40% - Énfasis2 6 2" xfId="19549"/>
    <cellStyle name="40% - Énfasis2 6 2 2" xfId="25105"/>
    <cellStyle name="40% - Énfasis2 6 2 3" xfId="30599"/>
    <cellStyle name="40% - Énfasis2 6 2 4" xfId="36083"/>
    <cellStyle name="40% - Énfasis2 6 3" xfId="22376"/>
    <cellStyle name="40% - Énfasis2 6 4" xfId="27870"/>
    <cellStyle name="40% - Énfasis2 6 5" xfId="33354"/>
    <cellStyle name="40% - Énfasis2 7" xfId="19317"/>
    <cellStyle name="40% - Énfasis2 7 2" xfId="24878"/>
    <cellStyle name="40% - Énfasis2 7 3" xfId="30372"/>
    <cellStyle name="40% - Énfasis2 7 4" xfId="35856"/>
    <cellStyle name="40% - Énfasis2 8" xfId="22125"/>
    <cellStyle name="40% - Énfasis2 9" xfId="22177"/>
    <cellStyle name="40% - Énfasis3 2" xfId="281"/>
    <cellStyle name="40% - Énfasis3 2 2" xfId="282"/>
    <cellStyle name="40% - Énfasis3 2 2 2" xfId="283"/>
    <cellStyle name="40% - Énfasis3 2 2 2 2" xfId="284"/>
    <cellStyle name="40% - Énfasis3 2 2 3" xfId="285"/>
    <cellStyle name="40% - Énfasis3 2 2 3 2" xfId="6558"/>
    <cellStyle name="40% - Énfasis3 2 2 3 2 2" xfId="11854"/>
    <cellStyle name="40% - Énfasis3 2 2 3 2 2 2" xfId="20875"/>
    <cellStyle name="40% - Énfasis3 2 2 3 2 2 2 2" xfId="26431"/>
    <cellStyle name="40% - Énfasis3 2 2 3 2 2 2 3" xfId="31925"/>
    <cellStyle name="40% - Énfasis3 2 2 3 2 2 2 4" xfId="37409"/>
    <cellStyle name="40% - Énfasis3 2 2 3 2 2 3" xfId="23702"/>
    <cellStyle name="40% - Énfasis3 2 2 3 2 2 4" xfId="29196"/>
    <cellStyle name="40% - Énfasis3 2 2 3 2 2 5" xfId="34680"/>
    <cellStyle name="40% - Énfasis3 2 2 3 2 3" xfId="19459"/>
    <cellStyle name="40% - Énfasis3 2 2 3 2 3 2" xfId="25015"/>
    <cellStyle name="40% - Énfasis3 2 2 3 2 3 3" xfId="30509"/>
    <cellStyle name="40% - Énfasis3 2 2 3 2 3 4" xfId="35993"/>
    <cellStyle name="40% - Énfasis3 2 2 3 2 4" xfId="22286"/>
    <cellStyle name="40% - Énfasis3 2 2 3 2 5" xfId="27778"/>
    <cellStyle name="40% - Énfasis3 2 2 3 2 6" xfId="33262"/>
    <cellStyle name="40% - Énfasis3 2 2 3 3" xfId="6665"/>
    <cellStyle name="40% - Énfasis3 2 2 3 3 2" xfId="19553"/>
    <cellStyle name="40% - Énfasis3 2 2 3 3 2 2" xfId="25109"/>
    <cellStyle name="40% - Énfasis3 2 2 3 3 2 3" xfId="30603"/>
    <cellStyle name="40% - Énfasis3 2 2 3 3 2 4" xfId="36087"/>
    <cellStyle name="40% - Énfasis3 2 2 3 3 3" xfId="22380"/>
    <cellStyle name="40% - Énfasis3 2 2 3 3 4" xfId="27874"/>
    <cellStyle name="40% - Énfasis3 2 2 3 3 5" xfId="33358"/>
    <cellStyle name="40% - Énfasis3 2 2 3 4" xfId="19352"/>
    <cellStyle name="40% - Énfasis3 2 2 3 4 2" xfId="24912"/>
    <cellStyle name="40% - Énfasis3 2 2 3 4 3" xfId="30406"/>
    <cellStyle name="40% - Énfasis3 2 2 3 4 4" xfId="35890"/>
    <cellStyle name="40% - Énfasis3 2 2 3 5" xfId="22129"/>
    <cellStyle name="40% - Énfasis3 2 2 3 6" xfId="22181"/>
    <cellStyle name="40% - Énfasis3 2 2 3 7" xfId="27675"/>
    <cellStyle name="40% - Énfasis3 2 2 3 8" xfId="33159"/>
    <cellStyle name="40% - Énfasis3 2 3" xfId="286"/>
    <cellStyle name="40% - Énfasis3 2 3 2" xfId="287"/>
    <cellStyle name="40% - Énfasis3 2 3 2 2" xfId="6559"/>
    <cellStyle name="40% - Énfasis3 2 3 2 2 2" xfId="11856"/>
    <cellStyle name="40% - Énfasis3 2 3 2 2 2 2" xfId="20876"/>
    <cellStyle name="40% - Énfasis3 2 3 2 2 2 2 2" xfId="26432"/>
    <cellStyle name="40% - Énfasis3 2 3 2 2 2 2 3" xfId="31926"/>
    <cellStyle name="40% - Énfasis3 2 3 2 2 2 2 4" xfId="37410"/>
    <cellStyle name="40% - Énfasis3 2 3 2 2 2 3" xfId="23703"/>
    <cellStyle name="40% - Énfasis3 2 3 2 2 2 4" xfId="29197"/>
    <cellStyle name="40% - Énfasis3 2 3 2 2 2 5" xfId="34681"/>
    <cellStyle name="40% - Énfasis3 2 3 2 2 3" xfId="19460"/>
    <cellStyle name="40% - Énfasis3 2 3 2 2 3 2" xfId="25016"/>
    <cellStyle name="40% - Énfasis3 2 3 2 2 3 3" xfId="30510"/>
    <cellStyle name="40% - Énfasis3 2 3 2 2 3 4" xfId="35994"/>
    <cellStyle name="40% - Énfasis3 2 3 2 2 4" xfId="22287"/>
    <cellStyle name="40% - Énfasis3 2 3 2 2 5" xfId="27779"/>
    <cellStyle name="40% - Énfasis3 2 3 2 2 6" xfId="33263"/>
    <cellStyle name="40% - Énfasis3 2 3 2 3" xfId="6666"/>
    <cellStyle name="40% - Énfasis3 2 3 2 3 2" xfId="19554"/>
    <cellStyle name="40% - Énfasis3 2 3 2 3 2 2" xfId="25110"/>
    <cellStyle name="40% - Énfasis3 2 3 2 3 2 3" xfId="30604"/>
    <cellStyle name="40% - Énfasis3 2 3 2 3 2 4" xfId="36088"/>
    <cellStyle name="40% - Énfasis3 2 3 2 3 3" xfId="22381"/>
    <cellStyle name="40% - Énfasis3 2 3 2 3 4" xfId="27875"/>
    <cellStyle name="40% - Énfasis3 2 3 2 3 5" xfId="33359"/>
    <cellStyle name="40% - Énfasis3 2 3 2 4" xfId="19353"/>
    <cellStyle name="40% - Énfasis3 2 3 2 4 2" xfId="24913"/>
    <cellStyle name="40% - Énfasis3 2 3 2 4 3" xfId="30407"/>
    <cellStyle name="40% - Énfasis3 2 3 2 4 4" xfId="35891"/>
    <cellStyle name="40% - Énfasis3 2 3 2 5" xfId="22130"/>
    <cellStyle name="40% - Énfasis3 2 3 2 6" xfId="22182"/>
    <cellStyle name="40% - Énfasis3 2 3 2 7" xfId="27676"/>
    <cellStyle name="40% - Énfasis3 2 3 2 8" xfId="33160"/>
    <cellStyle name="40% - Énfasis3 2 3 3" xfId="11855"/>
    <cellStyle name="40% - Énfasis3 2 4" xfId="288"/>
    <cellStyle name="40% - Énfasis3 2 4 2" xfId="6560"/>
    <cellStyle name="40% - Énfasis3 2 4 2 2" xfId="11857"/>
    <cellStyle name="40% - Énfasis3 2 4 2 2 2" xfId="20877"/>
    <cellStyle name="40% - Énfasis3 2 4 2 2 2 2" xfId="26433"/>
    <cellStyle name="40% - Énfasis3 2 4 2 2 2 3" xfId="31927"/>
    <cellStyle name="40% - Énfasis3 2 4 2 2 2 4" xfId="37411"/>
    <cellStyle name="40% - Énfasis3 2 4 2 2 3" xfId="23704"/>
    <cellStyle name="40% - Énfasis3 2 4 2 2 4" xfId="29198"/>
    <cellStyle name="40% - Énfasis3 2 4 2 2 5" xfId="34682"/>
    <cellStyle name="40% - Énfasis3 2 4 2 3" xfId="19461"/>
    <cellStyle name="40% - Énfasis3 2 4 2 3 2" xfId="25017"/>
    <cellStyle name="40% - Énfasis3 2 4 2 3 3" xfId="30511"/>
    <cellStyle name="40% - Énfasis3 2 4 2 3 4" xfId="35995"/>
    <cellStyle name="40% - Énfasis3 2 4 2 4" xfId="22288"/>
    <cellStyle name="40% - Énfasis3 2 4 2 5" xfId="27780"/>
    <cellStyle name="40% - Énfasis3 2 4 2 6" xfId="33264"/>
    <cellStyle name="40% - Énfasis3 2 4 3" xfId="6668"/>
    <cellStyle name="40% - Énfasis3 2 4 3 2" xfId="19556"/>
    <cellStyle name="40% - Énfasis3 2 4 3 2 2" xfId="25112"/>
    <cellStyle name="40% - Énfasis3 2 4 3 2 3" xfId="30606"/>
    <cellStyle name="40% - Énfasis3 2 4 3 2 4" xfId="36090"/>
    <cellStyle name="40% - Énfasis3 2 4 3 3" xfId="22383"/>
    <cellStyle name="40% - Énfasis3 2 4 3 4" xfId="27877"/>
    <cellStyle name="40% - Énfasis3 2 4 3 5" xfId="33361"/>
    <cellStyle name="40% - Énfasis3 2 4 4" xfId="19354"/>
    <cellStyle name="40% - Énfasis3 2 4 4 2" xfId="24914"/>
    <cellStyle name="40% - Énfasis3 2 4 4 3" xfId="30408"/>
    <cellStyle name="40% - Énfasis3 2 4 4 4" xfId="35892"/>
    <cellStyle name="40% - Énfasis3 2 4 5" xfId="22131"/>
    <cellStyle name="40% - Énfasis3 2 4 6" xfId="22183"/>
    <cellStyle name="40% - Énfasis3 2 4 7" xfId="27677"/>
    <cellStyle name="40% - Énfasis3 2 4 8" xfId="33161"/>
    <cellStyle name="40% - Énfasis3 2 5" xfId="289"/>
    <cellStyle name="40% - Énfasis3 2 6" xfId="11853"/>
    <cellStyle name="40% - Énfasis3 2 7" xfId="14707"/>
    <cellStyle name="40% - Énfasis3 3" xfId="290"/>
    <cellStyle name="40% - Énfasis3 3 2" xfId="291"/>
    <cellStyle name="40% - Énfasis3 4" xfId="292"/>
    <cellStyle name="40% - Énfasis3 4 2" xfId="6561"/>
    <cellStyle name="40% - Énfasis3 4 2 2" xfId="11858"/>
    <cellStyle name="40% - Énfasis3 4 2 2 2" xfId="20878"/>
    <cellStyle name="40% - Énfasis3 4 2 2 2 2" xfId="26434"/>
    <cellStyle name="40% - Énfasis3 4 2 2 2 3" xfId="31928"/>
    <cellStyle name="40% - Énfasis3 4 2 2 2 4" xfId="37412"/>
    <cellStyle name="40% - Énfasis3 4 2 2 3" xfId="23705"/>
    <cellStyle name="40% - Énfasis3 4 2 2 4" xfId="29199"/>
    <cellStyle name="40% - Énfasis3 4 2 2 5" xfId="34683"/>
    <cellStyle name="40% - Énfasis3 4 2 3" xfId="19462"/>
    <cellStyle name="40% - Énfasis3 4 2 3 2" xfId="25018"/>
    <cellStyle name="40% - Énfasis3 4 2 3 3" xfId="30512"/>
    <cellStyle name="40% - Énfasis3 4 2 3 4" xfId="35996"/>
    <cellStyle name="40% - Énfasis3 4 2 4" xfId="22289"/>
    <cellStyle name="40% - Énfasis3 4 2 5" xfId="27781"/>
    <cellStyle name="40% - Énfasis3 4 2 6" xfId="33265"/>
    <cellStyle name="40% - Énfasis3 4 3" xfId="6671"/>
    <cellStyle name="40% - Énfasis3 4 3 2" xfId="19559"/>
    <cellStyle name="40% - Énfasis3 4 3 2 2" xfId="25115"/>
    <cellStyle name="40% - Énfasis3 4 3 2 3" xfId="30609"/>
    <cellStyle name="40% - Énfasis3 4 3 2 4" xfId="36093"/>
    <cellStyle name="40% - Énfasis3 4 3 3" xfId="22386"/>
    <cellStyle name="40% - Énfasis3 4 3 4" xfId="27880"/>
    <cellStyle name="40% - Énfasis3 4 3 5" xfId="33364"/>
    <cellStyle name="40% - Énfasis3 4 4" xfId="19355"/>
    <cellStyle name="40% - Énfasis3 4 4 2" xfId="24915"/>
    <cellStyle name="40% - Énfasis3 4 4 3" xfId="30409"/>
    <cellStyle name="40% - Énfasis3 4 4 4" xfId="35893"/>
    <cellStyle name="40% - Énfasis3 4 5" xfId="22132"/>
    <cellStyle name="40% - Énfasis3 4 6" xfId="22184"/>
    <cellStyle name="40% - Énfasis3 4 7" xfId="27678"/>
    <cellStyle name="40% - Énfasis3 4 8" xfId="33162"/>
    <cellStyle name="40% - Énfasis4 2" xfId="293"/>
    <cellStyle name="40% - Énfasis4 2 2" xfId="294"/>
    <cellStyle name="40% - Énfasis4 2 2 2" xfId="295"/>
    <cellStyle name="40% - Énfasis4 2 2 2 2" xfId="296"/>
    <cellStyle name="40% - Énfasis4 2 2 3" xfId="297"/>
    <cellStyle name="40% - Énfasis4 2 2 3 2" xfId="6562"/>
    <cellStyle name="40% - Énfasis4 2 2 3 2 2" xfId="11860"/>
    <cellStyle name="40% - Énfasis4 2 2 3 2 2 2" xfId="20879"/>
    <cellStyle name="40% - Énfasis4 2 2 3 2 2 2 2" xfId="26435"/>
    <cellStyle name="40% - Énfasis4 2 2 3 2 2 2 3" xfId="31929"/>
    <cellStyle name="40% - Énfasis4 2 2 3 2 2 2 4" xfId="37413"/>
    <cellStyle name="40% - Énfasis4 2 2 3 2 2 3" xfId="23706"/>
    <cellStyle name="40% - Énfasis4 2 2 3 2 2 4" xfId="29200"/>
    <cellStyle name="40% - Énfasis4 2 2 3 2 2 5" xfId="34684"/>
    <cellStyle name="40% - Énfasis4 2 2 3 2 3" xfId="19463"/>
    <cellStyle name="40% - Énfasis4 2 2 3 2 3 2" xfId="25019"/>
    <cellStyle name="40% - Énfasis4 2 2 3 2 3 3" xfId="30513"/>
    <cellStyle name="40% - Énfasis4 2 2 3 2 3 4" xfId="35997"/>
    <cellStyle name="40% - Énfasis4 2 2 3 2 4" xfId="22290"/>
    <cellStyle name="40% - Énfasis4 2 2 3 2 5" xfId="27782"/>
    <cellStyle name="40% - Énfasis4 2 2 3 2 6" xfId="33266"/>
    <cellStyle name="40% - Énfasis4 2 2 3 3" xfId="6674"/>
    <cellStyle name="40% - Énfasis4 2 2 3 3 2" xfId="19562"/>
    <cellStyle name="40% - Énfasis4 2 2 3 3 2 2" xfId="25118"/>
    <cellStyle name="40% - Énfasis4 2 2 3 3 2 3" xfId="30612"/>
    <cellStyle name="40% - Énfasis4 2 2 3 3 2 4" xfId="36096"/>
    <cellStyle name="40% - Énfasis4 2 2 3 3 3" xfId="22389"/>
    <cellStyle name="40% - Énfasis4 2 2 3 3 4" xfId="27883"/>
    <cellStyle name="40% - Énfasis4 2 2 3 3 5" xfId="33367"/>
    <cellStyle name="40% - Énfasis4 2 2 3 4" xfId="19356"/>
    <cellStyle name="40% - Énfasis4 2 2 3 4 2" xfId="24916"/>
    <cellStyle name="40% - Énfasis4 2 2 3 4 3" xfId="30410"/>
    <cellStyle name="40% - Énfasis4 2 2 3 4 4" xfId="35894"/>
    <cellStyle name="40% - Énfasis4 2 2 3 5" xfId="22133"/>
    <cellStyle name="40% - Énfasis4 2 2 3 6" xfId="22185"/>
    <cellStyle name="40% - Énfasis4 2 2 3 7" xfId="27679"/>
    <cellStyle name="40% - Énfasis4 2 2 3 8" xfId="33163"/>
    <cellStyle name="40% - Énfasis4 2 3" xfId="298"/>
    <cellStyle name="40% - Énfasis4 2 3 2" xfId="299"/>
    <cellStyle name="40% - Énfasis4 2 3 2 2" xfId="6563"/>
    <cellStyle name="40% - Énfasis4 2 3 2 2 2" xfId="11862"/>
    <cellStyle name="40% - Énfasis4 2 3 2 2 2 2" xfId="20880"/>
    <cellStyle name="40% - Énfasis4 2 3 2 2 2 2 2" xfId="26436"/>
    <cellStyle name="40% - Énfasis4 2 3 2 2 2 2 3" xfId="31930"/>
    <cellStyle name="40% - Énfasis4 2 3 2 2 2 2 4" xfId="37414"/>
    <cellStyle name="40% - Énfasis4 2 3 2 2 2 3" xfId="23707"/>
    <cellStyle name="40% - Énfasis4 2 3 2 2 2 4" xfId="29201"/>
    <cellStyle name="40% - Énfasis4 2 3 2 2 2 5" xfId="34685"/>
    <cellStyle name="40% - Énfasis4 2 3 2 2 3" xfId="19464"/>
    <cellStyle name="40% - Énfasis4 2 3 2 2 3 2" xfId="25020"/>
    <cellStyle name="40% - Énfasis4 2 3 2 2 3 3" xfId="30514"/>
    <cellStyle name="40% - Énfasis4 2 3 2 2 3 4" xfId="35998"/>
    <cellStyle name="40% - Énfasis4 2 3 2 2 4" xfId="22291"/>
    <cellStyle name="40% - Énfasis4 2 3 2 2 5" xfId="27783"/>
    <cellStyle name="40% - Énfasis4 2 3 2 2 6" xfId="33267"/>
    <cellStyle name="40% - Énfasis4 2 3 2 3" xfId="6679"/>
    <cellStyle name="40% - Énfasis4 2 3 2 3 2" xfId="19567"/>
    <cellStyle name="40% - Énfasis4 2 3 2 3 2 2" xfId="25123"/>
    <cellStyle name="40% - Énfasis4 2 3 2 3 2 3" xfId="30617"/>
    <cellStyle name="40% - Énfasis4 2 3 2 3 2 4" xfId="36101"/>
    <cellStyle name="40% - Énfasis4 2 3 2 3 3" xfId="22394"/>
    <cellStyle name="40% - Énfasis4 2 3 2 3 4" xfId="27888"/>
    <cellStyle name="40% - Énfasis4 2 3 2 3 5" xfId="33372"/>
    <cellStyle name="40% - Énfasis4 2 3 2 4" xfId="19357"/>
    <cellStyle name="40% - Énfasis4 2 3 2 4 2" xfId="24917"/>
    <cellStyle name="40% - Énfasis4 2 3 2 4 3" xfId="30411"/>
    <cellStyle name="40% - Énfasis4 2 3 2 4 4" xfId="35895"/>
    <cellStyle name="40% - Énfasis4 2 3 2 5" xfId="22134"/>
    <cellStyle name="40% - Énfasis4 2 3 2 6" xfId="22186"/>
    <cellStyle name="40% - Énfasis4 2 3 2 7" xfId="27680"/>
    <cellStyle name="40% - Énfasis4 2 3 2 8" xfId="33164"/>
    <cellStyle name="40% - Énfasis4 2 3 3" xfId="11861"/>
    <cellStyle name="40% - Énfasis4 2 4" xfId="300"/>
    <cellStyle name="40% - Énfasis4 2 4 2" xfId="6564"/>
    <cellStyle name="40% - Énfasis4 2 4 2 2" xfId="11863"/>
    <cellStyle name="40% - Énfasis4 2 4 2 2 2" xfId="20881"/>
    <cellStyle name="40% - Énfasis4 2 4 2 2 2 2" xfId="26437"/>
    <cellStyle name="40% - Énfasis4 2 4 2 2 2 3" xfId="31931"/>
    <cellStyle name="40% - Énfasis4 2 4 2 2 2 4" xfId="37415"/>
    <cellStyle name="40% - Énfasis4 2 4 2 2 3" xfId="23708"/>
    <cellStyle name="40% - Énfasis4 2 4 2 2 4" xfId="29202"/>
    <cellStyle name="40% - Énfasis4 2 4 2 2 5" xfId="34686"/>
    <cellStyle name="40% - Énfasis4 2 4 2 3" xfId="19465"/>
    <cellStyle name="40% - Énfasis4 2 4 2 3 2" xfId="25021"/>
    <cellStyle name="40% - Énfasis4 2 4 2 3 3" xfId="30515"/>
    <cellStyle name="40% - Énfasis4 2 4 2 3 4" xfId="35999"/>
    <cellStyle name="40% - Énfasis4 2 4 2 4" xfId="22292"/>
    <cellStyle name="40% - Énfasis4 2 4 2 5" xfId="27784"/>
    <cellStyle name="40% - Énfasis4 2 4 2 6" xfId="33268"/>
    <cellStyle name="40% - Énfasis4 2 4 3" xfId="6680"/>
    <cellStyle name="40% - Énfasis4 2 4 3 2" xfId="19568"/>
    <cellStyle name="40% - Énfasis4 2 4 3 2 2" xfId="25124"/>
    <cellStyle name="40% - Énfasis4 2 4 3 2 3" xfId="30618"/>
    <cellStyle name="40% - Énfasis4 2 4 3 2 4" xfId="36102"/>
    <cellStyle name="40% - Énfasis4 2 4 3 3" xfId="22395"/>
    <cellStyle name="40% - Énfasis4 2 4 3 4" xfId="27889"/>
    <cellStyle name="40% - Énfasis4 2 4 3 5" xfId="33373"/>
    <cellStyle name="40% - Énfasis4 2 4 4" xfId="19358"/>
    <cellStyle name="40% - Énfasis4 2 4 4 2" xfId="24918"/>
    <cellStyle name="40% - Énfasis4 2 4 4 3" xfId="30412"/>
    <cellStyle name="40% - Énfasis4 2 4 4 4" xfId="35896"/>
    <cellStyle name="40% - Énfasis4 2 4 5" xfId="22135"/>
    <cellStyle name="40% - Énfasis4 2 4 6" xfId="22187"/>
    <cellStyle name="40% - Énfasis4 2 4 7" xfId="27681"/>
    <cellStyle name="40% - Énfasis4 2 4 8" xfId="33165"/>
    <cellStyle name="40% - Énfasis4 2 5" xfId="301"/>
    <cellStyle name="40% - Énfasis4 2 6" xfId="11859"/>
    <cellStyle name="40% - Énfasis4 2 7" xfId="14708"/>
    <cellStyle name="40% - Énfasis4 3" xfId="302"/>
    <cellStyle name="40% - Énfasis4 3 2" xfId="303"/>
    <cellStyle name="40% - Énfasis4 4" xfId="304"/>
    <cellStyle name="40% - Énfasis4 4 2" xfId="6565"/>
    <cellStyle name="40% - Énfasis4 4 2 2" xfId="11864"/>
    <cellStyle name="40% - Énfasis4 4 2 2 2" xfId="20882"/>
    <cellStyle name="40% - Énfasis4 4 2 2 2 2" xfId="26438"/>
    <cellStyle name="40% - Énfasis4 4 2 2 2 3" xfId="31932"/>
    <cellStyle name="40% - Énfasis4 4 2 2 2 4" xfId="37416"/>
    <cellStyle name="40% - Énfasis4 4 2 2 3" xfId="23709"/>
    <cellStyle name="40% - Énfasis4 4 2 2 4" xfId="29203"/>
    <cellStyle name="40% - Énfasis4 4 2 2 5" xfId="34687"/>
    <cellStyle name="40% - Énfasis4 4 2 3" xfId="19466"/>
    <cellStyle name="40% - Énfasis4 4 2 3 2" xfId="25022"/>
    <cellStyle name="40% - Énfasis4 4 2 3 3" xfId="30516"/>
    <cellStyle name="40% - Énfasis4 4 2 3 4" xfId="36000"/>
    <cellStyle name="40% - Énfasis4 4 2 4" xfId="22293"/>
    <cellStyle name="40% - Énfasis4 4 2 5" xfId="27785"/>
    <cellStyle name="40% - Énfasis4 4 2 6" xfId="33269"/>
    <cellStyle name="40% - Énfasis4 4 3" xfId="6681"/>
    <cellStyle name="40% - Énfasis4 4 3 2" xfId="19569"/>
    <cellStyle name="40% - Énfasis4 4 3 2 2" xfId="25125"/>
    <cellStyle name="40% - Énfasis4 4 3 2 3" xfId="30619"/>
    <cellStyle name="40% - Énfasis4 4 3 2 4" xfId="36103"/>
    <cellStyle name="40% - Énfasis4 4 3 3" xfId="22396"/>
    <cellStyle name="40% - Énfasis4 4 3 4" xfId="27890"/>
    <cellStyle name="40% - Énfasis4 4 3 5" xfId="33374"/>
    <cellStyle name="40% - Énfasis4 4 4" xfId="19359"/>
    <cellStyle name="40% - Énfasis4 4 4 2" xfId="24919"/>
    <cellStyle name="40% - Énfasis4 4 4 3" xfId="30413"/>
    <cellStyle name="40% - Énfasis4 4 4 4" xfId="35897"/>
    <cellStyle name="40% - Énfasis4 4 5" xfId="22136"/>
    <cellStyle name="40% - Énfasis4 4 6" xfId="22188"/>
    <cellStyle name="40% - Énfasis4 4 7" xfId="27682"/>
    <cellStyle name="40% - Énfasis4 4 8" xfId="33166"/>
    <cellStyle name="40% - Énfasis5" xfId="6612" builtinId="47" customBuiltin="1"/>
    <cellStyle name="40% - Énfasis5 2" xfId="305"/>
    <cellStyle name="40% - Énfasis5 2 2" xfId="306"/>
    <cellStyle name="40% - Énfasis5 2 2 2" xfId="307"/>
    <cellStyle name="40% - Énfasis5 2 2 2 2" xfId="308"/>
    <cellStyle name="40% - Énfasis5 2 2 3" xfId="309"/>
    <cellStyle name="40% - Énfasis5 2 2 3 2" xfId="6566"/>
    <cellStyle name="40% - Énfasis5 2 2 3 2 2" xfId="11866"/>
    <cellStyle name="40% - Énfasis5 2 2 3 2 2 2" xfId="20883"/>
    <cellStyle name="40% - Énfasis5 2 2 3 2 2 2 2" xfId="26439"/>
    <cellStyle name="40% - Énfasis5 2 2 3 2 2 2 3" xfId="31933"/>
    <cellStyle name="40% - Énfasis5 2 2 3 2 2 2 4" xfId="37417"/>
    <cellStyle name="40% - Énfasis5 2 2 3 2 2 3" xfId="23710"/>
    <cellStyle name="40% - Énfasis5 2 2 3 2 2 4" xfId="29204"/>
    <cellStyle name="40% - Énfasis5 2 2 3 2 2 5" xfId="34688"/>
    <cellStyle name="40% - Énfasis5 2 2 3 2 3" xfId="19467"/>
    <cellStyle name="40% - Énfasis5 2 2 3 2 3 2" xfId="25023"/>
    <cellStyle name="40% - Énfasis5 2 2 3 2 3 3" xfId="30517"/>
    <cellStyle name="40% - Énfasis5 2 2 3 2 3 4" xfId="36001"/>
    <cellStyle name="40% - Énfasis5 2 2 3 2 4" xfId="22294"/>
    <cellStyle name="40% - Énfasis5 2 2 3 2 5" xfId="27786"/>
    <cellStyle name="40% - Énfasis5 2 2 3 2 6" xfId="33270"/>
    <cellStyle name="40% - Énfasis5 2 2 3 3" xfId="6682"/>
    <cellStyle name="40% - Énfasis5 2 2 3 3 2" xfId="19570"/>
    <cellStyle name="40% - Énfasis5 2 2 3 3 2 2" xfId="25126"/>
    <cellStyle name="40% - Énfasis5 2 2 3 3 2 3" xfId="30620"/>
    <cellStyle name="40% - Énfasis5 2 2 3 3 2 4" xfId="36104"/>
    <cellStyle name="40% - Énfasis5 2 2 3 3 3" xfId="22397"/>
    <cellStyle name="40% - Énfasis5 2 2 3 3 4" xfId="27891"/>
    <cellStyle name="40% - Énfasis5 2 2 3 3 5" xfId="33375"/>
    <cellStyle name="40% - Énfasis5 2 2 3 4" xfId="19360"/>
    <cellStyle name="40% - Énfasis5 2 2 3 4 2" xfId="24920"/>
    <cellStyle name="40% - Énfasis5 2 2 3 4 3" xfId="30414"/>
    <cellStyle name="40% - Énfasis5 2 2 3 4 4" xfId="35898"/>
    <cellStyle name="40% - Énfasis5 2 2 3 5" xfId="22137"/>
    <cellStyle name="40% - Énfasis5 2 2 3 6" xfId="22189"/>
    <cellStyle name="40% - Énfasis5 2 2 3 7" xfId="27683"/>
    <cellStyle name="40% - Énfasis5 2 2 3 8" xfId="33167"/>
    <cellStyle name="40% - Énfasis5 2 3" xfId="310"/>
    <cellStyle name="40% - Énfasis5 2 3 2" xfId="311"/>
    <cellStyle name="40% - Énfasis5 2 3 2 2" xfId="6567"/>
    <cellStyle name="40% - Énfasis5 2 3 2 2 2" xfId="11868"/>
    <cellStyle name="40% - Énfasis5 2 3 2 2 2 2" xfId="20884"/>
    <cellStyle name="40% - Énfasis5 2 3 2 2 2 2 2" xfId="26440"/>
    <cellStyle name="40% - Énfasis5 2 3 2 2 2 2 3" xfId="31934"/>
    <cellStyle name="40% - Énfasis5 2 3 2 2 2 2 4" xfId="37418"/>
    <cellStyle name="40% - Énfasis5 2 3 2 2 2 3" xfId="23711"/>
    <cellStyle name="40% - Énfasis5 2 3 2 2 2 4" xfId="29205"/>
    <cellStyle name="40% - Énfasis5 2 3 2 2 2 5" xfId="34689"/>
    <cellStyle name="40% - Énfasis5 2 3 2 2 3" xfId="19468"/>
    <cellStyle name="40% - Énfasis5 2 3 2 2 3 2" xfId="25024"/>
    <cellStyle name="40% - Énfasis5 2 3 2 2 3 3" xfId="30518"/>
    <cellStyle name="40% - Énfasis5 2 3 2 2 3 4" xfId="36002"/>
    <cellStyle name="40% - Énfasis5 2 3 2 2 4" xfId="22295"/>
    <cellStyle name="40% - Énfasis5 2 3 2 2 5" xfId="27787"/>
    <cellStyle name="40% - Énfasis5 2 3 2 2 6" xfId="33271"/>
    <cellStyle name="40% - Énfasis5 2 3 2 3" xfId="6683"/>
    <cellStyle name="40% - Énfasis5 2 3 2 3 2" xfId="19571"/>
    <cellStyle name="40% - Énfasis5 2 3 2 3 2 2" xfId="25127"/>
    <cellStyle name="40% - Énfasis5 2 3 2 3 2 3" xfId="30621"/>
    <cellStyle name="40% - Énfasis5 2 3 2 3 2 4" xfId="36105"/>
    <cellStyle name="40% - Énfasis5 2 3 2 3 3" xfId="22398"/>
    <cellStyle name="40% - Énfasis5 2 3 2 3 4" xfId="27892"/>
    <cellStyle name="40% - Énfasis5 2 3 2 3 5" xfId="33376"/>
    <cellStyle name="40% - Énfasis5 2 3 2 4" xfId="19361"/>
    <cellStyle name="40% - Énfasis5 2 3 2 4 2" xfId="24921"/>
    <cellStyle name="40% - Énfasis5 2 3 2 4 3" xfId="30415"/>
    <cellStyle name="40% - Énfasis5 2 3 2 4 4" xfId="35899"/>
    <cellStyle name="40% - Énfasis5 2 3 2 5" xfId="22138"/>
    <cellStyle name="40% - Énfasis5 2 3 2 6" xfId="22190"/>
    <cellStyle name="40% - Énfasis5 2 3 2 7" xfId="27684"/>
    <cellStyle name="40% - Énfasis5 2 3 2 8" xfId="33168"/>
    <cellStyle name="40% - Énfasis5 2 3 3" xfId="11867"/>
    <cellStyle name="40% - Énfasis5 2 4" xfId="312"/>
    <cellStyle name="40% - Énfasis5 2 4 2" xfId="6568"/>
    <cellStyle name="40% - Énfasis5 2 4 2 2" xfId="11869"/>
    <cellStyle name="40% - Énfasis5 2 4 2 2 2" xfId="20885"/>
    <cellStyle name="40% - Énfasis5 2 4 2 2 2 2" xfId="26441"/>
    <cellStyle name="40% - Énfasis5 2 4 2 2 2 3" xfId="31935"/>
    <cellStyle name="40% - Énfasis5 2 4 2 2 2 4" xfId="37419"/>
    <cellStyle name="40% - Énfasis5 2 4 2 2 3" xfId="23712"/>
    <cellStyle name="40% - Énfasis5 2 4 2 2 4" xfId="29206"/>
    <cellStyle name="40% - Énfasis5 2 4 2 2 5" xfId="34690"/>
    <cellStyle name="40% - Énfasis5 2 4 2 3" xfId="19469"/>
    <cellStyle name="40% - Énfasis5 2 4 2 3 2" xfId="25025"/>
    <cellStyle name="40% - Énfasis5 2 4 2 3 3" xfId="30519"/>
    <cellStyle name="40% - Énfasis5 2 4 2 3 4" xfId="36003"/>
    <cellStyle name="40% - Énfasis5 2 4 2 4" xfId="22296"/>
    <cellStyle name="40% - Énfasis5 2 4 2 5" xfId="27788"/>
    <cellStyle name="40% - Énfasis5 2 4 2 6" xfId="33272"/>
    <cellStyle name="40% - Énfasis5 2 4 3" xfId="6684"/>
    <cellStyle name="40% - Énfasis5 2 4 3 2" xfId="19572"/>
    <cellStyle name="40% - Énfasis5 2 4 3 2 2" xfId="25128"/>
    <cellStyle name="40% - Énfasis5 2 4 3 2 3" xfId="30622"/>
    <cellStyle name="40% - Énfasis5 2 4 3 2 4" xfId="36106"/>
    <cellStyle name="40% - Énfasis5 2 4 3 3" xfId="22399"/>
    <cellStyle name="40% - Énfasis5 2 4 3 4" xfId="27893"/>
    <cellStyle name="40% - Énfasis5 2 4 3 5" xfId="33377"/>
    <cellStyle name="40% - Énfasis5 2 4 4" xfId="19362"/>
    <cellStyle name="40% - Énfasis5 2 4 4 2" xfId="24922"/>
    <cellStyle name="40% - Énfasis5 2 4 4 3" xfId="30416"/>
    <cellStyle name="40% - Énfasis5 2 4 4 4" xfId="35900"/>
    <cellStyle name="40% - Énfasis5 2 4 5" xfId="22139"/>
    <cellStyle name="40% - Énfasis5 2 4 6" xfId="22191"/>
    <cellStyle name="40% - Énfasis5 2 4 7" xfId="27685"/>
    <cellStyle name="40% - Énfasis5 2 4 8" xfId="33169"/>
    <cellStyle name="40% - Énfasis5 2 5" xfId="313"/>
    <cellStyle name="40% - Énfasis5 2 6" xfId="11865"/>
    <cellStyle name="40% - Énfasis5 2 7" xfId="14709"/>
    <cellStyle name="40% - Énfasis5 3" xfId="314"/>
    <cellStyle name="40% - Énfasis5 3 2" xfId="315"/>
    <cellStyle name="40% - Énfasis5 4" xfId="316"/>
    <cellStyle name="40% - Énfasis5 4 2" xfId="6569"/>
    <cellStyle name="40% - Énfasis5 4 2 2" xfId="19284"/>
    <cellStyle name="40% - Énfasis5 4 2 2 2" xfId="22018"/>
    <cellStyle name="40% - Énfasis5 4 2 2 2 2" xfId="27574"/>
    <cellStyle name="40% - Énfasis5 4 2 2 2 3" xfId="33068"/>
    <cellStyle name="40% - Énfasis5 4 2 2 2 4" xfId="38552"/>
    <cellStyle name="40% - Énfasis5 4 2 2 3" xfId="24845"/>
    <cellStyle name="40% - Énfasis5 4 2 2 4" xfId="30339"/>
    <cellStyle name="40% - Énfasis5 4 2 2 5" xfId="35823"/>
    <cellStyle name="40% - Énfasis5 4 2 3" xfId="19470"/>
    <cellStyle name="40% - Énfasis5 4 2 3 2" xfId="25026"/>
    <cellStyle name="40% - Énfasis5 4 2 3 3" xfId="30520"/>
    <cellStyle name="40% - Énfasis5 4 2 3 4" xfId="36004"/>
    <cellStyle name="40% - Énfasis5 4 2 4" xfId="22297"/>
    <cellStyle name="40% - Énfasis5 4 2 5" xfId="27789"/>
    <cellStyle name="40% - Énfasis5 4 2 6" xfId="33273"/>
    <cellStyle name="40% - Énfasis5 4 3" xfId="6685"/>
    <cellStyle name="40% - Énfasis5 4 3 2" xfId="19573"/>
    <cellStyle name="40% - Énfasis5 4 3 2 2" xfId="25129"/>
    <cellStyle name="40% - Énfasis5 4 3 2 3" xfId="30623"/>
    <cellStyle name="40% - Énfasis5 4 3 2 4" xfId="36107"/>
    <cellStyle name="40% - Énfasis5 4 3 3" xfId="22400"/>
    <cellStyle name="40% - Énfasis5 4 3 4" xfId="27894"/>
    <cellStyle name="40% - Énfasis5 4 3 5" xfId="33378"/>
    <cellStyle name="40% - Énfasis5 4 4" xfId="19363"/>
    <cellStyle name="40% - Énfasis5 4 4 2" xfId="24923"/>
    <cellStyle name="40% - Énfasis5 4 4 3" xfId="30417"/>
    <cellStyle name="40% - Énfasis5 4 4 4" xfId="35901"/>
    <cellStyle name="40% - Énfasis5 4 5" xfId="22140"/>
    <cellStyle name="40% - Énfasis5 4 6" xfId="22192"/>
    <cellStyle name="40% - Énfasis5 4 7" xfId="27686"/>
    <cellStyle name="40% - Énfasis5 4 8" xfId="33170"/>
    <cellStyle name="40% - Énfasis5 5" xfId="19319"/>
    <cellStyle name="40% - Énfasis5 5 2" xfId="24880"/>
    <cellStyle name="40% - Énfasis5 5 3" xfId="30374"/>
    <cellStyle name="40% - Énfasis5 5 4" xfId="35858"/>
    <cellStyle name="40% - Énfasis5 6" xfId="22147"/>
    <cellStyle name="40% - Énfasis5 7" xfId="27823"/>
    <cellStyle name="40% - Énfasis5 8" xfId="33307"/>
    <cellStyle name="40% - Énfasis6 2" xfId="317"/>
    <cellStyle name="40% - Énfasis6 2 2" xfId="318"/>
    <cellStyle name="40% - Énfasis6 2 2 2" xfId="319"/>
    <cellStyle name="40% - Énfasis6 2 2 2 2" xfId="320"/>
    <cellStyle name="40% - Énfasis6 2 2 3" xfId="321"/>
    <cellStyle name="40% - Énfasis6 2 2 3 2" xfId="6570"/>
    <cellStyle name="40% - Énfasis6 2 2 3 2 2" xfId="11871"/>
    <cellStyle name="40% - Énfasis6 2 2 3 2 2 2" xfId="20886"/>
    <cellStyle name="40% - Énfasis6 2 2 3 2 2 2 2" xfId="26442"/>
    <cellStyle name="40% - Énfasis6 2 2 3 2 2 2 3" xfId="31936"/>
    <cellStyle name="40% - Énfasis6 2 2 3 2 2 2 4" xfId="37420"/>
    <cellStyle name="40% - Énfasis6 2 2 3 2 2 3" xfId="23713"/>
    <cellStyle name="40% - Énfasis6 2 2 3 2 2 4" xfId="29207"/>
    <cellStyle name="40% - Énfasis6 2 2 3 2 2 5" xfId="34691"/>
    <cellStyle name="40% - Énfasis6 2 2 3 2 3" xfId="19471"/>
    <cellStyle name="40% - Énfasis6 2 2 3 2 3 2" xfId="25027"/>
    <cellStyle name="40% - Énfasis6 2 2 3 2 3 3" xfId="30521"/>
    <cellStyle name="40% - Énfasis6 2 2 3 2 3 4" xfId="36005"/>
    <cellStyle name="40% - Énfasis6 2 2 3 2 4" xfId="22298"/>
    <cellStyle name="40% - Énfasis6 2 2 3 2 5" xfId="27790"/>
    <cellStyle name="40% - Énfasis6 2 2 3 2 6" xfId="33274"/>
    <cellStyle name="40% - Énfasis6 2 2 3 3" xfId="6687"/>
    <cellStyle name="40% - Énfasis6 2 2 3 3 2" xfId="19575"/>
    <cellStyle name="40% - Énfasis6 2 2 3 3 2 2" xfId="25131"/>
    <cellStyle name="40% - Énfasis6 2 2 3 3 2 3" xfId="30625"/>
    <cellStyle name="40% - Énfasis6 2 2 3 3 2 4" xfId="36109"/>
    <cellStyle name="40% - Énfasis6 2 2 3 3 3" xfId="22402"/>
    <cellStyle name="40% - Énfasis6 2 2 3 3 4" xfId="27896"/>
    <cellStyle name="40% - Énfasis6 2 2 3 3 5" xfId="33380"/>
    <cellStyle name="40% - Énfasis6 2 2 3 4" xfId="19364"/>
    <cellStyle name="40% - Énfasis6 2 2 3 4 2" xfId="24924"/>
    <cellStyle name="40% - Énfasis6 2 2 3 4 3" xfId="30418"/>
    <cellStyle name="40% - Énfasis6 2 2 3 4 4" xfId="35902"/>
    <cellStyle name="40% - Énfasis6 2 2 3 5" xfId="22141"/>
    <cellStyle name="40% - Énfasis6 2 2 3 6" xfId="22193"/>
    <cellStyle name="40% - Énfasis6 2 2 3 7" xfId="27687"/>
    <cellStyle name="40% - Énfasis6 2 2 3 8" xfId="33171"/>
    <cellStyle name="40% - Énfasis6 2 3" xfId="322"/>
    <cellStyle name="40% - Énfasis6 2 3 2" xfId="323"/>
    <cellStyle name="40% - Énfasis6 2 3 2 2" xfId="6571"/>
    <cellStyle name="40% - Énfasis6 2 3 2 2 2" xfId="11873"/>
    <cellStyle name="40% - Énfasis6 2 3 2 2 2 2" xfId="20887"/>
    <cellStyle name="40% - Énfasis6 2 3 2 2 2 2 2" xfId="26443"/>
    <cellStyle name="40% - Énfasis6 2 3 2 2 2 2 3" xfId="31937"/>
    <cellStyle name="40% - Énfasis6 2 3 2 2 2 2 4" xfId="37421"/>
    <cellStyle name="40% - Énfasis6 2 3 2 2 2 3" xfId="23714"/>
    <cellStyle name="40% - Énfasis6 2 3 2 2 2 4" xfId="29208"/>
    <cellStyle name="40% - Énfasis6 2 3 2 2 2 5" xfId="34692"/>
    <cellStyle name="40% - Énfasis6 2 3 2 2 3" xfId="19472"/>
    <cellStyle name="40% - Énfasis6 2 3 2 2 3 2" xfId="25028"/>
    <cellStyle name="40% - Énfasis6 2 3 2 2 3 3" xfId="30522"/>
    <cellStyle name="40% - Énfasis6 2 3 2 2 3 4" xfId="36006"/>
    <cellStyle name="40% - Énfasis6 2 3 2 2 4" xfId="22299"/>
    <cellStyle name="40% - Énfasis6 2 3 2 2 5" xfId="27791"/>
    <cellStyle name="40% - Énfasis6 2 3 2 2 6" xfId="33275"/>
    <cellStyle name="40% - Énfasis6 2 3 2 3" xfId="6688"/>
    <cellStyle name="40% - Énfasis6 2 3 2 3 2" xfId="19576"/>
    <cellStyle name="40% - Énfasis6 2 3 2 3 2 2" xfId="25132"/>
    <cellStyle name="40% - Énfasis6 2 3 2 3 2 3" xfId="30626"/>
    <cellStyle name="40% - Énfasis6 2 3 2 3 2 4" xfId="36110"/>
    <cellStyle name="40% - Énfasis6 2 3 2 3 3" xfId="22403"/>
    <cellStyle name="40% - Énfasis6 2 3 2 3 4" xfId="27897"/>
    <cellStyle name="40% - Énfasis6 2 3 2 3 5" xfId="33381"/>
    <cellStyle name="40% - Énfasis6 2 3 2 4" xfId="19365"/>
    <cellStyle name="40% - Énfasis6 2 3 2 4 2" xfId="24925"/>
    <cellStyle name="40% - Énfasis6 2 3 2 4 3" xfId="30419"/>
    <cellStyle name="40% - Énfasis6 2 3 2 4 4" xfId="35903"/>
    <cellStyle name="40% - Énfasis6 2 3 2 5" xfId="22142"/>
    <cellStyle name="40% - Énfasis6 2 3 2 6" xfId="22194"/>
    <cellStyle name="40% - Énfasis6 2 3 2 7" xfId="27688"/>
    <cellStyle name="40% - Énfasis6 2 3 2 8" xfId="33172"/>
    <cellStyle name="40% - Énfasis6 2 3 3" xfId="11872"/>
    <cellStyle name="40% - Énfasis6 2 4" xfId="324"/>
    <cellStyle name="40% - Énfasis6 2 4 2" xfId="6572"/>
    <cellStyle name="40% - Énfasis6 2 4 2 2" xfId="11874"/>
    <cellStyle name="40% - Énfasis6 2 4 2 2 2" xfId="20888"/>
    <cellStyle name="40% - Énfasis6 2 4 2 2 2 2" xfId="26444"/>
    <cellStyle name="40% - Énfasis6 2 4 2 2 2 3" xfId="31938"/>
    <cellStyle name="40% - Énfasis6 2 4 2 2 2 4" xfId="37422"/>
    <cellStyle name="40% - Énfasis6 2 4 2 2 3" xfId="23715"/>
    <cellStyle name="40% - Énfasis6 2 4 2 2 4" xfId="29209"/>
    <cellStyle name="40% - Énfasis6 2 4 2 2 5" xfId="34693"/>
    <cellStyle name="40% - Énfasis6 2 4 2 3" xfId="19473"/>
    <cellStyle name="40% - Énfasis6 2 4 2 3 2" xfId="25029"/>
    <cellStyle name="40% - Énfasis6 2 4 2 3 3" xfId="30523"/>
    <cellStyle name="40% - Énfasis6 2 4 2 3 4" xfId="36007"/>
    <cellStyle name="40% - Énfasis6 2 4 2 4" xfId="22300"/>
    <cellStyle name="40% - Énfasis6 2 4 2 5" xfId="27792"/>
    <cellStyle name="40% - Énfasis6 2 4 2 6" xfId="33276"/>
    <cellStyle name="40% - Énfasis6 2 4 3" xfId="6689"/>
    <cellStyle name="40% - Énfasis6 2 4 3 2" xfId="19577"/>
    <cellStyle name="40% - Énfasis6 2 4 3 2 2" xfId="25133"/>
    <cellStyle name="40% - Énfasis6 2 4 3 2 3" xfId="30627"/>
    <cellStyle name="40% - Énfasis6 2 4 3 2 4" xfId="36111"/>
    <cellStyle name="40% - Énfasis6 2 4 3 3" xfId="22404"/>
    <cellStyle name="40% - Énfasis6 2 4 3 4" xfId="27898"/>
    <cellStyle name="40% - Énfasis6 2 4 3 5" xfId="33382"/>
    <cellStyle name="40% - Énfasis6 2 4 4" xfId="19366"/>
    <cellStyle name="40% - Énfasis6 2 4 4 2" xfId="24926"/>
    <cellStyle name="40% - Énfasis6 2 4 4 3" xfId="30420"/>
    <cellStyle name="40% - Énfasis6 2 4 4 4" xfId="35904"/>
    <cellStyle name="40% - Énfasis6 2 4 5" xfId="22143"/>
    <cellStyle name="40% - Énfasis6 2 4 6" xfId="22195"/>
    <cellStyle name="40% - Énfasis6 2 4 7" xfId="27689"/>
    <cellStyle name="40% - Énfasis6 2 4 8" xfId="33173"/>
    <cellStyle name="40% - Énfasis6 2 5" xfId="325"/>
    <cellStyle name="40% - Énfasis6 2 6" xfId="11870"/>
    <cellStyle name="40% - Énfasis6 2 7" xfId="14710"/>
    <cellStyle name="40% - Énfasis6 3" xfId="326"/>
    <cellStyle name="40% - Énfasis6 3 2" xfId="327"/>
    <cellStyle name="40% - Énfasis6 4" xfId="328"/>
    <cellStyle name="40% - Énfasis6 4 2" xfId="6573"/>
    <cellStyle name="40% - Énfasis6 4 2 2" xfId="11875"/>
    <cellStyle name="40% - Énfasis6 4 2 2 2" xfId="20889"/>
    <cellStyle name="40% - Énfasis6 4 2 2 2 2" xfId="26445"/>
    <cellStyle name="40% - Énfasis6 4 2 2 2 3" xfId="31939"/>
    <cellStyle name="40% - Énfasis6 4 2 2 2 4" xfId="37423"/>
    <cellStyle name="40% - Énfasis6 4 2 2 3" xfId="23716"/>
    <cellStyle name="40% - Énfasis6 4 2 2 4" xfId="29210"/>
    <cellStyle name="40% - Énfasis6 4 2 2 5" xfId="34694"/>
    <cellStyle name="40% - Énfasis6 4 2 3" xfId="19474"/>
    <cellStyle name="40% - Énfasis6 4 2 3 2" xfId="25030"/>
    <cellStyle name="40% - Énfasis6 4 2 3 3" xfId="30524"/>
    <cellStyle name="40% - Énfasis6 4 2 3 4" xfId="36008"/>
    <cellStyle name="40% - Énfasis6 4 2 4" xfId="22301"/>
    <cellStyle name="40% - Énfasis6 4 2 5" xfId="27793"/>
    <cellStyle name="40% - Énfasis6 4 2 6" xfId="33277"/>
    <cellStyle name="40% - Énfasis6 4 3" xfId="6690"/>
    <cellStyle name="40% - Énfasis6 4 3 2" xfId="19578"/>
    <cellStyle name="40% - Énfasis6 4 3 2 2" xfId="25134"/>
    <cellStyle name="40% - Énfasis6 4 3 2 3" xfId="30628"/>
    <cellStyle name="40% - Énfasis6 4 3 2 4" xfId="36112"/>
    <cellStyle name="40% - Énfasis6 4 3 3" xfId="22405"/>
    <cellStyle name="40% - Énfasis6 4 3 4" xfId="27899"/>
    <cellStyle name="40% - Énfasis6 4 3 5" xfId="33383"/>
    <cellStyle name="40% - Énfasis6 4 4" xfId="19367"/>
    <cellStyle name="40% - Énfasis6 4 4 2" xfId="24927"/>
    <cellStyle name="40% - Énfasis6 4 4 3" xfId="30421"/>
    <cellStyle name="40% - Énfasis6 4 4 4" xfId="35905"/>
    <cellStyle name="40% - Énfasis6 4 5" xfId="22144"/>
    <cellStyle name="40% - Énfasis6 4 6" xfId="22196"/>
    <cellStyle name="40% - Énfasis6 4 7" xfId="27690"/>
    <cellStyle name="40% - Énfasis6 4 8" xfId="33174"/>
    <cellStyle name="60% - Accent1" xfId="329"/>
    <cellStyle name="60% - Accent1 2" xfId="330"/>
    <cellStyle name="60% - Accent1 2 2" xfId="331"/>
    <cellStyle name="60% - Accent1 2 2 2" xfId="332"/>
    <cellStyle name="60% - Accent1 2 3" xfId="333"/>
    <cellStyle name="60% - Accent1 3" xfId="334"/>
    <cellStyle name="60% - Accent1 3 2" xfId="335"/>
    <cellStyle name="60% - Accent1 3 2 2" xfId="336"/>
    <cellStyle name="60% - Accent1 3 3" xfId="337"/>
    <cellStyle name="60% - Accent1 3 3 2" xfId="338"/>
    <cellStyle name="60% - Accent1 3 4" xfId="339"/>
    <cellStyle name="60% - Accent1 4" xfId="340"/>
    <cellStyle name="60% - Accent1 4 2" xfId="341"/>
    <cellStyle name="60% - Accent1 5" xfId="342"/>
    <cellStyle name="60% - Accent1 5 2" xfId="343"/>
    <cellStyle name="60% - Accent1 6" xfId="344"/>
    <cellStyle name="60% - Accent2" xfId="345"/>
    <cellStyle name="60% - Accent2 2" xfId="346"/>
    <cellStyle name="60% - Accent2 2 2" xfId="347"/>
    <cellStyle name="60% - Accent2 2 2 2" xfId="348"/>
    <cellStyle name="60% - Accent2 2 3" xfId="349"/>
    <cellStyle name="60% - Accent2 3" xfId="350"/>
    <cellStyle name="60% - Accent2 3 2" xfId="351"/>
    <cellStyle name="60% - Accent2 3 2 2" xfId="352"/>
    <cellStyle name="60% - Accent2 3 3" xfId="353"/>
    <cellStyle name="60% - Accent2 3 3 2" xfId="354"/>
    <cellStyle name="60% - Accent2 3 4" xfId="355"/>
    <cellStyle name="60% - Accent2 4" xfId="356"/>
    <cellStyle name="60% - Accent2 4 2" xfId="357"/>
    <cellStyle name="60% - Accent2 5" xfId="358"/>
    <cellStyle name="60% - Accent2 5 2" xfId="359"/>
    <cellStyle name="60% - Accent2 6" xfId="360"/>
    <cellStyle name="60% - Accent3" xfId="361"/>
    <cellStyle name="60% - Accent3 2" xfId="362"/>
    <cellStyle name="60% - Accent3 2 2" xfId="363"/>
    <cellStyle name="60% - Accent3 2 2 2" xfId="364"/>
    <cellStyle name="60% - Accent3 2 3" xfId="365"/>
    <cellStyle name="60% - Accent3 3" xfId="366"/>
    <cellStyle name="60% - Accent3 3 2" xfId="367"/>
    <cellStyle name="60% - Accent3 3 2 2" xfId="368"/>
    <cellStyle name="60% - Accent3 3 3" xfId="369"/>
    <cellStyle name="60% - Accent3 3 3 2" xfId="370"/>
    <cellStyle name="60% - Accent3 3 4" xfId="371"/>
    <cellStyle name="60% - Accent3 4" xfId="372"/>
    <cellStyle name="60% - Accent3 4 2" xfId="373"/>
    <cellStyle name="60% - Accent3 5" xfId="374"/>
    <cellStyle name="60% - Accent3 5 2" xfId="375"/>
    <cellStyle name="60% - Accent3 6" xfId="376"/>
    <cellStyle name="60% - Accent4" xfId="377"/>
    <cellStyle name="60% - Accent4 2" xfId="378"/>
    <cellStyle name="60% - Accent4 2 2" xfId="379"/>
    <cellStyle name="60% - Accent4 2 2 2" xfId="380"/>
    <cellStyle name="60% - Accent4 2 3" xfId="381"/>
    <cellStyle name="60% - Accent4 3" xfId="382"/>
    <cellStyle name="60% - Accent4 3 2" xfId="383"/>
    <cellStyle name="60% - Accent4 3 2 2" xfId="384"/>
    <cellStyle name="60% - Accent4 3 3" xfId="385"/>
    <cellStyle name="60% - Accent4 3 3 2" xfId="386"/>
    <cellStyle name="60% - Accent4 3 4" xfId="387"/>
    <cellStyle name="60% - Accent4 4" xfId="388"/>
    <cellStyle name="60% - Accent4 4 2" xfId="389"/>
    <cellStyle name="60% - Accent4 5" xfId="390"/>
    <cellStyle name="60% - Accent4 5 2" xfId="391"/>
    <cellStyle name="60% - Accent4 6" xfId="392"/>
    <cellStyle name="60% - Accent5" xfId="393"/>
    <cellStyle name="60% - Accent5 2" xfId="394"/>
    <cellStyle name="60% - Accent5 2 2" xfId="395"/>
    <cellStyle name="60% - Accent5 2 2 2" xfId="396"/>
    <cellStyle name="60% - Accent5 2 3" xfId="397"/>
    <cellStyle name="60% - Accent5 3" xfId="398"/>
    <cellStyle name="60% - Accent5 3 2" xfId="399"/>
    <cellStyle name="60% - Accent5 3 2 2" xfId="400"/>
    <cellStyle name="60% - Accent5 3 3" xfId="401"/>
    <cellStyle name="60% - Accent5 3 3 2" xfId="402"/>
    <cellStyle name="60% - Accent5 3 4" xfId="403"/>
    <cellStyle name="60% - Accent5 4" xfId="404"/>
    <cellStyle name="60% - Accent5 4 2" xfId="405"/>
    <cellStyle name="60% - Accent5 5" xfId="406"/>
    <cellStyle name="60% - Accent5 5 2" xfId="407"/>
    <cellStyle name="60% - Accent5 6" xfId="408"/>
    <cellStyle name="60% - Accent6" xfId="409"/>
    <cellStyle name="60% - Accent6 2" xfId="410"/>
    <cellStyle name="60% - Accent6 2 2" xfId="411"/>
    <cellStyle name="60% - Accent6 2 2 2" xfId="412"/>
    <cellStyle name="60% - Accent6 2 3" xfId="413"/>
    <cellStyle name="60% - Accent6 3" xfId="414"/>
    <cellStyle name="60% - Accent6 3 2" xfId="415"/>
    <cellStyle name="60% - Accent6 3 2 2" xfId="416"/>
    <cellStyle name="60% - Accent6 3 3" xfId="417"/>
    <cellStyle name="60% - Accent6 3 3 2" xfId="418"/>
    <cellStyle name="60% - Accent6 3 4" xfId="419"/>
    <cellStyle name="60% - Accent6 4" xfId="420"/>
    <cellStyle name="60% - Accent6 4 2" xfId="421"/>
    <cellStyle name="60% - Accent6 5" xfId="422"/>
    <cellStyle name="60% - Accent6 5 2" xfId="423"/>
    <cellStyle name="60% - Accent6 6" xfId="424"/>
    <cellStyle name="60% - Énfasis1 2" xfId="425"/>
    <cellStyle name="60% - Énfasis1 2 2" xfId="426"/>
    <cellStyle name="60% - Énfasis1 2 2 2" xfId="427"/>
    <cellStyle name="60% - Énfasis1 2 2 2 2" xfId="428"/>
    <cellStyle name="60% - Énfasis1 2 2 3" xfId="429"/>
    <cellStyle name="60% - Énfasis1 2 3" xfId="430"/>
    <cellStyle name="60% - Énfasis1 2 3 2" xfId="11877"/>
    <cellStyle name="60% - Énfasis1 2 4" xfId="431"/>
    <cellStyle name="60% - Énfasis1 2 5" xfId="11876"/>
    <cellStyle name="60% - Énfasis1 2 6" xfId="14711"/>
    <cellStyle name="60% - Énfasis1 3" xfId="432"/>
    <cellStyle name="60% - Énfasis1 3 2" xfId="433"/>
    <cellStyle name="60% - Énfasis1 4" xfId="434"/>
    <cellStyle name="60% - Énfasis2" xfId="6610" builtinId="36" customBuiltin="1"/>
    <cellStyle name="60% - Énfasis2 2" xfId="435"/>
    <cellStyle name="60% - Énfasis2 2 2" xfId="436"/>
    <cellStyle name="60% - Énfasis2 2 2 2" xfId="437"/>
    <cellStyle name="60% - Énfasis2 2 2 2 2" xfId="438"/>
    <cellStyle name="60% - Énfasis2 2 2 3" xfId="439"/>
    <cellStyle name="60% - Énfasis2 2 3" xfId="440"/>
    <cellStyle name="60% - Énfasis2 2 3 2" xfId="11879"/>
    <cellStyle name="60% - Énfasis2 2 4" xfId="441"/>
    <cellStyle name="60% - Énfasis2 2 5" xfId="11878"/>
    <cellStyle name="60% - Énfasis2 2 6" xfId="14712"/>
    <cellStyle name="60% - Énfasis2 3" xfId="442"/>
    <cellStyle name="60% - Énfasis2 3 2" xfId="443"/>
    <cellStyle name="60% - Énfasis2 4" xfId="444"/>
    <cellStyle name="60% - Énfasis3 2" xfId="445"/>
    <cellStyle name="60% - Énfasis3 2 2" xfId="446"/>
    <cellStyle name="60% - Énfasis3 2 2 2" xfId="447"/>
    <cellStyle name="60% - Énfasis3 2 2 2 2" xfId="448"/>
    <cellStyle name="60% - Énfasis3 2 2 3" xfId="449"/>
    <cellStyle name="60% - Énfasis3 2 3" xfId="450"/>
    <cellStyle name="60% - Énfasis3 2 3 2" xfId="11881"/>
    <cellStyle name="60% - Énfasis3 2 4" xfId="451"/>
    <cellStyle name="60% - Énfasis3 2 5" xfId="11880"/>
    <cellStyle name="60% - Énfasis3 2 6" xfId="14713"/>
    <cellStyle name="60% - Énfasis3 3" xfId="452"/>
    <cellStyle name="60% - Énfasis3 3 2" xfId="453"/>
    <cellStyle name="60% - Énfasis3 4" xfId="454"/>
    <cellStyle name="60% - Énfasis4 2" xfId="455"/>
    <cellStyle name="60% - Énfasis4 2 2" xfId="456"/>
    <cellStyle name="60% - Énfasis4 2 2 2" xfId="457"/>
    <cellStyle name="60% - Énfasis4 2 2 2 2" xfId="458"/>
    <cellStyle name="60% - Énfasis4 2 2 3" xfId="459"/>
    <cellStyle name="60% - Énfasis4 2 3" xfId="460"/>
    <cellStyle name="60% - Énfasis4 2 3 2" xfId="11883"/>
    <cellStyle name="60% - Énfasis4 2 4" xfId="461"/>
    <cellStyle name="60% - Énfasis4 2 5" xfId="11882"/>
    <cellStyle name="60% - Énfasis4 2 6" xfId="14714"/>
    <cellStyle name="60% - Énfasis4 3" xfId="462"/>
    <cellStyle name="60% - Énfasis4 3 2" xfId="463"/>
    <cellStyle name="60% - Énfasis4 4" xfId="464"/>
    <cellStyle name="60% - Énfasis5" xfId="6613" builtinId="48" customBuiltin="1"/>
    <cellStyle name="60% - Énfasis5 2" xfId="465"/>
    <cellStyle name="60% - Énfasis5 2 2" xfId="466"/>
    <cellStyle name="60% - Énfasis5 2 2 2" xfId="467"/>
    <cellStyle name="60% - Énfasis5 2 2 2 2" xfId="468"/>
    <cellStyle name="60% - Énfasis5 2 2 3" xfId="469"/>
    <cellStyle name="60% - Énfasis5 2 3" xfId="470"/>
    <cellStyle name="60% - Énfasis5 2 3 2" xfId="11885"/>
    <cellStyle name="60% - Énfasis5 2 4" xfId="471"/>
    <cellStyle name="60% - Énfasis5 2 5" xfId="11884"/>
    <cellStyle name="60% - Énfasis5 2 6" xfId="14715"/>
    <cellStyle name="60% - Énfasis5 3" xfId="472"/>
    <cellStyle name="60% - Énfasis5 3 2" xfId="473"/>
    <cellStyle name="60% - Énfasis5 4" xfId="474"/>
    <cellStyle name="60% - Énfasis6 2" xfId="475"/>
    <cellStyle name="60% - Énfasis6 2 2" xfId="476"/>
    <cellStyle name="60% - Énfasis6 2 2 2" xfId="477"/>
    <cellStyle name="60% - Énfasis6 2 2 2 2" xfId="478"/>
    <cellStyle name="60% - Énfasis6 2 2 3" xfId="479"/>
    <cellStyle name="60% - Énfasis6 2 3" xfId="480"/>
    <cellStyle name="60% - Énfasis6 2 3 2" xfId="11887"/>
    <cellStyle name="60% - Énfasis6 2 4" xfId="481"/>
    <cellStyle name="60% - Énfasis6 2 5" xfId="11886"/>
    <cellStyle name="60% - Énfasis6 2 6" xfId="14716"/>
    <cellStyle name="60% - Énfasis6 3" xfId="482"/>
    <cellStyle name="60% - Énfasis6 3 2" xfId="483"/>
    <cellStyle name="60% - Énfasis6 4" xfId="484"/>
    <cellStyle name="Accent1" xfId="485"/>
    <cellStyle name="Accent1 2" xfId="486"/>
    <cellStyle name="Accent1 2 2" xfId="487"/>
    <cellStyle name="Accent1 2 2 2" xfId="488"/>
    <cellStyle name="Accent1 2 3" xfId="489"/>
    <cellStyle name="Accent1 3" xfId="490"/>
    <cellStyle name="Accent1 3 2" xfId="491"/>
    <cellStyle name="Accent1 3 2 2" xfId="492"/>
    <cellStyle name="Accent1 3 3" xfId="493"/>
    <cellStyle name="Accent1 3 3 2" xfId="494"/>
    <cellStyle name="Accent1 3 4" xfId="495"/>
    <cellStyle name="Accent1 4" xfId="496"/>
    <cellStyle name="Accent1 4 2" xfId="497"/>
    <cellStyle name="Accent1 5" xfId="498"/>
    <cellStyle name="Accent1 5 2" xfId="499"/>
    <cellStyle name="Accent1 6" xfId="500"/>
    <cellStyle name="Accent2" xfId="501"/>
    <cellStyle name="Accent2 2" xfId="502"/>
    <cellStyle name="Accent2 2 2" xfId="503"/>
    <cellStyle name="Accent2 2 2 2" xfId="504"/>
    <cellStyle name="Accent2 2 3" xfId="505"/>
    <cellStyle name="Accent2 3" xfId="506"/>
    <cellStyle name="Accent2 3 2" xfId="507"/>
    <cellStyle name="Accent2 3 2 2" xfId="508"/>
    <cellStyle name="Accent2 3 3" xfId="509"/>
    <cellStyle name="Accent2 3 3 2" xfId="510"/>
    <cellStyle name="Accent2 3 4" xfId="511"/>
    <cellStyle name="Accent2 4" xfId="512"/>
    <cellStyle name="Accent2 4 2" xfId="513"/>
    <cellStyle name="Accent2 5" xfId="514"/>
    <cellStyle name="Accent2 5 2" xfId="515"/>
    <cellStyle name="Accent2 6" xfId="516"/>
    <cellStyle name="Accent3" xfId="517"/>
    <cellStyle name="Accent3 2" xfId="518"/>
    <cellStyle name="Accent3 2 2" xfId="519"/>
    <cellStyle name="Accent3 2 2 2" xfId="520"/>
    <cellStyle name="Accent3 2 3" xfId="521"/>
    <cellStyle name="Accent3 3" xfId="522"/>
    <cellStyle name="Accent3 3 2" xfId="523"/>
    <cellStyle name="Accent3 3 2 2" xfId="524"/>
    <cellStyle name="Accent3 3 3" xfId="525"/>
    <cellStyle name="Accent3 3 3 2" xfId="526"/>
    <cellStyle name="Accent3 3 4" xfId="527"/>
    <cellStyle name="Accent3 4" xfId="528"/>
    <cellStyle name="Accent3 4 2" xfId="529"/>
    <cellStyle name="Accent3 5" xfId="530"/>
    <cellStyle name="Accent3 5 2" xfId="531"/>
    <cellStyle name="Accent3 6" xfId="532"/>
    <cellStyle name="Accent4" xfId="533"/>
    <cellStyle name="Accent4 2" xfId="534"/>
    <cellStyle name="Accent4 2 2" xfId="535"/>
    <cellStyle name="Accent4 2 2 2" xfId="536"/>
    <cellStyle name="Accent4 2 3" xfId="537"/>
    <cellStyle name="Accent4 3" xfId="538"/>
    <cellStyle name="Accent4 3 2" xfId="539"/>
    <cellStyle name="Accent4 3 2 2" xfId="540"/>
    <cellStyle name="Accent4 3 3" xfId="541"/>
    <cellStyle name="Accent4 3 3 2" xfId="542"/>
    <cellStyle name="Accent4 3 4" xfId="543"/>
    <cellStyle name="Accent4 4" xfId="544"/>
    <cellStyle name="Accent4 4 2" xfId="545"/>
    <cellStyle name="Accent4 5" xfId="546"/>
    <cellStyle name="Accent4 5 2" xfId="547"/>
    <cellStyle name="Accent4 6" xfId="548"/>
    <cellStyle name="Accent5" xfId="549"/>
    <cellStyle name="Accent5 2" xfId="550"/>
    <cellStyle name="Accent5 2 2" xfId="551"/>
    <cellStyle name="Accent5 3" xfId="552"/>
    <cellStyle name="Accent6" xfId="553"/>
    <cellStyle name="Accent6 2" xfId="554"/>
    <cellStyle name="Accent6 2 2" xfId="555"/>
    <cellStyle name="Accent6 2 2 2" xfId="556"/>
    <cellStyle name="Accent6 2 3" xfId="557"/>
    <cellStyle name="Accent6 3" xfId="558"/>
    <cellStyle name="Accent6 3 2" xfId="559"/>
    <cellStyle name="Accent6 3 2 2" xfId="560"/>
    <cellStyle name="Accent6 3 3" xfId="561"/>
    <cellStyle name="Accent6 3 3 2" xfId="562"/>
    <cellStyle name="Accent6 3 4" xfId="563"/>
    <cellStyle name="Accent6 4" xfId="564"/>
    <cellStyle name="Accent6 4 2" xfId="565"/>
    <cellStyle name="Accent6 5" xfId="566"/>
    <cellStyle name="Accent6 5 2" xfId="567"/>
    <cellStyle name="Accent6 6" xfId="568"/>
    <cellStyle name="Bad" xfId="569"/>
    <cellStyle name="Bad 2" xfId="570"/>
    <cellStyle name="Bad 2 2" xfId="571"/>
    <cellStyle name="Bad 2 2 2" xfId="572"/>
    <cellStyle name="Bad 2 3" xfId="573"/>
    <cellStyle name="Bad 3" xfId="574"/>
    <cellStyle name="Bad 3 2" xfId="575"/>
    <cellStyle name="Bad 3 2 2" xfId="576"/>
    <cellStyle name="Bad 3 3" xfId="577"/>
    <cellStyle name="Bad 3 3 2" xfId="578"/>
    <cellStyle name="Bad 3 4" xfId="579"/>
    <cellStyle name="Bad 4" xfId="580"/>
    <cellStyle name="Bad 4 2" xfId="581"/>
    <cellStyle name="Bad 5" xfId="582"/>
    <cellStyle name="Bad 5 2" xfId="583"/>
    <cellStyle name="Bad 6" xfId="584"/>
    <cellStyle name="Buena 2" xfId="585"/>
    <cellStyle name="Buena 2 2" xfId="586"/>
    <cellStyle name="Buena 2 2 2" xfId="587"/>
    <cellStyle name="Buena 2 2 2 2" xfId="588"/>
    <cellStyle name="Buena 2 2 3" xfId="589"/>
    <cellStyle name="Buena 2 3" xfId="590"/>
    <cellStyle name="Buena 2 3 2" xfId="11889"/>
    <cellStyle name="Buena 2 4" xfId="591"/>
    <cellStyle name="Buena 2 5" xfId="11888"/>
    <cellStyle name="Buena 2 6" xfId="14717"/>
    <cellStyle name="Buena 3" xfId="592"/>
    <cellStyle name="Buena 3 2" xfId="593"/>
    <cellStyle name="Buena 4" xfId="594"/>
    <cellStyle name="Bueno" xfId="6606" builtinId="26" customBuiltin="1"/>
    <cellStyle name="Calculation" xfId="595"/>
    <cellStyle name="Calculation 2" xfId="596"/>
    <cellStyle name="Calculation 3" xfId="597"/>
    <cellStyle name="Calculation 3 2" xfId="598"/>
    <cellStyle name="Calculation 4" xfId="599"/>
    <cellStyle name="Calculation 4 2" xfId="11890"/>
    <cellStyle name="Cálculo 2" xfId="600"/>
    <cellStyle name="Cálculo 2 2" xfId="601"/>
    <cellStyle name="Cálculo 2 2 2" xfId="602"/>
    <cellStyle name="Cálculo 2 3" xfId="603"/>
    <cellStyle name="Cálculo 2 3 2" xfId="11892"/>
    <cellStyle name="Cálculo 2 4" xfId="604"/>
    <cellStyle name="Cálculo 2 5" xfId="11891"/>
    <cellStyle name="Cálculo 2 6" xfId="14718"/>
    <cellStyle name="Cálculo 3" xfId="605"/>
    <cellStyle name="Cálculo 3 2" xfId="606"/>
    <cellStyle name="Cálculo 4" xfId="607"/>
    <cellStyle name="Cálculo 4 2" xfId="11893"/>
    <cellStyle name="Cálculo 4 3" xfId="9478"/>
    <cellStyle name="Celda de comprobación" xfId="608" builtinId="23" customBuiltin="1"/>
    <cellStyle name="Celda de comprobación 2" xfId="609"/>
    <cellStyle name="Celda de comprobación 2 2" xfId="610"/>
    <cellStyle name="Celda de comprobación 2 2 2" xfId="611"/>
    <cellStyle name="Celda de comprobación 2 2 2 2" xfId="11895"/>
    <cellStyle name="Celda de comprobación 2 2 3" xfId="612"/>
    <cellStyle name="Celda de comprobación 2 3" xfId="613"/>
    <cellStyle name="Celda de comprobación 2 3 2" xfId="11896"/>
    <cellStyle name="Celda de comprobación 2 4" xfId="614"/>
    <cellStyle name="Celda de comprobación 2 5" xfId="11894"/>
    <cellStyle name="Celda de comprobación 2 6" xfId="14719"/>
    <cellStyle name="Celda de comprobación 3" xfId="615"/>
    <cellStyle name="Celda de comprobación 3 2" xfId="616"/>
    <cellStyle name="Celda vinculada" xfId="6609" builtinId="24" customBuiltin="1"/>
    <cellStyle name="Celda vinculada 2" xfId="617"/>
    <cellStyle name="Celda vinculada 2 2" xfId="618"/>
    <cellStyle name="Celda vinculada 2 3" xfId="619"/>
    <cellStyle name="Celda vinculada 2 3 2" xfId="11898"/>
    <cellStyle name="Celda vinculada 2 4" xfId="620"/>
    <cellStyle name="Celda vinculada 2 5" xfId="11897"/>
    <cellStyle name="Celda vinculada 2 6" xfId="14720"/>
    <cellStyle name="Celda vinculada 3" xfId="621"/>
    <cellStyle name="Celda vinculada 3 2" xfId="622"/>
    <cellStyle name="Celda vinculada 4" xfId="623"/>
    <cellStyle name="Celda vinculada 4 2" xfId="6574"/>
    <cellStyle name="Celda vinculada 4 3" xfId="22197"/>
    <cellStyle name="Check Cell" xfId="624"/>
    <cellStyle name="Check Cell 2" xfId="625"/>
    <cellStyle name="Check Cell 2 2" xfId="626"/>
    <cellStyle name="Check Cell 3" xfId="627"/>
    <cellStyle name="Column_Title" xfId="628"/>
    <cellStyle name="Comma 2" xfId="629"/>
    <cellStyle name="Comma 2 2" xfId="630"/>
    <cellStyle name="Comma 2 2 2" xfId="631"/>
    <cellStyle name="Comma 2 2 3" xfId="632"/>
    <cellStyle name="Comma 2 3" xfId="633"/>
    <cellStyle name="Comma 2 4" xfId="634"/>
    <cellStyle name="Comma 2 4 2" xfId="635"/>
    <cellStyle name="Comma 2 4 3" xfId="636"/>
    <cellStyle name="Comma 2 4 4" xfId="637"/>
    <cellStyle name="Comma 2 5" xfId="638"/>
    <cellStyle name="Comma 3" xfId="639"/>
    <cellStyle name="Comma 3 2" xfId="640"/>
    <cellStyle name="Comma 3 3" xfId="641"/>
    <cellStyle name="Comma 4" xfId="642"/>
    <cellStyle name="Comma 4 2" xfId="643"/>
    <cellStyle name="Comma 4 3" xfId="644"/>
    <cellStyle name="Comma 5" xfId="645"/>
    <cellStyle name="Comma 5 2" xfId="646"/>
    <cellStyle name="Comma_Worksheet in   AIPSA Estados al 31.12" xfId="647"/>
    <cellStyle name="Encabezado 4 2" xfId="648"/>
    <cellStyle name="Encabezado 4 2 2" xfId="649"/>
    <cellStyle name="Encabezado 4 2 3" xfId="650"/>
    <cellStyle name="Encabezado 4 2 3 2" xfId="11900"/>
    <cellStyle name="Encabezado 4 2 4" xfId="651"/>
    <cellStyle name="Encabezado 4 2 5" xfId="11899"/>
    <cellStyle name="Encabezado 4 2 6" xfId="14721"/>
    <cellStyle name="Encabezado 4 3" xfId="652"/>
    <cellStyle name="Encabezado 4 3 2" xfId="653"/>
    <cellStyle name="Encabezado 4 4" xfId="654"/>
    <cellStyle name="Énfasis1 2" xfId="655"/>
    <cellStyle name="Énfasis1 2 2" xfId="656"/>
    <cellStyle name="Énfasis1 2 2 2" xfId="657"/>
    <cellStyle name="Énfasis1 2 2 2 2" xfId="658"/>
    <cellStyle name="Énfasis1 2 2 3" xfId="659"/>
    <cellStyle name="Énfasis1 2 3" xfId="660"/>
    <cellStyle name="Énfasis1 2 3 2" xfId="11902"/>
    <cellStyle name="Énfasis1 2 4" xfId="661"/>
    <cellStyle name="Énfasis1 2 5" xfId="11901"/>
    <cellStyle name="Énfasis1 2 6" xfId="14722"/>
    <cellStyle name="Énfasis1 3" xfId="662"/>
    <cellStyle name="Énfasis1 3 2" xfId="663"/>
    <cellStyle name="Énfasis1 4" xfId="664"/>
    <cellStyle name="Énfasis2 2" xfId="665"/>
    <cellStyle name="Énfasis2 2 2" xfId="666"/>
    <cellStyle name="Énfasis2 2 2 2" xfId="667"/>
    <cellStyle name="Énfasis2 2 2 2 2" xfId="668"/>
    <cellStyle name="Énfasis2 2 2 3" xfId="669"/>
    <cellStyle name="Énfasis2 2 3" xfId="670"/>
    <cellStyle name="Énfasis2 2 3 2" xfId="11904"/>
    <cellStyle name="Énfasis2 2 4" xfId="671"/>
    <cellStyle name="Énfasis2 2 5" xfId="11903"/>
    <cellStyle name="Énfasis2 2 6" xfId="14723"/>
    <cellStyle name="Énfasis2 3" xfId="672"/>
    <cellStyle name="Énfasis2 3 2" xfId="673"/>
    <cellStyle name="Énfasis2 4" xfId="674"/>
    <cellStyle name="Énfasis3" xfId="6611" builtinId="37" customBuiltin="1"/>
    <cellStyle name="Énfasis3 2" xfId="675"/>
    <cellStyle name="Énfasis3 2 2" xfId="676"/>
    <cellStyle name="Énfasis3 2 2 2" xfId="677"/>
    <cellStyle name="Énfasis3 2 2 2 2" xfId="678"/>
    <cellStyle name="Énfasis3 2 2 3" xfId="679"/>
    <cellStyle name="Énfasis3 2 3" xfId="680"/>
    <cellStyle name="Énfasis3 2 3 2" xfId="11906"/>
    <cellStyle name="Énfasis3 2 4" xfId="681"/>
    <cellStyle name="Énfasis3 2 5" xfId="11905"/>
    <cellStyle name="Énfasis3 2 6" xfId="14724"/>
    <cellStyle name="Énfasis3 3" xfId="682"/>
    <cellStyle name="Énfasis3 3 2" xfId="683"/>
    <cellStyle name="Énfasis3 4" xfId="684"/>
    <cellStyle name="Énfasis4 2" xfId="685"/>
    <cellStyle name="Énfasis4 2 2" xfId="686"/>
    <cellStyle name="Énfasis4 2 2 2" xfId="687"/>
    <cellStyle name="Énfasis4 2 2 2 2" xfId="688"/>
    <cellStyle name="Énfasis4 2 2 3" xfId="689"/>
    <cellStyle name="Énfasis4 2 3" xfId="690"/>
    <cellStyle name="Énfasis4 2 3 2" xfId="11908"/>
    <cellStyle name="Énfasis4 2 4" xfId="691"/>
    <cellStyle name="Énfasis4 2 5" xfId="11907"/>
    <cellStyle name="Énfasis4 2 6" xfId="14725"/>
    <cellStyle name="Énfasis4 3" xfId="692"/>
    <cellStyle name="Énfasis4 3 2" xfId="693"/>
    <cellStyle name="Énfasis4 4" xfId="694"/>
    <cellStyle name="Énfasis5" xfId="695" builtinId="45" customBuiltin="1"/>
    <cellStyle name="Énfasis5 2" xfId="696"/>
    <cellStyle name="Énfasis5 2 2" xfId="697"/>
    <cellStyle name="Énfasis5 2 2 2" xfId="698"/>
    <cellStyle name="Énfasis5 2 2 2 2" xfId="11910"/>
    <cellStyle name="Énfasis5 2 2 3" xfId="699"/>
    <cellStyle name="Énfasis5 2 3" xfId="700"/>
    <cellStyle name="Énfasis5 2 3 2" xfId="11911"/>
    <cellStyle name="Énfasis5 2 4" xfId="701"/>
    <cellStyle name="Énfasis5 2 5" xfId="11909"/>
    <cellStyle name="Énfasis5 2 6" xfId="14726"/>
    <cellStyle name="Énfasis5 3" xfId="702"/>
    <cellStyle name="Énfasis5 3 2" xfId="703"/>
    <cellStyle name="Énfasis6" xfId="6614" builtinId="49" customBuiltin="1"/>
    <cellStyle name="Énfasis6 2" xfId="704"/>
    <cellStyle name="Énfasis6 2 2" xfId="705"/>
    <cellStyle name="Énfasis6 2 2 2" xfId="706"/>
    <cellStyle name="Énfasis6 2 2 2 2" xfId="707"/>
    <cellStyle name="Énfasis6 2 2 3" xfId="708"/>
    <cellStyle name="Énfasis6 2 3" xfId="709"/>
    <cellStyle name="Énfasis6 2 3 2" xfId="11913"/>
    <cellStyle name="Énfasis6 2 4" xfId="710"/>
    <cellStyle name="Énfasis6 2 5" xfId="11912"/>
    <cellStyle name="Énfasis6 2 6" xfId="14727"/>
    <cellStyle name="Énfasis6 3" xfId="711"/>
    <cellStyle name="Énfasis6 3 2" xfId="712"/>
    <cellStyle name="Énfasis6 4" xfId="713"/>
    <cellStyle name="Entrada" xfId="6608" builtinId="20" customBuiltin="1"/>
    <cellStyle name="Entrada 2" xfId="714"/>
    <cellStyle name="Entrada 2 2" xfId="715"/>
    <cellStyle name="Entrada 2 2 2" xfId="716"/>
    <cellStyle name="Entrada 2 2 2 2" xfId="717"/>
    <cellStyle name="Entrada 2 2 3" xfId="718"/>
    <cellStyle name="Entrada 2 3" xfId="719"/>
    <cellStyle name="Entrada 2 3 2" xfId="11915"/>
    <cellStyle name="Entrada 2 4" xfId="720"/>
    <cellStyle name="Entrada 2 5" xfId="11914"/>
    <cellStyle name="Entrada 2 6" xfId="14728"/>
    <cellStyle name="Entrada 3" xfId="721"/>
    <cellStyle name="Entrada 3 2" xfId="722"/>
    <cellStyle name="Entrada 4" xfId="723"/>
    <cellStyle name="Euro" xfId="724"/>
    <cellStyle name="Euro 2" xfId="725"/>
    <cellStyle name="Euro 2 2" xfId="726"/>
    <cellStyle name="Euro 2 3" xfId="727"/>
    <cellStyle name="Euro 2 4" xfId="728"/>
    <cellStyle name="Euro 2 4 2" xfId="729"/>
    <cellStyle name="Euro 2 4 3" xfId="730"/>
    <cellStyle name="Euro 2 4 3 2" xfId="11916"/>
    <cellStyle name="Euro 2 4 3 3" xfId="14729"/>
    <cellStyle name="Euro 2 5" xfId="731"/>
    <cellStyle name="Euro 2 5 2" xfId="732"/>
    <cellStyle name="Euro 2 5 3" xfId="14730"/>
    <cellStyle name="Euro 2 6" xfId="733"/>
    <cellStyle name="Euro 2 6 2" xfId="11917"/>
    <cellStyle name="Euro 2 6 3" xfId="14731"/>
    <cellStyle name="Euro 3" xfId="734"/>
    <cellStyle name="Euro 4" xfId="735"/>
    <cellStyle name="Euro 4 2" xfId="736"/>
    <cellStyle name="Euro 4 3" xfId="737"/>
    <cellStyle name="Euro 5" xfId="738"/>
    <cellStyle name="Euro 5 2" xfId="739"/>
    <cellStyle name="Euro 5 3" xfId="740"/>
    <cellStyle name="Euro 5 3 2" xfId="741"/>
    <cellStyle name="Euro 5 3 3" xfId="11918"/>
    <cellStyle name="Euro 5 3 4" xfId="14732"/>
    <cellStyle name="Explanatory Text" xfId="742"/>
    <cellStyle name="Explanatory Text 2" xfId="743"/>
    <cellStyle name="Explanatory Text 2 2" xfId="744"/>
    <cellStyle name="Explanatory Text 3" xfId="745"/>
    <cellStyle name="Good" xfId="746"/>
    <cellStyle name="Good 2" xfId="747"/>
    <cellStyle name="Good 2 2" xfId="748"/>
    <cellStyle name="Good 2 2 2" xfId="749"/>
    <cellStyle name="Good 2 3" xfId="750"/>
    <cellStyle name="Good 3" xfId="751"/>
    <cellStyle name="Good 3 2" xfId="752"/>
    <cellStyle name="Good 3 2 2" xfId="753"/>
    <cellStyle name="Good 3 3" xfId="754"/>
    <cellStyle name="Good 3 3 2" xfId="755"/>
    <cellStyle name="Good 3 4" xfId="756"/>
    <cellStyle name="Good 4" xfId="757"/>
    <cellStyle name="Good 4 2" xfId="758"/>
    <cellStyle name="Good 5" xfId="759"/>
    <cellStyle name="Good 5 2" xfId="760"/>
    <cellStyle name="Good 6" xfId="761"/>
    <cellStyle name="Heading" xfId="762"/>
    <cellStyle name="Heading 1" xfId="763"/>
    <cellStyle name="Heading 1 2" xfId="764"/>
    <cellStyle name="Heading 1 3" xfId="765"/>
    <cellStyle name="Heading 1 3 2" xfId="766"/>
    <cellStyle name="Heading 1 4" xfId="767"/>
    <cellStyle name="Heading 1 4 2" xfId="11919"/>
    <cellStyle name="Heading 2" xfId="768"/>
    <cellStyle name="Heading 2 2" xfId="769"/>
    <cellStyle name="Heading 2 3" xfId="770"/>
    <cellStyle name="Heading 2 4" xfId="771"/>
    <cellStyle name="Heading 2 5" xfId="772"/>
    <cellStyle name="Heading 2 5 2" xfId="773"/>
    <cellStyle name="Heading 2 6" xfId="774"/>
    <cellStyle name="Heading 2 6 2" xfId="11920"/>
    <cellStyle name="Heading 2_Anexo I" xfId="775"/>
    <cellStyle name="Heading 3" xfId="776"/>
    <cellStyle name="Heading 3 2" xfId="777"/>
    <cellStyle name="Heading 3 3" xfId="778"/>
    <cellStyle name="Heading 3 3 2" xfId="779"/>
    <cellStyle name="Heading 3 4" xfId="780"/>
    <cellStyle name="Heading 3 4 2" xfId="11921"/>
    <cellStyle name="Heading 4" xfId="781"/>
    <cellStyle name="Heading 4 2" xfId="782"/>
    <cellStyle name="Heading 4 3" xfId="783"/>
    <cellStyle name="Heading 4 3 2" xfId="784"/>
    <cellStyle name="Heading 4 4" xfId="785"/>
    <cellStyle name="Heading 4 4 2" xfId="11922"/>
    <cellStyle name="Heading 5" xfId="786"/>
    <cellStyle name="Hipervínculo" xfId="38722" builtinId="8" hidden="1"/>
    <cellStyle name="Hipervínculo" xfId="38720" builtinId="8" hidden="1"/>
    <cellStyle name="Hipervínculo" xfId="39558" builtinId="8"/>
    <cellStyle name="Hipervínculo visitado" xfId="38723" builtinId="9" hidden="1"/>
    <cellStyle name="Hipervínculo visitado" xfId="38721" builtinId="9" hidden="1"/>
    <cellStyle name="Incorrecto" xfId="6607" builtinId="27" customBuiltin="1"/>
    <cellStyle name="Incorrecto 2" xfId="787"/>
    <cellStyle name="Incorrecto 2 2" xfId="788"/>
    <cellStyle name="Incorrecto 2 2 2" xfId="789"/>
    <cellStyle name="Incorrecto 2 2 2 2" xfId="790"/>
    <cellStyle name="Incorrecto 2 2 3" xfId="791"/>
    <cellStyle name="Incorrecto 2 3" xfId="792"/>
    <cellStyle name="Incorrecto 2 3 2" xfId="11924"/>
    <cellStyle name="Incorrecto 2 4" xfId="793"/>
    <cellStyle name="Incorrecto 2 5" xfId="11923"/>
    <cellStyle name="Incorrecto 2 6" xfId="14733"/>
    <cellStyle name="Incorrecto 3" xfId="794"/>
    <cellStyle name="Incorrecto 3 2" xfId="795"/>
    <cellStyle name="Incorrecto 4" xfId="796"/>
    <cellStyle name="Input" xfId="797"/>
    <cellStyle name="Input 2" xfId="798"/>
    <cellStyle name="Input 2 2" xfId="799"/>
    <cellStyle name="Input 2 2 2" xfId="800"/>
    <cellStyle name="Input 2 3" xfId="801"/>
    <cellStyle name="Input 3" xfId="802"/>
    <cellStyle name="Input 3 2" xfId="803"/>
    <cellStyle name="Input 3 2 2" xfId="804"/>
    <cellStyle name="Input 3 3" xfId="805"/>
    <cellStyle name="Input 3 3 2" xfId="806"/>
    <cellStyle name="Input 3 4" xfId="807"/>
    <cellStyle name="Input 4" xfId="808"/>
    <cellStyle name="Input 4 2" xfId="809"/>
    <cellStyle name="Input 5" xfId="810"/>
    <cellStyle name="Input 5 2" xfId="811"/>
    <cellStyle name="Input 6" xfId="812"/>
    <cellStyle name="Linked Cell" xfId="813"/>
    <cellStyle name="Linked Cell 2" xfId="814"/>
    <cellStyle name="Linked Cell 2 2" xfId="815"/>
    <cellStyle name="Linked Cell 2 2 2" xfId="816"/>
    <cellStyle name="Linked Cell 2 3" xfId="817"/>
    <cellStyle name="Linked Cell 3" xfId="818"/>
    <cellStyle name="Linked Cell 3 2" xfId="819"/>
    <cellStyle name="Linked Cell 3 2 2" xfId="820"/>
    <cellStyle name="Linked Cell 3 3" xfId="821"/>
    <cellStyle name="Linked Cell 3 3 2" xfId="822"/>
    <cellStyle name="Linked Cell 3 4" xfId="823"/>
    <cellStyle name="Linked Cell 4" xfId="824"/>
    <cellStyle name="Linked Cell 4 2" xfId="825"/>
    <cellStyle name="Linked Cell 5" xfId="826"/>
    <cellStyle name="Millares" xfId="827" builtinId="3"/>
    <cellStyle name="Millares [0]" xfId="39376" builtinId="6"/>
    <cellStyle name="Millares [0] 2" xfId="828"/>
    <cellStyle name="Millares [0] 3" xfId="38679"/>
    <cellStyle name="Millares [0] 4" xfId="39331"/>
    <cellStyle name="Millares [0] 5" xfId="39378"/>
    <cellStyle name="Millares [0] 6" xfId="39386"/>
    <cellStyle name="Millares [0] 7" xfId="39528"/>
    <cellStyle name="Millares [0] 8" xfId="39547"/>
    <cellStyle name="Millares [0] 9" xfId="39553"/>
    <cellStyle name="Millares 10" xfId="829"/>
    <cellStyle name="Millares 10 10" xfId="830"/>
    <cellStyle name="Millares 10 10 2" xfId="831"/>
    <cellStyle name="Millares 10 10 2 2" xfId="832"/>
    <cellStyle name="Millares 10 10 3" xfId="833"/>
    <cellStyle name="Millares 10 10 3 2" xfId="834"/>
    <cellStyle name="Millares 10 10 4" xfId="835"/>
    <cellStyle name="Millares 10 10 4 2" xfId="836"/>
    <cellStyle name="Millares 10 10 5" xfId="837"/>
    <cellStyle name="Millares 10 11" xfId="838"/>
    <cellStyle name="Millares 10 11 2" xfId="839"/>
    <cellStyle name="Millares 10 11 2 2" xfId="840"/>
    <cellStyle name="Millares 10 11 3" xfId="841"/>
    <cellStyle name="Millares 10 11 3 2" xfId="842"/>
    <cellStyle name="Millares 10 11 4" xfId="843"/>
    <cellStyle name="Millares 10 11 4 2" xfId="844"/>
    <cellStyle name="Millares 10 11 5" xfId="845"/>
    <cellStyle name="Millares 10 12" xfId="846"/>
    <cellStyle name="Millares 10 12 2" xfId="847"/>
    <cellStyle name="Millares 10 12 2 2" xfId="848"/>
    <cellStyle name="Millares 10 12 3" xfId="849"/>
    <cellStyle name="Millares 10 12 3 2" xfId="850"/>
    <cellStyle name="Millares 10 12 4" xfId="851"/>
    <cellStyle name="Millares 10 12 4 2" xfId="852"/>
    <cellStyle name="Millares 10 12 5" xfId="853"/>
    <cellStyle name="Millares 10 13" xfId="854"/>
    <cellStyle name="Millares 10 13 2" xfId="855"/>
    <cellStyle name="Millares 10 13 2 2" xfId="856"/>
    <cellStyle name="Millares 10 13 3" xfId="857"/>
    <cellStyle name="Millares 10 13 3 2" xfId="858"/>
    <cellStyle name="Millares 10 13 4" xfId="859"/>
    <cellStyle name="Millares 10 13 4 2" xfId="860"/>
    <cellStyle name="Millares 10 13 5" xfId="861"/>
    <cellStyle name="Millares 10 14" xfId="862"/>
    <cellStyle name="Millares 10 14 2" xfId="863"/>
    <cellStyle name="Millares 10 14 2 2" xfId="864"/>
    <cellStyle name="Millares 10 14 3" xfId="865"/>
    <cellStyle name="Millares 10 14 3 2" xfId="866"/>
    <cellStyle name="Millares 10 14 4" xfId="867"/>
    <cellStyle name="Millares 10 14 4 2" xfId="868"/>
    <cellStyle name="Millares 10 14 5" xfId="869"/>
    <cellStyle name="Millares 10 15" xfId="870"/>
    <cellStyle name="Millares 10 15 2" xfId="871"/>
    <cellStyle name="Millares 10 15 2 2" xfId="872"/>
    <cellStyle name="Millares 10 15 3" xfId="873"/>
    <cellStyle name="Millares 10 15 3 2" xfId="874"/>
    <cellStyle name="Millares 10 15 4" xfId="875"/>
    <cellStyle name="Millares 10 15 4 2" xfId="876"/>
    <cellStyle name="Millares 10 15 5" xfId="877"/>
    <cellStyle name="Millares 10 16" xfId="878"/>
    <cellStyle name="Millares 10 16 2" xfId="879"/>
    <cellStyle name="Millares 10 16 2 2" xfId="880"/>
    <cellStyle name="Millares 10 16 3" xfId="881"/>
    <cellStyle name="Millares 10 16 3 2" xfId="882"/>
    <cellStyle name="Millares 10 16 4" xfId="883"/>
    <cellStyle name="Millares 10 16 4 2" xfId="884"/>
    <cellStyle name="Millares 10 16 5" xfId="885"/>
    <cellStyle name="Millares 10 17" xfId="886"/>
    <cellStyle name="Millares 10 17 2" xfId="887"/>
    <cellStyle name="Millares 10 17 2 2" xfId="888"/>
    <cellStyle name="Millares 10 17 3" xfId="889"/>
    <cellStyle name="Millares 10 17 3 2" xfId="890"/>
    <cellStyle name="Millares 10 17 4" xfId="891"/>
    <cellStyle name="Millares 10 17 4 2" xfId="892"/>
    <cellStyle name="Millares 10 17 5" xfId="893"/>
    <cellStyle name="Millares 10 18" xfId="894"/>
    <cellStyle name="Millares 10 18 2" xfId="895"/>
    <cellStyle name="Millares 10 18 2 2" xfId="896"/>
    <cellStyle name="Millares 10 18 3" xfId="897"/>
    <cellStyle name="Millares 10 18 3 2" xfId="898"/>
    <cellStyle name="Millares 10 18 4" xfId="899"/>
    <cellStyle name="Millares 10 18 4 2" xfId="900"/>
    <cellStyle name="Millares 10 18 5" xfId="901"/>
    <cellStyle name="Millares 10 19" xfId="902"/>
    <cellStyle name="Millares 10 19 2" xfId="903"/>
    <cellStyle name="Millares 10 19 2 2" xfId="904"/>
    <cellStyle name="Millares 10 19 3" xfId="905"/>
    <cellStyle name="Millares 10 19 3 2" xfId="906"/>
    <cellStyle name="Millares 10 19 4" xfId="907"/>
    <cellStyle name="Millares 10 19 4 2" xfId="908"/>
    <cellStyle name="Millares 10 19 5" xfId="909"/>
    <cellStyle name="Millares 10 2" xfId="910"/>
    <cellStyle name="Millares 10 2 2" xfId="911"/>
    <cellStyle name="Millares 10 2 2 2" xfId="912"/>
    <cellStyle name="Millares 10 2 2 2 2" xfId="913"/>
    <cellStyle name="Millares 10 2 2 3" xfId="914"/>
    <cellStyle name="Millares 10 2 2 3 2" xfId="915"/>
    <cellStyle name="Millares 10 2 2 4" xfId="916"/>
    <cellStyle name="Millares 10 2 2 4 2" xfId="917"/>
    <cellStyle name="Millares 10 2 2 5" xfId="918"/>
    <cellStyle name="Millares 10 2 3" xfId="919"/>
    <cellStyle name="Millares 10 2 4" xfId="920"/>
    <cellStyle name="Millares 10 2 4 2" xfId="921"/>
    <cellStyle name="Millares 10 2 5" xfId="922"/>
    <cellStyle name="Millares 10 2 6" xfId="923"/>
    <cellStyle name="Millares 10 20" xfId="924"/>
    <cellStyle name="Millares 10 20 2" xfId="925"/>
    <cellStyle name="Millares 10 20 2 2" xfId="926"/>
    <cellStyle name="Millares 10 20 3" xfId="927"/>
    <cellStyle name="Millares 10 20 3 2" xfId="928"/>
    <cellStyle name="Millares 10 20 4" xfId="929"/>
    <cellStyle name="Millares 10 20 4 2" xfId="930"/>
    <cellStyle name="Millares 10 20 5" xfId="931"/>
    <cellStyle name="Millares 10 21" xfId="932"/>
    <cellStyle name="Millares 10 21 2" xfId="933"/>
    <cellStyle name="Millares 10 21 2 2" xfId="934"/>
    <cellStyle name="Millares 10 21 3" xfId="935"/>
    <cellStyle name="Millares 10 21 3 2" xfId="936"/>
    <cellStyle name="Millares 10 21 4" xfId="937"/>
    <cellStyle name="Millares 10 21 4 2" xfId="938"/>
    <cellStyle name="Millares 10 21 5" xfId="939"/>
    <cellStyle name="Millares 10 22" xfId="940"/>
    <cellStyle name="Millares 10 22 2" xfId="941"/>
    <cellStyle name="Millares 10 22 2 2" xfId="942"/>
    <cellStyle name="Millares 10 22 3" xfId="943"/>
    <cellStyle name="Millares 10 22 3 2" xfId="944"/>
    <cellStyle name="Millares 10 22 4" xfId="945"/>
    <cellStyle name="Millares 10 22 4 2" xfId="946"/>
    <cellStyle name="Millares 10 22 5" xfId="947"/>
    <cellStyle name="Millares 10 23" xfId="948"/>
    <cellStyle name="Millares 10 23 2" xfId="949"/>
    <cellStyle name="Millares 10 23 2 2" xfId="950"/>
    <cellStyle name="Millares 10 23 3" xfId="951"/>
    <cellStyle name="Millares 10 23 3 2" xfId="952"/>
    <cellStyle name="Millares 10 23 4" xfId="953"/>
    <cellStyle name="Millares 10 23 4 2" xfId="954"/>
    <cellStyle name="Millares 10 23 5" xfId="955"/>
    <cellStyle name="Millares 10 24" xfId="956"/>
    <cellStyle name="Millares 10 24 2" xfId="957"/>
    <cellStyle name="Millares 10 24 2 2" xfId="958"/>
    <cellStyle name="Millares 10 24 3" xfId="959"/>
    <cellStyle name="Millares 10 24 3 2" xfId="960"/>
    <cellStyle name="Millares 10 24 4" xfId="961"/>
    <cellStyle name="Millares 10 24 4 2" xfId="962"/>
    <cellStyle name="Millares 10 24 5" xfId="963"/>
    <cellStyle name="Millares 10 25" xfId="964"/>
    <cellStyle name="Millares 10 25 2" xfId="965"/>
    <cellStyle name="Millares 10 25 2 2" xfId="966"/>
    <cellStyle name="Millares 10 25 3" xfId="967"/>
    <cellStyle name="Millares 10 25 3 2" xfId="968"/>
    <cellStyle name="Millares 10 25 4" xfId="969"/>
    <cellStyle name="Millares 10 25 4 2" xfId="970"/>
    <cellStyle name="Millares 10 25 5" xfId="971"/>
    <cellStyle name="Millares 10 26" xfId="972"/>
    <cellStyle name="Millares 10 26 2" xfId="973"/>
    <cellStyle name="Millares 10 26 2 2" xfId="974"/>
    <cellStyle name="Millares 10 26 3" xfId="975"/>
    <cellStyle name="Millares 10 26 3 2" xfId="976"/>
    <cellStyle name="Millares 10 26 4" xfId="977"/>
    <cellStyle name="Millares 10 26 4 2" xfId="978"/>
    <cellStyle name="Millares 10 26 5" xfId="979"/>
    <cellStyle name="Millares 10 27" xfId="980"/>
    <cellStyle name="Millares 10 27 2" xfId="981"/>
    <cellStyle name="Millares 10 27 2 2" xfId="982"/>
    <cellStyle name="Millares 10 27 3" xfId="983"/>
    <cellStyle name="Millares 10 27 3 2" xfId="984"/>
    <cellStyle name="Millares 10 27 4" xfId="985"/>
    <cellStyle name="Millares 10 27 4 2" xfId="986"/>
    <cellStyle name="Millares 10 27 5" xfId="987"/>
    <cellStyle name="Millares 10 28" xfId="988"/>
    <cellStyle name="Millares 10 28 2" xfId="989"/>
    <cellStyle name="Millares 10 28 2 2" xfId="990"/>
    <cellStyle name="Millares 10 28 3" xfId="991"/>
    <cellStyle name="Millares 10 28 3 2" xfId="992"/>
    <cellStyle name="Millares 10 28 4" xfId="993"/>
    <cellStyle name="Millares 10 28 4 2" xfId="994"/>
    <cellStyle name="Millares 10 28 5" xfId="995"/>
    <cellStyle name="Millares 10 29" xfId="996"/>
    <cellStyle name="Millares 10 29 2" xfId="997"/>
    <cellStyle name="Millares 10 29 2 2" xfId="998"/>
    <cellStyle name="Millares 10 29 3" xfId="999"/>
    <cellStyle name="Millares 10 29 3 2" xfId="1000"/>
    <cellStyle name="Millares 10 29 4" xfId="1001"/>
    <cellStyle name="Millares 10 29 4 2" xfId="1002"/>
    <cellStyle name="Millares 10 29 5" xfId="1003"/>
    <cellStyle name="Millares 10 3" xfId="1004"/>
    <cellStyle name="Millares 10 3 2" xfId="1005"/>
    <cellStyle name="Millares 10 3 2 2" xfId="1006"/>
    <cellStyle name="Millares 10 3 3" xfId="1007"/>
    <cellStyle name="Millares 10 3 3 2" xfId="1008"/>
    <cellStyle name="Millares 10 3 4" xfId="1009"/>
    <cellStyle name="Millares 10 3 4 2" xfId="1010"/>
    <cellStyle name="Millares 10 3 5" xfId="1011"/>
    <cellStyle name="Millares 10 30" xfId="1012"/>
    <cellStyle name="Millares 10 30 2" xfId="1013"/>
    <cellStyle name="Millares 10 30 2 2" xfId="1014"/>
    <cellStyle name="Millares 10 30 3" xfId="1015"/>
    <cellStyle name="Millares 10 30 3 2" xfId="1016"/>
    <cellStyle name="Millares 10 30 4" xfId="1017"/>
    <cellStyle name="Millares 10 30 4 2" xfId="1018"/>
    <cellStyle name="Millares 10 30 5" xfId="1019"/>
    <cellStyle name="Millares 10 31" xfId="1020"/>
    <cellStyle name="Millares 10 31 2" xfId="1021"/>
    <cellStyle name="Millares 10 31 2 2" xfId="1022"/>
    <cellStyle name="Millares 10 31 3" xfId="1023"/>
    <cellStyle name="Millares 10 31 3 2" xfId="1024"/>
    <cellStyle name="Millares 10 31 4" xfId="1025"/>
    <cellStyle name="Millares 10 31 4 2" xfId="1026"/>
    <cellStyle name="Millares 10 31 5" xfId="1027"/>
    <cellStyle name="Millares 10 32" xfId="1028"/>
    <cellStyle name="Millares 10 32 2" xfId="1029"/>
    <cellStyle name="Millares 10 32 2 2" xfId="1030"/>
    <cellStyle name="Millares 10 32 3" xfId="1031"/>
    <cellStyle name="Millares 10 32 3 2" xfId="1032"/>
    <cellStyle name="Millares 10 32 4" xfId="1033"/>
    <cellStyle name="Millares 10 32 4 2" xfId="1034"/>
    <cellStyle name="Millares 10 32 5" xfId="1035"/>
    <cellStyle name="Millares 10 33" xfId="1036"/>
    <cellStyle name="Millares 10 33 2" xfId="1037"/>
    <cellStyle name="Millares 10 33 2 2" xfId="1038"/>
    <cellStyle name="Millares 10 33 3" xfId="1039"/>
    <cellStyle name="Millares 10 33 3 2" xfId="1040"/>
    <cellStyle name="Millares 10 33 4" xfId="1041"/>
    <cellStyle name="Millares 10 33 4 2" xfId="1042"/>
    <cellStyle name="Millares 10 33 5" xfId="1043"/>
    <cellStyle name="Millares 10 34" xfId="1044"/>
    <cellStyle name="Millares 10 34 2" xfId="1045"/>
    <cellStyle name="Millares 10 34 2 2" xfId="1046"/>
    <cellStyle name="Millares 10 34 3" xfId="1047"/>
    <cellStyle name="Millares 10 34 3 2" xfId="1048"/>
    <cellStyle name="Millares 10 34 4" xfId="1049"/>
    <cellStyle name="Millares 10 34 4 2" xfId="1050"/>
    <cellStyle name="Millares 10 34 5" xfId="1051"/>
    <cellStyle name="Millares 10 35" xfId="1052"/>
    <cellStyle name="Millares 10 35 2" xfId="1053"/>
    <cellStyle name="Millares 10 35 2 2" xfId="1054"/>
    <cellStyle name="Millares 10 35 3" xfId="1055"/>
    <cellStyle name="Millares 10 35 3 2" xfId="1056"/>
    <cellStyle name="Millares 10 35 4" xfId="1057"/>
    <cellStyle name="Millares 10 35 4 2" xfId="1058"/>
    <cellStyle name="Millares 10 35 5" xfId="1059"/>
    <cellStyle name="Millares 10 36" xfId="1060"/>
    <cellStyle name="Millares 10 36 2" xfId="1061"/>
    <cellStyle name="Millares 10 36 2 2" xfId="1062"/>
    <cellStyle name="Millares 10 36 3" xfId="1063"/>
    <cellStyle name="Millares 10 36 3 2" xfId="1064"/>
    <cellStyle name="Millares 10 36 4" xfId="1065"/>
    <cellStyle name="Millares 10 36 4 2" xfId="1066"/>
    <cellStyle name="Millares 10 36 5" xfId="1067"/>
    <cellStyle name="Millares 10 37" xfId="1068"/>
    <cellStyle name="Millares 10 37 2" xfId="1069"/>
    <cellStyle name="Millares 10 37 2 2" xfId="1070"/>
    <cellStyle name="Millares 10 37 3" xfId="1071"/>
    <cellStyle name="Millares 10 37 3 2" xfId="1072"/>
    <cellStyle name="Millares 10 37 4" xfId="1073"/>
    <cellStyle name="Millares 10 37 4 2" xfId="1074"/>
    <cellStyle name="Millares 10 37 5" xfId="1075"/>
    <cellStyle name="Millares 10 38" xfId="1076"/>
    <cellStyle name="Millares 10 38 2" xfId="1077"/>
    <cellStyle name="Millares 10 38 2 2" xfId="1078"/>
    <cellStyle name="Millares 10 38 3" xfId="1079"/>
    <cellStyle name="Millares 10 38 3 2" xfId="1080"/>
    <cellStyle name="Millares 10 38 4" xfId="1081"/>
    <cellStyle name="Millares 10 38 4 2" xfId="1082"/>
    <cellStyle name="Millares 10 38 5" xfId="1083"/>
    <cellStyle name="Millares 10 39" xfId="1084"/>
    <cellStyle name="Millares 10 39 2" xfId="1085"/>
    <cellStyle name="Millares 10 39 2 2" xfId="1086"/>
    <cellStyle name="Millares 10 39 3" xfId="1087"/>
    <cellStyle name="Millares 10 4" xfId="1088"/>
    <cellStyle name="Millares 10 4 2" xfId="1089"/>
    <cellStyle name="Millares 10 4 2 2" xfId="1090"/>
    <cellStyle name="Millares 10 4 3" xfId="1091"/>
    <cellStyle name="Millares 10 4 3 2" xfId="1092"/>
    <cellStyle name="Millares 10 4 4" xfId="1093"/>
    <cellStyle name="Millares 10 4 4 2" xfId="1094"/>
    <cellStyle name="Millares 10 4 5" xfId="1095"/>
    <cellStyle name="Millares 10 40" xfId="1096"/>
    <cellStyle name="Millares 10 40 2" xfId="1097"/>
    <cellStyle name="Millares 10 40 2 2" xfId="1098"/>
    <cellStyle name="Millares 10 40 3" xfId="1099"/>
    <cellStyle name="Millares 10 41" xfId="1100"/>
    <cellStyle name="Millares 10 41 2" xfId="1101"/>
    <cellStyle name="Millares 10 42" xfId="1102"/>
    <cellStyle name="Millares 10 42 2" xfId="1103"/>
    <cellStyle name="Millares 10 5" xfId="1104"/>
    <cellStyle name="Millares 10 5 2" xfId="1105"/>
    <cellStyle name="Millares 10 5 2 2" xfId="1106"/>
    <cellStyle name="Millares 10 5 3" xfId="1107"/>
    <cellStyle name="Millares 10 5 3 2" xfId="1108"/>
    <cellStyle name="Millares 10 5 4" xfId="1109"/>
    <cellStyle name="Millares 10 5 4 2" xfId="1110"/>
    <cellStyle name="Millares 10 5 5" xfId="1111"/>
    <cellStyle name="Millares 10 6" xfId="1112"/>
    <cellStyle name="Millares 10 6 2" xfId="1113"/>
    <cellStyle name="Millares 10 6 2 2" xfId="1114"/>
    <cellStyle name="Millares 10 6 3" xfId="1115"/>
    <cellStyle name="Millares 10 6 3 2" xfId="1116"/>
    <cellStyle name="Millares 10 6 4" xfId="1117"/>
    <cellStyle name="Millares 10 6 4 2" xfId="1118"/>
    <cellStyle name="Millares 10 6 5" xfId="1119"/>
    <cellStyle name="Millares 10 7" xfId="1120"/>
    <cellStyle name="Millares 10 7 2" xfId="1121"/>
    <cellStyle name="Millares 10 7 2 2" xfId="1122"/>
    <cellStyle name="Millares 10 7 3" xfId="1123"/>
    <cellStyle name="Millares 10 7 3 2" xfId="1124"/>
    <cellStyle name="Millares 10 7 4" xfId="1125"/>
    <cellStyle name="Millares 10 7 4 2" xfId="1126"/>
    <cellStyle name="Millares 10 7 5" xfId="1127"/>
    <cellStyle name="Millares 10 8" xfId="1128"/>
    <cellStyle name="Millares 10 8 2" xfId="1129"/>
    <cellStyle name="Millares 10 8 2 2" xfId="1130"/>
    <cellStyle name="Millares 10 8 3" xfId="1131"/>
    <cellStyle name="Millares 10 8 3 2" xfId="1132"/>
    <cellStyle name="Millares 10 8 4" xfId="1133"/>
    <cellStyle name="Millares 10 8 4 2" xfId="1134"/>
    <cellStyle name="Millares 10 8 5" xfId="1135"/>
    <cellStyle name="Millares 10 9" xfId="1136"/>
    <cellStyle name="Millares 10 9 2" xfId="1137"/>
    <cellStyle name="Millares 10 9 2 2" xfId="1138"/>
    <cellStyle name="Millares 10 9 3" xfId="1139"/>
    <cellStyle name="Millares 10 9 3 2" xfId="1140"/>
    <cellStyle name="Millares 10 9 4" xfId="1141"/>
    <cellStyle name="Millares 10 9 4 2" xfId="1142"/>
    <cellStyle name="Millares 10 9 5" xfId="1143"/>
    <cellStyle name="Millares 100" xfId="1144"/>
    <cellStyle name="Millares 100 10" xfId="1145"/>
    <cellStyle name="Millares 100 11" xfId="6498"/>
    <cellStyle name="Millares 100 11 2" xfId="11926"/>
    <cellStyle name="Millares 100 11 3" xfId="19272"/>
    <cellStyle name="Millares 100 11 3 2" xfId="22006"/>
    <cellStyle name="Millares 100 11 3 2 2" xfId="27562"/>
    <cellStyle name="Millares 100 11 3 2 3" xfId="33056"/>
    <cellStyle name="Millares 100 11 3 2 4" xfId="38540"/>
    <cellStyle name="Millares 100 11 3 3" xfId="24833"/>
    <cellStyle name="Millares 100 11 3 4" xfId="30327"/>
    <cellStyle name="Millares 100 11 3 5" xfId="35811"/>
    <cellStyle name="Millares 100 11 4" xfId="6692"/>
    <cellStyle name="Millares 100 11 5" xfId="19400"/>
    <cellStyle name="Millares 100 11 5 2" xfId="24956"/>
    <cellStyle name="Millares 100 11 5 3" xfId="30450"/>
    <cellStyle name="Millares 100 11 5 4" xfId="35934"/>
    <cellStyle name="Millares 100 11 6" xfId="22227"/>
    <cellStyle name="Millares 100 11 7" xfId="27719"/>
    <cellStyle name="Millares 100 11 8" xfId="33203"/>
    <cellStyle name="Millares 100 11 9" xfId="39556"/>
    <cellStyle name="Millares 100 12" xfId="6581"/>
    <cellStyle name="Millares 100 12 2" xfId="19289"/>
    <cellStyle name="Millares 100 12 2 2" xfId="22023"/>
    <cellStyle name="Millares 100 12 2 2 2" xfId="27579"/>
    <cellStyle name="Millares 100 12 2 2 3" xfId="33073"/>
    <cellStyle name="Millares 100 12 2 2 4" xfId="38557"/>
    <cellStyle name="Millares 100 12 2 3" xfId="24850"/>
    <cellStyle name="Millares 100 12 2 4" xfId="30344"/>
    <cellStyle name="Millares 100 12 2 5" xfId="35828"/>
    <cellStyle name="Millares 100 12 3" xfId="19479"/>
    <cellStyle name="Millares 100 12 3 2" xfId="25035"/>
    <cellStyle name="Millares 100 12 3 3" xfId="30529"/>
    <cellStyle name="Millares 100 12 3 4" xfId="36013"/>
    <cellStyle name="Millares 100 12 4" xfId="22306"/>
    <cellStyle name="Millares 100 12 5" xfId="27798"/>
    <cellStyle name="Millares 100 12 6" xfId="33282"/>
    <cellStyle name="Millares 100 13" xfId="6652"/>
    <cellStyle name="Millares 100 13 2" xfId="19540"/>
    <cellStyle name="Millares 100 13 2 2" xfId="25096"/>
    <cellStyle name="Millares 100 13 2 3" xfId="30590"/>
    <cellStyle name="Millares 100 13 2 4" xfId="36074"/>
    <cellStyle name="Millares 100 13 3" xfId="22367"/>
    <cellStyle name="Millares 100 13 4" xfId="27861"/>
    <cellStyle name="Millares 100 13 5" xfId="33345"/>
    <cellStyle name="Millares 100 2" xfId="1146"/>
    <cellStyle name="Millares 100 2 2" xfId="1147"/>
    <cellStyle name="Millares 100 2 2 2" xfId="1148"/>
    <cellStyle name="Millares 100 2 3" xfId="1149"/>
    <cellStyle name="Millares 100 2 3 2" xfId="1150"/>
    <cellStyle name="Millares 100 2 4" xfId="1151"/>
    <cellStyle name="Millares 100 2 4 2" xfId="1152"/>
    <cellStyle name="Millares 100 2 5" xfId="1153"/>
    <cellStyle name="Millares 100 3" xfId="1154"/>
    <cellStyle name="Millares 100 3 2" xfId="1155"/>
    <cellStyle name="Millares 100 4" xfId="1156"/>
    <cellStyle name="Millares 100 4 2" xfId="1157"/>
    <cellStyle name="Millares 100 4 3" xfId="1158"/>
    <cellStyle name="Millares 100 4 4" xfId="1159"/>
    <cellStyle name="Millares 100 5" xfId="1160"/>
    <cellStyle name="Millares 100 5 2" xfId="1161"/>
    <cellStyle name="Millares 100 5 3" xfId="1162"/>
    <cellStyle name="Millares 100 6" xfId="1163"/>
    <cellStyle name="Millares 100 6 2" xfId="1164"/>
    <cellStyle name="Millares 100 7" xfId="1165"/>
    <cellStyle name="Millares 100 8" xfId="1166"/>
    <cellStyle name="Millares 100 9" xfId="1167"/>
    <cellStyle name="Millares 101" xfId="1168"/>
    <cellStyle name="Millares 101 10" xfId="1169"/>
    <cellStyle name="Millares 101 11" xfId="6497"/>
    <cellStyle name="Millares 101 11 2" xfId="11927"/>
    <cellStyle name="Millares 101 11 3" xfId="19271"/>
    <cellStyle name="Millares 101 11 4" xfId="6693"/>
    <cellStyle name="Millares 101 2" xfId="1170"/>
    <cellStyle name="Millares 101 2 2" xfId="1171"/>
    <cellStyle name="Millares 101 2 2 2" xfId="1172"/>
    <cellStyle name="Millares 101 2 2 2 2" xfId="1173"/>
    <cellStyle name="Millares 101 2 2 3" xfId="1174"/>
    <cellStyle name="Millares 101 2 2 4" xfId="1175"/>
    <cellStyle name="Millares 101 2 3" xfId="1176"/>
    <cellStyle name="Millares 101 2 3 2" xfId="1177"/>
    <cellStyle name="Millares 101 2 4" xfId="1178"/>
    <cellStyle name="Millares 101 2 5" xfId="1179"/>
    <cellStyle name="Millares 101 2 6" xfId="1180"/>
    <cellStyle name="Millares 101 2 6 2" xfId="1181"/>
    <cellStyle name="Millares 101 2 7" xfId="1182"/>
    <cellStyle name="Millares 101 2 8" xfId="1183"/>
    <cellStyle name="Millares 101 3" xfId="1184"/>
    <cellStyle name="Millares 101 4" xfId="1185"/>
    <cellStyle name="Millares 101 4 2" xfId="1186"/>
    <cellStyle name="Millares 101 4 3" xfId="1187"/>
    <cellStyle name="Millares 101 5" xfId="1188"/>
    <cellStyle name="Millares 101 5 2" xfId="1189"/>
    <cellStyle name="Millares 101 6" xfId="1190"/>
    <cellStyle name="Millares 101 6 2" xfId="1191"/>
    <cellStyle name="Millares 101 7" xfId="1192"/>
    <cellStyle name="Millares 101 8" xfId="1193"/>
    <cellStyle name="Millares 101 9" xfId="1194"/>
    <cellStyle name="Millares 102" xfId="1195"/>
    <cellStyle name="Millares 102 2" xfId="1196"/>
    <cellStyle name="Millares 102 2 2" xfId="1197"/>
    <cellStyle name="Millares 102 2 2 2" xfId="1198"/>
    <cellStyle name="Millares 102 2 3" xfId="1199"/>
    <cellStyle name="Millares 102 2 3 2" xfId="1200"/>
    <cellStyle name="Millares 102 2 4" xfId="1201"/>
    <cellStyle name="Millares 102 2 5" xfId="1202"/>
    <cellStyle name="Millares 102 3" xfId="1203"/>
    <cellStyle name="Millares 102 3 2" xfId="1204"/>
    <cellStyle name="Millares 102 3 2 2" xfId="1205"/>
    <cellStyle name="Millares 102 4" xfId="1206"/>
    <cellStyle name="Millares 102 4 2" xfId="1207"/>
    <cellStyle name="Millares 102 4 3" xfId="11928"/>
    <cellStyle name="Millares 103" xfId="1208"/>
    <cellStyle name="Millares 103 2" xfId="1209"/>
    <cellStyle name="Millares 103 2 2" xfId="1210"/>
    <cellStyle name="Millares 103 2 3" xfId="1211"/>
    <cellStyle name="Millares 103 3" xfId="1212"/>
    <cellStyle name="Millares 103 3 2" xfId="1213"/>
    <cellStyle name="Millares 103 3 2 2" xfId="1214"/>
    <cellStyle name="Millares 103 3 2 2 2" xfId="11929"/>
    <cellStyle name="Millares 103 3 2 2 3" xfId="14735"/>
    <cellStyle name="Millares 103 3 3" xfId="1215"/>
    <cellStyle name="Millares 103 3 3 2" xfId="11930"/>
    <cellStyle name="Millares 103 3 3 3" xfId="14736"/>
    <cellStyle name="Millares 103 3 4" xfId="1216"/>
    <cellStyle name="Millares 103 3 5" xfId="6694"/>
    <cellStyle name="Millares 103 4" xfId="1217"/>
    <cellStyle name="Millares 103 4 2" xfId="1218"/>
    <cellStyle name="Millares 103 4 2 2" xfId="1219"/>
    <cellStyle name="Millares 103 5" xfId="1220"/>
    <cellStyle name="Millares 103 6" xfId="1221"/>
    <cellStyle name="Millares 103 6 2" xfId="11931"/>
    <cellStyle name="Millares 103 6 3" xfId="14737"/>
    <cellStyle name="Millares 104" xfId="1222"/>
    <cellStyle name="Millares 104 2" xfId="1223"/>
    <cellStyle name="Millares 104 2 2" xfId="1224"/>
    <cellStyle name="Millares 104 2 3" xfId="1225"/>
    <cellStyle name="Millares 104 3" xfId="1226"/>
    <cellStyle name="Millares 104 3 2" xfId="1227"/>
    <cellStyle name="Millares 104 3 2 2" xfId="1228"/>
    <cellStyle name="Millares 104 3 2 2 2" xfId="11932"/>
    <cellStyle name="Millares 104 3 2 2 3" xfId="14738"/>
    <cellStyle name="Millares 104 3 3" xfId="1229"/>
    <cellStyle name="Millares 104 3 4" xfId="6695"/>
    <cellStyle name="Millares 104 4" xfId="1230"/>
    <cellStyle name="Millares 104 4 2" xfId="1231"/>
    <cellStyle name="Millares 104 5" xfId="1232"/>
    <cellStyle name="Millares 105" xfId="1233"/>
    <cellStyle name="Millares 105 10" xfId="1234"/>
    <cellStyle name="Millares 105 11" xfId="6496"/>
    <cellStyle name="Millares 105 11 2" xfId="11933"/>
    <cellStyle name="Millares 105 11 3" xfId="19270"/>
    <cellStyle name="Millares 105 11 3 2" xfId="22005"/>
    <cellStyle name="Millares 105 11 3 2 2" xfId="27561"/>
    <cellStyle name="Millares 105 11 3 2 3" xfId="33055"/>
    <cellStyle name="Millares 105 11 3 2 4" xfId="38539"/>
    <cellStyle name="Millares 105 11 3 3" xfId="24832"/>
    <cellStyle name="Millares 105 11 3 4" xfId="30326"/>
    <cellStyle name="Millares 105 11 3 5" xfId="35810"/>
    <cellStyle name="Millares 105 11 4" xfId="6696"/>
    <cellStyle name="Millares 105 11 5" xfId="19399"/>
    <cellStyle name="Millares 105 11 5 2" xfId="24955"/>
    <cellStyle name="Millares 105 11 5 3" xfId="30449"/>
    <cellStyle name="Millares 105 11 5 4" xfId="35933"/>
    <cellStyle name="Millares 105 11 6" xfId="22226"/>
    <cellStyle name="Millares 105 11 7" xfId="27718"/>
    <cellStyle name="Millares 105 11 8" xfId="33202"/>
    <cellStyle name="Millares 105 12" xfId="6582"/>
    <cellStyle name="Millares 105 12 2" xfId="19290"/>
    <cellStyle name="Millares 105 12 2 2" xfId="22024"/>
    <cellStyle name="Millares 105 12 2 2 2" xfId="27580"/>
    <cellStyle name="Millares 105 12 2 2 3" xfId="33074"/>
    <cellStyle name="Millares 105 12 2 2 4" xfId="38558"/>
    <cellStyle name="Millares 105 12 2 3" xfId="24851"/>
    <cellStyle name="Millares 105 12 2 4" xfId="30345"/>
    <cellStyle name="Millares 105 12 2 5" xfId="35829"/>
    <cellStyle name="Millares 105 12 3" xfId="19480"/>
    <cellStyle name="Millares 105 12 3 2" xfId="25036"/>
    <cellStyle name="Millares 105 12 3 3" xfId="30530"/>
    <cellStyle name="Millares 105 12 3 4" xfId="36014"/>
    <cellStyle name="Millares 105 12 4" xfId="22307"/>
    <cellStyle name="Millares 105 12 5" xfId="27799"/>
    <cellStyle name="Millares 105 12 6" xfId="33283"/>
    <cellStyle name="Millares 105 13" xfId="6651"/>
    <cellStyle name="Millares 105 13 2" xfId="19539"/>
    <cellStyle name="Millares 105 13 2 2" xfId="25095"/>
    <cellStyle name="Millares 105 13 2 3" xfId="30589"/>
    <cellStyle name="Millares 105 13 2 4" xfId="36073"/>
    <cellStyle name="Millares 105 13 3" xfId="22366"/>
    <cellStyle name="Millares 105 13 4" xfId="27860"/>
    <cellStyle name="Millares 105 13 5" xfId="33344"/>
    <cellStyle name="Millares 105 2" xfId="1235"/>
    <cellStyle name="Millares 105 2 2" xfId="1236"/>
    <cellStyle name="Millares 105 2 2 2" xfId="1237"/>
    <cellStyle name="Millares 105 2 3" xfId="1238"/>
    <cellStyle name="Millares 105 2 3 2" xfId="1239"/>
    <cellStyle name="Millares 105 2 4" xfId="1240"/>
    <cellStyle name="Millares 105 2 4 2" xfId="1241"/>
    <cellStyle name="Millares 105 2 5" xfId="1242"/>
    <cellStyle name="Millares 105 3" xfId="1243"/>
    <cellStyle name="Millares 105 3 2" xfId="1244"/>
    <cellStyle name="Millares 105 3 2 2" xfId="1245"/>
    <cellStyle name="Millares 105 3 2 3" xfId="1246"/>
    <cellStyle name="Millares 105 3 3" xfId="1247"/>
    <cellStyle name="Millares 105 3 4" xfId="1248"/>
    <cellStyle name="Millares 105 3 4 2" xfId="11934"/>
    <cellStyle name="Millares 105 3 4 3" xfId="14739"/>
    <cellStyle name="Millares 105 3 5" xfId="1249"/>
    <cellStyle name="Millares 105 4" xfId="1250"/>
    <cellStyle name="Millares 105 4 2" xfId="1251"/>
    <cellStyle name="Millares 105 4 3" xfId="1252"/>
    <cellStyle name="Millares 105 4 4" xfId="1253"/>
    <cellStyle name="Millares 105 4 5" xfId="1254"/>
    <cellStyle name="Millares 105 5" xfId="1255"/>
    <cellStyle name="Millares 105 5 2" xfId="1256"/>
    <cellStyle name="Millares 105 5 3" xfId="1257"/>
    <cellStyle name="Millares 105 6" xfId="1258"/>
    <cellStyle name="Millares 105 6 2" xfId="1259"/>
    <cellStyle name="Millares 105 6 3" xfId="11935"/>
    <cellStyle name="Millares 105 6 4" xfId="14740"/>
    <cellStyle name="Millares 105 7" xfId="1260"/>
    <cellStyle name="Millares 105 7 2" xfId="1261"/>
    <cellStyle name="Millares 105 8" xfId="1262"/>
    <cellStyle name="Millares 105 9" xfId="1263"/>
    <cellStyle name="Millares 106" xfId="1264"/>
    <cellStyle name="Millares 106 2" xfId="1265"/>
    <cellStyle name="Millares 106 2 2" xfId="1266"/>
    <cellStyle name="Millares 106 2 2 2" xfId="1267"/>
    <cellStyle name="Millares 106 2 3" xfId="1268"/>
    <cellStyle name="Millares 106 2 3 2" xfId="1269"/>
    <cellStyle name="Millares 106 2 4" xfId="1270"/>
    <cellStyle name="Millares 106 2 5" xfId="1271"/>
    <cellStyle name="Millares 106 3" xfId="1272"/>
    <cellStyle name="Millares 106 3 2" xfId="1273"/>
    <cellStyle name="Millares 106 3 2 2" xfId="1274"/>
    <cellStyle name="Millares 106 3 3" xfId="1275"/>
    <cellStyle name="Millares 106 3 4" xfId="1276"/>
    <cellStyle name="Millares 106 3 4 2" xfId="11936"/>
    <cellStyle name="Millares 106 3 4 3" xfId="14741"/>
    <cellStyle name="Millares 106 4" xfId="1277"/>
    <cellStyle name="Millares 106 5" xfId="1278"/>
    <cellStyle name="Millares 106 5 2" xfId="1279"/>
    <cellStyle name="Millares 106 5 3" xfId="11937"/>
    <cellStyle name="Millares 106 5 4" xfId="14742"/>
    <cellStyle name="Millares 106 6" xfId="1280"/>
    <cellStyle name="Millares 106 6 2" xfId="1281"/>
    <cellStyle name="Millares 106 6 3" xfId="11938"/>
    <cellStyle name="Millares 107" xfId="1282"/>
    <cellStyle name="Millares 107 2" xfId="1283"/>
    <cellStyle name="Millares 107 2 2" xfId="1284"/>
    <cellStyle name="Millares 107 2 2 2" xfId="1285"/>
    <cellStyle name="Millares 107 2 2 3" xfId="1286"/>
    <cellStyle name="Millares 107 2 3" xfId="1287"/>
    <cellStyle name="Millares 107 2 3 2" xfId="1288"/>
    <cellStyle name="Millares 107 2 4" xfId="1289"/>
    <cellStyle name="Millares 107 2 4 2" xfId="11939"/>
    <cellStyle name="Millares 107 2 4 3" xfId="14743"/>
    <cellStyle name="Millares 107 2 5" xfId="1290"/>
    <cellStyle name="Millares 107 3" xfId="1291"/>
    <cellStyle name="Millares 107 3 2" xfId="1292"/>
    <cellStyle name="Millares 107 3 3" xfId="11940"/>
    <cellStyle name="Millares 107 4" xfId="1293"/>
    <cellStyle name="Millares 107 4 2" xfId="1294"/>
    <cellStyle name="Millares 107 4 3" xfId="1295"/>
    <cellStyle name="Millares 107 5" xfId="1296"/>
    <cellStyle name="Millares 107 5 2" xfId="1297"/>
    <cellStyle name="Millares 107 5 3" xfId="11941"/>
    <cellStyle name="Millares 107 5 4" xfId="14744"/>
    <cellStyle name="Millares 107 6" xfId="1298"/>
    <cellStyle name="Millares 107 6 2" xfId="1299"/>
    <cellStyle name="Millares 107 7" xfId="1300"/>
    <cellStyle name="Millares 107 8" xfId="1301"/>
    <cellStyle name="Millares 107 9" xfId="1302"/>
    <cellStyle name="Millares 108" xfId="1303"/>
    <cellStyle name="Millares 108 2" xfId="1304"/>
    <cellStyle name="Millares 108 3" xfId="1305"/>
    <cellStyle name="Millares 108 3 2" xfId="1306"/>
    <cellStyle name="Millares 108 4" xfId="1307"/>
    <cellStyle name="Millares 108 4 2" xfId="1308"/>
    <cellStyle name="Millares 108 5" xfId="1309"/>
    <cellStyle name="Millares 108 6" xfId="1310"/>
    <cellStyle name="Millares 109" xfId="1311"/>
    <cellStyle name="Millares 109 2" xfId="1312"/>
    <cellStyle name="Millares 109 3" xfId="1313"/>
    <cellStyle name="Millares 109 3 2" xfId="1314"/>
    <cellStyle name="Millares 109 4" xfId="1315"/>
    <cellStyle name="Millares 109 4 2" xfId="1316"/>
    <cellStyle name="Millares 109 5" xfId="1317"/>
    <cellStyle name="Millares 109 6" xfId="1318"/>
    <cellStyle name="Millares 11" xfId="1319"/>
    <cellStyle name="Millares 11 10" xfId="1320"/>
    <cellStyle name="Millares 11 10 2" xfId="1321"/>
    <cellStyle name="Millares 11 10 2 2" xfId="1322"/>
    <cellStyle name="Millares 11 10 3" xfId="1323"/>
    <cellStyle name="Millares 11 10 3 2" xfId="1324"/>
    <cellStyle name="Millares 11 10 4" xfId="1325"/>
    <cellStyle name="Millares 11 10 4 2" xfId="1326"/>
    <cellStyle name="Millares 11 10 5" xfId="1327"/>
    <cellStyle name="Millares 11 11" xfId="1328"/>
    <cellStyle name="Millares 11 11 2" xfId="1329"/>
    <cellStyle name="Millares 11 11 2 2" xfId="1330"/>
    <cellStyle name="Millares 11 11 3" xfId="1331"/>
    <cellStyle name="Millares 11 11 3 2" xfId="1332"/>
    <cellStyle name="Millares 11 11 4" xfId="1333"/>
    <cellStyle name="Millares 11 11 4 2" xfId="1334"/>
    <cellStyle name="Millares 11 11 5" xfId="1335"/>
    <cellStyle name="Millares 11 12" xfId="1336"/>
    <cellStyle name="Millares 11 12 2" xfId="1337"/>
    <cellStyle name="Millares 11 12 2 2" xfId="1338"/>
    <cellStyle name="Millares 11 12 3" xfId="1339"/>
    <cellStyle name="Millares 11 12 3 2" xfId="1340"/>
    <cellStyle name="Millares 11 12 4" xfId="1341"/>
    <cellStyle name="Millares 11 12 4 2" xfId="1342"/>
    <cellStyle name="Millares 11 12 5" xfId="1343"/>
    <cellStyle name="Millares 11 13" xfId="1344"/>
    <cellStyle name="Millares 11 13 2" xfId="1345"/>
    <cellStyle name="Millares 11 13 2 2" xfId="1346"/>
    <cellStyle name="Millares 11 13 3" xfId="1347"/>
    <cellStyle name="Millares 11 13 3 2" xfId="1348"/>
    <cellStyle name="Millares 11 13 4" xfId="1349"/>
    <cellStyle name="Millares 11 13 4 2" xfId="1350"/>
    <cellStyle name="Millares 11 13 5" xfId="1351"/>
    <cellStyle name="Millares 11 14" xfId="1352"/>
    <cellStyle name="Millares 11 14 2" xfId="1353"/>
    <cellStyle name="Millares 11 14 2 2" xfId="1354"/>
    <cellStyle name="Millares 11 14 3" xfId="1355"/>
    <cellStyle name="Millares 11 14 3 2" xfId="1356"/>
    <cellStyle name="Millares 11 14 4" xfId="1357"/>
    <cellStyle name="Millares 11 14 4 2" xfId="1358"/>
    <cellStyle name="Millares 11 14 5" xfId="1359"/>
    <cellStyle name="Millares 11 15" xfId="1360"/>
    <cellStyle name="Millares 11 15 2" xfId="1361"/>
    <cellStyle name="Millares 11 15 2 2" xfId="1362"/>
    <cellStyle name="Millares 11 15 3" xfId="1363"/>
    <cellStyle name="Millares 11 15 3 2" xfId="1364"/>
    <cellStyle name="Millares 11 15 4" xfId="1365"/>
    <cellStyle name="Millares 11 15 4 2" xfId="1366"/>
    <cellStyle name="Millares 11 15 5" xfId="1367"/>
    <cellStyle name="Millares 11 16" xfId="1368"/>
    <cellStyle name="Millares 11 16 2" xfId="1369"/>
    <cellStyle name="Millares 11 16 2 2" xfId="1370"/>
    <cellStyle name="Millares 11 16 3" xfId="1371"/>
    <cellStyle name="Millares 11 16 3 2" xfId="1372"/>
    <cellStyle name="Millares 11 16 4" xfId="1373"/>
    <cellStyle name="Millares 11 16 4 2" xfId="1374"/>
    <cellStyle name="Millares 11 16 5" xfId="1375"/>
    <cellStyle name="Millares 11 17" xfId="1376"/>
    <cellStyle name="Millares 11 17 2" xfId="1377"/>
    <cellStyle name="Millares 11 17 2 2" xfId="1378"/>
    <cellStyle name="Millares 11 17 3" xfId="1379"/>
    <cellStyle name="Millares 11 17 3 2" xfId="1380"/>
    <cellStyle name="Millares 11 17 4" xfId="1381"/>
    <cellStyle name="Millares 11 17 4 2" xfId="1382"/>
    <cellStyle name="Millares 11 17 5" xfId="1383"/>
    <cellStyle name="Millares 11 18" xfId="1384"/>
    <cellStyle name="Millares 11 18 2" xfId="1385"/>
    <cellStyle name="Millares 11 18 2 2" xfId="1386"/>
    <cellStyle name="Millares 11 18 3" xfId="1387"/>
    <cellStyle name="Millares 11 18 3 2" xfId="1388"/>
    <cellStyle name="Millares 11 18 4" xfId="1389"/>
    <cellStyle name="Millares 11 18 4 2" xfId="1390"/>
    <cellStyle name="Millares 11 18 5" xfId="1391"/>
    <cellStyle name="Millares 11 19" xfId="1392"/>
    <cellStyle name="Millares 11 19 2" xfId="1393"/>
    <cellStyle name="Millares 11 19 2 2" xfId="1394"/>
    <cellStyle name="Millares 11 19 3" xfId="1395"/>
    <cellStyle name="Millares 11 19 3 2" xfId="1396"/>
    <cellStyle name="Millares 11 19 4" xfId="1397"/>
    <cellStyle name="Millares 11 19 4 2" xfId="1398"/>
    <cellStyle name="Millares 11 19 5" xfId="1399"/>
    <cellStyle name="Millares 11 2" xfId="1400"/>
    <cellStyle name="Millares 11 2 2" xfId="1401"/>
    <cellStyle name="Millares 11 2 2 2" xfId="1402"/>
    <cellStyle name="Millares 11 2 3" xfId="1403"/>
    <cellStyle name="Millares 11 2 3 2" xfId="1404"/>
    <cellStyle name="Millares 11 2 4" xfId="1405"/>
    <cellStyle name="Millares 11 2 4 2" xfId="1406"/>
    <cellStyle name="Millares 11 2 5" xfId="1407"/>
    <cellStyle name="Millares 11 2 6" xfId="1408"/>
    <cellStyle name="Millares 11 20" xfId="1409"/>
    <cellStyle name="Millares 11 20 2" xfId="1410"/>
    <cellStyle name="Millares 11 20 2 2" xfId="1411"/>
    <cellStyle name="Millares 11 20 3" xfId="1412"/>
    <cellStyle name="Millares 11 20 3 2" xfId="1413"/>
    <cellStyle name="Millares 11 20 4" xfId="1414"/>
    <cellStyle name="Millares 11 20 4 2" xfId="1415"/>
    <cellStyle name="Millares 11 20 5" xfId="1416"/>
    <cellStyle name="Millares 11 21" xfId="1417"/>
    <cellStyle name="Millares 11 21 2" xfId="1418"/>
    <cellStyle name="Millares 11 21 2 2" xfId="1419"/>
    <cellStyle name="Millares 11 21 3" xfId="1420"/>
    <cellStyle name="Millares 11 21 3 2" xfId="1421"/>
    <cellStyle name="Millares 11 21 4" xfId="1422"/>
    <cellStyle name="Millares 11 21 4 2" xfId="1423"/>
    <cellStyle name="Millares 11 21 5" xfId="1424"/>
    <cellStyle name="Millares 11 22" xfId="1425"/>
    <cellStyle name="Millares 11 22 2" xfId="1426"/>
    <cellStyle name="Millares 11 22 2 2" xfId="1427"/>
    <cellStyle name="Millares 11 22 3" xfId="1428"/>
    <cellStyle name="Millares 11 22 3 2" xfId="1429"/>
    <cellStyle name="Millares 11 22 4" xfId="1430"/>
    <cellStyle name="Millares 11 22 4 2" xfId="1431"/>
    <cellStyle name="Millares 11 22 5" xfId="1432"/>
    <cellStyle name="Millares 11 23" xfId="1433"/>
    <cellStyle name="Millares 11 23 2" xfId="1434"/>
    <cellStyle name="Millares 11 23 2 2" xfId="1435"/>
    <cellStyle name="Millares 11 23 3" xfId="1436"/>
    <cellStyle name="Millares 11 23 3 2" xfId="1437"/>
    <cellStyle name="Millares 11 23 4" xfId="1438"/>
    <cellStyle name="Millares 11 23 4 2" xfId="1439"/>
    <cellStyle name="Millares 11 23 5" xfId="1440"/>
    <cellStyle name="Millares 11 24" xfId="1441"/>
    <cellStyle name="Millares 11 24 2" xfId="1442"/>
    <cellStyle name="Millares 11 24 2 2" xfId="1443"/>
    <cellStyle name="Millares 11 24 3" xfId="1444"/>
    <cellStyle name="Millares 11 24 3 2" xfId="1445"/>
    <cellStyle name="Millares 11 24 4" xfId="1446"/>
    <cellStyle name="Millares 11 24 4 2" xfId="1447"/>
    <cellStyle name="Millares 11 24 5" xfId="1448"/>
    <cellStyle name="Millares 11 25" xfId="1449"/>
    <cellStyle name="Millares 11 25 2" xfId="1450"/>
    <cellStyle name="Millares 11 25 2 2" xfId="1451"/>
    <cellStyle name="Millares 11 25 3" xfId="1452"/>
    <cellStyle name="Millares 11 25 3 2" xfId="1453"/>
    <cellStyle name="Millares 11 25 4" xfId="1454"/>
    <cellStyle name="Millares 11 25 4 2" xfId="1455"/>
    <cellStyle name="Millares 11 25 5" xfId="1456"/>
    <cellStyle name="Millares 11 26" xfId="1457"/>
    <cellStyle name="Millares 11 26 2" xfId="1458"/>
    <cellStyle name="Millares 11 26 2 2" xfId="1459"/>
    <cellStyle name="Millares 11 26 3" xfId="1460"/>
    <cellStyle name="Millares 11 26 3 2" xfId="1461"/>
    <cellStyle name="Millares 11 26 4" xfId="1462"/>
    <cellStyle name="Millares 11 26 4 2" xfId="1463"/>
    <cellStyle name="Millares 11 26 5" xfId="1464"/>
    <cellStyle name="Millares 11 27" xfId="1465"/>
    <cellStyle name="Millares 11 27 2" xfId="1466"/>
    <cellStyle name="Millares 11 27 2 2" xfId="1467"/>
    <cellStyle name="Millares 11 27 3" xfId="1468"/>
    <cellStyle name="Millares 11 27 3 2" xfId="1469"/>
    <cellStyle name="Millares 11 27 4" xfId="1470"/>
    <cellStyle name="Millares 11 27 4 2" xfId="1471"/>
    <cellStyle name="Millares 11 27 5" xfId="1472"/>
    <cellStyle name="Millares 11 28" xfId="1473"/>
    <cellStyle name="Millares 11 28 2" xfId="1474"/>
    <cellStyle name="Millares 11 28 2 2" xfId="1475"/>
    <cellStyle name="Millares 11 28 3" xfId="1476"/>
    <cellStyle name="Millares 11 28 3 2" xfId="1477"/>
    <cellStyle name="Millares 11 28 4" xfId="1478"/>
    <cellStyle name="Millares 11 28 4 2" xfId="1479"/>
    <cellStyle name="Millares 11 28 5" xfId="1480"/>
    <cellStyle name="Millares 11 29" xfId="1481"/>
    <cellStyle name="Millares 11 29 2" xfId="1482"/>
    <cellStyle name="Millares 11 29 2 2" xfId="1483"/>
    <cellStyle name="Millares 11 29 3" xfId="1484"/>
    <cellStyle name="Millares 11 29 3 2" xfId="1485"/>
    <cellStyle name="Millares 11 29 4" xfId="1486"/>
    <cellStyle name="Millares 11 29 4 2" xfId="1487"/>
    <cellStyle name="Millares 11 29 5" xfId="1488"/>
    <cellStyle name="Millares 11 3" xfId="1489"/>
    <cellStyle name="Millares 11 3 2" xfId="1490"/>
    <cellStyle name="Millares 11 3 2 2" xfId="1491"/>
    <cellStyle name="Millares 11 3 3" xfId="1492"/>
    <cellStyle name="Millares 11 3 3 2" xfId="1493"/>
    <cellStyle name="Millares 11 3 4" xfId="1494"/>
    <cellStyle name="Millares 11 3 4 2" xfId="1495"/>
    <cellStyle name="Millares 11 3 5" xfId="1496"/>
    <cellStyle name="Millares 11 3 6" xfId="1497"/>
    <cellStyle name="Millares 11 30" xfId="1498"/>
    <cellStyle name="Millares 11 30 2" xfId="1499"/>
    <cellStyle name="Millares 11 30 2 2" xfId="1500"/>
    <cellStyle name="Millares 11 30 3" xfId="1501"/>
    <cellStyle name="Millares 11 30 3 2" xfId="1502"/>
    <cellStyle name="Millares 11 30 4" xfId="1503"/>
    <cellStyle name="Millares 11 30 4 2" xfId="1504"/>
    <cellStyle name="Millares 11 30 5" xfId="1505"/>
    <cellStyle name="Millares 11 31" xfId="1506"/>
    <cellStyle name="Millares 11 31 2" xfId="1507"/>
    <cellStyle name="Millares 11 31 2 2" xfId="1508"/>
    <cellStyle name="Millares 11 31 3" xfId="1509"/>
    <cellStyle name="Millares 11 31 3 2" xfId="1510"/>
    <cellStyle name="Millares 11 31 4" xfId="1511"/>
    <cellStyle name="Millares 11 31 4 2" xfId="1512"/>
    <cellStyle name="Millares 11 31 5" xfId="1513"/>
    <cellStyle name="Millares 11 32" xfId="1514"/>
    <cellStyle name="Millares 11 32 2" xfId="1515"/>
    <cellStyle name="Millares 11 32 2 2" xfId="1516"/>
    <cellStyle name="Millares 11 32 3" xfId="1517"/>
    <cellStyle name="Millares 11 32 3 2" xfId="1518"/>
    <cellStyle name="Millares 11 32 4" xfId="1519"/>
    <cellStyle name="Millares 11 32 4 2" xfId="1520"/>
    <cellStyle name="Millares 11 32 5" xfId="1521"/>
    <cellStyle name="Millares 11 33" xfId="1522"/>
    <cellStyle name="Millares 11 33 2" xfId="1523"/>
    <cellStyle name="Millares 11 33 2 2" xfId="1524"/>
    <cellStyle name="Millares 11 33 3" xfId="1525"/>
    <cellStyle name="Millares 11 33 3 2" xfId="1526"/>
    <cellStyle name="Millares 11 33 4" xfId="1527"/>
    <cellStyle name="Millares 11 33 4 2" xfId="1528"/>
    <cellStyle name="Millares 11 33 5" xfId="1529"/>
    <cellStyle name="Millares 11 34" xfId="1530"/>
    <cellStyle name="Millares 11 34 2" xfId="1531"/>
    <cellStyle name="Millares 11 34 2 2" xfId="1532"/>
    <cellStyle name="Millares 11 34 3" xfId="1533"/>
    <cellStyle name="Millares 11 34 3 2" xfId="1534"/>
    <cellStyle name="Millares 11 34 4" xfId="1535"/>
    <cellStyle name="Millares 11 34 4 2" xfId="1536"/>
    <cellStyle name="Millares 11 34 5" xfId="1537"/>
    <cellStyle name="Millares 11 35" xfId="1538"/>
    <cellStyle name="Millares 11 35 2" xfId="1539"/>
    <cellStyle name="Millares 11 35 2 2" xfId="1540"/>
    <cellStyle name="Millares 11 35 3" xfId="1541"/>
    <cellStyle name="Millares 11 35 3 2" xfId="1542"/>
    <cellStyle name="Millares 11 35 4" xfId="1543"/>
    <cellStyle name="Millares 11 35 4 2" xfId="1544"/>
    <cellStyle name="Millares 11 35 5" xfId="1545"/>
    <cellStyle name="Millares 11 36" xfId="1546"/>
    <cellStyle name="Millares 11 36 2" xfId="1547"/>
    <cellStyle name="Millares 11 36 2 2" xfId="1548"/>
    <cellStyle name="Millares 11 36 3" xfId="1549"/>
    <cellStyle name="Millares 11 36 3 2" xfId="1550"/>
    <cellStyle name="Millares 11 36 4" xfId="1551"/>
    <cellStyle name="Millares 11 36 4 2" xfId="1552"/>
    <cellStyle name="Millares 11 36 5" xfId="1553"/>
    <cellStyle name="Millares 11 37" xfId="1554"/>
    <cellStyle name="Millares 11 37 2" xfId="1555"/>
    <cellStyle name="Millares 11 37 3" xfId="1556"/>
    <cellStyle name="Millares 11 37 4" xfId="1557"/>
    <cellStyle name="Millares 11 38" xfId="1558"/>
    <cellStyle name="Millares 11 38 2" xfId="1559"/>
    <cellStyle name="Millares 11 38 3" xfId="1560"/>
    <cellStyle name="Millares 11 39" xfId="1561"/>
    <cellStyle name="Millares 11 4" xfId="1562"/>
    <cellStyle name="Millares 11 4 2" xfId="1563"/>
    <cellStyle name="Millares 11 4 2 2" xfId="1564"/>
    <cellStyle name="Millares 11 4 3" xfId="1565"/>
    <cellStyle name="Millares 11 4 3 2" xfId="1566"/>
    <cellStyle name="Millares 11 4 4" xfId="1567"/>
    <cellStyle name="Millares 11 4 4 2" xfId="1568"/>
    <cellStyle name="Millares 11 4 5" xfId="1569"/>
    <cellStyle name="Millares 11 4 6" xfId="1570"/>
    <cellStyle name="Millares 11 5" xfId="1571"/>
    <cellStyle name="Millares 11 5 2" xfId="1572"/>
    <cellStyle name="Millares 11 5 2 2" xfId="1573"/>
    <cellStyle name="Millares 11 5 3" xfId="1574"/>
    <cellStyle name="Millares 11 5 3 2" xfId="1575"/>
    <cellStyle name="Millares 11 5 4" xfId="1576"/>
    <cellStyle name="Millares 11 5 4 2" xfId="1577"/>
    <cellStyle name="Millares 11 5 5" xfId="1578"/>
    <cellStyle name="Millares 11 6" xfId="1579"/>
    <cellStyle name="Millares 11 6 2" xfId="1580"/>
    <cellStyle name="Millares 11 6 2 2" xfId="1581"/>
    <cellStyle name="Millares 11 6 3" xfId="1582"/>
    <cellStyle name="Millares 11 6 3 2" xfId="1583"/>
    <cellStyle name="Millares 11 6 4" xfId="1584"/>
    <cellStyle name="Millares 11 6 4 2" xfId="1585"/>
    <cellStyle name="Millares 11 6 5" xfId="1586"/>
    <cellStyle name="Millares 11 7" xfId="1587"/>
    <cellStyle name="Millares 11 7 2" xfId="1588"/>
    <cellStyle name="Millares 11 7 2 2" xfId="1589"/>
    <cellStyle name="Millares 11 7 3" xfId="1590"/>
    <cellStyle name="Millares 11 7 3 2" xfId="1591"/>
    <cellStyle name="Millares 11 7 4" xfId="1592"/>
    <cellStyle name="Millares 11 7 4 2" xfId="1593"/>
    <cellStyle name="Millares 11 7 5" xfId="1594"/>
    <cellStyle name="Millares 11 8" xfId="1595"/>
    <cellStyle name="Millares 11 8 2" xfId="1596"/>
    <cellStyle name="Millares 11 8 2 2" xfId="1597"/>
    <cellStyle name="Millares 11 8 3" xfId="1598"/>
    <cellStyle name="Millares 11 8 3 2" xfId="1599"/>
    <cellStyle name="Millares 11 8 4" xfId="1600"/>
    <cellStyle name="Millares 11 8 4 2" xfId="1601"/>
    <cellStyle name="Millares 11 8 5" xfId="1602"/>
    <cellStyle name="Millares 11 9" xfId="1603"/>
    <cellStyle name="Millares 11 9 2" xfId="1604"/>
    <cellStyle name="Millares 11 9 2 2" xfId="1605"/>
    <cellStyle name="Millares 11 9 3" xfId="1606"/>
    <cellStyle name="Millares 11 9 3 2" xfId="1607"/>
    <cellStyle name="Millares 11 9 4" xfId="1608"/>
    <cellStyle name="Millares 11 9 4 2" xfId="1609"/>
    <cellStyle name="Millares 11 9 5" xfId="1610"/>
    <cellStyle name="Millares 110" xfId="1611"/>
    <cellStyle name="Millares 110 2" xfId="1612"/>
    <cellStyle name="Millares 110 2 2" xfId="1613"/>
    <cellStyle name="Millares 110 2 3" xfId="1614"/>
    <cellStyle name="Millares 110 3" xfId="1615"/>
    <cellStyle name="Millares 110 3 2" xfId="1616"/>
    <cellStyle name="Millares 110 4" xfId="1617"/>
    <cellStyle name="Millares 110 4 2" xfId="1618"/>
    <cellStyle name="Millares 110 4 3" xfId="1619"/>
    <cellStyle name="Millares 110 5" xfId="1620"/>
    <cellStyle name="Millares 110 5 2" xfId="1621"/>
    <cellStyle name="Millares 110 6" xfId="1622"/>
    <cellStyle name="Millares 111" xfId="1623"/>
    <cellStyle name="Millares 111 2" xfId="1624"/>
    <cellStyle name="Millares 111 2 2" xfId="1625"/>
    <cellStyle name="Millares 111 2 3" xfId="1626"/>
    <cellStyle name="Millares 111 3" xfId="1627"/>
    <cellStyle name="Millares 111 3 2" xfId="1628"/>
    <cellStyle name="Millares 111 4" xfId="1629"/>
    <cellStyle name="Millares 111 4 2" xfId="1630"/>
    <cellStyle name="Millares 111 4 3" xfId="1631"/>
    <cellStyle name="Millares 111 5" xfId="1632"/>
    <cellStyle name="Millares 111 5 2" xfId="1633"/>
    <cellStyle name="Millares 111 6" xfId="1634"/>
    <cellStyle name="Millares 111 7" xfId="1635"/>
    <cellStyle name="Millares 112" xfId="1636"/>
    <cellStyle name="Millares 112 2" xfId="1637"/>
    <cellStyle name="Millares 112 3" xfId="1638"/>
    <cellStyle name="Millares 112 3 2" xfId="1639"/>
    <cellStyle name="Millares 112 4" xfId="1640"/>
    <cellStyle name="Millares 112 4 2" xfId="1641"/>
    <cellStyle name="Millares 112 5" xfId="1642"/>
    <cellStyle name="Millares 112 5 2" xfId="1643"/>
    <cellStyle name="Millares 112 6" xfId="1644"/>
    <cellStyle name="Millares 112 7" xfId="1645"/>
    <cellStyle name="Millares 113" xfId="1646"/>
    <cellStyle name="Millares 113 2" xfId="1647"/>
    <cellStyle name="Millares 113 3" xfId="1648"/>
    <cellStyle name="Millares 113 3 2" xfId="1649"/>
    <cellStyle name="Millares 113 4" xfId="1650"/>
    <cellStyle name="Millares 113 4 2" xfId="1651"/>
    <cellStyle name="Millares 113 5" xfId="1652"/>
    <cellStyle name="Millares 113 6" xfId="1653"/>
    <cellStyle name="Millares 114" xfId="1654"/>
    <cellStyle name="Millares 114 2" xfId="1655"/>
    <cellStyle name="Millares 114 3" xfId="1656"/>
    <cellStyle name="Millares 114 3 2" xfId="1657"/>
    <cellStyle name="Millares 114 4" xfId="1658"/>
    <cellStyle name="Millares 114 4 2" xfId="1659"/>
    <cellStyle name="Millares 114 5" xfId="1660"/>
    <cellStyle name="Millares 114 6" xfId="1661"/>
    <cellStyle name="Millares 115" xfId="1662"/>
    <cellStyle name="Millares 115 2" xfId="1663"/>
    <cellStyle name="Millares 115 2 2" xfId="1664"/>
    <cellStyle name="Millares 115 2 2 2" xfId="1665"/>
    <cellStyle name="Millares 115 2 3" xfId="1666"/>
    <cellStyle name="Millares 115 2 3 2" xfId="1667"/>
    <cellStyle name="Millares 115 2 4" xfId="1668"/>
    <cellStyle name="Millares 115 3" xfId="1669"/>
    <cellStyle name="Millares 115 3 2" xfId="1670"/>
    <cellStyle name="Millares 115 4" xfId="1671"/>
    <cellStyle name="Millares 115 4 2" xfId="1672"/>
    <cellStyle name="Millares 115 4 3" xfId="1673"/>
    <cellStyle name="Millares 115 5" xfId="1674"/>
    <cellStyle name="Millares 115 5 2" xfId="1675"/>
    <cellStyle name="Millares 115 6" xfId="1676"/>
    <cellStyle name="Millares 115 6 2" xfId="1677"/>
    <cellStyle name="Millares 115 7" xfId="1678"/>
    <cellStyle name="Millares 115 8" xfId="1679"/>
    <cellStyle name="Millares 116" xfId="1680"/>
    <cellStyle name="Millares 116 2" xfId="1681"/>
    <cellStyle name="Millares 116 2 2" xfId="1682"/>
    <cellStyle name="Millares 116 2 2 2" xfId="1683"/>
    <cellStyle name="Millares 116 2 2 2 2" xfId="11942"/>
    <cellStyle name="Millares 116 2 2 2 3" xfId="14745"/>
    <cellStyle name="Millares 116 2 3" xfId="1684"/>
    <cellStyle name="Millares 116 2 3 2" xfId="11943"/>
    <cellStyle name="Millares 116 2 3 3" xfId="14746"/>
    <cellStyle name="Millares 116 2 4" xfId="1685"/>
    <cellStyle name="Millares 116 2 5" xfId="6697"/>
    <cellStyle name="Millares 116 3" xfId="1686"/>
    <cellStyle name="Millares 116 3 2" xfId="1687"/>
    <cellStyle name="Millares 116 4" xfId="1688"/>
    <cellStyle name="Millares 116 4 2" xfId="1689"/>
    <cellStyle name="Millares 116 4 3" xfId="1690"/>
    <cellStyle name="Millares 116 5" xfId="1691"/>
    <cellStyle name="Millares 116 5 2" xfId="1692"/>
    <cellStyle name="Millares 116 6" xfId="1693"/>
    <cellStyle name="Millares 116 7" xfId="1694"/>
    <cellStyle name="Millares 117" xfId="1695"/>
    <cellStyle name="Millares 117 2" xfId="1696"/>
    <cellStyle name="Millares 117 2 2" xfId="1697"/>
    <cellStyle name="Millares 117 2 3" xfId="1698"/>
    <cellStyle name="Millares 117 3" xfId="1699"/>
    <cellStyle name="Millares 117 3 2" xfId="1700"/>
    <cellStyle name="Millares 117 4" xfId="1701"/>
    <cellStyle name="Millares 117 4 2" xfId="1702"/>
    <cellStyle name="Millares 117 5" xfId="1703"/>
    <cellStyle name="Millares 117 6" xfId="1704"/>
    <cellStyle name="Millares 118" xfId="1705"/>
    <cellStyle name="Millares 118 2" xfId="1706"/>
    <cellStyle name="Millares 118 2 2" xfId="1707"/>
    <cellStyle name="Millares 118 2 3" xfId="1708"/>
    <cellStyle name="Millares 118 3" xfId="1709"/>
    <cellStyle name="Millares 118 3 2" xfId="1710"/>
    <cellStyle name="Millares 118 4" xfId="1711"/>
    <cellStyle name="Millares 118 4 2" xfId="1712"/>
    <cellStyle name="Millares 118 5" xfId="1713"/>
    <cellStyle name="Millares 118 6" xfId="1714"/>
    <cellStyle name="Millares 119" xfId="1715"/>
    <cellStyle name="Millares 119 2" xfId="1716"/>
    <cellStyle name="Millares 119 2 2" xfId="1717"/>
    <cellStyle name="Millares 119 3" xfId="1718"/>
    <cellStyle name="Millares 119 3 2" xfId="1719"/>
    <cellStyle name="Millares 119 4" xfId="1720"/>
    <cellStyle name="Millares 119 4 2" xfId="1721"/>
    <cellStyle name="Millares 119 5" xfId="1722"/>
    <cellStyle name="Millares 119 6" xfId="1723"/>
    <cellStyle name="Millares 12" xfId="1724"/>
    <cellStyle name="Millares 12 2" xfId="1725"/>
    <cellStyle name="Millares 12 2 2" xfId="1726"/>
    <cellStyle name="Millares 12 2 3" xfId="1727"/>
    <cellStyle name="Millares 12 2 4" xfId="1728"/>
    <cellStyle name="Millares 12 2 5" xfId="1729"/>
    <cellStyle name="Millares 12 3" xfId="1730"/>
    <cellStyle name="Millares 12 3 2" xfId="1731"/>
    <cellStyle name="Millares 12 3 2 2" xfId="1732"/>
    <cellStyle name="Millares 12 3 3" xfId="1733"/>
    <cellStyle name="Millares 12 4" xfId="1734"/>
    <cellStyle name="Millares 12 4 2" xfId="1735"/>
    <cellStyle name="Millares 12 4 2 2" xfId="1736"/>
    <cellStyle name="Millares 12 4 3" xfId="1737"/>
    <cellStyle name="Millares 12 5" xfId="1738"/>
    <cellStyle name="Millares 12 5 2" xfId="1739"/>
    <cellStyle name="Millares 12 6" xfId="1740"/>
    <cellStyle name="Millares 12 6 2" xfId="11944"/>
    <cellStyle name="Millares 120" xfId="1741"/>
    <cellStyle name="Millares 120 2" xfId="1742"/>
    <cellStyle name="Millares 120 2 2" xfId="1743"/>
    <cellStyle name="Millares 120 3" xfId="1744"/>
    <cellStyle name="Millares 120 3 2" xfId="1745"/>
    <cellStyle name="Millares 120 4" xfId="1746"/>
    <cellStyle name="Millares 120 4 2" xfId="1747"/>
    <cellStyle name="Millares 120 5" xfId="1748"/>
    <cellStyle name="Millares 120 6" xfId="1749"/>
    <cellStyle name="Millares 121" xfId="1750"/>
    <cellStyle name="Millares 121 2" xfId="1751"/>
    <cellStyle name="Millares 121 2 2" xfId="1752"/>
    <cellStyle name="Millares 121 3" xfId="1753"/>
    <cellStyle name="Millares 121 3 2" xfId="1754"/>
    <cellStyle name="Millares 121 4" xfId="1755"/>
    <cellStyle name="Millares 121 4 2" xfId="1756"/>
    <cellStyle name="Millares 121 5" xfId="1757"/>
    <cellStyle name="Millares 121 6" xfId="1758"/>
    <cellStyle name="Millares 122" xfId="1759"/>
    <cellStyle name="Millares 122 2" xfId="1760"/>
    <cellStyle name="Millares 122 2 2" xfId="1761"/>
    <cellStyle name="Millares 122 3" xfId="1762"/>
    <cellStyle name="Millares 122 3 2" xfId="1763"/>
    <cellStyle name="Millares 122 4" xfId="1764"/>
    <cellStyle name="Millares 122 4 2" xfId="1765"/>
    <cellStyle name="Millares 122 5" xfId="1766"/>
    <cellStyle name="Millares 122 6" xfId="1767"/>
    <cellStyle name="Millares 123" xfId="1768"/>
    <cellStyle name="Millares 123 2" xfId="1769"/>
    <cellStyle name="Millares 123 2 2" xfId="1770"/>
    <cellStyle name="Millares 123 2 2 2" xfId="1771"/>
    <cellStyle name="Millares 123 2 2 2 2" xfId="11945"/>
    <cellStyle name="Millares 123 2 2 2 3" xfId="14747"/>
    <cellStyle name="Millares 123 2 3" xfId="1772"/>
    <cellStyle name="Millares 123 2 4" xfId="6698"/>
    <cellStyle name="Millares 123 3" xfId="1773"/>
    <cellStyle name="Millares 123 4" xfId="1774"/>
    <cellStyle name="Millares 124" xfId="1775"/>
    <cellStyle name="Millares 124 2" xfId="1776"/>
    <cellStyle name="Millares 124 3" xfId="1777"/>
    <cellStyle name="Millares 125" xfId="1778"/>
    <cellStyle name="Millares 125 2" xfId="1779"/>
    <cellStyle name="Millares 125 3" xfId="1780"/>
    <cellStyle name="Millares 126" xfId="1781"/>
    <cellStyle name="Millares 126 2" xfId="1782"/>
    <cellStyle name="Millares 126 3" xfId="1783"/>
    <cellStyle name="Millares 127" xfId="1784"/>
    <cellStyle name="Millares 127 2" xfId="1785"/>
    <cellStyle name="Millares 127 2 2" xfId="1786"/>
    <cellStyle name="Millares 127 2 3" xfId="1787"/>
    <cellStyle name="Millares 127 2 3 2" xfId="1788"/>
    <cellStyle name="Millares 127 2 4" xfId="1789"/>
    <cellStyle name="Millares 127 3" xfId="1790"/>
    <cellStyle name="Millares 127 4" xfId="1791"/>
    <cellStyle name="Millares 127 4 2" xfId="11946"/>
    <cellStyle name="Millares 127 4 3" xfId="14748"/>
    <cellStyle name="Millares 127 5" xfId="1792"/>
    <cellStyle name="Millares 127 5 2" xfId="1793"/>
    <cellStyle name="Millares 127 6" xfId="6699"/>
    <cellStyle name="Millares 128" xfId="1794"/>
    <cellStyle name="Millares 128 2" xfId="1795"/>
    <cellStyle name="Millares 128 2 2" xfId="1796"/>
    <cellStyle name="Millares 128 2 3" xfId="1797"/>
    <cellStyle name="Millares 128 2 3 2" xfId="11947"/>
    <cellStyle name="Millares 128 2 4" xfId="1798"/>
    <cellStyle name="Millares 128 3" xfId="1799"/>
    <cellStyle name="Millares 128 4" xfId="1800"/>
    <cellStyle name="Millares 128 4 2" xfId="11948"/>
    <cellStyle name="Millares 128 4 3" xfId="14749"/>
    <cellStyle name="Millares 128 5" xfId="1801"/>
    <cellStyle name="Millares 128 6" xfId="6700"/>
    <cellStyle name="Millares 129" xfId="1802"/>
    <cellStyle name="Millares 129 2" xfId="1803"/>
    <cellStyle name="Millares 129 2 2" xfId="1804"/>
    <cellStyle name="Millares 129 2 3" xfId="1805"/>
    <cellStyle name="Millares 129 2 3 2" xfId="11949"/>
    <cellStyle name="Millares 129 2 4" xfId="1806"/>
    <cellStyle name="Millares 129 3" xfId="1807"/>
    <cellStyle name="Millares 129 4" xfId="1808"/>
    <cellStyle name="Millares 129 4 2" xfId="11950"/>
    <cellStyle name="Millares 129 4 3" xfId="14750"/>
    <cellStyle name="Millares 129 5" xfId="1809"/>
    <cellStyle name="Millares 129 6" xfId="6701"/>
    <cellStyle name="Millares 13" xfId="1810"/>
    <cellStyle name="Millares 13 2" xfId="1811"/>
    <cellStyle name="Millares 13 2 2" xfId="1812"/>
    <cellStyle name="Millares 13 3" xfId="1813"/>
    <cellStyle name="Millares 130" xfId="1814"/>
    <cellStyle name="Millares 130 2" xfId="1815"/>
    <cellStyle name="Millares 130 3" xfId="1816"/>
    <cellStyle name="Millares 130 3 2" xfId="11951"/>
    <cellStyle name="Millares 130 3 3" xfId="14751"/>
    <cellStyle name="Millares 130 4" xfId="1817"/>
    <cellStyle name="Millares 130 5" xfId="6702"/>
    <cellStyle name="Millares 131" xfId="1818"/>
    <cellStyle name="Millares 131 2" xfId="1819"/>
    <cellStyle name="Millares 131 2 2" xfId="1820"/>
    <cellStyle name="Millares 131 2 2 2" xfId="11952"/>
    <cellStyle name="Millares 131 2 2 3" xfId="14752"/>
    <cellStyle name="Millares 131 3" xfId="1821"/>
    <cellStyle name="Millares 131 3 2" xfId="11953"/>
    <cellStyle name="Millares 131 3 3" xfId="14753"/>
    <cellStyle name="Millares 131 4" xfId="1822"/>
    <cellStyle name="Millares 131 5" xfId="6703"/>
    <cellStyle name="Millares 132" xfId="1823"/>
    <cellStyle name="Millares 132 2" xfId="1824"/>
    <cellStyle name="Millares 132 2 2" xfId="1825"/>
    <cellStyle name="Millares 132 2 3" xfId="1826"/>
    <cellStyle name="Millares 132 2 3 2" xfId="11954"/>
    <cellStyle name="Millares 132 2 4" xfId="1827"/>
    <cellStyle name="Millares 132 3" xfId="1828"/>
    <cellStyle name="Millares 132 4" xfId="1829"/>
    <cellStyle name="Millares 132 4 2" xfId="11955"/>
    <cellStyle name="Millares 132 4 3" xfId="14754"/>
    <cellStyle name="Millares 132 5" xfId="1830"/>
    <cellStyle name="Millares 132 6" xfId="6704"/>
    <cellStyle name="Millares 133" xfId="1831"/>
    <cellStyle name="Millares 133 2" xfId="1832"/>
    <cellStyle name="Millares 133 3" xfId="1833"/>
    <cellStyle name="Millares 133 3 2" xfId="11956"/>
    <cellStyle name="Millares 133 3 3" xfId="14755"/>
    <cellStyle name="Millares 133 4" xfId="1834"/>
    <cellStyle name="Millares 133 4 2" xfId="1835"/>
    <cellStyle name="Millares 133 5" xfId="1836"/>
    <cellStyle name="Millares 133 6" xfId="1837"/>
    <cellStyle name="Millares 133 7" xfId="6705"/>
    <cellStyle name="Millares 134" xfId="1838"/>
    <cellStyle name="Millares 134 2" xfId="1839"/>
    <cellStyle name="Millares 134 3" xfId="1840"/>
    <cellStyle name="Millares 134 3 2" xfId="11957"/>
    <cellStyle name="Millares 134 3 3" xfId="14756"/>
    <cellStyle name="Millares 134 4" xfId="1841"/>
    <cellStyle name="Millares 134 5" xfId="6706"/>
    <cellStyle name="Millares 135" xfId="1842"/>
    <cellStyle name="Millares 135 2" xfId="1843"/>
    <cellStyle name="Millares 135 2 2" xfId="1844"/>
    <cellStyle name="Millares 135 2 3" xfId="1845"/>
    <cellStyle name="Millares 135 2 3 2" xfId="11958"/>
    <cellStyle name="Millares 135 2 4" xfId="1846"/>
    <cellStyle name="Millares 135 3" xfId="1847"/>
    <cellStyle name="Millares 135 4" xfId="1848"/>
    <cellStyle name="Millares 135 4 2" xfId="11959"/>
    <cellStyle name="Millares 135 4 3" xfId="14757"/>
    <cellStyle name="Millares 135 5" xfId="1849"/>
    <cellStyle name="Millares 135 6" xfId="6707"/>
    <cellStyle name="Millares 136" xfId="1850"/>
    <cellStyle name="Millares 136 2" xfId="1851"/>
    <cellStyle name="Millares 136 3" xfId="1852"/>
    <cellStyle name="Millares 136 3 2" xfId="11960"/>
    <cellStyle name="Millares 136 3 3" xfId="14758"/>
    <cellStyle name="Millares 136 4" xfId="1853"/>
    <cellStyle name="Millares 136 5" xfId="6708"/>
    <cellStyle name="Millares 137" xfId="1854"/>
    <cellStyle name="Millares 137 2" xfId="1855"/>
    <cellStyle name="Millares 137 2 2" xfId="1856"/>
    <cellStyle name="Millares 137 2 2 2" xfId="11961"/>
    <cellStyle name="Millares 137 2 2 3" xfId="14759"/>
    <cellStyle name="Millares 137 3" xfId="1857"/>
    <cellStyle name="Millares 137 4" xfId="6709"/>
    <cellStyle name="Millares 138" xfId="1858"/>
    <cellStyle name="Millares 138 2" xfId="1859"/>
    <cellStyle name="Millares 138 3" xfId="1860"/>
    <cellStyle name="Millares 138 3 2" xfId="11962"/>
    <cellStyle name="Millares 138 3 3" xfId="14760"/>
    <cellStyle name="Millares 138 4" xfId="1861"/>
    <cellStyle name="Millares 138 5" xfId="6710"/>
    <cellStyle name="Millares 139" xfId="1862"/>
    <cellStyle name="Millares 139 10" xfId="1863"/>
    <cellStyle name="Millares 139 11" xfId="1864"/>
    <cellStyle name="Millares 139 12" xfId="1865"/>
    <cellStyle name="Millares 139 13" xfId="1866"/>
    <cellStyle name="Millares 139 13 2" xfId="11963"/>
    <cellStyle name="Millares 139 14" xfId="1867"/>
    <cellStyle name="Millares 139 14 2" xfId="11964"/>
    <cellStyle name="Millares 139 14 3" xfId="11581"/>
    <cellStyle name="Millares 139 14 3 2" xfId="20834"/>
    <cellStyle name="Millares 139 14 3 2 2" xfId="26390"/>
    <cellStyle name="Millares 139 14 3 2 3" xfId="31884"/>
    <cellStyle name="Millares 139 14 3 2 4" xfId="37368"/>
    <cellStyle name="Millares 139 14 3 3" xfId="23661"/>
    <cellStyle name="Millares 139 14 3 4" xfId="29155"/>
    <cellStyle name="Millares 139 14 3 5" xfId="34639"/>
    <cellStyle name="Millares 139 15" xfId="6352"/>
    <cellStyle name="Millares 139 15 2" xfId="11965"/>
    <cellStyle name="Millares 139 15 3" xfId="19173"/>
    <cellStyle name="Millares 139 15 3 2" xfId="22001"/>
    <cellStyle name="Millares 139 15 3 2 2" xfId="27557"/>
    <cellStyle name="Millares 139 15 3 2 3" xfId="33051"/>
    <cellStyle name="Millares 139 15 3 2 4" xfId="38535"/>
    <cellStyle name="Millares 139 15 3 3" xfId="24828"/>
    <cellStyle name="Millares 139 15 3 4" xfId="30322"/>
    <cellStyle name="Millares 139 15 3 5" xfId="35806"/>
    <cellStyle name="Millares 139 15 4" xfId="6711"/>
    <cellStyle name="Millares 139 15 5" xfId="19384"/>
    <cellStyle name="Millares 139 15 5 2" xfId="24940"/>
    <cellStyle name="Millares 139 15 5 3" xfId="30434"/>
    <cellStyle name="Millares 139 15 5 4" xfId="35918"/>
    <cellStyle name="Millares 139 15 6" xfId="22211"/>
    <cellStyle name="Millares 139 15 7" xfId="27703"/>
    <cellStyle name="Millares 139 15 8" xfId="33187"/>
    <cellStyle name="Millares 139 16" xfId="6499"/>
    <cellStyle name="Millares 139 16 2" xfId="11966"/>
    <cellStyle name="Millares 139 16 3" xfId="19273"/>
    <cellStyle name="Millares 139 16 3 2" xfId="22007"/>
    <cellStyle name="Millares 139 16 3 2 2" xfId="27563"/>
    <cellStyle name="Millares 139 16 3 2 3" xfId="33057"/>
    <cellStyle name="Millares 139 16 3 2 4" xfId="38541"/>
    <cellStyle name="Millares 139 16 3 3" xfId="24834"/>
    <cellStyle name="Millares 139 16 3 4" xfId="30328"/>
    <cellStyle name="Millares 139 16 3 5" xfId="35812"/>
    <cellStyle name="Millares 139 16 4" xfId="6712"/>
    <cellStyle name="Millares 139 16 5" xfId="19401"/>
    <cellStyle name="Millares 139 16 5 2" xfId="24957"/>
    <cellStyle name="Millares 139 16 5 3" xfId="30451"/>
    <cellStyle name="Millares 139 16 5 4" xfId="35935"/>
    <cellStyle name="Millares 139 16 6" xfId="22228"/>
    <cellStyle name="Millares 139 16 7" xfId="27720"/>
    <cellStyle name="Millares 139 16 8" xfId="33204"/>
    <cellStyle name="Millares 139 17" xfId="6617"/>
    <cellStyle name="Millares 139 17 2" xfId="19302"/>
    <cellStyle name="Millares 139 17 2 2" xfId="22036"/>
    <cellStyle name="Millares 139 17 2 2 2" xfId="27592"/>
    <cellStyle name="Millares 139 17 2 2 3" xfId="33086"/>
    <cellStyle name="Millares 139 17 2 2 4" xfId="38570"/>
    <cellStyle name="Millares 139 17 2 3" xfId="24863"/>
    <cellStyle name="Millares 139 17 2 4" xfId="30357"/>
    <cellStyle name="Millares 139 17 2 5" xfId="35841"/>
    <cellStyle name="Millares 139 17 3" xfId="6713"/>
    <cellStyle name="Millares 139 17 4" xfId="19505"/>
    <cellStyle name="Millares 139 17 4 2" xfId="25061"/>
    <cellStyle name="Millares 139 17 4 3" xfId="30555"/>
    <cellStyle name="Millares 139 17 4 4" xfId="36039"/>
    <cellStyle name="Millares 139 17 5" xfId="22332"/>
    <cellStyle name="Millares 139 17 6" xfId="27826"/>
    <cellStyle name="Millares 139 17 7" xfId="33310"/>
    <cellStyle name="Millares 139 18" xfId="22070"/>
    <cellStyle name="Millares 139 18 2" xfId="27616"/>
    <cellStyle name="Millares 139 18 3" xfId="33110"/>
    <cellStyle name="Millares 139 18 4" xfId="38594"/>
    <cellStyle name="Millares 139 2" xfId="1868"/>
    <cellStyle name="Millares 139 2 2" xfId="1869"/>
    <cellStyle name="Millares 139 2 2 2" xfId="1870"/>
    <cellStyle name="Millares 139 2 3" xfId="1871"/>
    <cellStyle name="Millares 139 2 3 2" xfId="11967"/>
    <cellStyle name="Millares 139 2 4" xfId="1872"/>
    <cellStyle name="Millares 139 3" xfId="1873"/>
    <cellStyle name="Millares 139 3 2" xfId="1874"/>
    <cellStyle name="Millares 139 4" xfId="1875"/>
    <cellStyle name="Millares 139 4 2" xfId="1876"/>
    <cellStyle name="Millares 139 4 3" xfId="1877"/>
    <cellStyle name="Millares 139 5" xfId="1878"/>
    <cellStyle name="Millares 139 5 2" xfId="1879"/>
    <cellStyle name="Millares 139 6" xfId="1880"/>
    <cellStyle name="Millares 139 6 2" xfId="1881"/>
    <cellStyle name="Millares 139 7" xfId="1882"/>
    <cellStyle name="Millares 139 7 2" xfId="1883"/>
    <cellStyle name="Millares 139 8" xfId="1884"/>
    <cellStyle name="Millares 139 8 2" xfId="1885"/>
    <cellStyle name="Millares 139 9" xfId="1886"/>
    <cellStyle name="Millares 14" xfId="1887"/>
    <cellStyle name="Millares 14 10" xfId="1888"/>
    <cellStyle name="Millares 14 10 2" xfId="1889"/>
    <cellStyle name="Millares 14 10 2 2" xfId="1890"/>
    <cellStyle name="Millares 14 10 3" xfId="1891"/>
    <cellStyle name="Millares 14 10 3 2" xfId="1892"/>
    <cellStyle name="Millares 14 10 4" xfId="1893"/>
    <cellStyle name="Millares 14 10 4 2" xfId="1894"/>
    <cellStyle name="Millares 14 10 5" xfId="1895"/>
    <cellStyle name="Millares 14 11" xfId="1896"/>
    <cellStyle name="Millares 14 11 2" xfId="1897"/>
    <cellStyle name="Millares 14 11 2 2" xfId="1898"/>
    <cellStyle name="Millares 14 11 3" xfId="1899"/>
    <cellStyle name="Millares 14 11 3 2" xfId="1900"/>
    <cellStyle name="Millares 14 11 4" xfId="1901"/>
    <cellStyle name="Millares 14 11 4 2" xfId="1902"/>
    <cellStyle name="Millares 14 11 5" xfId="1903"/>
    <cellStyle name="Millares 14 12" xfId="1904"/>
    <cellStyle name="Millares 14 12 2" xfId="1905"/>
    <cellStyle name="Millares 14 12 2 2" xfId="1906"/>
    <cellStyle name="Millares 14 12 3" xfId="1907"/>
    <cellStyle name="Millares 14 12 3 2" xfId="1908"/>
    <cellStyle name="Millares 14 12 4" xfId="1909"/>
    <cellStyle name="Millares 14 12 4 2" xfId="1910"/>
    <cellStyle name="Millares 14 12 5" xfId="1911"/>
    <cellStyle name="Millares 14 13" xfId="1912"/>
    <cellStyle name="Millares 14 13 2" xfId="1913"/>
    <cellStyle name="Millares 14 13 2 2" xfId="1914"/>
    <cellStyle name="Millares 14 13 3" xfId="1915"/>
    <cellStyle name="Millares 14 13 3 2" xfId="1916"/>
    <cellStyle name="Millares 14 13 4" xfId="1917"/>
    <cellStyle name="Millares 14 13 4 2" xfId="1918"/>
    <cellStyle name="Millares 14 13 5" xfId="1919"/>
    <cellStyle name="Millares 14 14" xfId="1920"/>
    <cellStyle name="Millares 14 14 2" xfId="1921"/>
    <cellStyle name="Millares 14 14 2 2" xfId="1922"/>
    <cellStyle name="Millares 14 14 3" xfId="1923"/>
    <cellStyle name="Millares 14 14 3 2" xfId="1924"/>
    <cellStyle name="Millares 14 14 4" xfId="1925"/>
    <cellStyle name="Millares 14 14 4 2" xfId="1926"/>
    <cellStyle name="Millares 14 14 5" xfId="1927"/>
    <cellStyle name="Millares 14 15" xfId="1928"/>
    <cellStyle name="Millares 14 15 2" xfId="1929"/>
    <cellStyle name="Millares 14 15 2 2" xfId="1930"/>
    <cellStyle name="Millares 14 15 3" xfId="1931"/>
    <cellStyle name="Millares 14 15 3 2" xfId="1932"/>
    <cellStyle name="Millares 14 15 4" xfId="1933"/>
    <cellStyle name="Millares 14 15 4 2" xfId="1934"/>
    <cellStyle name="Millares 14 15 5" xfId="1935"/>
    <cellStyle name="Millares 14 16" xfId="1936"/>
    <cellStyle name="Millares 14 16 2" xfId="1937"/>
    <cellStyle name="Millares 14 16 2 2" xfId="1938"/>
    <cellStyle name="Millares 14 16 3" xfId="1939"/>
    <cellStyle name="Millares 14 16 3 2" xfId="1940"/>
    <cellStyle name="Millares 14 16 4" xfId="1941"/>
    <cellStyle name="Millares 14 16 4 2" xfId="1942"/>
    <cellStyle name="Millares 14 16 5" xfId="1943"/>
    <cellStyle name="Millares 14 17" xfId="1944"/>
    <cellStyle name="Millares 14 17 2" xfId="1945"/>
    <cellStyle name="Millares 14 17 2 2" xfId="1946"/>
    <cellStyle name="Millares 14 17 3" xfId="1947"/>
    <cellStyle name="Millares 14 17 3 2" xfId="1948"/>
    <cellStyle name="Millares 14 17 4" xfId="1949"/>
    <cellStyle name="Millares 14 17 4 2" xfId="1950"/>
    <cellStyle name="Millares 14 17 5" xfId="1951"/>
    <cellStyle name="Millares 14 18" xfId="1952"/>
    <cellStyle name="Millares 14 18 2" xfId="1953"/>
    <cellStyle name="Millares 14 18 2 2" xfId="1954"/>
    <cellStyle name="Millares 14 18 3" xfId="1955"/>
    <cellStyle name="Millares 14 18 3 2" xfId="1956"/>
    <cellStyle name="Millares 14 18 4" xfId="1957"/>
    <cellStyle name="Millares 14 18 4 2" xfId="1958"/>
    <cellStyle name="Millares 14 18 5" xfId="1959"/>
    <cellStyle name="Millares 14 19" xfId="1960"/>
    <cellStyle name="Millares 14 19 2" xfId="1961"/>
    <cellStyle name="Millares 14 19 2 2" xfId="1962"/>
    <cellStyle name="Millares 14 19 3" xfId="1963"/>
    <cellStyle name="Millares 14 19 3 2" xfId="1964"/>
    <cellStyle name="Millares 14 19 4" xfId="1965"/>
    <cellStyle name="Millares 14 19 4 2" xfId="1966"/>
    <cellStyle name="Millares 14 19 5" xfId="1967"/>
    <cellStyle name="Millares 14 2" xfId="1968"/>
    <cellStyle name="Millares 14 2 2" xfId="1969"/>
    <cellStyle name="Millares 14 2 2 2" xfId="1970"/>
    <cellStyle name="Millares 14 2 3" xfId="1971"/>
    <cellStyle name="Millares 14 2 3 2" xfId="1972"/>
    <cellStyle name="Millares 14 2 3 2 2" xfId="1973"/>
    <cellStyle name="Millares 14 2 3 3" xfId="1974"/>
    <cellStyle name="Millares 14 2 4" xfId="1975"/>
    <cellStyle name="Millares 14 2 4 2" xfId="1976"/>
    <cellStyle name="Millares 14 2 5" xfId="1977"/>
    <cellStyle name="Millares 14 2 5 2" xfId="1978"/>
    <cellStyle name="Millares 14 2 6" xfId="1979"/>
    <cellStyle name="Millares 14 2 6 2" xfId="11968"/>
    <cellStyle name="Millares 14 2 7" xfId="1980"/>
    <cellStyle name="Millares 14 20" xfId="1981"/>
    <cellStyle name="Millares 14 20 2" xfId="1982"/>
    <cellStyle name="Millares 14 20 2 2" xfId="1983"/>
    <cellStyle name="Millares 14 20 3" xfId="1984"/>
    <cellStyle name="Millares 14 20 3 2" xfId="1985"/>
    <cellStyle name="Millares 14 20 4" xfId="1986"/>
    <cellStyle name="Millares 14 20 4 2" xfId="1987"/>
    <cellStyle name="Millares 14 20 5" xfId="1988"/>
    <cellStyle name="Millares 14 21" xfId="1989"/>
    <cellStyle name="Millares 14 21 2" xfId="1990"/>
    <cellStyle name="Millares 14 21 2 2" xfId="1991"/>
    <cellStyle name="Millares 14 21 3" xfId="1992"/>
    <cellStyle name="Millares 14 21 3 2" xfId="1993"/>
    <cellStyle name="Millares 14 21 4" xfId="1994"/>
    <cellStyle name="Millares 14 21 4 2" xfId="1995"/>
    <cellStyle name="Millares 14 21 5" xfId="1996"/>
    <cellStyle name="Millares 14 22" xfId="1997"/>
    <cellStyle name="Millares 14 22 2" xfId="1998"/>
    <cellStyle name="Millares 14 22 2 2" xfId="1999"/>
    <cellStyle name="Millares 14 22 3" xfId="2000"/>
    <cellStyle name="Millares 14 22 3 2" xfId="2001"/>
    <cellStyle name="Millares 14 22 4" xfId="2002"/>
    <cellStyle name="Millares 14 22 4 2" xfId="2003"/>
    <cellStyle name="Millares 14 22 5" xfId="2004"/>
    <cellStyle name="Millares 14 23" xfId="2005"/>
    <cellStyle name="Millares 14 23 2" xfId="2006"/>
    <cellStyle name="Millares 14 23 2 2" xfId="2007"/>
    <cellStyle name="Millares 14 23 3" xfId="2008"/>
    <cellStyle name="Millares 14 23 3 2" xfId="2009"/>
    <cellStyle name="Millares 14 23 4" xfId="2010"/>
    <cellStyle name="Millares 14 23 4 2" xfId="2011"/>
    <cellStyle name="Millares 14 23 5" xfId="2012"/>
    <cellStyle name="Millares 14 24" xfId="2013"/>
    <cellStyle name="Millares 14 24 2" xfId="2014"/>
    <cellStyle name="Millares 14 24 2 2" xfId="2015"/>
    <cellStyle name="Millares 14 24 3" xfId="2016"/>
    <cellStyle name="Millares 14 24 3 2" xfId="2017"/>
    <cellStyle name="Millares 14 24 4" xfId="2018"/>
    <cellStyle name="Millares 14 24 4 2" xfId="2019"/>
    <cellStyle name="Millares 14 24 5" xfId="2020"/>
    <cellStyle name="Millares 14 25" xfId="2021"/>
    <cellStyle name="Millares 14 25 2" xfId="2022"/>
    <cellStyle name="Millares 14 25 2 2" xfId="2023"/>
    <cellStyle name="Millares 14 25 3" xfId="2024"/>
    <cellStyle name="Millares 14 25 3 2" xfId="2025"/>
    <cellStyle name="Millares 14 25 4" xfId="2026"/>
    <cellStyle name="Millares 14 25 4 2" xfId="2027"/>
    <cellStyle name="Millares 14 25 5" xfId="2028"/>
    <cellStyle name="Millares 14 26" xfId="2029"/>
    <cellStyle name="Millares 14 26 2" xfId="2030"/>
    <cellStyle name="Millares 14 26 2 2" xfId="2031"/>
    <cellStyle name="Millares 14 26 3" xfId="2032"/>
    <cellStyle name="Millares 14 26 3 2" xfId="2033"/>
    <cellStyle name="Millares 14 26 4" xfId="2034"/>
    <cellStyle name="Millares 14 26 4 2" xfId="2035"/>
    <cellStyle name="Millares 14 26 5" xfId="2036"/>
    <cellStyle name="Millares 14 27" xfId="2037"/>
    <cellStyle name="Millares 14 27 2" xfId="2038"/>
    <cellStyle name="Millares 14 27 2 2" xfId="2039"/>
    <cellStyle name="Millares 14 27 3" xfId="2040"/>
    <cellStyle name="Millares 14 27 3 2" xfId="2041"/>
    <cellStyle name="Millares 14 27 4" xfId="2042"/>
    <cellStyle name="Millares 14 27 4 2" xfId="2043"/>
    <cellStyle name="Millares 14 27 5" xfId="2044"/>
    <cellStyle name="Millares 14 28" xfId="2045"/>
    <cellStyle name="Millares 14 28 2" xfId="2046"/>
    <cellStyle name="Millares 14 28 2 2" xfId="2047"/>
    <cellStyle name="Millares 14 28 3" xfId="2048"/>
    <cellStyle name="Millares 14 28 3 2" xfId="2049"/>
    <cellStyle name="Millares 14 28 4" xfId="2050"/>
    <cellStyle name="Millares 14 28 4 2" xfId="2051"/>
    <cellStyle name="Millares 14 28 5" xfId="2052"/>
    <cellStyle name="Millares 14 29" xfId="2053"/>
    <cellStyle name="Millares 14 29 2" xfId="2054"/>
    <cellStyle name="Millares 14 29 2 2" xfId="2055"/>
    <cellStyle name="Millares 14 29 3" xfId="2056"/>
    <cellStyle name="Millares 14 29 3 2" xfId="2057"/>
    <cellStyle name="Millares 14 29 4" xfId="2058"/>
    <cellStyle name="Millares 14 29 4 2" xfId="2059"/>
    <cellStyle name="Millares 14 29 5" xfId="2060"/>
    <cellStyle name="Millares 14 3" xfId="2061"/>
    <cellStyle name="Millares 14 3 2" xfId="2062"/>
    <cellStyle name="Millares 14 3 2 2" xfId="2063"/>
    <cellStyle name="Millares 14 3 3" xfId="2064"/>
    <cellStyle name="Millares 14 3 3 2" xfId="2065"/>
    <cellStyle name="Millares 14 3 4" xfId="2066"/>
    <cellStyle name="Millares 14 3 4 2" xfId="2067"/>
    <cellStyle name="Millares 14 3 5" xfId="2068"/>
    <cellStyle name="Millares 14 30" xfId="2069"/>
    <cellStyle name="Millares 14 30 2" xfId="2070"/>
    <cellStyle name="Millares 14 30 2 2" xfId="2071"/>
    <cellStyle name="Millares 14 30 3" xfId="2072"/>
    <cellStyle name="Millares 14 30 3 2" xfId="2073"/>
    <cellStyle name="Millares 14 30 4" xfId="2074"/>
    <cellStyle name="Millares 14 30 4 2" xfId="2075"/>
    <cellStyle name="Millares 14 30 5" xfId="2076"/>
    <cellStyle name="Millares 14 31" xfId="2077"/>
    <cellStyle name="Millares 14 31 2" xfId="2078"/>
    <cellStyle name="Millares 14 31 2 2" xfId="2079"/>
    <cellStyle name="Millares 14 31 3" xfId="2080"/>
    <cellStyle name="Millares 14 31 3 2" xfId="2081"/>
    <cellStyle name="Millares 14 31 4" xfId="2082"/>
    <cellStyle name="Millares 14 31 4 2" xfId="2083"/>
    <cellStyle name="Millares 14 31 5" xfId="2084"/>
    <cellStyle name="Millares 14 32" xfId="2085"/>
    <cellStyle name="Millares 14 32 2" xfId="2086"/>
    <cellStyle name="Millares 14 32 2 2" xfId="2087"/>
    <cellStyle name="Millares 14 32 3" xfId="2088"/>
    <cellStyle name="Millares 14 32 3 2" xfId="2089"/>
    <cellStyle name="Millares 14 32 4" xfId="2090"/>
    <cellStyle name="Millares 14 32 4 2" xfId="2091"/>
    <cellStyle name="Millares 14 32 5" xfId="2092"/>
    <cellStyle name="Millares 14 33" xfId="2093"/>
    <cellStyle name="Millares 14 33 2" xfId="2094"/>
    <cellStyle name="Millares 14 33 2 2" xfId="2095"/>
    <cellStyle name="Millares 14 33 3" xfId="2096"/>
    <cellStyle name="Millares 14 33 3 2" xfId="2097"/>
    <cellStyle name="Millares 14 33 4" xfId="2098"/>
    <cellStyle name="Millares 14 33 4 2" xfId="2099"/>
    <cellStyle name="Millares 14 33 5" xfId="2100"/>
    <cellStyle name="Millares 14 34" xfId="2101"/>
    <cellStyle name="Millares 14 34 2" xfId="2102"/>
    <cellStyle name="Millares 14 35" xfId="2103"/>
    <cellStyle name="Millares 14 35 2" xfId="2104"/>
    <cellStyle name="Millares 14 35 3" xfId="2105"/>
    <cellStyle name="Millares 14 36" xfId="2106"/>
    <cellStyle name="Millares 14 36 2" xfId="2107"/>
    <cellStyle name="Millares 14 4" xfId="2108"/>
    <cellStyle name="Millares 14 4 2" xfId="2109"/>
    <cellStyle name="Millares 14 4 2 2" xfId="2110"/>
    <cellStyle name="Millares 14 4 3" xfId="2111"/>
    <cellStyle name="Millares 14 4 3 2" xfId="2112"/>
    <cellStyle name="Millares 14 4 4" xfId="2113"/>
    <cellStyle name="Millares 14 4 4 2" xfId="2114"/>
    <cellStyle name="Millares 14 4 5" xfId="2115"/>
    <cellStyle name="Millares 14 5" xfId="2116"/>
    <cellStyle name="Millares 14 5 2" xfId="2117"/>
    <cellStyle name="Millares 14 5 2 2" xfId="2118"/>
    <cellStyle name="Millares 14 5 3" xfId="2119"/>
    <cellStyle name="Millares 14 5 3 2" xfId="2120"/>
    <cellStyle name="Millares 14 5 4" xfId="2121"/>
    <cellStyle name="Millares 14 5 4 2" xfId="2122"/>
    <cellStyle name="Millares 14 5 5" xfId="2123"/>
    <cellStyle name="Millares 14 6" xfId="2124"/>
    <cellStyle name="Millares 14 6 2" xfId="2125"/>
    <cellStyle name="Millares 14 6 2 2" xfId="2126"/>
    <cellStyle name="Millares 14 6 3" xfId="2127"/>
    <cellStyle name="Millares 14 6 3 2" xfId="2128"/>
    <cellStyle name="Millares 14 6 4" xfId="2129"/>
    <cellStyle name="Millares 14 6 4 2" xfId="2130"/>
    <cellStyle name="Millares 14 6 5" xfId="2131"/>
    <cellStyle name="Millares 14 7" xfId="2132"/>
    <cellStyle name="Millares 14 7 2" xfId="2133"/>
    <cellStyle name="Millares 14 7 2 2" xfId="2134"/>
    <cellStyle name="Millares 14 7 3" xfId="2135"/>
    <cellStyle name="Millares 14 7 3 2" xfId="2136"/>
    <cellStyle name="Millares 14 7 4" xfId="2137"/>
    <cellStyle name="Millares 14 7 4 2" xfId="2138"/>
    <cellStyle name="Millares 14 7 5" xfId="2139"/>
    <cellStyle name="Millares 14 8" xfId="2140"/>
    <cellStyle name="Millares 14 8 2" xfId="2141"/>
    <cellStyle name="Millares 14 8 2 2" xfId="2142"/>
    <cellStyle name="Millares 14 8 3" xfId="2143"/>
    <cellStyle name="Millares 14 8 3 2" xfId="2144"/>
    <cellStyle name="Millares 14 8 4" xfId="2145"/>
    <cellStyle name="Millares 14 8 4 2" xfId="2146"/>
    <cellStyle name="Millares 14 8 5" xfId="2147"/>
    <cellStyle name="Millares 14 9" xfId="2148"/>
    <cellStyle name="Millares 14 9 2" xfId="2149"/>
    <cellStyle name="Millares 14 9 2 2" xfId="2150"/>
    <cellStyle name="Millares 14 9 3" xfId="2151"/>
    <cellStyle name="Millares 14 9 3 2" xfId="2152"/>
    <cellStyle name="Millares 14 9 4" xfId="2153"/>
    <cellStyle name="Millares 14 9 4 2" xfId="2154"/>
    <cellStyle name="Millares 14 9 5" xfId="2155"/>
    <cellStyle name="Millares 140" xfId="2156"/>
    <cellStyle name="Millares 140 10" xfId="2157"/>
    <cellStyle name="Millares 140 11" xfId="2158"/>
    <cellStyle name="Millares 140 12" xfId="2159"/>
    <cellStyle name="Millares 140 13" xfId="2160"/>
    <cellStyle name="Millares 140 13 2" xfId="11969"/>
    <cellStyle name="Millares 140 14" xfId="2161"/>
    <cellStyle name="Millares 140 14 2" xfId="11970"/>
    <cellStyle name="Millares 140 14 3" xfId="11582"/>
    <cellStyle name="Millares 140 14 3 2" xfId="20835"/>
    <cellStyle name="Millares 140 14 3 2 2" xfId="26391"/>
    <cellStyle name="Millares 140 14 3 2 3" xfId="31885"/>
    <cellStyle name="Millares 140 14 3 2 4" xfId="37369"/>
    <cellStyle name="Millares 140 14 3 3" xfId="23662"/>
    <cellStyle name="Millares 140 14 3 4" xfId="29156"/>
    <cellStyle name="Millares 140 14 3 5" xfId="34640"/>
    <cellStyle name="Millares 140 15" xfId="6402"/>
    <cellStyle name="Millares 140 15 2" xfId="11971"/>
    <cellStyle name="Millares 140 15 3" xfId="19197"/>
    <cellStyle name="Millares 140 15 3 2" xfId="22002"/>
    <cellStyle name="Millares 140 15 3 2 2" xfId="27558"/>
    <cellStyle name="Millares 140 15 3 2 3" xfId="33052"/>
    <cellStyle name="Millares 140 15 3 2 4" xfId="38536"/>
    <cellStyle name="Millares 140 15 3 3" xfId="24829"/>
    <cellStyle name="Millares 140 15 3 4" xfId="30323"/>
    <cellStyle name="Millares 140 15 3 5" xfId="35807"/>
    <cellStyle name="Millares 140 15 4" xfId="6714"/>
    <cellStyle name="Millares 140 15 5" xfId="19394"/>
    <cellStyle name="Millares 140 15 5 2" xfId="24950"/>
    <cellStyle name="Millares 140 15 5 3" xfId="30444"/>
    <cellStyle name="Millares 140 15 5 4" xfId="35928"/>
    <cellStyle name="Millares 140 15 6" xfId="22221"/>
    <cellStyle name="Millares 140 15 7" xfId="27713"/>
    <cellStyle name="Millares 140 15 8" xfId="33197"/>
    <cellStyle name="Millares 140 16" xfId="6500"/>
    <cellStyle name="Millares 140 16 2" xfId="11972"/>
    <cellStyle name="Millares 140 16 3" xfId="19274"/>
    <cellStyle name="Millares 140 16 3 2" xfId="22008"/>
    <cellStyle name="Millares 140 16 3 2 2" xfId="27564"/>
    <cellStyle name="Millares 140 16 3 2 3" xfId="33058"/>
    <cellStyle name="Millares 140 16 3 2 4" xfId="38542"/>
    <cellStyle name="Millares 140 16 3 3" xfId="24835"/>
    <cellStyle name="Millares 140 16 3 4" xfId="30329"/>
    <cellStyle name="Millares 140 16 3 5" xfId="35813"/>
    <cellStyle name="Millares 140 16 4" xfId="6715"/>
    <cellStyle name="Millares 140 16 5" xfId="19402"/>
    <cellStyle name="Millares 140 16 5 2" xfId="24958"/>
    <cellStyle name="Millares 140 16 5 3" xfId="30452"/>
    <cellStyle name="Millares 140 16 5 4" xfId="35936"/>
    <cellStyle name="Millares 140 16 6" xfId="22229"/>
    <cellStyle name="Millares 140 16 7" xfId="27721"/>
    <cellStyle name="Millares 140 16 8" xfId="33205"/>
    <cellStyle name="Millares 140 17" xfId="6618"/>
    <cellStyle name="Millares 140 17 2" xfId="19303"/>
    <cellStyle name="Millares 140 17 2 2" xfId="22037"/>
    <cellStyle name="Millares 140 17 2 2 2" xfId="27593"/>
    <cellStyle name="Millares 140 17 2 2 3" xfId="33087"/>
    <cellStyle name="Millares 140 17 2 2 4" xfId="38571"/>
    <cellStyle name="Millares 140 17 2 3" xfId="24864"/>
    <cellStyle name="Millares 140 17 2 4" xfId="30358"/>
    <cellStyle name="Millares 140 17 2 5" xfId="35842"/>
    <cellStyle name="Millares 140 17 3" xfId="6716"/>
    <cellStyle name="Millares 140 17 4" xfId="19506"/>
    <cellStyle name="Millares 140 17 4 2" xfId="25062"/>
    <cellStyle name="Millares 140 17 4 3" xfId="30556"/>
    <cellStyle name="Millares 140 17 4 4" xfId="36040"/>
    <cellStyle name="Millares 140 17 5" xfId="22333"/>
    <cellStyle name="Millares 140 17 6" xfId="27827"/>
    <cellStyle name="Millares 140 17 7" xfId="33311"/>
    <cellStyle name="Millares 140 18" xfId="22071"/>
    <cellStyle name="Millares 140 18 2" xfId="27617"/>
    <cellStyle name="Millares 140 18 3" xfId="33111"/>
    <cellStyle name="Millares 140 18 4" xfId="38595"/>
    <cellStyle name="Millares 140 2" xfId="2162"/>
    <cellStyle name="Millares 140 2 2" xfId="2163"/>
    <cellStyle name="Millares 140 2 2 2" xfId="2164"/>
    <cellStyle name="Millares 140 2 3" xfId="2165"/>
    <cellStyle name="Millares 140 2 3 2" xfId="11973"/>
    <cellStyle name="Millares 140 2 4" xfId="2166"/>
    <cellStyle name="Millares 140 3" xfId="2167"/>
    <cellStyle name="Millares 140 3 2" xfId="2168"/>
    <cellStyle name="Millares 140 4" xfId="2169"/>
    <cellStyle name="Millares 140 4 2" xfId="2170"/>
    <cellStyle name="Millares 140 4 3" xfId="2171"/>
    <cellStyle name="Millares 140 5" xfId="2172"/>
    <cellStyle name="Millares 140 5 2" xfId="2173"/>
    <cellStyle name="Millares 140 6" xfId="2174"/>
    <cellStyle name="Millares 140 6 2" xfId="2175"/>
    <cellStyle name="Millares 140 7" xfId="2176"/>
    <cellStyle name="Millares 140 7 2" xfId="2177"/>
    <cellStyle name="Millares 140 8" xfId="2178"/>
    <cellStyle name="Millares 140 8 2" xfId="2179"/>
    <cellStyle name="Millares 140 9" xfId="2180"/>
    <cellStyle name="Millares 141" xfId="2181"/>
    <cellStyle name="Millares 142" xfId="2182"/>
    <cellStyle name="Millares 143" xfId="2183"/>
    <cellStyle name="Millares 143 2" xfId="2184"/>
    <cellStyle name="Millares 143 2 2" xfId="2185"/>
    <cellStyle name="Millares 143 2 3" xfId="11974"/>
    <cellStyle name="Millares 143 3" xfId="2186"/>
    <cellStyle name="Millares 143 4" xfId="2187"/>
    <cellStyle name="Millares 143 5" xfId="6576"/>
    <cellStyle name="Millares 143 6" xfId="16851"/>
    <cellStyle name="Millares 144" xfId="2188"/>
    <cellStyle name="Millares 144 2" xfId="2189"/>
    <cellStyle name="Millares 144 3" xfId="6575"/>
    <cellStyle name="Millares 144 4" xfId="22198"/>
    <cellStyle name="Millares 145" xfId="2190"/>
    <cellStyle name="Millares 146" xfId="2191"/>
    <cellStyle name="Millares 147" xfId="2192"/>
    <cellStyle name="Millares 148" xfId="2193"/>
    <cellStyle name="Millares 149" xfId="2194"/>
    <cellStyle name="Millares 149 2" xfId="2195"/>
    <cellStyle name="Millares 149 3" xfId="2196"/>
    <cellStyle name="Millares 149 3 2" xfId="2197"/>
    <cellStyle name="Millares 15" xfId="2198"/>
    <cellStyle name="Millares 15 2" xfId="2199"/>
    <cellStyle name="Millares 15 2 2" xfId="2200"/>
    <cellStyle name="Millares 15 3" xfId="2201"/>
    <cellStyle name="Millares 150" xfId="2202"/>
    <cellStyle name="Millares 150 2" xfId="2203"/>
    <cellStyle name="Millares 150 3" xfId="2204"/>
    <cellStyle name="Millares 150 3 2" xfId="2205"/>
    <cellStyle name="Millares 151" xfId="2206"/>
    <cellStyle name="Millares 151 2" xfId="2207"/>
    <cellStyle name="Millares 151 3" xfId="2208"/>
    <cellStyle name="Millares 151 3 2" xfId="2209"/>
    <cellStyle name="Millares 152" xfId="2210"/>
    <cellStyle name="Millares 152 2" xfId="2211"/>
    <cellStyle name="Millares 152 3" xfId="2212"/>
    <cellStyle name="Millares 152 3 2" xfId="2213"/>
    <cellStyle name="Millares 153" xfId="2214"/>
    <cellStyle name="Millares 153 2" xfId="2215"/>
    <cellStyle name="Millares 153 3" xfId="2216"/>
    <cellStyle name="Millares 153 3 2" xfId="2217"/>
    <cellStyle name="Millares 153 4" xfId="2218"/>
    <cellStyle name="Millares 154" xfId="2219"/>
    <cellStyle name="Millares 154 2" xfId="2220"/>
    <cellStyle name="Millares 154 3" xfId="2221"/>
    <cellStyle name="Millares 154 3 2" xfId="2222"/>
    <cellStyle name="Millares 154 4" xfId="2223"/>
    <cellStyle name="Millares 155" xfId="2224"/>
    <cellStyle name="Millares 155 2" xfId="2225"/>
    <cellStyle name="Millares 155 3" xfId="2226"/>
    <cellStyle name="Millares 155 3 2" xfId="2227"/>
    <cellStyle name="Millares 155 4" xfId="2228"/>
    <cellStyle name="Millares 155 4 2" xfId="2229"/>
    <cellStyle name="Millares 155 5" xfId="2230"/>
    <cellStyle name="Millares 155 5 2" xfId="2231"/>
    <cellStyle name="Millares 156" xfId="2232"/>
    <cellStyle name="Millares 156 2" xfId="2233"/>
    <cellStyle name="Millares 156 3" xfId="2234"/>
    <cellStyle name="Millares 156 3 2" xfId="2235"/>
    <cellStyle name="Millares 157" xfId="2236"/>
    <cellStyle name="Millares 157 2" xfId="2237"/>
    <cellStyle name="Millares 157 3" xfId="2238"/>
    <cellStyle name="Millares 157 3 2" xfId="2239"/>
    <cellStyle name="Millares 158" xfId="2240"/>
    <cellStyle name="Millares 158 2" xfId="2241"/>
    <cellStyle name="Millares 159" xfId="2242"/>
    <cellStyle name="Millares 16" xfId="2243"/>
    <cellStyle name="Millares 16 2" xfId="2244"/>
    <cellStyle name="Millares 16 2 2" xfId="2245"/>
    <cellStyle name="Millares 16 2 2 2" xfId="2246"/>
    <cellStyle name="Millares 16 2 3" xfId="2247"/>
    <cellStyle name="Millares 16 3" xfId="2248"/>
    <cellStyle name="Millares 16 3 2" xfId="2249"/>
    <cellStyle name="Millares 16 3 2 2" xfId="2250"/>
    <cellStyle name="Millares 16 3 3" xfId="2251"/>
    <cellStyle name="Millares 16 3 3 2" xfId="2252"/>
    <cellStyle name="Millares 16 3 4" xfId="2253"/>
    <cellStyle name="Millares 16 3 5" xfId="2254"/>
    <cellStyle name="Millares 16 4" xfId="2255"/>
    <cellStyle name="Millares 16 4 2" xfId="2256"/>
    <cellStyle name="Millares 16 5" xfId="2257"/>
    <cellStyle name="Millares 16 5 2" xfId="2258"/>
    <cellStyle name="Millares 16 6" xfId="2259"/>
    <cellStyle name="Millares 16 6 2" xfId="2260"/>
    <cellStyle name="Millares 16 7" xfId="2261"/>
    <cellStyle name="Millares 16 7 2" xfId="2262"/>
    <cellStyle name="Millares 16 8" xfId="2263"/>
    <cellStyle name="Millares 160" xfId="2264"/>
    <cellStyle name="Millares 161" xfId="2265"/>
    <cellStyle name="Millares 162" xfId="2266"/>
    <cellStyle name="Millares 162 2" xfId="2267"/>
    <cellStyle name="Millares 163" xfId="2268"/>
    <cellStyle name="Millares 163 2" xfId="2269"/>
    <cellStyle name="Millares 164" xfId="2270"/>
    <cellStyle name="Millares 164 2" xfId="2271"/>
    <cellStyle name="Millares 165" xfId="2272"/>
    <cellStyle name="Millares 165 2" xfId="2273"/>
    <cellStyle name="Millares 166" xfId="2274"/>
    <cellStyle name="Millares 166 2" xfId="2275"/>
    <cellStyle name="Millares 167" xfId="2276"/>
    <cellStyle name="Millares 167 2" xfId="2277"/>
    <cellStyle name="Millares 168" xfId="2278"/>
    <cellStyle name="Millares 168 2" xfId="2279"/>
    <cellStyle name="Millares 169" xfId="2280"/>
    <cellStyle name="Millares 169 2" xfId="2281"/>
    <cellStyle name="Millares 169 2 2" xfId="2282"/>
    <cellStyle name="Millares 169 3" xfId="2283"/>
    <cellStyle name="Millares 17" xfId="2284"/>
    <cellStyle name="Millares 17 10" xfId="2285"/>
    <cellStyle name="Millares 17 10 2" xfId="2286"/>
    <cellStyle name="Millares 17 10 2 2" xfId="2287"/>
    <cellStyle name="Millares 17 10 3" xfId="2288"/>
    <cellStyle name="Millares 17 10 3 2" xfId="2289"/>
    <cellStyle name="Millares 17 10 4" xfId="2290"/>
    <cellStyle name="Millares 17 10 4 2" xfId="2291"/>
    <cellStyle name="Millares 17 10 5" xfId="2292"/>
    <cellStyle name="Millares 17 11" xfId="2293"/>
    <cellStyle name="Millares 17 11 2" xfId="2294"/>
    <cellStyle name="Millares 17 11 2 2" xfId="2295"/>
    <cellStyle name="Millares 17 11 3" xfId="2296"/>
    <cellStyle name="Millares 17 11 3 2" xfId="2297"/>
    <cellStyle name="Millares 17 11 4" xfId="2298"/>
    <cellStyle name="Millares 17 11 4 2" xfId="2299"/>
    <cellStyle name="Millares 17 11 5" xfId="2300"/>
    <cellStyle name="Millares 17 12" xfId="2301"/>
    <cellStyle name="Millares 17 12 2" xfId="2302"/>
    <cellStyle name="Millares 17 13" xfId="2303"/>
    <cellStyle name="Millares 17 13 2" xfId="2304"/>
    <cellStyle name="Millares 17 13 3" xfId="2305"/>
    <cellStyle name="Millares 17 14" xfId="2306"/>
    <cellStyle name="Millares 17 14 2" xfId="2307"/>
    <cellStyle name="Millares 17 2" xfId="2308"/>
    <cellStyle name="Millares 17 2 2" xfId="2309"/>
    <cellStyle name="Millares 17 2 2 2" xfId="2310"/>
    <cellStyle name="Millares 17 2 3" xfId="2311"/>
    <cellStyle name="Millares 17 2 3 2" xfId="2312"/>
    <cellStyle name="Millares 17 2 3 2 2" xfId="2313"/>
    <cellStyle name="Millares 17 2 3 3" xfId="2314"/>
    <cellStyle name="Millares 17 2 4" xfId="2315"/>
    <cellStyle name="Millares 17 2 4 2" xfId="2316"/>
    <cellStyle name="Millares 17 2 5" xfId="2317"/>
    <cellStyle name="Millares 17 2 5 2" xfId="2318"/>
    <cellStyle name="Millares 17 2 6" xfId="2319"/>
    <cellStyle name="Millares 17 2 6 2" xfId="11975"/>
    <cellStyle name="Millares 17 2 7" xfId="2320"/>
    <cellStyle name="Millares 17 3" xfId="2321"/>
    <cellStyle name="Millares 17 3 2" xfId="2322"/>
    <cellStyle name="Millares 17 3 2 2" xfId="2323"/>
    <cellStyle name="Millares 17 3 3" xfId="2324"/>
    <cellStyle name="Millares 17 3 3 2" xfId="2325"/>
    <cellStyle name="Millares 17 3 4" xfId="2326"/>
    <cellStyle name="Millares 17 3 4 2" xfId="2327"/>
    <cellStyle name="Millares 17 3 5" xfId="2328"/>
    <cellStyle name="Millares 17 4" xfId="2329"/>
    <cellStyle name="Millares 17 4 2" xfId="2330"/>
    <cellStyle name="Millares 17 4 2 2" xfId="2331"/>
    <cellStyle name="Millares 17 4 3" xfId="2332"/>
    <cellStyle name="Millares 17 4 3 2" xfId="2333"/>
    <cellStyle name="Millares 17 4 4" xfId="2334"/>
    <cellStyle name="Millares 17 4 4 2" xfId="2335"/>
    <cellStyle name="Millares 17 4 5" xfId="2336"/>
    <cellStyle name="Millares 17 5" xfId="2337"/>
    <cellStyle name="Millares 17 5 2" xfId="2338"/>
    <cellStyle name="Millares 17 5 2 2" xfId="2339"/>
    <cellStyle name="Millares 17 5 3" xfId="2340"/>
    <cellStyle name="Millares 17 5 3 2" xfId="2341"/>
    <cellStyle name="Millares 17 5 4" xfId="2342"/>
    <cellStyle name="Millares 17 5 4 2" xfId="2343"/>
    <cellStyle name="Millares 17 5 5" xfId="2344"/>
    <cellStyle name="Millares 17 6" xfId="2345"/>
    <cellStyle name="Millares 17 6 2" xfId="2346"/>
    <cellStyle name="Millares 17 6 2 2" xfId="2347"/>
    <cellStyle name="Millares 17 6 3" xfId="2348"/>
    <cellStyle name="Millares 17 6 3 2" xfId="2349"/>
    <cellStyle name="Millares 17 6 4" xfId="2350"/>
    <cellStyle name="Millares 17 6 4 2" xfId="2351"/>
    <cellStyle name="Millares 17 6 5" xfId="2352"/>
    <cellStyle name="Millares 17 7" xfId="2353"/>
    <cellStyle name="Millares 17 7 2" xfId="2354"/>
    <cellStyle name="Millares 17 7 2 2" xfId="2355"/>
    <cellStyle name="Millares 17 7 3" xfId="2356"/>
    <cellStyle name="Millares 17 7 3 2" xfId="2357"/>
    <cellStyle name="Millares 17 7 4" xfId="2358"/>
    <cellStyle name="Millares 17 7 4 2" xfId="2359"/>
    <cellStyle name="Millares 17 7 5" xfId="2360"/>
    <cellStyle name="Millares 17 8" xfId="2361"/>
    <cellStyle name="Millares 17 8 2" xfId="2362"/>
    <cellStyle name="Millares 17 8 2 2" xfId="2363"/>
    <cellStyle name="Millares 17 8 3" xfId="2364"/>
    <cellStyle name="Millares 17 8 3 2" xfId="2365"/>
    <cellStyle name="Millares 17 8 4" xfId="2366"/>
    <cellStyle name="Millares 17 8 4 2" xfId="2367"/>
    <cellStyle name="Millares 17 8 5" xfId="2368"/>
    <cellStyle name="Millares 17 9" xfId="2369"/>
    <cellStyle name="Millares 17 9 2" xfId="2370"/>
    <cellStyle name="Millares 17 9 2 2" xfId="2371"/>
    <cellStyle name="Millares 17 9 3" xfId="2372"/>
    <cellStyle name="Millares 17 9 3 2" xfId="2373"/>
    <cellStyle name="Millares 17 9 4" xfId="2374"/>
    <cellStyle name="Millares 17 9 4 2" xfId="2375"/>
    <cellStyle name="Millares 17 9 5" xfId="2376"/>
    <cellStyle name="Millares 170" xfId="2377"/>
    <cellStyle name="Millares 170 2" xfId="2378"/>
    <cellStyle name="Millares 170 2 2" xfId="2379"/>
    <cellStyle name="Millares 171" xfId="2380"/>
    <cellStyle name="Millares 172" xfId="2381"/>
    <cellStyle name="Millares 173" xfId="2382"/>
    <cellStyle name="Millares 174" xfId="2383"/>
    <cellStyle name="Millares 175" xfId="2384"/>
    <cellStyle name="Millares 176" xfId="2385"/>
    <cellStyle name="Millares 177" xfId="2386"/>
    <cellStyle name="Millares 178" xfId="2387"/>
    <cellStyle name="Millares 179" xfId="2388"/>
    <cellStyle name="Millares 18" xfId="2389"/>
    <cellStyle name="Millares 18 10" xfId="2390"/>
    <cellStyle name="Millares 18 10 2" xfId="2391"/>
    <cellStyle name="Millares 18 10 2 2" xfId="2392"/>
    <cellStyle name="Millares 18 10 3" xfId="2393"/>
    <cellStyle name="Millares 18 10 3 2" xfId="2394"/>
    <cellStyle name="Millares 18 10 4" xfId="2395"/>
    <cellStyle name="Millares 18 10 4 2" xfId="2396"/>
    <cellStyle name="Millares 18 10 5" xfId="2397"/>
    <cellStyle name="Millares 18 11" xfId="2398"/>
    <cellStyle name="Millares 18 11 2" xfId="2399"/>
    <cellStyle name="Millares 18 11 2 2" xfId="2400"/>
    <cellStyle name="Millares 18 11 3" xfId="2401"/>
    <cellStyle name="Millares 18 11 3 2" xfId="2402"/>
    <cellStyle name="Millares 18 11 4" xfId="2403"/>
    <cellStyle name="Millares 18 12" xfId="2404"/>
    <cellStyle name="Millares 18 12 2" xfId="2405"/>
    <cellStyle name="Millares 18 13" xfId="2406"/>
    <cellStyle name="Millares 18 13 2" xfId="2407"/>
    <cellStyle name="Millares 18 14" xfId="2408"/>
    <cellStyle name="Millares 18 14 2" xfId="2409"/>
    <cellStyle name="Millares 18 15" xfId="2410"/>
    <cellStyle name="Millares 18 15 2" xfId="11976"/>
    <cellStyle name="Millares 18 16" xfId="2411"/>
    <cellStyle name="Millares 18 2" xfId="2412"/>
    <cellStyle name="Millares 18 2 2" xfId="2413"/>
    <cellStyle name="Millares 18 2 2 2" xfId="2414"/>
    <cellStyle name="Millares 18 2 2 2 2" xfId="2415"/>
    <cellStyle name="Millares 18 2 2 3" xfId="2416"/>
    <cellStyle name="Millares 18 2 2 3 2" xfId="2417"/>
    <cellStyle name="Millares 18 2 2 4" xfId="2418"/>
    <cellStyle name="Millares 18 2 2 4 2" xfId="2419"/>
    <cellStyle name="Millares 18 2 2 5" xfId="2420"/>
    <cellStyle name="Millares 18 2 3" xfId="2421"/>
    <cellStyle name="Millares 18 2 3 2" xfId="2422"/>
    <cellStyle name="Millares 18 2 4" xfId="2423"/>
    <cellStyle name="Millares 18 2 4 2" xfId="2424"/>
    <cellStyle name="Millares 18 2 5" xfId="2425"/>
    <cellStyle name="Millares 18 3" xfId="2426"/>
    <cellStyle name="Millares 18 3 2" xfId="2427"/>
    <cellStyle name="Millares 18 3 2 2" xfId="2428"/>
    <cellStyle name="Millares 18 3 3" xfId="2429"/>
    <cellStyle name="Millares 18 3 3 2" xfId="2430"/>
    <cellStyle name="Millares 18 3 4" xfId="2431"/>
    <cellStyle name="Millares 18 3 4 2" xfId="2432"/>
    <cellStyle name="Millares 18 3 5" xfId="2433"/>
    <cellStyle name="Millares 18 4" xfId="2434"/>
    <cellStyle name="Millares 18 4 2" xfId="2435"/>
    <cellStyle name="Millares 18 4 2 2" xfId="2436"/>
    <cellStyle name="Millares 18 4 3" xfId="2437"/>
    <cellStyle name="Millares 18 4 3 2" xfId="2438"/>
    <cellStyle name="Millares 18 4 4" xfId="2439"/>
    <cellStyle name="Millares 18 4 4 2" xfId="2440"/>
    <cellStyle name="Millares 18 4 5" xfId="2441"/>
    <cellStyle name="Millares 18 5" xfId="2442"/>
    <cellStyle name="Millares 18 5 2" xfId="2443"/>
    <cellStyle name="Millares 18 5 2 2" xfId="2444"/>
    <cellStyle name="Millares 18 5 3" xfId="2445"/>
    <cellStyle name="Millares 18 5 3 2" xfId="2446"/>
    <cellStyle name="Millares 18 5 4" xfId="2447"/>
    <cellStyle name="Millares 18 5 4 2" xfId="2448"/>
    <cellStyle name="Millares 18 5 5" xfId="2449"/>
    <cellStyle name="Millares 18 6" xfId="2450"/>
    <cellStyle name="Millares 18 6 2" xfId="2451"/>
    <cellStyle name="Millares 18 6 2 2" xfId="2452"/>
    <cellStyle name="Millares 18 6 3" xfId="2453"/>
    <cellStyle name="Millares 18 6 3 2" xfId="2454"/>
    <cellStyle name="Millares 18 6 4" xfId="2455"/>
    <cellStyle name="Millares 18 6 4 2" xfId="2456"/>
    <cellStyle name="Millares 18 6 5" xfId="2457"/>
    <cellStyle name="Millares 18 7" xfId="2458"/>
    <cellStyle name="Millares 18 7 2" xfId="2459"/>
    <cellStyle name="Millares 18 7 2 2" xfId="2460"/>
    <cellStyle name="Millares 18 7 3" xfId="2461"/>
    <cellStyle name="Millares 18 7 3 2" xfId="2462"/>
    <cellStyle name="Millares 18 7 4" xfId="2463"/>
    <cellStyle name="Millares 18 7 4 2" xfId="2464"/>
    <cellStyle name="Millares 18 7 5" xfId="2465"/>
    <cellStyle name="Millares 18 8" xfId="2466"/>
    <cellStyle name="Millares 18 8 2" xfId="2467"/>
    <cellStyle name="Millares 18 8 2 2" xfId="2468"/>
    <cellStyle name="Millares 18 8 3" xfId="2469"/>
    <cellStyle name="Millares 18 8 3 2" xfId="2470"/>
    <cellStyle name="Millares 18 8 4" xfId="2471"/>
    <cellStyle name="Millares 18 8 4 2" xfId="2472"/>
    <cellStyle name="Millares 18 8 5" xfId="2473"/>
    <cellStyle name="Millares 18 9" xfId="2474"/>
    <cellStyle name="Millares 18 9 2" xfId="2475"/>
    <cellStyle name="Millares 18 9 2 2" xfId="2476"/>
    <cellStyle name="Millares 18 9 3" xfId="2477"/>
    <cellStyle name="Millares 18 9 3 2" xfId="2478"/>
    <cellStyle name="Millares 18 9 4" xfId="2479"/>
    <cellStyle name="Millares 18 9 4 2" xfId="2480"/>
    <cellStyle name="Millares 18 9 5" xfId="2481"/>
    <cellStyle name="Millares 180" xfId="2482"/>
    <cellStyle name="Millares 181" xfId="2483"/>
    <cellStyle name="Millares 182" xfId="2484"/>
    <cellStyle name="Millares 183" xfId="2485"/>
    <cellStyle name="Millares 184" xfId="2486"/>
    <cellStyle name="Millares 184 2" xfId="2487"/>
    <cellStyle name="Millares 184 3" xfId="2488"/>
    <cellStyle name="Millares 184 3 2" xfId="2489"/>
    <cellStyle name="Millares 185" xfId="2490"/>
    <cellStyle name="Millares 185 2" xfId="2491"/>
    <cellStyle name="Millares 185 3" xfId="2492"/>
    <cellStyle name="Millares 185 3 2" xfId="2493"/>
    <cellStyle name="Millares 186" xfId="2494"/>
    <cellStyle name="Millares 187" xfId="2495"/>
    <cellStyle name="Millares 188" xfId="2496"/>
    <cellStyle name="Millares 189" xfId="2497"/>
    <cellStyle name="Millares 189 2" xfId="2498"/>
    <cellStyle name="Millares 189 3" xfId="2499"/>
    <cellStyle name="Millares 189 4" xfId="14761"/>
    <cellStyle name="Millares 19" xfId="2500"/>
    <cellStyle name="Millares 19 2" xfId="2501"/>
    <cellStyle name="Millares 19 2 2" xfId="2502"/>
    <cellStyle name="Millares 19 3" xfId="2503"/>
    <cellStyle name="Millares 190" xfId="2504"/>
    <cellStyle name="Millares 191" xfId="2505"/>
    <cellStyle name="Millares 191 2" xfId="2506"/>
    <cellStyle name="Millares 191 3" xfId="2507"/>
    <cellStyle name="Millares 191 3 2" xfId="2508"/>
    <cellStyle name="Millares 192" xfId="2509"/>
    <cellStyle name="Millares 193" xfId="2510"/>
    <cellStyle name="Millares 193 2" xfId="2511"/>
    <cellStyle name="Millares 193 2 2" xfId="2512"/>
    <cellStyle name="Millares 194" xfId="2513"/>
    <cellStyle name="Millares 195" xfId="2514"/>
    <cellStyle name="Millares 196" xfId="2515"/>
    <cellStyle name="Millares 197" xfId="2516"/>
    <cellStyle name="Millares 198" xfId="2517"/>
    <cellStyle name="Millares 198 2" xfId="2518"/>
    <cellStyle name="Millares 198 3" xfId="2519"/>
    <cellStyle name="Millares 198 4" xfId="14762"/>
    <cellStyle name="Millares 199" xfId="2520"/>
    <cellStyle name="Millares 199 2" xfId="2521"/>
    <cellStyle name="Millares 199 2 2" xfId="2522"/>
    <cellStyle name="Millares 199 3" xfId="2523"/>
    <cellStyle name="Millares 199 4" xfId="2524"/>
    <cellStyle name="Millares 2" xfId="2525"/>
    <cellStyle name="Millares 2 10" xfId="2526"/>
    <cellStyle name="Millares 2 11" xfId="2527"/>
    <cellStyle name="Millares 2 12" xfId="2528"/>
    <cellStyle name="Millares 2 13" xfId="2529"/>
    <cellStyle name="Millares 2 14" xfId="2530"/>
    <cellStyle name="Millares 2 14 2" xfId="2531"/>
    <cellStyle name="Millares 2 14 3" xfId="2532"/>
    <cellStyle name="Millares 2 14 4" xfId="14763"/>
    <cellStyle name="Millares 2 15" xfId="2533"/>
    <cellStyle name="Millares 2 16" xfId="2534"/>
    <cellStyle name="Millares 2 16 2" xfId="2535"/>
    <cellStyle name="Millares 2 16 2 2" xfId="2536"/>
    <cellStyle name="Millares 2 16 3" xfId="2537"/>
    <cellStyle name="Millares 2 16 4" xfId="2538"/>
    <cellStyle name="Millares 2 16 4 2" xfId="2539"/>
    <cellStyle name="Millares 2 16 5" xfId="2540"/>
    <cellStyle name="Millares 2 16 5 2" xfId="2541"/>
    <cellStyle name="Millares 2 16 6" xfId="2542"/>
    <cellStyle name="Millares 2 17" xfId="2543"/>
    <cellStyle name="Millares 2 18" xfId="2544"/>
    <cellStyle name="Millares 2 18 2" xfId="2545"/>
    <cellStyle name="Millares 2 18 3" xfId="2546"/>
    <cellStyle name="Millares 2 19" xfId="2547"/>
    <cellStyle name="Millares 2 2" xfId="2548"/>
    <cellStyle name="Millares 2 2 10" xfId="2549"/>
    <cellStyle name="Millares 2 2 11" xfId="2550"/>
    <cellStyle name="Millares 2 2 11 2" xfId="11977"/>
    <cellStyle name="Millares 2 2 12" xfId="11583"/>
    <cellStyle name="Millares 2 2 12 2" xfId="20836"/>
    <cellStyle name="Millares 2 2 12 2 2" xfId="26392"/>
    <cellStyle name="Millares 2 2 12 2 3" xfId="31886"/>
    <cellStyle name="Millares 2 2 12 2 4" xfId="37370"/>
    <cellStyle name="Millares 2 2 12 3" xfId="23663"/>
    <cellStyle name="Millares 2 2 12 4" xfId="29157"/>
    <cellStyle name="Millares 2 2 12 5" xfId="34641"/>
    <cellStyle name="Millares 2 2 2" xfId="2551"/>
    <cellStyle name="Millares 2 2 2 10" xfId="11584"/>
    <cellStyle name="Millares 2 2 2 10 2" xfId="20837"/>
    <cellStyle name="Millares 2 2 2 10 2 2" xfId="26393"/>
    <cellStyle name="Millares 2 2 2 10 2 3" xfId="31887"/>
    <cellStyle name="Millares 2 2 2 10 2 4" xfId="37371"/>
    <cellStyle name="Millares 2 2 2 10 3" xfId="23664"/>
    <cellStyle name="Millares 2 2 2 10 4" xfId="29158"/>
    <cellStyle name="Millares 2 2 2 10 5" xfId="34642"/>
    <cellStyle name="Millares 2 2 2 2" xfId="2552"/>
    <cellStyle name="Millares 2 2 2 2 2" xfId="2553"/>
    <cellStyle name="Millares 2 2 2 2 2 2" xfId="2554"/>
    <cellStyle name="Millares 2 2 2 2 3" xfId="2555"/>
    <cellStyle name="Millares 2 2 2 2 3 2" xfId="2556"/>
    <cellStyle name="Millares 2 2 2 2 3 3" xfId="2557"/>
    <cellStyle name="Millares 2 2 2 2 4" xfId="2558"/>
    <cellStyle name="Millares 2 2 2 2 4 2" xfId="2559"/>
    <cellStyle name="Millares 2 2 2 2 5" xfId="2560"/>
    <cellStyle name="Millares 2 2 2 2 5 2" xfId="11978"/>
    <cellStyle name="Millares 2 2 2 2 6" xfId="2561"/>
    <cellStyle name="Millares 2 2 2 3" xfId="2562"/>
    <cellStyle name="Millares 2 2 2 3 2" xfId="2563"/>
    <cellStyle name="Millares 2 2 2 3 2 2" xfId="2564"/>
    <cellStyle name="Millares 2 2 2 3 3" xfId="2565"/>
    <cellStyle name="Millares 2 2 2 4" xfId="2566"/>
    <cellStyle name="Millares 2 2 2 4 10" xfId="6649"/>
    <cellStyle name="Millares 2 2 2 4 10 2" xfId="19537"/>
    <cellStyle name="Millares 2 2 2 4 10 2 2" xfId="25093"/>
    <cellStyle name="Millares 2 2 2 4 10 2 3" xfId="30587"/>
    <cellStyle name="Millares 2 2 2 4 10 2 4" xfId="36071"/>
    <cellStyle name="Millares 2 2 2 4 10 3" xfId="22364"/>
    <cellStyle name="Millares 2 2 2 4 10 4" xfId="27858"/>
    <cellStyle name="Millares 2 2 2 4 10 5" xfId="33342"/>
    <cellStyle name="Millares 2 2 2 4 2" xfId="2567"/>
    <cellStyle name="Millares 2 2 2 4 2 2" xfId="2568"/>
    <cellStyle name="Millares 2 2 2 4 2 2 2" xfId="2569"/>
    <cellStyle name="Millares 2 2 2 4 2 3" xfId="2570"/>
    <cellStyle name="Millares 2 2 2 4 3" xfId="2571"/>
    <cellStyle name="Millares 2 2 2 4 3 2" xfId="2572"/>
    <cellStyle name="Millares 2 2 2 4 3 3" xfId="2573"/>
    <cellStyle name="Millares 2 2 2 4 4" xfId="2574"/>
    <cellStyle name="Millares 2 2 2 4 4 2" xfId="2575"/>
    <cellStyle name="Millares 2 2 2 4 4 3" xfId="2576"/>
    <cellStyle name="Millares 2 2 2 4 5" xfId="2577"/>
    <cellStyle name="Millares 2 2 2 4 6" xfId="2578"/>
    <cellStyle name="Millares 2 2 2 4 7" xfId="2579"/>
    <cellStyle name="Millares 2 2 2 4 8" xfId="6267"/>
    <cellStyle name="Millares 2 2 2 4 8 2" xfId="11979"/>
    <cellStyle name="Millares 2 2 2 4 8 3" xfId="19091"/>
    <cellStyle name="Millares 2 2 2 4 8 3 2" xfId="21999"/>
    <cellStyle name="Millares 2 2 2 4 8 3 2 2" xfId="27555"/>
    <cellStyle name="Millares 2 2 2 4 8 3 2 3" xfId="33049"/>
    <cellStyle name="Millares 2 2 2 4 8 3 2 4" xfId="38533"/>
    <cellStyle name="Millares 2 2 2 4 8 3 3" xfId="24826"/>
    <cellStyle name="Millares 2 2 2 4 8 3 4" xfId="30320"/>
    <cellStyle name="Millares 2 2 2 4 8 3 5" xfId="35804"/>
    <cellStyle name="Millares 2 2 2 4 8 4" xfId="6717"/>
    <cellStyle name="Millares 2 2 2 4 8 5" xfId="19379"/>
    <cellStyle name="Millares 2 2 2 4 8 5 2" xfId="24935"/>
    <cellStyle name="Millares 2 2 2 4 8 5 3" xfId="30429"/>
    <cellStyle name="Millares 2 2 2 4 8 5 4" xfId="35913"/>
    <cellStyle name="Millares 2 2 2 4 8 6" xfId="22206"/>
    <cellStyle name="Millares 2 2 2 4 8 7" xfId="27698"/>
    <cellStyle name="Millares 2 2 2 4 8 8" xfId="33182"/>
    <cellStyle name="Millares 2 2 2 4 9" xfId="6584"/>
    <cellStyle name="Millares 2 2 2 4 9 2" xfId="19292"/>
    <cellStyle name="Millares 2 2 2 4 9 2 2" xfId="22026"/>
    <cellStyle name="Millares 2 2 2 4 9 2 2 2" xfId="27582"/>
    <cellStyle name="Millares 2 2 2 4 9 2 2 3" xfId="33076"/>
    <cellStyle name="Millares 2 2 2 4 9 2 2 4" xfId="38560"/>
    <cellStyle name="Millares 2 2 2 4 9 2 3" xfId="24853"/>
    <cellStyle name="Millares 2 2 2 4 9 2 4" xfId="30347"/>
    <cellStyle name="Millares 2 2 2 4 9 2 5" xfId="35831"/>
    <cellStyle name="Millares 2 2 2 4 9 3" xfId="19482"/>
    <cellStyle name="Millares 2 2 2 4 9 3 2" xfId="25038"/>
    <cellStyle name="Millares 2 2 2 4 9 3 3" xfId="30532"/>
    <cellStyle name="Millares 2 2 2 4 9 3 4" xfId="36016"/>
    <cellStyle name="Millares 2 2 2 4 9 4" xfId="22309"/>
    <cellStyle name="Millares 2 2 2 4 9 5" xfId="27801"/>
    <cellStyle name="Millares 2 2 2 4 9 6" xfId="33285"/>
    <cellStyle name="Millares 2 2 2 5" xfId="2580"/>
    <cellStyle name="Millares 2 2 2 5 2" xfId="2581"/>
    <cellStyle name="Millares 2 2 2 6" xfId="2582"/>
    <cellStyle name="Millares 2 2 2 7" xfId="2583"/>
    <cellStyle name="Millares 2 2 2 8" xfId="2584"/>
    <cellStyle name="Millares 2 2 2 9" xfId="2585"/>
    <cellStyle name="Millares 2 2 2 9 2" xfId="11980"/>
    <cellStyle name="Millares 2 2 3" xfId="2586"/>
    <cellStyle name="Millares 2 2 4" xfId="2587"/>
    <cellStyle name="Millares 2 2 4 2" xfId="2588"/>
    <cellStyle name="Millares 2 2 4 2 2" xfId="2589"/>
    <cellStyle name="Millares 2 2 4 3" xfId="2590"/>
    <cellStyle name="Millares 2 2 4 3 2" xfId="2591"/>
    <cellStyle name="Millares 2 2 4 3 3" xfId="2592"/>
    <cellStyle name="Millares 2 2 4 4" xfId="2593"/>
    <cellStyle name="Millares 2 2 4 4 2" xfId="2594"/>
    <cellStyle name="Millares 2 2 4 5" xfId="2595"/>
    <cellStyle name="Millares 2 2 4 5 2" xfId="11981"/>
    <cellStyle name="Millares 2 2 4 6" xfId="2596"/>
    <cellStyle name="Millares 2 2 5" xfId="2597"/>
    <cellStyle name="Millares 2 2 5 2" xfId="2598"/>
    <cellStyle name="Millares 2 2 5 2 2" xfId="2599"/>
    <cellStyle name="Millares 2 2 5 3" xfId="2600"/>
    <cellStyle name="Millares 2 2 5 3 2" xfId="2601"/>
    <cellStyle name="Millares 2 2 5 4" xfId="2602"/>
    <cellStyle name="Millares 2 2 5 4 2" xfId="2603"/>
    <cellStyle name="Millares 2 2 5 5" xfId="2604"/>
    <cellStyle name="Millares 2 2 5 5 2" xfId="2605"/>
    <cellStyle name="Millares 2 2 5 6" xfId="2606"/>
    <cellStyle name="Millares 2 2 5 6 2" xfId="11982"/>
    <cellStyle name="Millares 2 2 5 7" xfId="2607"/>
    <cellStyle name="Millares 2 2 6" xfId="2608"/>
    <cellStyle name="Millares 2 2 6 10" xfId="6585"/>
    <cellStyle name="Millares 2 2 6 10 2" xfId="19293"/>
    <cellStyle name="Millares 2 2 6 10 2 2" xfId="22027"/>
    <cellStyle name="Millares 2 2 6 10 2 2 2" xfId="27583"/>
    <cellStyle name="Millares 2 2 6 10 2 2 3" xfId="33077"/>
    <cellStyle name="Millares 2 2 6 10 2 2 4" xfId="38561"/>
    <cellStyle name="Millares 2 2 6 10 2 3" xfId="24854"/>
    <cellStyle name="Millares 2 2 6 10 2 4" xfId="30348"/>
    <cellStyle name="Millares 2 2 6 10 2 5" xfId="35832"/>
    <cellStyle name="Millares 2 2 6 10 3" xfId="19483"/>
    <cellStyle name="Millares 2 2 6 10 3 2" xfId="25039"/>
    <cellStyle name="Millares 2 2 6 10 3 3" xfId="30533"/>
    <cellStyle name="Millares 2 2 6 10 3 4" xfId="36017"/>
    <cellStyle name="Millares 2 2 6 10 4" xfId="22310"/>
    <cellStyle name="Millares 2 2 6 10 5" xfId="27802"/>
    <cellStyle name="Millares 2 2 6 10 6" xfId="33286"/>
    <cellStyle name="Millares 2 2 6 11" xfId="6648"/>
    <cellStyle name="Millares 2 2 6 11 2" xfId="19536"/>
    <cellStyle name="Millares 2 2 6 11 2 2" xfId="25092"/>
    <cellStyle name="Millares 2 2 6 11 2 3" xfId="30586"/>
    <cellStyle name="Millares 2 2 6 11 2 4" xfId="36070"/>
    <cellStyle name="Millares 2 2 6 11 3" xfId="22363"/>
    <cellStyle name="Millares 2 2 6 11 4" xfId="27857"/>
    <cellStyle name="Millares 2 2 6 11 5" xfId="33341"/>
    <cellStyle name="Millares 2 2 6 2" xfId="2609"/>
    <cellStyle name="Millares 2 2 6 2 2" xfId="2610"/>
    <cellStyle name="Millares 2 2 6 2 2 2" xfId="2611"/>
    <cellStyle name="Millares 2 2 6 2 3" xfId="2612"/>
    <cellStyle name="Millares 2 2 6 2 3 2" xfId="2613"/>
    <cellStyle name="Millares 2 2 6 2 4" xfId="2614"/>
    <cellStyle name="Millares 2 2 6 2 4 2" xfId="2615"/>
    <cellStyle name="Millares 2 2 6 2 5" xfId="2616"/>
    <cellStyle name="Millares 2 2 6 3" xfId="2617"/>
    <cellStyle name="Millares 2 2 6 4" xfId="2618"/>
    <cellStyle name="Millares 2 2 6 4 2" xfId="2619"/>
    <cellStyle name="Millares 2 2 6 4 3" xfId="2620"/>
    <cellStyle name="Millares 2 2 6 5" xfId="2621"/>
    <cellStyle name="Millares 2 2 6 6" xfId="2622"/>
    <cellStyle name="Millares 2 2 6 7" xfId="2623"/>
    <cellStyle name="Millares 2 2 6 8" xfId="2624"/>
    <cellStyle name="Millares 2 2 6 9" xfId="6266"/>
    <cellStyle name="Millares 2 2 6 9 2" xfId="11983"/>
    <cellStyle name="Millares 2 2 6 9 3" xfId="19090"/>
    <cellStyle name="Millares 2 2 6 9 3 2" xfId="21998"/>
    <cellStyle name="Millares 2 2 6 9 3 2 2" xfId="27554"/>
    <cellStyle name="Millares 2 2 6 9 3 2 3" xfId="33048"/>
    <cellStyle name="Millares 2 2 6 9 3 2 4" xfId="38532"/>
    <cellStyle name="Millares 2 2 6 9 3 3" xfId="24825"/>
    <cellStyle name="Millares 2 2 6 9 3 4" xfId="30319"/>
    <cellStyle name="Millares 2 2 6 9 3 5" xfId="35803"/>
    <cellStyle name="Millares 2 2 6 9 4" xfId="6718"/>
    <cellStyle name="Millares 2 2 6 9 5" xfId="19378"/>
    <cellStyle name="Millares 2 2 6 9 5 2" xfId="24934"/>
    <cellStyle name="Millares 2 2 6 9 5 3" xfId="30428"/>
    <cellStyle name="Millares 2 2 6 9 5 4" xfId="35912"/>
    <cellStyle name="Millares 2 2 6 9 6" xfId="22205"/>
    <cellStyle name="Millares 2 2 6 9 7" xfId="27697"/>
    <cellStyle name="Millares 2 2 6 9 8" xfId="33181"/>
    <cellStyle name="Millares 2 2 7" xfId="2625"/>
    <cellStyle name="Millares 2 2 7 2" xfId="2626"/>
    <cellStyle name="Millares 2 2 7 2 2" xfId="2627"/>
    <cellStyle name="Millares 2 2 7 3" xfId="2628"/>
    <cellStyle name="Millares 2 2 7 3 2" xfId="2629"/>
    <cellStyle name="Millares 2 2 7 4" xfId="2630"/>
    <cellStyle name="Millares 2 2 8" xfId="2631"/>
    <cellStyle name="Millares 2 2 9" xfId="2632"/>
    <cellStyle name="Millares 2 20" xfId="2633"/>
    <cellStyle name="Millares 2 21" xfId="2634"/>
    <cellStyle name="Millares 2 22" xfId="2635"/>
    <cellStyle name="Millares 2 23" xfId="6268"/>
    <cellStyle name="Millares 2 23 2" xfId="11984"/>
    <cellStyle name="Millares 2 23 3" xfId="19092"/>
    <cellStyle name="Millares 2 23 3 2" xfId="22000"/>
    <cellStyle name="Millares 2 23 3 2 2" xfId="27556"/>
    <cellStyle name="Millares 2 23 3 2 3" xfId="33050"/>
    <cellStyle name="Millares 2 23 3 2 4" xfId="38534"/>
    <cellStyle name="Millares 2 23 3 3" xfId="24827"/>
    <cellStyle name="Millares 2 23 3 4" xfId="30321"/>
    <cellStyle name="Millares 2 23 3 5" xfId="35805"/>
    <cellStyle name="Millares 2 23 4" xfId="6719"/>
    <cellStyle name="Millares 2 23 5" xfId="19380"/>
    <cellStyle name="Millares 2 23 5 2" xfId="24936"/>
    <cellStyle name="Millares 2 23 5 3" xfId="30430"/>
    <cellStyle name="Millares 2 23 5 4" xfId="35914"/>
    <cellStyle name="Millares 2 23 6" xfId="22207"/>
    <cellStyle name="Millares 2 23 7" xfId="27699"/>
    <cellStyle name="Millares 2 23 8" xfId="33183"/>
    <cellStyle name="Millares 2 24" xfId="6583"/>
    <cellStyle name="Millares 2 24 2" xfId="19291"/>
    <cellStyle name="Millares 2 24 2 2" xfId="22025"/>
    <cellStyle name="Millares 2 24 2 2 2" xfId="27581"/>
    <cellStyle name="Millares 2 24 2 2 3" xfId="33075"/>
    <cellStyle name="Millares 2 24 2 2 4" xfId="38559"/>
    <cellStyle name="Millares 2 24 2 3" xfId="24852"/>
    <cellStyle name="Millares 2 24 2 4" xfId="30346"/>
    <cellStyle name="Millares 2 24 2 5" xfId="35830"/>
    <cellStyle name="Millares 2 24 3" xfId="19481"/>
    <cellStyle name="Millares 2 24 3 2" xfId="25037"/>
    <cellStyle name="Millares 2 24 3 3" xfId="30531"/>
    <cellStyle name="Millares 2 24 3 4" xfId="36015"/>
    <cellStyle name="Millares 2 24 4" xfId="22308"/>
    <cellStyle name="Millares 2 24 5" xfId="27800"/>
    <cellStyle name="Millares 2 24 6" xfId="33284"/>
    <cellStyle name="Millares 2 25" xfId="6650"/>
    <cellStyle name="Millares 2 25 2" xfId="19538"/>
    <cellStyle name="Millares 2 25 2 2" xfId="25094"/>
    <cellStyle name="Millares 2 25 2 3" xfId="30588"/>
    <cellStyle name="Millares 2 25 2 4" xfId="36072"/>
    <cellStyle name="Millares 2 25 3" xfId="22365"/>
    <cellStyle name="Millares 2 25 4" xfId="27859"/>
    <cellStyle name="Millares 2 25 5" xfId="33343"/>
    <cellStyle name="Millares 2 3" xfId="2636"/>
    <cellStyle name="Millares 2 3 10" xfId="2637"/>
    <cellStyle name="Millares 2 3 10 2" xfId="11985"/>
    <cellStyle name="Millares 2 3 11" xfId="11585"/>
    <cellStyle name="Millares 2 3 11 2" xfId="20838"/>
    <cellStyle name="Millares 2 3 11 2 2" xfId="26394"/>
    <cellStyle name="Millares 2 3 11 2 3" xfId="31888"/>
    <cellStyle name="Millares 2 3 11 2 4" xfId="37372"/>
    <cellStyle name="Millares 2 3 11 3" xfId="23665"/>
    <cellStyle name="Millares 2 3 11 4" xfId="29159"/>
    <cellStyle name="Millares 2 3 11 5" xfId="34643"/>
    <cellStyle name="Millares 2 3 2" xfId="2638"/>
    <cellStyle name="Millares 2 3 2 2" xfId="2639"/>
    <cellStyle name="Millares 2 3 2 2 2" xfId="2640"/>
    <cellStyle name="Millares 2 3 2 3" xfId="2641"/>
    <cellStyle name="Millares 2 3 2 3 2" xfId="2642"/>
    <cellStyle name="Millares 2 3 2 3 3" xfId="2643"/>
    <cellStyle name="Millares 2 3 2 4" xfId="2644"/>
    <cellStyle name="Millares 2 3 2 4 2" xfId="2645"/>
    <cellStyle name="Millares 2 3 2 5" xfId="2646"/>
    <cellStyle name="Millares 2 3 2 5 2" xfId="11986"/>
    <cellStyle name="Millares 2 3 2 6" xfId="2647"/>
    <cellStyle name="Millares 2 3 3" xfId="2648"/>
    <cellStyle name="Millares 2 3 3 2" xfId="2649"/>
    <cellStyle name="Millares 2 3 3 2 2" xfId="2650"/>
    <cellStyle name="Millares 2 3 3 3" xfId="2651"/>
    <cellStyle name="Millares 2 3 4" xfId="2652"/>
    <cellStyle name="Millares 2 3 4 2" xfId="2653"/>
    <cellStyle name="Millares 2 3 4 3" xfId="2654"/>
    <cellStyle name="Millares 2 3 4 3 2" xfId="2655"/>
    <cellStyle name="Millares 2 3 4 4" xfId="2656"/>
    <cellStyle name="Millares 2 3 4 4 2" xfId="2657"/>
    <cellStyle name="Millares 2 3 4 5" xfId="2658"/>
    <cellStyle name="Millares 2 3 4 5 2" xfId="2659"/>
    <cellStyle name="Millares 2 3 4 6" xfId="2660"/>
    <cellStyle name="Millares 2 3 4 6 2" xfId="11987"/>
    <cellStyle name="Millares 2 3 5" xfId="2661"/>
    <cellStyle name="Millares 2 3 5 10" xfId="6586"/>
    <cellStyle name="Millares 2 3 5 10 2" xfId="19294"/>
    <cellStyle name="Millares 2 3 5 10 2 2" xfId="22028"/>
    <cellStyle name="Millares 2 3 5 10 2 2 2" xfId="27584"/>
    <cellStyle name="Millares 2 3 5 10 2 2 3" xfId="33078"/>
    <cellStyle name="Millares 2 3 5 10 2 2 4" xfId="38562"/>
    <cellStyle name="Millares 2 3 5 10 2 3" xfId="24855"/>
    <cellStyle name="Millares 2 3 5 10 2 4" xfId="30349"/>
    <cellStyle name="Millares 2 3 5 10 2 5" xfId="35833"/>
    <cellStyle name="Millares 2 3 5 10 3" xfId="19484"/>
    <cellStyle name="Millares 2 3 5 10 3 2" xfId="25040"/>
    <cellStyle name="Millares 2 3 5 10 3 3" xfId="30534"/>
    <cellStyle name="Millares 2 3 5 10 3 4" xfId="36018"/>
    <cellStyle name="Millares 2 3 5 10 4" xfId="22311"/>
    <cellStyle name="Millares 2 3 5 10 5" xfId="27803"/>
    <cellStyle name="Millares 2 3 5 10 6" xfId="33287"/>
    <cellStyle name="Millares 2 3 5 11" xfId="6647"/>
    <cellStyle name="Millares 2 3 5 11 2" xfId="19535"/>
    <cellStyle name="Millares 2 3 5 11 2 2" xfId="25091"/>
    <cellStyle name="Millares 2 3 5 11 2 3" xfId="30585"/>
    <cellStyle name="Millares 2 3 5 11 2 4" xfId="36069"/>
    <cellStyle name="Millares 2 3 5 11 3" xfId="22362"/>
    <cellStyle name="Millares 2 3 5 11 4" xfId="27856"/>
    <cellStyle name="Millares 2 3 5 11 5" xfId="33340"/>
    <cellStyle name="Millares 2 3 5 2" xfId="2662"/>
    <cellStyle name="Millares 2 3 5 2 2" xfId="2663"/>
    <cellStyle name="Millares 2 3 5 2 2 2" xfId="2664"/>
    <cellStyle name="Millares 2 3 5 2 3" xfId="2665"/>
    <cellStyle name="Millares 2 3 5 3" xfId="2666"/>
    <cellStyle name="Millares 2 3 5 3 2" xfId="2667"/>
    <cellStyle name="Millares 2 3 5 3 3" xfId="2668"/>
    <cellStyle name="Millares 2 3 5 3 4" xfId="2669"/>
    <cellStyle name="Millares 2 3 5 4" xfId="2670"/>
    <cellStyle name="Millares 2 3 5 4 2" xfId="2671"/>
    <cellStyle name="Millares 2 3 5 4 3" xfId="2672"/>
    <cellStyle name="Millares 2 3 5 5" xfId="2673"/>
    <cellStyle name="Millares 2 3 5 5 2" xfId="2674"/>
    <cellStyle name="Millares 2 3 5 6" xfId="2675"/>
    <cellStyle name="Millares 2 3 5 7" xfId="2676"/>
    <cellStyle name="Millares 2 3 5 8" xfId="2677"/>
    <cellStyle name="Millares 2 3 5 9" xfId="6265"/>
    <cellStyle name="Millares 2 3 5 9 2" xfId="11988"/>
    <cellStyle name="Millares 2 3 5 9 3" xfId="19089"/>
    <cellStyle name="Millares 2 3 5 9 3 2" xfId="21997"/>
    <cellStyle name="Millares 2 3 5 9 3 2 2" xfId="27553"/>
    <cellStyle name="Millares 2 3 5 9 3 2 3" xfId="33047"/>
    <cellStyle name="Millares 2 3 5 9 3 2 4" xfId="38531"/>
    <cellStyle name="Millares 2 3 5 9 3 3" xfId="24824"/>
    <cellStyle name="Millares 2 3 5 9 3 4" xfId="30318"/>
    <cellStyle name="Millares 2 3 5 9 3 5" xfId="35802"/>
    <cellStyle name="Millares 2 3 5 9 4" xfId="6720"/>
    <cellStyle name="Millares 2 3 5 9 5" xfId="19377"/>
    <cellStyle name="Millares 2 3 5 9 5 2" xfId="24933"/>
    <cellStyle name="Millares 2 3 5 9 5 3" xfId="30427"/>
    <cellStyle name="Millares 2 3 5 9 5 4" xfId="35911"/>
    <cellStyle name="Millares 2 3 5 9 6" xfId="22204"/>
    <cellStyle name="Millares 2 3 5 9 7" xfId="27696"/>
    <cellStyle name="Millares 2 3 5 9 8" xfId="33180"/>
    <cellStyle name="Millares 2 3 6" xfId="2678"/>
    <cellStyle name="Millares 2 3 6 2" xfId="2679"/>
    <cellStyle name="Millares 2 3 7" xfId="2680"/>
    <cellStyle name="Millares 2 3 8" xfId="2681"/>
    <cellStyle name="Millares 2 3 9" xfId="2682"/>
    <cellStyle name="Millares 2 4" xfId="2683"/>
    <cellStyle name="Millares 2 4 2" xfId="2684"/>
    <cellStyle name="Millares 2 4 2 2" xfId="2685"/>
    <cellStyle name="Millares 2 4 2 2 2" xfId="2686"/>
    <cellStyle name="Millares 2 4 2 3" xfId="2687"/>
    <cellStyle name="Millares 2 4 2 3 2" xfId="2688"/>
    <cellStyle name="Millares 2 4 2 4" xfId="2689"/>
    <cellStyle name="Millares 2 4 2 4 2" xfId="2690"/>
    <cellStyle name="Millares 2 4 2 5" xfId="2691"/>
    <cellStyle name="Millares 2 4 3" xfId="2692"/>
    <cellStyle name="Millares 2 4 4" xfId="2693"/>
    <cellStyle name="Millares 2 4 4 2" xfId="2694"/>
    <cellStyle name="Millares 2 5" xfId="2695"/>
    <cellStyle name="Millares 2 5 2" xfId="2696"/>
    <cellStyle name="Millares 2 5 3" xfId="2697"/>
    <cellStyle name="Millares 2 6" xfId="2698"/>
    <cellStyle name="Millares 2 6 10" xfId="2699"/>
    <cellStyle name="Millares 2 6 11" xfId="2700"/>
    <cellStyle name="Millares 2 6 12" xfId="2701"/>
    <cellStyle name="Millares 2 6 13" xfId="2702"/>
    <cellStyle name="Millares 2 6 14" xfId="2703"/>
    <cellStyle name="Millares 2 6 14 2" xfId="11989"/>
    <cellStyle name="Millares 2 6 15" xfId="6269"/>
    <cellStyle name="Millares 2 6 15 2" xfId="11990"/>
    <cellStyle name="Millares 2 6 15 3" xfId="11586"/>
    <cellStyle name="Millares 2 6 15 3 2" xfId="20839"/>
    <cellStyle name="Millares 2 6 15 3 2 2" xfId="26395"/>
    <cellStyle name="Millares 2 6 15 3 2 3" xfId="31889"/>
    <cellStyle name="Millares 2 6 15 3 2 4" xfId="37373"/>
    <cellStyle name="Millares 2 6 15 3 3" xfId="23666"/>
    <cellStyle name="Millares 2 6 15 3 4" xfId="29160"/>
    <cellStyle name="Millares 2 6 15 3 5" xfId="34644"/>
    <cellStyle name="Millares 2 6 15 4" xfId="6721"/>
    <cellStyle name="Millares 2 6 15 5" xfId="19381"/>
    <cellStyle name="Millares 2 6 15 5 2" xfId="24937"/>
    <cellStyle name="Millares 2 6 15 5 3" xfId="30431"/>
    <cellStyle name="Millares 2 6 15 5 4" xfId="35915"/>
    <cellStyle name="Millares 2 6 15 6" xfId="22208"/>
    <cellStyle name="Millares 2 6 15 7" xfId="27700"/>
    <cellStyle name="Millares 2 6 15 8" xfId="33184"/>
    <cellStyle name="Millares 2 6 16" xfId="6587"/>
    <cellStyle name="Millares 2 6 16 2" xfId="19295"/>
    <cellStyle name="Millares 2 6 16 2 2" xfId="22029"/>
    <cellStyle name="Millares 2 6 16 2 2 2" xfId="27585"/>
    <cellStyle name="Millares 2 6 16 2 2 3" xfId="33079"/>
    <cellStyle name="Millares 2 6 16 2 2 4" xfId="38563"/>
    <cellStyle name="Millares 2 6 16 2 3" xfId="24856"/>
    <cellStyle name="Millares 2 6 16 2 4" xfId="30350"/>
    <cellStyle name="Millares 2 6 16 2 5" xfId="35834"/>
    <cellStyle name="Millares 2 6 16 3" xfId="19485"/>
    <cellStyle name="Millares 2 6 16 3 2" xfId="25041"/>
    <cellStyle name="Millares 2 6 16 3 3" xfId="30535"/>
    <cellStyle name="Millares 2 6 16 3 4" xfId="36019"/>
    <cellStyle name="Millares 2 6 16 4" xfId="22312"/>
    <cellStyle name="Millares 2 6 16 5" xfId="27804"/>
    <cellStyle name="Millares 2 6 16 6" xfId="33288"/>
    <cellStyle name="Millares 2 6 17" xfId="6646"/>
    <cellStyle name="Millares 2 6 17 2" xfId="19534"/>
    <cellStyle name="Millares 2 6 17 2 2" xfId="25090"/>
    <cellStyle name="Millares 2 6 17 2 3" xfId="30584"/>
    <cellStyle name="Millares 2 6 17 2 4" xfId="36068"/>
    <cellStyle name="Millares 2 6 17 3" xfId="22361"/>
    <cellStyle name="Millares 2 6 17 4" xfId="27855"/>
    <cellStyle name="Millares 2 6 17 5" xfId="33339"/>
    <cellStyle name="Millares 2 6 2" xfId="2704"/>
    <cellStyle name="Millares 2 6 2 2" xfId="2705"/>
    <cellStyle name="Millares 2 6 2 2 2" xfId="2706"/>
    <cellStyle name="Millares 2 6 2 2 3" xfId="11991"/>
    <cellStyle name="Millares 2 6 2 3" xfId="2707"/>
    <cellStyle name="Millares 2 6 2 4" xfId="2708"/>
    <cellStyle name="Millares 2 6 3" xfId="2709"/>
    <cellStyle name="Millares 2 6 3 2" xfId="2710"/>
    <cellStyle name="Millares 2 6 3 2 2" xfId="2711"/>
    <cellStyle name="Millares 2 6 3 3" xfId="2712"/>
    <cellStyle name="Millares 2 6 3 3 2" xfId="2713"/>
    <cellStyle name="Millares 2 6 3 4" xfId="2714"/>
    <cellStyle name="Millares 2 6 3 4 2" xfId="2715"/>
    <cellStyle name="Millares 2 6 3 5" xfId="2716"/>
    <cellStyle name="Millares 2 6 4" xfId="2717"/>
    <cellStyle name="Millares 2 6 4 2" xfId="2718"/>
    <cellStyle name="Millares 2 6 4 3" xfId="2719"/>
    <cellStyle name="Millares 2 6 5" xfId="2720"/>
    <cellStyle name="Millares 2 6 5 2" xfId="2721"/>
    <cellStyle name="Millares 2 6 6" xfId="2722"/>
    <cellStyle name="Millares 2 6 6 2" xfId="2723"/>
    <cellStyle name="Millares 2 6 6 3" xfId="2724"/>
    <cellStyle name="Millares 2 6 7" xfId="2725"/>
    <cellStyle name="Millares 2 6 7 2" xfId="2726"/>
    <cellStyle name="Millares 2 6 8" xfId="2727"/>
    <cellStyle name="Millares 2 6 8 2" xfId="2728"/>
    <cellStyle name="Millares 2 6 9" xfId="2729"/>
    <cellStyle name="Millares 2 7" xfId="2730"/>
    <cellStyle name="Millares 2 7 2" xfId="2731"/>
    <cellStyle name="Millares 2 7 3" xfId="2732"/>
    <cellStyle name="Millares 2 8" xfId="2733"/>
    <cellStyle name="Millares 2 8 10" xfId="6264"/>
    <cellStyle name="Millares 2 8 10 2" xfId="11992"/>
    <cellStyle name="Millares 2 8 10 3" xfId="19088"/>
    <cellStyle name="Millares 2 8 10 3 2" xfId="21996"/>
    <cellStyle name="Millares 2 8 10 3 2 2" xfId="27552"/>
    <cellStyle name="Millares 2 8 10 3 2 3" xfId="33046"/>
    <cellStyle name="Millares 2 8 10 3 2 4" xfId="38530"/>
    <cellStyle name="Millares 2 8 10 3 3" xfId="24823"/>
    <cellStyle name="Millares 2 8 10 3 4" xfId="30317"/>
    <cellStyle name="Millares 2 8 10 3 5" xfId="35801"/>
    <cellStyle name="Millares 2 8 10 4" xfId="6722"/>
    <cellStyle name="Millares 2 8 10 5" xfId="19376"/>
    <cellStyle name="Millares 2 8 10 5 2" xfId="24932"/>
    <cellStyle name="Millares 2 8 10 5 3" xfId="30426"/>
    <cellStyle name="Millares 2 8 10 5 4" xfId="35910"/>
    <cellStyle name="Millares 2 8 10 6" xfId="22203"/>
    <cellStyle name="Millares 2 8 10 7" xfId="27695"/>
    <cellStyle name="Millares 2 8 10 8" xfId="33179"/>
    <cellStyle name="Millares 2 8 11" xfId="6588"/>
    <cellStyle name="Millares 2 8 11 2" xfId="19296"/>
    <cellStyle name="Millares 2 8 11 2 2" xfId="22030"/>
    <cellStyle name="Millares 2 8 11 2 2 2" xfId="27586"/>
    <cellStyle name="Millares 2 8 11 2 2 3" xfId="33080"/>
    <cellStyle name="Millares 2 8 11 2 2 4" xfId="38564"/>
    <cellStyle name="Millares 2 8 11 2 3" xfId="24857"/>
    <cellStyle name="Millares 2 8 11 2 4" xfId="30351"/>
    <cellStyle name="Millares 2 8 11 2 5" xfId="35835"/>
    <cellStyle name="Millares 2 8 11 3" xfId="19486"/>
    <cellStyle name="Millares 2 8 11 3 2" xfId="25042"/>
    <cellStyle name="Millares 2 8 11 3 3" xfId="30536"/>
    <cellStyle name="Millares 2 8 11 3 4" xfId="36020"/>
    <cellStyle name="Millares 2 8 11 4" xfId="22313"/>
    <cellStyle name="Millares 2 8 11 5" xfId="27805"/>
    <cellStyle name="Millares 2 8 11 6" xfId="33289"/>
    <cellStyle name="Millares 2 8 12" xfId="6645"/>
    <cellStyle name="Millares 2 8 12 2" xfId="19533"/>
    <cellStyle name="Millares 2 8 12 2 2" xfId="25089"/>
    <cellStyle name="Millares 2 8 12 2 3" xfId="30583"/>
    <cellStyle name="Millares 2 8 12 2 4" xfId="36067"/>
    <cellStyle name="Millares 2 8 12 3" xfId="22360"/>
    <cellStyle name="Millares 2 8 12 4" xfId="27854"/>
    <cellStyle name="Millares 2 8 12 5" xfId="33338"/>
    <cellStyle name="Millares 2 8 2" xfId="2734"/>
    <cellStyle name="Millares 2 8 2 2" xfId="2735"/>
    <cellStyle name="Millares 2 8 2 3" xfId="2736"/>
    <cellStyle name="Millares 2 8 3" xfId="2737"/>
    <cellStyle name="Millares 2 8 3 2" xfId="2738"/>
    <cellStyle name="Millares 2 8 3 2 2" xfId="2739"/>
    <cellStyle name="Millares 2 8 3 3" xfId="2740"/>
    <cellStyle name="Millares 2 8 3 3 2" xfId="2741"/>
    <cellStyle name="Millares 2 8 3 4" xfId="2742"/>
    <cellStyle name="Millares 2 8 3 4 2" xfId="2743"/>
    <cellStyle name="Millares 2 8 3 5" xfId="2744"/>
    <cellStyle name="Millares 2 8 4" xfId="2745"/>
    <cellStyle name="Millares 2 8 4 2" xfId="2746"/>
    <cellStyle name="Millares 2 8 4 3" xfId="2747"/>
    <cellStyle name="Millares 2 8 5" xfId="2748"/>
    <cellStyle name="Millares 2 8 5 2" xfId="2749"/>
    <cellStyle name="Millares 2 8 5 3" xfId="2750"/>
    <cellStyle name="Millares 2 8 6" xfId="2751"/>
    <cellStyle name="Millares 2 8 6 2" xfId="2752"/>
    <cellStyle name="Millares 2 8 6 3" xfId="2753"/>
    <cellStyle name="Millares 2 8 7" xfId="2754"/>
    <cellStyle name="Millares 2 8 8" xfId="2755"/>
    <cellStyle name="Millares 2 8 9" xfId="2756"/>
    <cellStyle name="Millares 2 9" xfId="2757"/>
    <cellStyle name="Millares 2 9 2" xfId="2758"/>
    <cellStyle name="Millares 2 9 3" xfId="2759"/>
    <cellStyle name="Millares 2 9 3 2" xfId="2760"/>
    <cellStyle name="Millares 2 9 3 2 2" xfId="2761"/>
    <cellStyle name="Millares 2 9 3 3" xfId="2762"/>
    <cellStyle name="Millares 2 9 4" xfId="2763"/>
    <cellStyle name="Millares 2 9 4 2" xfId="2764"/>
    <cellStyle name="Millares 2 9 4 2 2" xfId="2765"/>
    <cellStyle name="Millares 2 9 4 3" xfId="2766"/>
    <cellStyle name="Millares 2 9 5" xfId="2767"/>
    <cellStyle name="Millares 2 9 5 2" xfId="2768"/>
    <cellStyle name="Millares 2 9 6" xfId="2769"/>
    <cellStyle name="Millares 2 9 7" xfId="2770"/>
    <cellStyle name="Millares 2 9 8" xfId="2771"/>
    <cellStyle name="Millares 20" xfId="2772"/>
    <cellStyle name="Millares 20 2" xfId="2773"/>
    <cellStyle name="Millares 20 2 2" xfId="2774"/>
    <cellStyle name="Millares 20 2 2 2" xfId="2775"/>
    <cellStyle name="Millares 20 2 3" xfId="2776"/>
    <cellStyle name="Millares 20 3" xfId="2777"/>
    <cellStyle name="Millares 20 3 2" xfId="2778"/>
    <cellStyle name="Millares 20 3 2 2" xfId="2779"/>
    <cellStyle name="Millares 20 3 3" xfId="2780"/>
    <cellStyle name="Millares 20 3 3 2" xfId="2781"/>
    <cellStyle name="Millares 20 3 4" xfId="2782"/>
    <cellStyle name="Millares 20 3 5" xfId="2783"/>
    <cellStyle name="Millares 20 3 6" xfId="2784"/>
    <cellStyle name="Millares 20 4" xfId="2785"/>
    <cellStyle name="Millares 20 4 2" xfId="2786"/>
    <cellStyle name="Millares 20 5" xfId="2787"/>
    <cellStyle name="Millares 20 5 2" xfId="2788"/>
    <cellStyle name="Millares 20 5 3" xfId="2789"/>
    <cellStyle name="Millares 20 6" xfId="2790"/>
    <cellStyle name="Millares 20 6 2" xfId="2791"/>
    <cellStyle name="Millares 20 7" xfId="2792"/>
    <cellStyle name="Millares 20 7 2" xfId="2793"/>
    <cellStyle name="Millares 20 8" xfId="2794"/>
    <cellStyle name="Millares 20 8 2" xfId="2795"/>
    <cellStyle name="Millares 200" xfId="2796"/>
    <cellStyle name="Millares 200 2" xfId="2797"/>
    <cellStyle name="Millares 200 3" xfId="2798"/>
    <cellStyle name="Millares 200 4" xfId="2799"/>
    <cellStyle name="Millares 201" xfId="2800"/>
    <cellStyle name="Millares 201 2" xfId="2801"/>
    <cellStyle name="Millares 201 3" xfId="2802"/>
    <cellStyle name="Millares 201 4" xfId="2803"/>
    <cellStyle name="Millares 202" xfId="2804"/>
    <cellStyle name="Millares 202 2" xfId="2805"/>
    <cellStyle name="Millares 202 2 2" xfId="2806"/>
    <cellStyle name="Millares 202 3" xfId="2807"/>
    <cellStyle name="Millares 202 4" xfId="2808"/>
    <cellStyle name="Millares 203" xfId="2809"/>
    <cellStyle name="Millares 203 2" xfId="2810"/>
    <cellStyle name="Millares 203 2 2" xfId="2811"/>
    <cellStyle name="Millares 203 3" xfId="2812"/>
    <cellStyle name="Millares 203 4" xfId="2813"/>
    <cellStyle name="Millares 204" xfId="2814"/>
    <cellStyle name="Millares 204 2" xfId="2815"/>
    <cellStyle name="Millares 204 3" xfId="2816"/>
    <cellStyle name="Millares 204 4" xfId="2817"/>
    <cellStyle name="Millares 205" xfId="2818"/>
    <cellStyle name="Millares 205 2" xfId="2819"/>
    <cellStyle name="Millares 205 2 2" xfId="2820"/>
    <cellStyle name="Millares 205 2 3" xfId="2821"/>
    <cellStyle name="Millares 205 3" xfId="2822"/>
    <cellStyle name="Millares 205 4" xfId="2823"/>
    <cellStyle name="Millares 205 4 2" xfId="11993"/>
    <cellStyle name="Millares 205 4 3" xfId="14765"/>
    <cellStyle name="Millares 205 5" xfId="2824"/>
    <cellStyle name="Millares 205 6" xfId="14764"/>
    <cellStyle name="Millares 206" xfId="2825"/>
    <cellStyle name="Millares 206 2" xfId="2826"/>
    <cellStyle name="Millares 206 2 2" xfId="2827"/>
    <cellStyle name="Millares 206 2 3" xfId="2828"/>
    <cellStyle name="Millares 206 3" xfId="2829"/>
    <cellStyle name="Millares 206 4" xfId="2830"/>
    <cellStyle name="Millares 206 4 2" xfId="11994"/>
    <cellStyle name="Millares 206 4 3" xfId="14767"/>
    <cellStyle name="Millares 206 5" xfId="2831"/>
    <cellStyle name="Millares 206 6" xfId="14766"/>
    <cellStyle name="Millares 207" xfId="2832"/>
    <cellStyle name="Millares 207 2" xfId="2833"/>
    <cellStyle name="Millares 207 2 2" xfId="2834"/>
    <cellStyle name="Millares 207 3" xfId="2835"/>
    <cellStyle name="Millares 207 4" xfId="2836"/>
    <cellStyle name="Millares 207 4 2" xfId="11996"/>
    <cellStyle name="Millares 207 4 3" xfId="14769"/>
    <cellStyle name="Millares 207 5" xfId="2837"/>
    <cellStyle name="Millares 207 6" xfId="11995"/>
    <cellStyle name="Millares 207 7" xfId="14768"/>
    <cellStyle name="Millares 208" xfId="2838"/>
    <cellStyle name="Millares 208 2" xfId="2839"/>
    <cellStyle name="Millares 208 2 2" xfId="2840"/>
    <cellStyle name="Millares 208 3" xfId="2841"/>
    <cellStyle name="Millares 208 4" xfId="2842"/>
    <cellStyle name="Millares 208 4 2" xfId="11998"/>
    <cellStyle name="Millares 208 4 3" xfId="14771"/>
    <cellStyle name="Millares 208 5" xfId="2843"/>
    <cellStyle name="Millares 208 6" xfId="11997"/>
    <cellStyle name="Millares 208 7" xfId="14770"/>
    <cellStyle name="Millares 209" xfId="2844"/>
    <cellStyle name="Millares 209 2" xfId="2845"/>
    <cellStyle name="Millares 209 2 2" xfId="2846"/>
    <cellStyle name="Millares 209 2 3" xfId="2847"/>
    <cellStyle name="Millares 209 3" xfId="2848"/>
    <cellStyle name="Millares 209 3 2" xfId="12000"/>
    <cellStyle name="Millares 209 3 3" xfId="14773"/>
    <cellStyle name="Millares 209 4" xfId="2849"/>
    <cellStyle name="Millares 209 5" xfId="11999"/>
    <cellStyle name="Millares 209 6" xfId="14772"/>
    <cellStyle name="Millares 21" xfId="2850"/>
    <cellStyle name="Millares 21 2" xfId="2851"/>
    <cellStyle name="Millares 21 2 2" xfId="2852"/>
    <cellStyle name="Millares 21 3" xfId="2853"/>
    <cellStyle name="Millares 210" xfId="2854"/>
    <cellStyle name="Millares 210 2" xfId="2855"/>
    <cellStyle name="Millares 210 2 2" xfId="2856"/>
    <cellStyle name="Millares 210 2 3" xfId="2857"/>
    <cellStyle name="Millares 210 3" xfId="2858"/>
    <cellStyle name="Millares 210 3 2" xfId="12002"/>
    <cellStyle name="Millares 210 3 3" xfId="14775"/>
    <cellStyle name="Millares 210 4" xfId="2859"/>
    <cellStyle name="Millares 210 5" xfId="12001"/>
    <cellStyle name="Millares 210 6" xfId="14774"/>
    <cellStyle name="Millares 211" xfId="2860"/>
    <cellStyle name="Millares 211 2" xfId="2861"/>
    <cellStyle name="Millares 211 3" xfId="2862"/>
    <cellStyle name="Millares 211 3 2" xfId="12004"/>
    <cellStyle name="Millares 211 3 3" xfId="14777"/>
    <cellStyle name="Millares 211 4" xfId="2863"/>
    <cellStyle name="Millares 211 5" xfId="12003"/>
    <cellStyle name="Millares 211 6" xfId="14776"/>
    <cellStyle name="Millares 212" xfId="2864"/>
    <cellStyle name="Millares 212 2" xfId="2865"/>
    <cellStyle name="Millares 212 3" xfId="2866"/>
    <cellStyle name="Millares 212 3 2" xfId="12006"/>
    <cellStyle name="Millares 212 3 3" xfId="14779"/>
    <cellStyle name="Millares 212 4" xfId="2867"/>
    <cellStyle name="Millares 212 5" xfId="12005"/>
    <cellStyle name="Millares 212 6" xfId="14778"/>
    <cellStyle name="Millares 212 7" xfId="39555"/>
    <cellStyle name="Millares 213" xfId="2868"/>
    <cellStyle name="Millares 213 2" xfId="2869"/>
    <cellStyle name="Millares 213 3" xfId="2870"/>
    <cellStyle name="Millares 213 3 2" xfId="12008"/>
    <cellStyle name="Millares 213 3 3" xfId="14781"/>
    <cellStyle name="Millares 213 4" xfId="2871"/>
    <cellStyle name="Millares 213 5" xfId="12007"/>
    <cellStyle name="Millares 213 6" xfId="14780"/>
    <cellStyle name="Millares 214" xfId="2872"/>
    <cellStyle name="Millares 214 2" xfId="2873"/>
    <cellStyle name="Millares 214 3" xfId="2874"/>
    <cellStyle name="Millares 214 3 2" xfId="12010"/>
    <cellStyle name="Millares 214 3 3" xfId="14783"/>
    <cellStyle name="Millares 214 4" xfId="2875"/>
    <cellStyle name="Millares 214 5" xfId="12009"/>
    <cellStyle name="Millares 214 6" xfId="14782"/>
    <cellStyle name="Millares 215" xfId="2876"/>
    <cellStyle name="Millares 215 2" xfId="2877"/>
    <cellStyle name="Millares 215 3" xfId="2878"/>
    <cellStyle name="Millares 215 4" xfId="2879"/>
    <cellStyle name="Millares 216" xfId="2880"/>
    <cellStyle name="Millares 216 2" xfId="2881"/>
    <cellStyle name="Millares 216 3" xfId="2882"/>
    <cellStyle name="Millares 216 4" xfId="2883"/>
    <cellStyle name="Millares 217" xfId="2884"/>
    <cellStyle name="Millares 217 2" xfId="2885"/>
    <cellStyle name="Millares 217 3" xfId="2886"/>
    <cellStyle name="Millares 217 4" xfId="2887"/>
    <cellStyle name="Millares 218" xfId="2888"/>
    <cellStyle name="Millares 218 2" xfId="2889"/>
    <cellStyle name="Millares 218 3" xfId="2890"/>
    <cellStyle name="Millares 218 4" xfId="2891"/>
    <cellStyle name="Millares 219" xfId="2892"/>
    <cellStyle name="Millares 219 2" xfId="2893"/>
    <cellStyle name="Millares 219 3" xfId="2894"/>
    <cellStyle name="Millares 219 4" xfId="2895"/>
    <cellStyle name="Millares 22" xfId="2896"/>
    <cellStyle name="Millares 22 2" xfId="2897"/>
    <cellStyle name="Millares 22 2 2" xfId="2898"/>
    <cellStyle name="Millares 22 2 2 2" xfId="2899"/>
    <cellStyle name="Millares 22 2 3" xfId="2900"/>
    <cellStyle name="Millares 22 3" xfId="2901"/>
    <cellStyle name="Millares 22 3 2" xfId="2902"/>
    <cellStyle name="Millares 22 3 2 2" xfId="2903"/>
    <cellStyle name="Millares 22 3 3" xfId="2904"/>
    <cellStyle name="Millares 22 3 3 2" xfId="2905"/>
    <cellStyle name="Millares 22 3 4" xfId="2906"/>
    <cellStyle name="Millares 22 3 5" xfId="2907"/>
    <cellStyle name="Millares 22 4" xfId="2908"/>
    <cellStyle name="Millares 22 4 2" xfId="2909"/>
    <cellStyle name="Millares 22 5" xfId="2910"/>
    <cellStyle name="Millares 22 5 2" xfId="2911"/>
    <cellStyle name="Millares 22 5 3" xfId="2912"/>
    <cellStyle name="Millares 22 6" xfId="2913"/>
    <cellStyle name="Millares 22 6 2" xfId="2914"/>
    <cellStyle name="Millares 22 7" xfId="2915"/>
    <cellStyle name="Millares 22 7 2" xfId="2916"/>
    <cellStyle name="Millares 22 8" xfId="2917"/>
    <cellStyle name="Millares 220" xfId="2918"/>
    <cellStyle name="Millares 220 2" xfId="2919"/>
    <cellStyle name="Millares 220 3" xfId="2920"/>
    <cellStyle name="Millares 220 4" xfId="2921"/>
    <cellStyle name="Millares 221" xfId="2922"/>
    <cellStyle name="Millares 222" xfId="2923"/>
    <cellStyle name="Millares 222 2" xfId="2924"/>
    <cellStyle name="Millares 222 3" xfId="2925"/>
    <cellStyle name="Millares 223" xfId="2926"/>
    <cellStyle name="Millares 223 2" xfId="2927"/>
    <cellStyle name="Millares 223 3" xfId="2928"/>
    <cellStyle name="Millares 224" xfId="2929"/>
    <cellStyle name="Millares 224 2" xfId="2930"/>
    <cellStyle name="Millares 224 3" xfId="2931"/>
    <cellStyle name="Millares 225" xfId="2932"/>
    <cellStyle name="Millares 225 2" xfId="2933"/>
    <cellStyle name="Millares 225 3" xfId="2934"/>
    <cellStyle name="Millares 226" xfId="2935"/>
    <cellStyle name="Millares 226 2" xfId="2936"/>
    <cellStyle name="Millares 226 3" xfId="2937"/>
    <cellStyle name="Millares 227" xfId="2938"/>
    <cellStyle name="Millares 227 2" xfId="2939"/>
    <cellStyle name="Millares 227 3" xfId="2940"/>
    <cellStyle name="Millares 228" xfId="2941"/>
    <cellStyle name="Millares 228 2" xfId="2942"/>
    <cellStyle name="Millares 228 3" xfId="2943"/>
    <cellStyle name="Millares 229" xfId="2944"/>
    <cellStyle name="Millares 229 2" xfId="2945"/>
    <cellStyle name="Millares 229 3" xfId="2946"/>
    <cellStyle name="Millares 23" xfId="2947"/>
    <cellStyle name="Millares 23 2" xfId="2948"/>
    <cellStyle name="Millares 23 2 2" xfId="2949"/>
    <cellStyle name="Millares 23 3" xfId="2950"/>
    <cellStyle name="Millares 23 3 2" xfId="2951"/>
    <cellStyle name="Millares 23 3 3" xfId="2952"/>
    <cellStyle name="Millares 23 4" xfId="2953"/>
    <cellStyle name="Millares 230" xfId="2954"/>
    <cellStyle name="Millares 230 2" xfId="2955"/>
    <cellStyle name="Millares 230 3" xfId="2956"/>
    <cellStyle name="Millares 231" xfId="2957"/>
    <cellStyle name="Millares 231 2" xfId="2958"/>
    <cellStyle name="Millares 231 3" xfId="2959"/>
    <cellStyle name="Millares 231 4" xfId="2960"/>
    <cellStyle name="Millares 232" xfId="2961"/>
    <cellStyle name="Millares 232 2" xfId="2962"/>
    <cellStyle name="Millares 232 3" xfId="2963"/>
    <cellStyle name="Millares 232 4" xfId="2964"/>
    <cellStyle name="Millares 233" xfId="2965"/>
    <cellStyle name="Millares 233 2" xfId="2966"/>
    <cellStyle name="Millares 233 3" xfId="2967"/>
    <cellStyle name="Millares 234" xfId="2968"/>
    <cellStyle name="Millares 234 2" xfId="2969"/>
    <cellStyle name="Millares 234 3" xfId="2970"/>
    <cellStyle name="Millares 235" xfId="2971"/>
    <cellStyle name="Millares 235 2" xfId="2972"/>
    <cellStyle name="Millares 235 3" xfId="2973"/>
    <cellStyle name="Millares 236" xfId="2974"/>
    <cellStyle name="Millares 236 2" xfId="2975"/>
    <cellStyle name="Millares 236 2 2" xfId="12012"/>
    <cellStyle name="Millares 236 2 3" xfId="14785"/>
    <cellStyle name="Millares 236 3" xfId="2976"/>
    <cellStyle name="Millares 236 4" xfId="12011"/>
    <cellStyle name="Millares 236 5" xfId="14784"/>
    <cellStyle name="Millares 237" xfId="2977"/>
    <cellStyle name="Millares 237 2" xfId="2978"/>
    <cellStyle name="Millares 237 2 2" xfId="12014"/>
    <cellStyle name="Millares 237 2 3" xfId="14787"/>
    <cellStyle name="Millares 237 3" xfId="2979"/>
    <cellStyle name="Millares 237 4" xfId="12013"/>
    <cellStyle name="Millares 237 5" xfId="14786"/>
    <cellStyle name="Millares 238" xfId="2980"/>
    <cellStyle name="Millares 238 2" xfId="2981"/>
    <cellStyle name="Millares 238 3" xfId="2982"/>
    <cellStyle name="Millares 239" xfId="2983"/>
    <cellStyle name="Millares 239 2" xfId="2984"/>
    <cellStyle name="Millares 239 3" xfId="2985"/>
    <cellStyle name="Millares 24" xfId="2986"/>
    <cellStyle name="Millares 24 2" xfId="2987"/>
    <cellStyle name="Millares 24 2 2" xfId="2988"/>
    <cellStyle name="Millares 24 2 2 2" xfId="2989"/>
    <cellStyle name="Millares 24 2 3" xfId="2990"/>
    <cellStyle name="Millares 24 3" xfId="2991"/>
    <cellStyle name="Millares 24 3 2" xfId="2992"/>
    <cellStyle name="Millares 24 3 2 2" xfId="2993"/>
    <cellStyle name="Millares 24 3 3" xfId="2994"/>
    <cellStyle name="Millares 24 3 3 2" xfId="2995"/>
    <cellStyle name="Millares 24 3 4" xfId="2996"/>
    <cellStyle name="Millares 24 3 5" xfId="2997"/>
    <cellStyle name="Millares 24 4" xfId="2998"/>
    <cellStyle name="Millares 24 4 2" xfId="2999"/>
    <cellStyle name="Millares 24 5" xfId="3000"/>
    <cellStyle name="Millares 24 5 2" xfId="3001"/>
    <cellStyle name="Millares 24 6" xfId="3002"/>
    <cellStyle name="Millares 24 6 2" xfId="3003"/>
    <cellStyle name="Millares 24 7" xfId="3004"/>
    <cellStyle name="Millares 24 7 2" xfId="12015"/>
    <cellStyle name="Millares 24 8" xfId="3005"/>
    <cellStyle name="Millares 240" xfId="3006"/>
    <cellStyle name="Millares 240 2" xfId="3007"/>
    <cellStyle name="Millares 240 3" xfId="3008"/>
    <cellStyle name="Millares 241" xfId="3009"/>
    <cellStyle name="Millares 241 2" xfId="3010"/>
    <cellStyle name="Millares 241 3" xfId="3011"/>
    <cellStyle name="Millares 242" xfId="3012"/>
    <cellStyle name="Millares 242 2" xfId="3013"/>
    <cellStyle name="Millares 242 3" xfId="3014"/>
    <cellStyle name="Millares 243" xfId="3015"/>
    <cellStyle name="Millares 243 2" xfId="3016"/>
    <cellStyle name="Millares 243 3" xfId="3017"/>
    <cellStyle name="Millares 244" xfId="3018"/>
    <cellStyle name="Millares 244 2" xfId="3019"/>
    <cellStyle name="Millares 244 3" xfId="3020"/>
    <cellStyle name="Millares 245" xfId="3021"/>
    <cellStyle name="Millares 245 2" xfId="3022"/>
    <cellStyle name="Millares 245 3" xfId="3023"/>
    <cellStyle name="Millares 246" xfId="3024"/>
    <cellStyle name="Millares 246 2" xfId="3025"/>
    <cellStyle name="Millares 246 3" xfId="3026"/>
    <cellStyle name="Millares 247" xfId="3027"/>
    <cellStyle name="Millares 248" xfId="3028"/>
    <cellStyle name="Millares 249" xfId="3029"/>
    <cellStyle name="Millares 25" xfId="3030"/>
    <cellStyle name="Millares 25 2" xfId="3031"/>
    <cellStyle name="Millares 25 2 2" xfId="3032"/>
    <cellStyle name="Millares 25 3" xfId="3033"/>
    <cellStyle name="Millares 250" xfId="3034"/>
    <cellStyle name="Millares 251" xfId="3035"/>
    <cellStyle name="Millares 252" xfId="3036"/>
    <cellStyle name="Millares 253" xfId="3037"/>
    <cellStyle name="Millares 254" xfId="3038"/>
    <cellStyle name="Millares 255" xfId="3039"/>
    <cellStyle name="Millares 256" xfId="3040"/>
    <cellStyle name="Millares 257" xfId="3041"/>
    <cellStyle name="Millares 258" xfId="3042"/>
    <cellStyle name="Millares 259" xfId="3043"/>
    <cellStyle name="Millares 26" xfId="3044"/>
    <cellStyle name="Millares 26 10" xfId="3045"/>
    <cellStyle name="Millares 26 10 2" xfId="3046"/>
    <cellStyle name="Millares 26 10 2 2" xfId="3047"/>
    <cellStyle name="Millares 26 10 3" xfId="3048"/>
    <cellStyle name="Millares 26 10 3 2" xfId="3049"/>
    <cellStyle name="Millares 26 10 4" xfId="3050"/>
    <cellStyle name="Millares 26 10 4 2" xfId="3051"/>
    <cellStyle name="Millares 26 10 5" xfId="3052"/>
    <cellStyle name="Millares 26 11" xfId="3053"/>
    <cellStyle name="Millares 26 11 2" xfId="3054"/>
    <cellStyle name="Millares 26 11 2 2" xfId="3055"/>
    <cellStyle name="Millares 26 11 3" xfId="3056"/>
    <cellStyle name="Millares 26 11 3 2" xfId="3057"/>
    <cellStyle name="Millares 26 11 4" xfId="3058"/>
    <cellStyle name="Millares 26 11 4 2" xfId="3059"/>
    <cellStyle name="Millares 26 11 5" xfId="3060"/>
    <cellStyle name="Millares 26 12" xfId="3061"/>
    <cellStyle name="Millares 26 12 2" xfId="3062"/>
    <cellStyle name="Millares 26 13" xfId="3063"/>
    <cellStyle name="Millares 26 13 2" xfId="3064"/>
    <cellStyle name="Millares 26 13 3" xfId="3065"/>
    <cellStyle name="Millares 26 14" xfId="3066"/>
    <cellStyle name="Millares 26 14 2" xfId="3067"/>
    <cellStyle name="Millares 26 2" xfId="3068"/>
    <cellStyle name="Millares 26 2 2" xfId="3069"/>
    <cellStyle name="Millares 26 2 2 2" xfId="3070"/>
    <cellStyle name="Millares 26 2 3" xfId="3071"/>
    <cellStyle name="Millares 26 2 3 2" xfId="3072"/>
    <cellStyle name="Millares 26 2 3 2 2" xfId="3073"/>
    <cellStyle name="Millares 26 2 3 3" xfId="3074"/>
    <cellStyle name="Millares 26 2 4" xfId="3075"/>
    <cellStyle name="Millares 26 2 4 2" xfId="3076"/>
    <cellStyle name="Millares 26 2 5" xfId="3077"/>
    <cellStyle name="Millares 26 2 5 2" xfId="3078"/>
    <cellStyle name="Millares 26 2 6" xfId="3079"/>
    <cellStyle name="Millares 26 2 6 2" xfId="12020"/>
    <cellStyle name="Millares 26 2 7" xfId="3080"/>
    <cellStyle name="Millares 26 3" xfId="3081"/>
    <cellStyle name="Millares 26 3 2" xfId="3082"/>
    <cellStyle name="Millares 26 3 2 2" xfId="3083"/>
    <cellStyle name="Millares 26 3 3" xfId="3084"/>
    <cellStyle name="Millares 26 3 3 2" xfId="3085"/>
    <cellStyle name="Millares 26 3 4" xfId="3086"/>
    <cellStyle name="Millares 26 3 4 2" xfId="3087"/>
    <cellStyle name="Millares 26 3 5" xfId="3088"/>
    <cellStyle name="Millares 26 4" xfId="3089"/>
    <cellStyle name="Millares 26 4 2" xfId="3090"/>
    <cellStyle name="Millares 26 4 2 2" xfId="3091"/>
    <cellStyle name="Millares 26 4 3" xfId="3092"/>
    <cellStyle name="Millares 26 4 3 2" xfId="3093"/>
    <cellStyle name="Millares 26 4 4" xfId="3094"/>
    <cellStyle name="Millares 26 4 4 2" xfId="3095"/>
    <cellStyle name="Millares 26 4 5" xfId="3096"/>
    <cellStyle name="Millares 26 5" xfId="3097"/>
    <cellStyle name="Millares 26 5 2" xfId="3098"/>
    <cellStyle name="Millares 26 5 2 2" xfId="3099"/>
    <cellStyle name="Millares 26 5 3" xfId="3100"/>
    <cellStyle name="Millares 26 5 3 2" xfId="3101"/>
    <cellStyle name="Millares 26 5 4" xfId="3102"/>
    <cellStyle name="Millares 26 5 4 2" xfId="3103"/>
    <cellStyle name="Millares 26 5 5" xfId="3104"/>
    <cellStyle name="Millares 26 6" xfId="3105"/>
    <cellStyle name="Millares 26 6 2" xfId="3106"/>
    <cellStyle name="Millares 26 6 2 2" xfId="3107"/>
    <cellStyle name="Millares 26 6 3" xfId="3108"/>
    <cellStyle name="Millares 26 6 3 2" xfId="3109"/>
    <cellStyle name="Millares 26 6 4" xfId="3110"/>
    <cellStyle name="Millares 26 6 4 2" xfId="3111"/>
    <cellStyle name="Millares 26 6 5" xfId="3112"/>
    <cellStyle name="Millares 26 7" xfId="3113"/>
    <cellStyle name="Millares 26 7 2" xfId="3114"/>
    <cellStyle name="Millares 26 7 2 2" xfId="3115"/>
    <cellStyle name="Millares 26 7 3" xfId="3116"/>
    <cellStyle name="Millares 26 7 3 2" xfId="3117"/>
    <cellStyle name="Millares 26 7 4" xfId="3118"/>
    <cellStyle name="Millares 26 7 4 2" xfId="3119"/>
    <cellStyle name="Millares 26 7 5" xfId="3120"/>
    <cellStyle name="Millares 26 8" xfId="3121"/>
    <cellStyle name="Millares 26 8 2" xfId="3122"/>
    <cellStyle name="Millares 26 8 2 2" xfId="3123"/>
    <cellStyle name="Millares 26 8 3" xfId="3124"/>
    <cellStyle name="Millares 26 8 3 2" xfId="3125"/>
    <cellStyle name="Millares 26 8 4" xfId="3126"/>
    <cellStyle name="Millares 26 8 4 2" xfId="3127"/>
    <cellStyle name="Millares 26 8 5" xfId="3128"/>
    <cellStyle name="Millares 26 9" xfId="3129"/>
    <cellStyle name="Millares 26 9 2" xfId="3130"/>
    <cellStyle name="Millares 26 9 2 2" xfId="3131"/>
    <cellStyle name="Millares 26 9 3" xfId="3132"/>
    <cellStyle name="Millares 26 9 3 2" xfId="3133"/>
    <cellStyle name="Millares 26 9 4" xfId="3134"/>
    <cellStyle name="Millares 26 9 4 2" xfId="3135"/>
    <cellStyle name="Millares 26 9 5" xfId="3136"/>
    <cellStyle name="Millares 260" xfId="3137"/>
    <cellStyle name="Millares 261" xfId="3138"/>
    <cellStyle name="Millares 262" xfId="3139"/>
    <cellStyle name="Millares 263" xfId="3140"/>
    <cellStyle name="Millares 263 2" xfId="3141"/>
    <cellStyle name="Millares 263 3" xfId="3142"/>
    <cellStyle name="Millares 263 4" xfId="3143"/>
    <cellStyle name="Millares 263 4 2" xfId="12032"/>
    <cellStyle name="Millares 263 4 3" xfId="14788"/>
    <cellStyle name="Millares 264" xfId="3144"/>
    <cellStyle name="Millares 264 2" xfId="3145"/>
    <cellStyle name="Millares 264 3" xfId="3146"/>
    <cellStyle name="Millares 264 4" xfId="3147"/>
    <cellStyle name="Millares 264 4 2" xfId="12033"/>
    <cellStyle name="Millares 264 4 3" xfId="14789"/>
    <cellStyle name="Millares 265" xfId="3148"/>
    <cellStyle name="Millares 265 2" xfId="3149"/>
    <cellStyle name="Millares 265 3" xfId="3150"/>
    <cellStyle name="Millares 265 4" xfId="3151"/>
    <cellStyle name="Millares 265 4 2" xfId="12034"/>
    <cellStyle name="Millares 265 4 3" xfId="14790"/>
    <cellStyle name="Millares 266" xfId="3152"/>
    <cellStyle name="Millares 266 2" xfId="3153"/>
    <cellStyle name="Millares 266 3" xfId="3154"/>
    <cellStyle name="Millares 266 4" xfId="3155"/>
    <cellStyle name="Millares 266 4 2" xfId="12035"/>
    <cellStyle name="Millares 266 4 3" xfId="14791"/>
    <cellStyle name="Millares 267" xfId="3156"/>
    <cellStyle name="Millares 267 2" xfId="3157"/>
    <cellStyle name="Millares 267 3" xfId="3158"/>
    <cellStyle name="Millares 267 4" xfId="3159"/>
    <cellStyle name="Millares 267 4 2" xfId="12036"/>
    <cellStyle name="Millares 267 4 3" xfId="14792"/>
    <cellStyle name="Millares 268" xfId="3160"/>
    <cellStyle name="Millares 268 2" xfId="3161"/>
    <cellStyle name="Millares 268 3" xfId="3162"/>
    <cellStyle name="Millares 268 4" xfId="3163"/>
    <cellStyle name="Millares 268 4 2" xfId="12037"/>
    <cellStyle name="Millares 268 4 3" xfId="14793"/>
    <cellStyle name="Millares 269" xfId="3164"/>
    <cellStyle name="Millares 269 2" xfId="3165"/>
    <cellStyle name="Millares 269 3" xfId="3166"/>
    <cellStyle name="Millares 269 4" xfId="3167"/>
    <cellStyle name="Millares 269 4 2" xfId="12038"/>
    <cellStyle name="Millares 269 4 3" xfId="14794"/>
    <cellStyle name="Millares 27" xfId="3168"/>
    <cellStyle name="Millares 27 2" xfId="3169"/>
    <cellStyle name="Millares 27 2 2" xfId="3170"/>
    <cellStyle name="Millares 27 3" xfId="3171"/>
    <cellStyle name="Millares 270" xfId="3172"/>
    <cellStyle name="Millares 270 2" xfId="3173"/>
    <cellStyle name="Millares 270 3" xfId="3174"/>
    <cellStyle name="Millares 270 3 2" xfId="12039"/>
    <cellStyle name="Millares 270 3 3" xfId="14795"/>
    <cellStyle name="Millares 271" xfId="3175"/>
    <cellStyle name="Millares 271 2" xfId="3176"/>
    <cellStyle name="Millares 271 3" xfId="3177"/>
    <cellStyle name="Millares 271 3 2" xfId="12040"/>
    <cellStyle name="Millares 271 3 3" xfId="14796"/>
    <cellStyle name="Millares 272" xfId="3178"/>
    <cellStyle name="Millares 272 2" xfId="3179"/>
    <cellStyle name="Millares 272 3" xfId="3180"/>
    <cellStyle name="Millares 272 3 2" xfId="12041"/>
    <cellStyle name="Millares 272 3 3" xfId="14797"/>
    <cellStyle name="Millares 273" xfId="3181"/>
    <cellStyle name="Millares 273 2" xfId="3182"/>
    <cellStyle name="Millares 273 3" xfId="3183"/>
    <cellStyle name="Millares 273 3 2" xfId="12042"/>
    <cellStyle name="Millares 273 3 3" xfId="14798"/>
    <cellStyle name="Millares 274" xfId="3184"/>
    <cellStyle name="Millares 274 2" xfId="3185"/>
    <cellStyle name="Millares 274 3" xfId="3186"/>
    <cellStyle name="Millares 274 3 2" xfId="12043"/>
    <cellStyle name="Millares 274 3 3" xfId="14799"/>
    <cellStyle name="Millares 275" xfId="3187"/>
    <cellStyle name="Millares 275 2" xfId="3188"/>
    <cellStyle name="Millares 275 3" xfId="3189"/>
    <cellStyle name="Millares 275 3 2" xfId="12044"/>
    <cellStyle name="Millares 275 3 3" xfId="14800"/>
    <cellStyle name="Millares 276" xfId="3190"/>
    <cellStyle name="Millares 276 2" xfId="3191"/>
    <cellStyle name="Millares 276 3" xfId="3192"/>
    <cellStyle name="Millares 276 3 2" xfId="12045"/>
    <cellStyle name="Millares 276 3 3" xfId="14801"/>
    <cellStyle name="Millares 277" xfId="3193"/>
    <cellStyle name="Millares 277 2" xfId="3194"/>
    <cellStyle name="Millares 277 3" xfId="3195"/>
    <cellStyle name="Millares 277 3 2" xfId="12046"/>
    <cellStyle name="Millares 277 3 3" xfId="14802"/>
    <cellStyle name="Millares 278" xfId="3196"/>
    <cellStyle name="Millares 278 2" xfId="3197"/>
    <cellStyle name="Millares 278 3" xfId="3198"/>
    <cellStyle name="Millares 278 3 2" xfId="12047"/>
    <cellStyle name="Millares 278 3 3" xfId="14803"/>
    <cellStyle name="Millares 279" xfId="3199"/>
    <cellStyle name="Millares 279 2" xfId="3200"/>
    <cellStyle name="Millares 279 3" xfId="3201"/>
    <cellStyle name="Millares 279 3 2" xfId="12048"/>
    <cellStyle name="Millares 279 3 3" xfId="14804"/>
    <cellStyle name="Millares 28" xfId="3202"/>
    <cellStyle name="Millares 28 2" xfId="3203"/>
    <cellStyle name="Millares 28 2 2" xfId="3204"/>
    <cellStyle name="Millares 28 2 2 2" xfId="3205"/>
    <cellStyle name="Millares 28 2 3" xfId="3206"/>
    <cellStyle name="Millares 28 3" xfId="3207"/>
    <cellStyle name="Millares 28 3 2" xfId="3208"/>
    <cellStyle name="Millares 28 3 2 2" xfId="3209"/>
    <cellStyle name="Millares 28 3 3" xfId="3210"/>
    <cellStyle name="Millares 28 3 3 2" xfId="3211"/>
    <cellStyle name="Millares 28 3 4" xfId="3212"/>
    <cellStyle name="Millares 28 3 5" xfId="3213"/>
    <cellStyle name="Millares 28 4" xfId="3214"/>
    <cellStyle name="Millares 28 4 2" xfId="3215"/>
    <cellStyle name="Millares 28 5" xfId="3216"/>
    <cellStyle name="Millares 28 5 2" xfId="3217"/>
    <cellStyle name="Millares 28 6" xfId="3218"/>
    <cellStyle name="Millares 28 6 2" xfId="3219"/>
    <cellStyle name="Millares 28 7" xfId="3220"/>
    <cellStyle name="Millares 28 7 2" xfId="3221"/>
    <cellStyle name="Millares 28 8" xfId="3222"/>
    <cellStyle name="Millares 280" xfId="3223"/>
    <cellStyle name="Millares 280 2" xfId="3224"/>
    <cellStyle name="Millares 280 3" xfId="3225"/>
    <cellStyle name="Millares 280 3 2" xfId="12049"/>
    <cellStyle name="Millares 280 3 3" xfId="14805"/>
    <cellStyle name="Millares 281" xfId="3226"/>
    <cellStyle name="Millares 281 2" xfId="3227"/>
    <cellStyle name="Millares 281 2 2" xfId="12050"/>
    <cellStyle name="Millares 281 2 3" xfId="14806"/>
    <cellStyle name="Millares 282" xfId="3228"/>
    <cellStyle name="Millares 282 2" xfId="3229"/>
    <cellStyle name="Millares 282 2 2" xfId="12051"/>
    <cellStyle name="Millares 282 2 3" xfId="14807"/>
    <cellStyle name="Millares 283" xfId="3230"/>
    <cellStyle name="Millares 283 2" xfId="3231"/>
    <cellStyle name="Millares 283 2 2" xfId="12052"/>
    <cellStyle name="Millares 283 2 3" xfId="14808"/>
    <cellStyle name="Millares 284" xfId="3232"/>
    <cellStyle name="Millares 284 2" xfId="3233"/>
    <cellStyle name="Millares 284 2 2" xfId="12053"/>
    <cellStyle name="Millares 284 2 3" xfId="14809"/>
    <cellStyle name="Millares 285" xfId="3234"/>
    <cellStyle name="Millares 285 2" xfId="3235"/>
    <cellStyle name="Millares 285 2 2" xfId="12054"/>
    <cellStyle name="Millares 285 2 3" xfId="14810"/>
    <cellStyle name="Millares 286" xfId="3236"/>
    <cellStyle name="Millares 286 2" xfId="3237"/>
    <cellStyle name="Millares 286 2 2" xfId="12055"/>
    <cellStyle name="Millares 286 2 3" xfId="14811"/>
    <cellStyle name="Millares 287" xfId="3238"/>
    <cellStyle name="Millares 287 2" xfId="3239"/>
    <cellStyle name="Millares 287 2 2" xfId="12056"/>
    <cellStyle name="Millares 287 2 3" xfId="14812"/>
    <cellStyle name="Millares 288" xfId="3240"/>
    <cellStyle name="Millares 288 2" xfId="3241"/>
    <cellStyle name="Millares 288 2 2" xfId="12057"/>
    <cellStyle name="Millares 288 2 3" xfId="14813"/>
    <cellStyle name="Millares 289" xfId="3242"/>
    <cellStyle name="Millares 289 2" xfId="3243"/>
    <cellStyle name="Millares 29" xfId="3244"/>
    <cellStyle name="Millares 29 10" xfId="3245"/>
    <cellStyle name="Millares 29 10 2" xfId="3246"/>
    <cellStyle name="Millares 29 10 2 2" xfId="3247"/>
    <cellStyle name="Millares 29 10 3" xfId="3248"/>
    <cellStyle name="Millares 29 10 3 2" xfId="3249"/>
    <cellStyle name="Millares 29 10 4" xfId="3250"/>
    <cellStyle name="Millares 29 10 4 2" xfId="3251"/>
    <cellStyle name="Millares 29 10 5" xfId="3252"/>
    <cellStyle name="Millares 29 11" xfId="3253"/>
    <cellStyle name="Millares 29 11 2" xfId="3254"/>
    <cellStyle name="Millares 29 12" xfId="3255"/>
    <cellStyle name="Millares 29 12 2" xfId="3256"/>
    <cellStyle name="Millares 29 12 3" xfId="3257"/>
    <cellStyle name="Millares 29 13" xfId="3258"/>
    <cellStyle name="Millares 29 2" xfId="3259"/>
    <cellStyle name="Millares 29 2 2" xfId="3260"/>
    <cellStyle name="Millares 29 2 2 2" xfId="3261"/>
    <cellStyle name="Millares 29 2 3" xfId="3262"/>
    <cellStyle name="Millares 29 2 3 2" xfId="3263"/>
    <cellStyle name="Millares 29 2 3 2 2" xfId="3264"/>
    <cellStyle name="Millares 29 2 3 3" xfId="3265"/>
    <cellStyle name="Millares 29 2 4" xfId="3266"/>
    <cellStyle name="Millares 29 2 4 2" xfId="3267"/>
    <cellStyle name="Millares 29 2 5" xfId="3268"/>
    <cellStyle name="Millares 29 2 5 2" xfId="3269"/>
    <cellStyle name="Millares 29 2 6" xfId="3270"/>
    <cellStyle name="Millares 29 2 6 2" xfId="12058"/>
    <cellStyle name="Millares 29 2 7" xfId="3271"/>
    <cellStyle name="Millares 29 3" xfId="3272"/>
    <cellStyle name="Millares 29 3 2" xfId="3273"/>
    <cellStyle name="Millares 29 3 2 2" xfId="3274"/>
    <cellStyle name="Millares 29 3 3" xfId="3275"/>
    <cellStyle name="Millares 29 3 3 2" xfId="3276"/>
    <cellStyle name="Millares 29 3 4" xfId="3277"/>
    <cellStyle name="Millares 29 3 4 2" xfId="3278"/>
    <cellStyle name="Millares 29 3 5" xfId="3279"/>
    <cellStyle name="Millares 29 4" xfId="3280"/>
    <cellStyle name="Millares 29 4 2" xfId="3281"/>
    <cellStyle name="Millares 29 4 2 2" xfId="3282"/>
    <cellStyle name="Millares 29 4 3" xfId="3283"/>
    <cellStyle name="Millares 29 4 3 2" xfId="3284"/>
    <cellStyle name="Millares 29 4 4" xfId="3285"/>
    <cellStyle name="Millares 29 4 4 2" xfId="3286"/>
    <cellStyle name="Millares 29 4 5" xfId="3287"/>
    <cellStyle name="Millares 29 5" xfId="3288"/>
    <cellStyle name="Millares 29 5 2" xfId="3289"/>
    <cellStyle name="Millares 29 5 2 2" xfId="3290"/>
    <cellStyle name="Millares 29 5 3" xfId="3291"/>
    <cellStyle name="Millares 29 5 3 2" xfId="3292"/>
    <cellStyle name="Millares 29 5 4" xfId="3293"/>
    <cellStyle name="Millares 29 5 4 2" xfId="3294"/>
    <cellStyle name="Millares 29 5 5" xfId="3295"/>
    <cellStyle name="Millares 29 6" xfId="3296"/>
    <cellStyle name="Millares 29 6 2" xfId="3297"/>
    <cellStyle name="Millares 29 6 2 2" xfId="3298"/>
    <cellStyle name="Millares 29 6 3" xfId="3299"/>
    <cellStyle name="Millares 29 6 3 2" xfId="3300"/>
    <cellStyle name="Millares 29 6 4" xfId="3301"/>
    <cellStyle name="Millares 29 6 4 2" xfId="3302"/>
    <cellStyle name="Millares 29 6 5" xfId="3303"/>
    <cellStyle name="Millares 29 7" xfId="3304"/>
    <cellStyle name="Millares 29 7 2" xfId="3305"/>
    <cellStyle name="Millares 29 7 2 2" xfId="3306"/>
    <cellStyle name="Millares 29 7 3" xfId="3307"/>
    <cellStyle name="Millares 29 7 3 2" xfId="3308"/>
    <cellStyle name="Millares 29 7 4" xfId="3309"/>
    <cellStyle name="Millares 29 7 4 2" xfId="3310"/>
    <cellStyle name="Millares 29 7 5" xfId="3311"/>
    <cellStyle name="Millares 29 8" xfId="3312"/>
    <cellStyle name="Millares 29 8 2" xfId="3313"/>
    <cellStyle name="Millares 29 8 2 2" xfId="3314"/>
    <cellStyle name="Millares 29 8 3" xfId="3315"/>
    <cellStyle name="Millares 29 8 3 2" xfId="3316"/>
    <cellStyle name="Millares 29 8 4" xfId="3317"/>
    <cellStyle name="Millares 29 8 4 2" xfId="3318"/>
    <cellStyle name="Millares 29 8 5" xfId="3319"/>
    <cellStyle name="Millares 29 9" xfId="3320"/>
    <cellStyle name="Millares 29 9 2" xfId="3321"/>
    <cellStyle name="Millares 29 9 2 2" xfId="3322"/>
    <cellStyle name="Millares 29 9 3" xfId="3323"/>
    <cellStyle name="Millares 29 9 3 2" xfId="3324"/>
    <cellStyle name="Millares 29 9 4" xfId="3325"/>
    <cellStyle name="Millares 29 9 4 2" xfId="3326"/>
    <cellStyle name="Millares 29 9 5" xfId="3327"/>
    <cellStyle name="Millares 290" xfId="3328"/>
    <cellStyle name="Millares 290 2" xfId="3329"/>
    <cellStyle name="Millares 291" xfId="3330"/>
    <cellStyle name="Millares 291 2" xfId="3331"/>
    <cellStyle name="Millares 292" xfId="3332"/>
    <cellStyle name="Millares 292 2" xfId="3333"/>
    <cellStyle name="Millares 293" xfId="3334"/>
    <cellStyle name="Millares 293 2" xfId="3335"/>
    <cellStyle name="Millares 294" xfId="3336"/>
    <cellStyle name="Millares 294 2" xfId="3337"/>
    <cellStyle name="Millares 295" xfId="3338"/>
    <cellStyle name="Millares 295 2" xfId="3339"/>
    <cellStyle name="Millares 296" xfId="3340"/>
    <cellStyle name="Millares 296 2" xfId="3341"/>
    <cellStyle name="Millares 297" xfId="3342"/>
    <cellStyle name="Millares 297 2" xfId="3343"/>
    <cellStyle name="Millares 298" xfId="3344"/>
    <cellStyle name="Millares 298 2" xfId="3345"/>
    <cellStyle name="Millares 299" xfId="3346"/>
    <cellStyle name="Millares 299 2" xfId="3347"/>
    <cellStyle name="Millares 3" xfId="3348"/>
    <cellStyle name="Millares 3 2" xfId="3349"/>
    <cellStyle name="Millares 3 2 2" xfId="3350"/>
    <cellStyle name="Millares 3 2 3" xfId="3351"/>
    <cellStyle name="Millares 3 2 4" xfId="3352"/>
    <cellStyle name="Millares 3 3" xfId="3353"/>
    <cellStyle name="Millares 3 3 2" xfId="3354"/>
    <cellStyle name="Millares 3 3 3" xfId="3355"/>
    <cellStyle name="Millares 3 3 4" xfId="3356"/>
    <cellStyle name="Millares 3 4" xfId="3357"/>
    <cellStyle name="Millares 3 4 2" xfId="3358"/>
    <cellStyle name="Millares 3 5" xfId="3359"/>
    <cellStyle name="Millares 3 5 2" xfId="3360"/>
    <cellStyle name="Millares 3 5 3" xfId="3361"/>
    <cellStyle name="Millares 3 5 3 2" xfId="12059"/>
    <cellStyle name="Millares 3 5 3 3" xfId="14814"/>
    <cellStyle name="Millares 3 6" xfId="3362"/>
    <cellStyle name="Millares 3 7" xfId="3363"/>
    <cellStyle name="Millares 3 7 2" xfId="3364"/>
    <cellStyle name="Millares 3 8" xfId="3365"/>
    <cellStyle name="Millares 3 8 2" xfId="3366"/>
    <cellStyle name="Millares 3 8 3" xfId="14815"/>
    <cellStyle name="Millares 3 9" xfId="3367"/>
    <cellStyle name="Millares 3 9 2" xfId="12060"/>
    <cellStyle name="Millares 3 9 3" xfId="14816"/>
    <cellStyle name="Millares 30" xfId="3368"/>
    <cellStyle name="Millares 30 10" xfId="3369"/>
    <cellStyle name="Millares 30 10 2" xfId="3370"/>
    <cellStyle name="Millares 30 10 2 2" xfId="3371"/>
    <cellStyle name="Millares 30 10 3" xfId="3372"/>
    <cellStyle name="Millares 30 10 3 2" xfId="3373"/>
    <cellStyle name="Millares 30 10 4" xfId="3374"/>
    <cellStyle name="Millares 30 10 4 2" xfId="3375"/>
    <cellStyle name="Millares 30 10 5" xfId="3376"/>
    <cellStyle name="Millares 30 11" xfId="3377"/>
    <cellStyle name="Millares 30 11 2" xfId="3378"/>
    <cellStyle name="Millares 30 12" xfId="3379"/>
    <cellStyle name="Millares 30 2" xfId="3380"/>
    <cellStyle name="Millares 30 2 2" xfId="3381"/>
    <cellStyle name="Millares 30 2 2 2" xfId="3382"/>
    <cellStyle name="Millares 30 2 3" xfId="3383"/>
    <cellStyle name="Millares 30 2 3 2" xfId="3384"/>
    <cellStyle name="Millares 30 2 3 2 2" xfId="3385"/>
    <cellStyle name="Millares 30 2 3 3" xfId="3386"/>
    <cellStyle name="Millares 30 2 4" xfId="3387"/>
    <cellStyle name="Millares 30 2 4 2" xfId="3388"/>
    <cellStyle name="Millares 30 2 5" xfId="3389"/>
    <cellStyle name="Millares 30 2 5 2" xfId="3390"/>
    <cellStyle name="Millares 30 2 6" xfId="3391"/>
    <cellStyle name="Millares 30 2 6 2" xfId="12061"/>
    <cellStyle name="Millares 30 2 7" xfId="3392"/>
    <cellStyle name="Millares 30 3" xfId="3393"/>
    <cellStyle name="Millares 30 3 2" xfId="3394"/>
    <cellStyle name="Millares 30 3 2 2" xfId="3395"/>
    <cellStyle name="Millares 30 3 3" xfId="3396"/>
    <cellStyle name="Millares 30 3 3 2" xfId="3397"/>
    <cellStyle name="Millares 30 3 4" xfId="3398"/>
    <cellStyle name="Millares 30 3 4 2" xfId="3399"/>
    <cellStyle name="Millares 30 3 5" xfId="3400"/>
    <cellStyle name="Millares 30 4" xfId="3401"/>
    <cellStyle name="Millares 30 4 2" xfId="3402"/>
    <cellStyle name="Millares 30 4 2 2" xfId="3403"/>
    <cellStyle name="Millares 30 4 3" xfId="3404"/>
    <cellStyle name="Millares 30 4 3 2" xfId="3405"/>
    <cellStyle name="Millares 30 4 4" xfId="3406"/>
    <cellStyle name="Millares 30 4 4 2" xfId="3407"/>
    <cellStyle name="Millares 30 4 5" xfId="3408"/>
    <cellStyle name="Millares 30 5" xfId="3409"/>
    <cellStyle name="Millares 30 5 2" xfId="3410"/>
    <cellStyle name="Millares 30 5 2 2" xfId="3411"/>
    <cellStyle name="Millares 30 5 3" xfId="3412"/>
    <cellStyle name="Millares 30 5 3 2" xfId="3413"/>
    <cellStyle name="Millares 30 5 4" xfId="3414"/>
    <cellStyle name="Millares 30 5 4 2" xfId="3415"/>
    <cellStyle name="Millares 30 5 5" xfId="3416"/>
    <cellStyle name="Millares 30 6" xfId="3417"/>
    <cellStyle name="Millares 30 6 2" xfId="3418"/>
    <cellStyle name="Millares 30 6 2 2" xfId="3419"/>
    <cellStyle name="Millares 30 6 3" xfId="3420"/>
    <cellStyle name="Millares 30 6 3 2" xfId="3421"/>
    <cellStyle name="Millares 30 6 4" xfId="3422"/>
    <cellStyle name="Millares 30 6 4 2" xfId="3423"/>
    <cellStyle name="Millares 30 6 5" xfId="3424"/>
    <cellStyle name="Millares 30 7" xfId="3425"/>
    <cellStyle name="Millares 30 7 2" xfId="3426"/>
    <cellStyle name="Millares 30 7 2 2" xfId="3427"/>
    <cellStyle name="Millares 30 7 3" xfId="3428"/>
    <cellStyle name="Millares 30 7 3 2" xfId="3429"/>
    <cellStyle name="Millares 30 7 4" xfId="3430"/>
    <cellStyle name="Millares 30 7 4 2" xfId="3431"/>
    <cellStyle name="Millares 30 7 5" xfId="3432"/>
    <cellStyle name="Millares 30 8" xfId="3433"/>
    <cellStyle name="Millares 30 8 2" xfId="3434"/>
    <cellStyle name="Millares 30 8 2 2" xfId="3435"/>
    <cellStyle name="Millares 30 8 3" xfId="3436"/>
    <cellStyle name="Millares 30 8 3 2" xfId="3437"/>
    <cellStyle name="Millares 30 8 4" xfId="3438"/>
    <cellStyle name="Millares 30 8 4 2" xfId="3439"/>
    <cellStyle name="Millares 30 8 5" xfId="3440"/>
    <cellStyle name="Millares 30 9" xfId="3441"/>
    <cellStyle name="Millares 30 9 2" xfId="3442"/>
    <cellStyle name="Millares 30 9 2 2" xfId="3443"/>
    <cellStyle name="Millares 30 9 3" xfId="3444"/>
    <cellStyle name="Millares 30 9 3 2" xfId="3445"/>
    <cellStyle name="Millares 30 9 4" xfId="3446"/>
    <cellStyle name="Millares 30 9 4 2" xfId="3447"/>
    <cellStyle name="Millares 30 9 5" xfId="3448"/>
    <cellStyle name="Millares 300" xfId="3449"/>
    <cellStyle name="Millares 300 2" xfId="3450"/>
    <cellStyle name="Millares 301" xfId="3451"/>
    <cellStyle name="Millares 301 2" xfId="3452"/>
    <cellStyle name="Millares 302" xfId="3453"/>
    <cellStyle name="Millares 302 2" xfId="3454"/>
    <cellStyle name="Millares 303" xfId="3455"/>
    <cellStyle name="Millares 303 2" xfId="3456"/>
    <cellStyle name="Millares 304" xfId="3457"/>
    <cellStyle name="Millares 304 2" xfId="3458"/>
    <cellStyle name="Millares 305" xfId="3459"/>
    <cellStyle name="Millares 305 2" xfId="3460"/>
    <cellStyle name="Millares 306" xfId="3461"/>
    <cellStyle name="Millares 306 2" xfId="3462"/>
    <cellStyle name="Millares 307" xfId="3463"/>
    <cellStyle name="Millares 307 2" xfId="3464"/>
    <cellStyle name="Millares 308" xfId="3465"/>
    <cellStyle name="Millares 308 2" xfId="3466"/>
    <cellStyle name="Millares 309" xfId="3467"/>
    <cellStyle name="Millares 309 2" xfId="3468"/>
    <cellStyle name="Millares 31" xfId="3469"/>
    <cellStyle name="Millares 31 10" xfId="3470"/>
    <cellStyle name="Millares 31 10 2" xfId="3471"/>
    <cellStyle name="Millares 31 10 2 2" xfId="3472"/>
    <cellStyle name="Millares 31 10 3" xfId="3473"/>
    <cellStyle name="Millares 31 10 3 2" xfId="3474"/>
    <cellStyle name="Millares 31 10 4" xfId="3475"/>
    <cellStyle name="Millares 31 10 4 2" xfId="3476"/>
    <cellStyle name="Millares 31 10 5" xfId="3477"/>
    <cellStyle name="Millares 31 11" xfId="3478"/>
    <cellStyle name="Millares 31 11 2" xfId="3479"/>
    <cellStyle name="Millares 31 12" xfId="3480"/>
    <cellStyle name="Millares 31 2" xfId="3481"/>
    <cellStyle name="Millares 31 2 2" xfId="3482"/>
    <cellStyle name="Millares 31 2 2 2" xfId="3483"/>
    <cellStyle name="Millares 31 2 3" xfId="3484"/>
    <cellStyle name="Millares 31 2 3 2" xfId="3485"/>
    <cellStyle name="Millares 31 2 3 2 2" xfId="3486"/>
    <cellStyle name="Millares 31 2 3 3" xfId="3487"/>
    <cellStyle name="Millares 31 2 4" xfId="3488"/>
    <cellStyle name="Millares 31 2 4 2" xfId="3489"/>
    <cellStyle name="Millares 31 2 5" xfId="3490"/>
    <cellStyle name="Millares 31 2 5 2" xfId="3491"/>
    <cellStyle name="Millares 31 2 6" xfId="3492"/>
    <cellStyle name="Millares 31 2 6 2" xfId="12062"/>
    <cellStyle name="Millares 31 2 7" xfId="3493"/>
    <cellStyle name="Millares 31 3" xfId="3494"/>
    <cellStyle name="Millares 31 3 2" xfId="3495"/>
    <cellStyle name="Millares 31 3 2 2" xfId="3496"/>
    <cellStyle name="Millares 31 3 3" xfId="3497"/>
    <cellStyle name="Millares 31 3 3 2" xfId="3498"/>
    <cellStyle name="Millares 31 3 4" xfId="3499"/>
    <cellStyle name="Millares 31 3 4 2" xfId="3500"/>
    <cellStyle name="Millares 31 3 5" xfId="3501"/>
    <cellStyle name="Millares 31 4" xfId="3502"/>
    <cellStyle name="Millares 31 4 2" xfId="3503"/>
    <cellStyle name="Millares 31 4 2 2" xfId="3504"/>
    <cellStyle name="Millares 31 4 3" xfId="3505"/>
    <cellStyle name="Millares 31 4 3 2" xfId="3506"/>
    <cellStyle name="Millares 31 4 4" xfId="3507"/>
    <cellStyle name="Millares 31 4 4 2" xfId="3508"/>
    <cellStyle name="Millares 31 4 5" xfId="3509"/>
    <cellStyle name="Millares 31 5" xfId="3510"/>
    <cellStyle name="Millares 31 5 2" xfId="3511"/>
    <cellStyle name="Millares 31 5 2 2" xfId="3512"/>
    <cellStyle name="Millares 31 5 3" xfId="3513"/>
    <cellStyle name="Millares 31 5 3 2" xfId="3514"/>
    <cellStyle name="Millares 31 5 4" xfId="3515"/>
    <cellStyle name="Millares 31 5 4 2" xfId="3516"/>
    <cellStyle name="Millares 31 5 5" xfId="3517"/>
    <cellStyle name="Millares 31 6" xfId="3518"/>
    <cellStyle name="Millares 31 6 2" xfId="3519"/>
    <cellStyle name="Millares 31 6 2 2" xfId="3520"/>
    <cellStyle name="Millares 31 6 3" xfId="3521"/>
    <cellStyle name="Millares 31 6 3 2" xfId="3522"/>
    <cellStyle name="Millares 31 6 4" xfId="3523"/>
    <cellStyle name="Millares 31 6 4 2" xfId="3524"/>
    <cellStyle name="Millares 31 6 5" xfId="3525"/>
    <cellStyle name="Millares 31 7" xfId="3526"/>
    <cellStyle name="Millares 31 7 2" xfId="3527"/>
    <cellStyle name="Millares 31 7 2 2" xfId="3528"/>
    <cellStyle name="Millares 31 7 3" xfId="3529"/>
    <cellStyle name="Millares 31 7 3 2" xfId="3530"/>
    <cellStyle name="Millares 31 7 4" xfId="3531"/>
    <cellStyle name="Millares 31 7 4 2" xfId="3532"/>
    <cellStyle name="Millares 31 7 5" xfId="3533"/>
    <cellStyle name="Millares 31 8" xfId="3534"/>
    <cellStyle name="Millares 31 8 2" xfId="3535"/>
    <cellStyle name="Millares 31 8 2 2" xfId="3536"/>
    <cellStyle name="Millares 31 8 3" xfId="3537"/>
    <cellStyle name="Millares 31 8 3 2" xfId="3538"/>
    <cellStyle name="Millares 31 8 4" xfId="3539"/>
    <cellStyle name="Millares 31 8 4 2" xfId="3540"/>
    <cellStyle name="Millares 31 8 5" xfId="3541"/>
    <cellStyle name="Millares 31 9" xfId="3542"/>
    <cellStyle name="Millares 31 9 2" xfId="3543"/>
    <cellStyle name="Millares 31 9 2 2" xfId="3544"/>
    <cellStyle name="Millares 31 9 3" xfId="3545"/>
    <cellStyle name="Millares 31 9 3 2" xfId="3546"/>
    <cellStyle name="Millares 31 9 4" xfId="3547"/>
    <cellStyle name="Millares 31 9 4 2" xfId="3548"/>
    <cellStyle name="Millares 31 9 5" xfId="3549"/>
    <cellStyle name="Millares 310" xfId="3550"/>
    <cellStyle name="Millares 311" xfId="3551"/>
    <cellStyle name="Millares 312" xfId="3552"/>
    <cellStyle name="Millares 313" xfId="3553"/>
    <cellStyle name="Millares 314" xfId="3554"/>
    <cellStyle name="Millares 315" xfId="3555"/>
    <cellStyle name="Millares 316" xfId="3556"/>
    <cellStyle name="Millares 317" xfId="3557"/>
    <cellStyle name="Millares 318" xfId="3558"/>
    <cellStyle name="Millares 319" xfId="3559"/>
    <cellStyle name="Millares 32" xfId="3560"/>
    <cellStyle name="Millares 32 10" xfId="3561"/>
    <cellStyle name="Millares 32 10 2" xfId="3562"/>
    <cellStyle name="Millares 32 10 2 2" xfId="3563"/>
    <cellStyle name="Millares 32 10 3" xfId="3564"/>
    <cellStyle name="Millares 32 10 3 2" xfId="3565"/>
    <cellStyle name="Millares 32 10 4" xfId="3566"/>
    <cellStyle name="Millares 32 10 4 2" xfId="3567"/>
    <cellStyle name="Millares 32 10 5" xfId="3568"/>
    <cellStyle name="Millares 32 11" xfId="3569"/>
    <cellStyle name="Millares 32 11 2" xfId="3570"/>
    <cellStyle name="Millares 32 11 2 2" xfId="3571"/>
    <cellStyle name="Millares 32 11 3" xfId="3572"/>
    <cellStyle name="Millares 32 11 3 2" xfId="3573"/>
    <cellStyle name="Millares 32 11 4" xfId="3574"/>
    <cellStyle name="Millares 32 12" xfId="3575"/>
    <cellStyle name="Millares 32 12 2" xfId="3576"/>
    <cellStyle name="Millares 32 13" xfId="3577"/>
    <cellStyle name="Millares 32 13 2" xfId="3578"/>
    <cellStyle name="Millares 32 13 3" xfId="3579"/>
    <cellStyle name="Millares 32 14" xfId="3580"/>
    <cellStyle name="Millares 32 14 2" xfId="3581"/>
    <cellStyle name="Millares 32 15" xfId="3582"/>
    <cellStyle name="Millares 32 15 2" xfId="3583"/>
    <cellStyle name="Millares 32 16" xfId="3584"/>
    <cellStyle name="Millares 32 2" xfId="3585"/>
    <cellStyle name="Millares 32 2 2" xfId="3586"/>
    <cellStyle name="Millares 32 2 2 2" xfId="3587"/>
    <cellStyle name="Millares 32 2 2 2 2" xfId="3588"/>
    <cellStyle name="Millares 32 2 2 3" xfId="3589"/>
    <cellStyle name="Millares 32 2 2 3 2" xfId="3590"/>
    <cellStyle name="Millares 32 2 2 4" xfId="3591"/>
    <cellStyle name="Millares 32 2 2 4 2" xfId="3592"/>
    <cellStyle name="Millares 32 2 2 5" xfId="3593"/>
    <cellStyle name="Millares 32 2 3" xfId="3594"/>
    <cellStyle name="Millares 32 2 3 2" xfId="3595"/>
    <cellStyle name="Millares 32 2 4" xfId="3596"/>
    <cellStyle name="Millares 32 2 4 2" xfId="3597"/>
    <cellStyle name="Millares 32 2 5" xfId="3598"/>
    <cellStyle name="Millares 32 3" xfId="3599"/>
    <cellStyle name="Millares 32 3 2" xfId="3600"/>
    <cellStyle name="Millares 32 3 2 2" xfId="3601"/>
    <cellStyle name="Millares 32 3 3" xfId="3602"/>
    <cellStyle name="Millares 32 3 3 2" xfId="3603"/>
    <cellStyle name="Millares 32 3 4" xfId="3604"/>
    <cellStyle name="Millares 32 3 4 2" xfId="3605"/>
    <cellStyle name="Millares 32 3 5" xfId="3606"/>
    <cellStyle name="Millares 32 4" xfId="3607"/>
    <cellStyle name="Millares 32 4 2" xfId="3608"/>
    <cellStyle name="Millares 32 4 2 2" xfId="3609"/>
    <cellStyle name="Millares 32 4 3" xfId="3610"/>
    <cellStyle name="Millares 32 4 3 2" xfId="3611"/>
    <cellStyle name="Millares 32 4 4" xfId="3612"/>
    <cellStyle name="Millares 32 4 4 2" xfId="3613"/>
    <cellStyle name="Millares 32 4 5" xfId="3614"/>
    <cellStyle name="Millares 32 5" xfId="3615"/>
    <cellStyle name="Millares 32 5 2" xfId="3616"/>
    <cellStyle name="Millares 32 5 2 2" xfId="3617"/>
    <cellStyle name="Millares 32 5 3" xfId="3618"/>
    <cellStyle name="Millares 32 5 3 2" xfId="3619"/>
    <cellStyle name="Millares 32 5 4" xfId="3620"/>
    <cellStyle name="Millares 32 5 4 2" xfId="3621"/>
    <cellStyle name="Millares 32 5 5" xfId="3622"/>
    <cellStyle name="Millares 32 6" xfId="3623"/>
    <cellStyle name="Millares 32 6 2" xfId="3624"/>
    <cellStyle name="Millares 32 6 2 2" xfId="3625"/>
    <cellStyle name="Millares 32 6 3" xfId="3626"/>
    <cellStyle name="Millares 32 6 3 2" xfId="3627"/>
    <cellStyle name="Millares 32 6 4" xfId="3628"/>
    <cellStyle name="Millares 32 6 4 2" xfId="3629"/>
    <cellStyle name="Millares 32 6 5" xfId="3630"/>
    <cellStyle name="Millares 32 7" xfId="3631"/>
    <cellStyle name="Millares 32 7 2" xfId="3632"/>
    <cellStyle name="Millares 32 7 2 2" xfId="3633"/>
    <cellStyle name="Millares 32 7 3" xfId="3634"/>
    <cellStyle name="Millares 32 7 3 2" xfId="3635"/>
    <cellStyle name="Millares 32 7 4" xfId="3636"/>
    <cellStyle name="Millares 32 7 4 2" xfId="3637"/>
    <cellStyle name="Millares 32 7 5" xfId="3638"/>
    <cellStyle name="Millares 32 8" xfId="3639"/>
    <cellStyle name="Millares 32 8 2" xfId="3640"/>
    <cellStyle name="Millares 32 8 2 2" xfId="3641"/>
    <cellStyle name="Millares 32 8 3" xfId="3642"/>
    <cellStyle name="Millares 32 8 3 2" xfId="3643"/>
    <cellStyle name="Millares 32 8 4" xfId="3644"/>
    <cellStyle name="Millares 32 8 4 2" xfId="3645"/>
    <cellStyle name="Millares 32 8 5" xfId="3646"/>
    <cellStyle name="Millares 32 9" xfId="3647"/>
    <cellStyle name="Millares 32 9 2" xfId="3648"/>
    <cellStyle name="Millares 32 9 2 2" xfId="3649"/>
    <cellStyle name="Millares 32 9 3" xfId="3650"/>
    <cellStyle name="Millares 32 9 3 2" xfId="3651"/>
    <cellStyle name="Millares 32 9 4" xfId="3652"/>
    <cellStyle name="Millares 32 9 4 2" xfId="3653"/>
    <cellStyle name="Millares 32 9 5" xfId="3654"/>
    <cellStyle name="Millares 320" xfId="3655"/>
    <cellStyle name="Millares 321" xfId="3656"/>
    <cellStyle name="Millares 322" xfId="3657"/>
    <cellStyle name="Millares 323" xfId="3658"/>
    <cellStyle name="Millares 324" xfId="3659"/>
    <cellStyle name="Millares 325" xfId="3660"/>
    <cellStyle name="Millares 326" xfId="3661"/>
    <cellStyle name="Millares 327" xfId="3662"/>
    <cellStyle name="Millares 328" xfId="3663"/>
    <cellStyle name="Millares 329" xfId="3664"/>
    <cellStyle name="Millares 33" xfId="3665"/>
    <cellStyle name="Millares 33 10" xfId="3666"/>
    <cellStyle name="Millares 33 10 2" xfId="3667"/>
    <cellStyle name="Millares 33 10 2 2" xfId="3668"/>
    <cellStyle name="Millares 33 10 3" xfId="3669"/>
    <cellStyle name="Millares 33 10 3 2" xfId="3670"/>
    <cellStyle name="Millares 33 10 4" xfId="3671"/>
    <cellStyle name="Millares 33 10 4 2" xfId="3672"/>
    <cellStyle name="Millares 33 10 5" xfId="3673"/>
    <cellStyle name="Millares 33 11" xfId="3674"/>
    <cellStyle name="Millares 33 11 2" xfId="3675"/>
    <cellStyle name="Millares 33 12" xfId="3676"/>
    <cellStyle name="Millares 33 2" xfId="3677"/>
    <cellStyle name="Millares 33 2 2" xfId="3678"/>
    <cellStyle name="Millares 33 2 2 2" xfId="3679"/>
    <cellStyle name="Millares 33 2 3" xfId="3680"/>
    <cellStyle name="Millares 33 2 3 2" xfId="3681"/>
    <cellStyle name="Millares 33 2 3 2 2" xfId="3682"/>
    <cellStyle name="Millares 33 2 3 3" xfId="3683"/>
    <cellStyle name="Millares 33 2 4" xfId="3684"/>
    <cellStyle name="Millares 33 2 4 2" xfId="3685"/>
    <cellStyle name="Millares 33 2 5" xfId="3686"/>
    <cellStyle name="Millares 33 2 5 2" xfId="3687"/>
    <cellStyle name="Millares 33 2 6" xfId="3688"/>
    <cellStyle name="Millares 33 2 6 2" xfId="12063"/>
    <cellStyle name="Millares 33 2 7" xfId="3689"/>
    <cellStyle name="Millares 33 3" xfId="3690"/>
    <cellStyle name="Millares 33 3 2" xfId="3691"/>
    <cellStyle name="Millares 33 3 2 2" xfId="3692"/>
    <cellStyle name="Millares 33 3 3" xfId="3693"/>
    <cellStyle name="Millares 33 3 3 2" xfId="3694"/>
    <cellStyle name="Millares 33 3 4" xfId="3695"/>
    <cellStyle name="Millares 33 3 4 2" xfId="3696"/>
    <cellStyle name="Millares 33 3 5" xfId="3697"/>
    <cellStyle name="Millares 33 4" xfId="3698"/>
    <cellStyle name="Millares 33 4 2" xfId="3699"/>
    <cellStyle name="Millares 33 4 2 2" xfId="3700"/>
    <cellStyle name="Millares 33 4 3" xfId="3701"/>
    <cellStyle name="Millares 33 4 3 2" xfId="3702"/>
    <cellStyle name="Millares 33 4 4" xfId="3703"/>
    <cellStyle name="Millares 33 4 4 2" xfId="3704"/>
    <cellStyle name="Millares 33 4 5" xfId="3705"/>
    <cellStyle name="Millares 33 5" xfId="3706"/>
    <cellStyle name="Millares 33 5 2" xfId="3707"/>
    <cellStyle name="Millares 33 5 2 2" xfId="3708"/>
    <cellStyle name="Millares 33 5 3" xfId="3709"/>
    <cellStyle name="Millares 33 5 3 2" xfId="3710"/>
    <cellStyle name="Millares 33 5 4" xfId="3711"/>
    <cellStyle name="Millares 33 5 4 2" xfId="3712"/>
    <cellStyle name="Millares 33 5 5" xfId="3713"/>
    <cellStyle name="Millares 33 6" xfId="3714"/>
    <cellStyle name="Millares 33 6 2" xfId="3715"/>
    <cellStyle name="Millares 33 6 2 2" xfId="3716"/>
    <cellStyle name="Millares 33 6 3" xfId="3717"/>
    <cellStyle name="Millares 33 6 3 2" xfId="3718"/>
    <cellStyle name="Millares 33 6 4" xfId="3719"/>
    <cellStyle name="Millares 33 6 4 2" xfId="3720"/>
    <cellStyle name="Millares 33 6 5" xfId="3721"/>
    <cellStyle name="Millares 33 7" xfId="3722"/>
    <cellStyle name="Millares 33 7 2" xfId="3723"/>
    <cellStyle name="Millares 33 7 2 2" xfId="3724"/>
    <cellStyle name="Millares 33 7 3" xfId="3725"/>
    <cellStyle name="Millares 33 7 3 2" xfId="3726"/>
    <cellStyle name="Millares 33 7 4" xfId="3727"/>
    <cellStyle name="Millares 33 7 4 2" xfId="3728"/>
    <cellStyle name="Millares 33 7 5" xfId="3729"/>
    <cellStyle name="Millares 33 8" xfId="3730"/>
    <cellStyle name="Millares 33 8 2" xfId="3731"/>
    <cellStyle name="Millares 33 8 2 2" xfId="3732"/>
    <cellStyle name="Millares 33 8 3" xfId="3733"/>
    <cellStyle name="Millares 33 8 3 2" xfId="3734"/>
    <cellStyle name="Millares 33 8 4" xfId="3735"/>
    <cellStyle name="Millares 33 8 4 2" xfId="3736"/>
    <cellStyle name="Millares 33 8 5" xfId="3737"/>
    <cellStyle name="Millares 33 9" xfId="3738"/>
    <cellStyle name="Millares 33 9 2" xfId="3739"/>
    <cellStyle name="Millares 33 9 2 2" xfId="3740"/>
    <cellStyle name="Millares 33 9 3" xfId="3741"/>
    <cellStyle name="Millares 33 9 3 2" xfId="3742"/>
    <cellStyle name="Millares 33 9 4" xfId="3743"/>
    <cellStyle name="Millares 33 9 4 2" xfId="3744"/>
    <cellStyle name="Millares 33 9 5" xfId="3745"/>
    <cellStyle name="Millares 330" xfId="3746"/>
    <cellStyle name="Millares 331" xfId="3747"/>
    <cellStyle name="Millares 332" xfId="3748"/>
    <cellStyle name="Millares 333" xfId="3749"/>
    <cellStyle name="Millares 334" xfId="3750"/>
    <cellStyle name="Millares 335" xfId="3751"/>
    <cellStyle name="Millares 336" xfId="3752"/>
    <cellStyle name="Millares 337" xfId="3753"/>
    <cellStyle name="Millares 338" xfId="3754"/>
    <cellStyle name="Millares 339" xfId="3755"/>
    <cellStyle name="Millares 34" xfId="3756"/>
    <cellStyle name="Millares 34 2" xfId="3757"/>
    <cellStyle name="Millares 34 2 2" xfId="3758"/>
    <cellStyle name="Millares 34 3" xfId="3759"/>
    <cellStyle name="Millares 34 3 2" xfId="3760"/>
    <cellStyle name="Millares 340" xfId="3761"/>
    <cellStyle name="Millares 341" xfId="3762"/>
    <cellStyle name="Millares 342" xfId="3763"/>
    <cellStyle name="Millares 343" xfId="3764"/>
    <cellStyle name="Millares 344" xfId="3765"/>
    <cellStyle name="Millares 345" xfId="3766"/>
    <cellStyle name="Millares 346" xfId="3767"/>
    <cellStyle name="Millares 347" xfId="3768"/>
    <cellStyle name="Millares 348" xfId="3769"/>
    <cellStyle name="Millares 349" xfId="3770"/>
    <cellStyle name="Millares 35" xfId="3771"/>
    <cellStyle name="Millares 35 2" xfId="3772"/>
    <cellStyle name="Millares 35 2 2" xfId="3773"/>
    <cellStyle name="Millares 35 3" xfId="3774"/>
    <cellStyle name="Millares 35 3 2" xfId="3775"/>
    <cellStyle name="Millares 35 3 3" xfId="3776"/>
    <cellStyle name="Millares 35 4" xfId="3777"/>
    <cellStyle name="Millares 350" xfId="3778"/>
    <cellStyle name="Millares 351" xfId="3779"/>
    <cellStyle name="Millares 352" xfId="3780"/>
    <cellStyle name="Millares 353" xfId="3781"/>
    <cellStyle name="Millares 354" xfId="3782"/>
    <cellStyle name="Millares 355" xfId="3783"/>
    <cellStyle name="Millares 356" xfId="3784"/>
    <cellStyle name="Millares 357" xfId="3785"/>
    <cellStyle name="Millares 358" xfId="3786"/>
    <cellStyle name="Millares 359" xfId="3787"/>
    <cellStyle name="Millares 36" xfId="3788"/>
    <cellStyle name="Millares 36 10" xfId="3789"/>
    <cellStyle name="Millares 36 10 2" xfId="3790"/>
    <cellStyle name="Millares 36 10 2 2" xfId="3791"/>
    <cellStyle name="Millares 36 10 3" xfId="3792"/>
    <cellStyle name="Millares 36 10 3 2" xfId="3793"/>
    <cellStyle name="Millares 36 10 4" xfId="3794"/>
    <cellStyle name="Millares 36 10 4 2" xfId="3795"/>
    <cellStyle name="Millares 36 10 5" xfId="3796"/>
    <cellStyle name="Millares 36 11" xfId="3797"/>
    <cellStyle name="Millares 36 11 2" xfId="3798"/>
    <cellStyle name="Millares 36 11 2 2" xfId="3799"/>
    <cellStyle name="Millares 36 11 3" xfId="3800"/>
    <cellStyle name="Millares 36 11 3 2" xfId="3801"/>
    <cellStyle name="Millares 36 11 4" xfId="3802"/>
    <cellStyle name="Millares 36 12" xfId="3803"/>
    <cellStyle name="Millares 36 12 2" xfId="3804"/>
    <cellStyle name="Millares 36 13" xfId="3805"/>
    <cellStyle name="Millares 36 13 2" xfId="3806"/>
    <cellStyle name="Millares 36 14" xfId="3807"/>
    <cellStyle name="Millares 36 14 2" xfId="3808"/>
    <cellStyle name="Millares 36 15" xfId="3809"/>
    <cellStyle name="Millares 36 15 2" xfId="12064"/>
    <cellStyle name="Millares 36 16" xfId="3810"/>
    <cellStyle name="Millares 36 2" xfId="3811"/>
    <cellStyle name="Millares 36 2 2" xfId="3812"/>
    <cellStyle name="Millares 36 2 2 2" xfId="3813"/>
    <cellStyle name="Millares 36 2 2 2 2" xfId="3814"/>
    <cellStyle name="Millares 36 2 2 3" xfId="3815"/>
    <cellStyle name="Millares 36 2 2 3 2" xfId="3816"/>
    <cellStyle name="Millares 36 2 2 4" xfId="3817"/>
    <cellStyle name="Millares 36 2 2 4 2" xfId="3818"/>
    <cellStyle name="Millares 36 2 2 5" xfId="3819"/>
    <cellStyle name="Millares 36 2 3" xfId="3820"/>
    <cellStyle name="Millares 36 2 3 2" xfId="3821"/>
    <cellStyle name="Millares 36 2 4" xfId="3822"/>
    <cellStyle name="Millares 36 2 4 2" xfId="3823"/>
    <cellStyle name="Millares 36 2 5" xfId="3824"/>
    <cellStyle name="Millares 36 3" xfId="3825"/>
    <cellStyle name="Millares 36 3 2" xfId="3826"/>
    <cellStyle name="Millares 36 3 2 2" xfId="3827"/>
    <cellStyle name="Millares 36 3 3" xfId="3828"/>
    <cellStyle name="Millares 36 3 3 2" xfId="3829"/>
    <cellStyle name="Millares 36 3 4" xfId="3830"/>
    <cellStyle name="Millares 36 3 4 2" xfId="3831"/>
    <cellStyle name="Millares 36 3 5" xfId="3832"/>
    <cellStyle name="Millares 36 4" xfId="3833"/>
    <cellStyle name="Millares 36 4 2" xfId="3834"/>
    <cellStyle name="Millares 36 4 2 2" xfId="3835"/>
    <cellStyle name="Millares 36 4 3" xfId="3836"/>
    <cellStyle name="Millares 36 4 3 2" xfId="3837"/>
    <cellStyle name="Millares 36 4 4" xfId="3838"/>
    <cellStyle name="Millares 36 4 4 2" xfId="3839"/>
    <cellStyle name="Millares 36 4 5" xfId="3840"/>
    <cellStyle name="Millares 36 5" xfId="3841"/>
    <cellStyle name="Millares 36 5 2" xfId="3842"/>
    <cellStyle name="Millares 36 5 2 2" xfId="3843"/>
    <cellStyle name="Millares 36 5 3" xfId="3844"/>
    <cellStyle name="Millares 36 5 3 2" xfId="3845"/>
    <cellStyle name="Millares 36 5 4" xfId="3846"/>
    <cellStyle name="Millares 36 5 4 2" xfId="3847"/>
    <cellStyle name="Millares 36 5 5" xfId="3848"/>
    <cellStyle name="Millares 36 6" xfId="3849"/>
    <cellStyle name="Millares 36 6 2" xfId="3850"/>
    <cellStyle name="Millares 36 6 2 2" xfId="3851"/>
    <cellStyle name="Millares 36 6 3" xfId="3852"/>
    <cellStyle name="Millares 36 6 3 2" xfId="3853"/>
    <cellStyle name="Millares 36 6 4" xfId="3854"/>
    <cellStyle name="Millares 36 6 4 2" xfId="3855"/>
    <cellStyle name="Millares 36 6 5" xfId="3856"/>
    <cellStyle name="Millares 36 7" xfId="3857"/>
    <cellStyle name="Millares 36 7 2" xfId="3858"/>
    <cellStyle name="Millares 36 7 2 2" xfId="3859"/>
    <cellStyle name="Millares 36 7 3" xfId="3860"/>
    <cellStyle name="Millares 36 7 3 2" xfId="3861"/>
    <cellStyle name="Millares 36 7 4" xfId="3862"/>
    <cellStyle name="Millares 36 7 4 2" xfId="3863"/>
    <cellStyle name="Millares 36 7 5" xfId="3864"/>
    <cellStyle name="Millares 36 8" xfId="3865"/>
    <cellStyle name="Millares 36 8 2" xfId="3866"/>
    <cellStyle name="Millares 36 8 2 2" xfId="3867"/>
    <cellStyle name="Millares 36 8 3" xfId="3868"/>
    <cellStyle name="Millares 36 8 3 2" xfId="3869"/>
    <cellStyle name="Millares 36 8 4" xfId="3870"/>
    <cellStyle name="Millares 36 8 4 2" xfId="3871"/>
    <cellStyle name="Millares 36 8 5" xfId="3872"/>
    <cellStyle name="Millares 36 9" xfId="3873"/>
    <cellStyle name="Millares 36 9 2" xfId="3874"/>
    <cellStyle name="Millares 36 9 2 2" xfId="3875"/>
    <cellStyle name="Millares 36 9 3" xfId="3876"/>
    <cellStyle name="Millares 36 9 3 2" xfId="3877"/>
    <cellStyle name="Millares 36 9 4" xfId="3878"/>
    <cellStyle name="Millares 36 9 4 2" xfId="3879"/>
    <cellStyle name="Millares 36 9 5" xfId="3880"/>
    <cellStyle name="Millares 360" xfId="3881"/>
    <cellStyle name="Millares 361" xfId="3882"/>
    <cellStyle name="Millares 362" xfId="3883"/>
    <cellStyle name="Millares 363" xfId="3884"/>
    <cellStyle name="Millares 364" xfId="3885"/>
    <cellStyle name="Millares 365" xfId="3886"/>
    <cellStyle name="Millares 366" xfId="3887"/>
    <cellStyle name="Millares 367" xfId="3888"/>
    <cellStyle name="Millares 368" xfId="3889"/>
    <cellStyle name="Millares 369" xfId="3890"/>
    <cellStyle name="Millares 37" xfId="3891"/>
    <cellStyle name="Millares 37 2" xfId="3892"/>
    <cellStyle name="Millares 37 2 2" xfId="3893"/>
    <cellStyle name="Millares 37 3" xfId="3894"/>
    <cellStyle name="Millares 370" xfId="3895"/>
    <cellStyle name="Millares 370 2" xfId="12065"/>
    <cellStyle name="Millares 370 3" xfId="14817"/>
    <cellStyle name="Millares 371" xfId="3896"/>
    <cellStyle name="Millares 371 2" xfId="12066"/>
    <cellStyle name="Millares 371 3" xfId="14818"/>
    <cellStyle name="Millares 372" xfId="3897"/>
    <cellStyle name="Millares 373" xfId="3898"/>
    <cellStyle name="Millares 374" xfId="3899"/>
    <cellStyle name="Millares 375" xfId="3900"/>
    <cellStyle name="Millares 376" xfId="3901"/>
    <cellStyle name="Millares 377" xfId="3902"/>
    <cellStyle name="Millares 378" xfId="3903"/>
    <cellStyle name="Millares 379" xfId="3904"/>
    <cellStyle name="Millares 38" xfId="3905"/>
    <cellStyle name="Millares 38 2" xfId="3906"/>
    <cellStyle name="Millares 38 2 2" xfId="3907"/>
    <cellStyle name="Millares 38 2 2 2" xfId="3908"/>
    <cellStyle name="Millares 38 2 3" xfId="3909"/>
    <cellStyle name="Millares 38 3" xfId="3910"/>
    <cellStyle name="Millares 38 3 2" xfId="3911"/>
    <cellStyle name="Millares 38 3 2 2" xfId="3912"/>
    <cellStyle name="Millares 38 3 3" xfId="3913"/>
    <cellStyle name="Millares 38 3 3 2" xfId="3914"/>
    <cellStyle name="Millares 38 3 4" xfId="3915"/>
    <cellStyle name="Millares 38 3 5" xfId="3916"/>
    <cellStyle name="Millares 38 4" xfId="3917"/>
    <cellStyle name="Millares 38 4 2" xfId="3918"/>
    <cellStyle name="Millares 38 5" xfId="3919"/>
    <cellStyle name="Millares 38 5 2" xfId="3920"/>
    <cellStyle name="Millares 38 5 3" xfId="3921"/>
    <cellStyle name="Millares 38 6" xfId="3922"/>
    <cellStyle name="Millares 38 6 2" xfId="3923"/>
    <cellStyle name="Millares 38 7" xfId="3924"/>
    <cellStyle name="Millares 38 7 2" xfId="12067"/>
    <cellStyle name="Millares 38 8" xfId="3925"/>
    <cellStyle name="Millares 380" xfId="3926"/>
    <cellStyle name="Millares 381" xfId="3927"/>
    <cellStyle name="Millares 382" xfId="3928"/>
    <cellStyle name="Millares 383" xfId="3929"/>
    <cellStyle name="Millares 383 2" xfId="12068"/>
    <cellStyle name="Millares 383 3" xfId="14819"/>
    <cellStyle name="Millares 384" xfId="3930"/>
    <cellStyle name="Millares 385" xfId="3931"/>
    <cellStyle name="Millares 386" xfId="3932"/>
    <cellStyle name="Millares 387" xfId="3933"/>
    <cellStyle name="Millares 388" xfId="3934"/>
    <cellStyle name="Millares 389" xfId="3935"/>
    <cellStyle name="Millares 39" xfId="3936"/>
    <cellStyle name="Millares 39 10" xfId="3937"/>
    <cellStyle name="Millares 39 10 2" xfId="3938"/>
    <cellStyle name="Millares 39 10 2 2" xfId="3939"/>
    <cellStyle name="Millares 39 10 3" xfId="3940"/>
    <cellStyle name="Millares 39 10 3 2" xfId="3941"/>
    <cellStyle name="Millares 39 10 4" xfId="3942"/>
    <cellStyle name="Millares 39 10 4 2" xfId="3943"/>
    <cellStyle name="Millares 39 10 5" xfId="3944"/>
    <cellStyle name="Millares 39 11" xfId="3945"/>
    <cellStyle name="Millares 39 11 2" xfId="3946"/>
    <cellStyle name="Millares 39 11 2 2" xfId="3947"/>
    <cellStyle name="Millares 39 11 3" xfId="3948"/>
    <cellStyle name="Millares 39 11 3 2" xfId="3949"/>
    <cellStyle name="Millares 39 11 4" xfId="3950"/>
    <cellStyle name="Millares 39 11 4 2" xfId="3951"/>
    <cellStyle name="Millares 39 11 5" xfId="3952"/>
    <cellStyle name="Millares 39 12" xfId="3953"/>
    <cellStyle name="Millares 39 12 2" xfId="3954"/>
    <cellStyle name="Millares 39 13" xfId="3955"/>
    <cellStyle name="Millares 39 13 2" xfId="3956"/>
    <cellStyle name="Millares 39 14" xfId="3957"/>
    <cellStyle name="Millares 39 14 2" xfId="3958"/>
    <cellStyle name="Millares 39 2" xfId="3959"/>
    <cellStyle name="Millares 39 2 2" xfId="3960"/>
    <cellStyle name="Millares 39 2 2 2" xfId="3961"/>
    <cellStyle name="Millares 39 2 3" xfId="3962"/>
    <cellStyle name="Millares 39 2 3 2" xfId="3963"/>
    <cellStyle name="Millares 39 2 3 2 2" xfId="3964"/>
    <cellStyle name="Millares 39 2 3 3" xfId="3965"/>
    <cellStyle name="Millares 39 2 4" xfId="3966"/>
    <cellStyle name="Millares 39 2 4 2" xfId="3967"/>
    <cellStyle name="Millares 39 2 5" xfId="3968"/>
    <cellStyle name="Millares 39 2 5 2" xfId="3969"/>
    <cellStyle name="Millares 39 2 6" xfId="3970"/>
    <cellStyle name="Millares 39 2 6 2" xfId="12069"/>
    <cellStyle name="Millares 39 2 7" xfId="3971"/>
    <cellStyle name="Millares 39 3" xfId="3972"/>
    <cellStyle name="Millares 39 3 2" xfId="3973"/>
    <cellStyle name="Millares 39 3 2 2" xfId="3974"/>
    <cellStyle name="Millares 39 3 3" xfId="3975"/>
    <cellStyle name="Millares 39 3 3 2" xfId="3976"/>
    <cellStyle name="Millares 39 3 3 2 2" xfId="12070"/>
    <cellStyle name="Millares 39 3 3 2 3" xfId="9480"/>
    <cellStyle name="Millares 39 3 3 2 4" xfId="6723"/>
    <cellStyle name="Millares 39 3 4" xfId="3977"/>
    <cellStyle name="Millares 39 3 4 2" xfId="3978"/>
    <cellStyle name="Millares 39 3 4 2 2" xfId="12072"/>
    <cellStyle name="Millares 39 3 4 2 3" xfId="9482"/>
    <cellStyle name="Millares 39 3 4 2 4" xfId="6725"/>
    <cellStyle name="Millares 39 3 4 3" xfId="12071"/>
    <cellStyle name="Millares 39 3 4 4" xfId="9481"/>
    <cellStyle name="Millares 39 3 4 5" xfId="6724"/>
    <cellStyle name="Millares 39 3 5" xfId="3979"/>
    <cellStyle name="Millares 39 3 5 2" xfId="12073"/>
    <cellStyle name="Millares 39 3 5 3" xfId="9483"/>
    <cellStyle name="Millares 39 3 5 4" xfId="6726"/>
    <cellStyle name="Millares 39 4" xfId="3980"/>
    <cellStyle name="Millares 39 4 2" xfId="3981"/>
    <cellStyle name="Millares 39 4 2 2" xfId="3982"/>
    <cellStyle name="Millares 39 4 2 2 2" xfId="12076"/>
    <cellStyle name="Millares 39 4 2 2 3" xfId="9486"/>
    <cellStyle name="Millares 39 4 2 2 4" xfId="6729"/>
    <cellStyle name="Millares 39 4 2 3" xfId="12075"/>
    <cellStyle name="Millares 39 4 2 4" xfId="9485"/>
    <cellStyle name="Millares 39 4 2 5" xfId="6728"/>
    <cellStyle name="Millares 39 4 3" xfId="3983"/>
    <cellStyle name="Millares 39 4 3 2" xfId="3984"/>
    <cellStyle name="Millares 39 4 3 2 2" xfId="12078"/>
    <cellStyle name="Millares 39 4 3 2 3" xfId="9488"/>
    <cellStyle name="Millares 39 4 3 2 4" xfId="6731"/>
    <cellStyle name="Millares 39 4 3 3" xfId="12077"/>
    <cellStyle name="Millares 39 4 3 4" xfId="9487"/>
    <cellStyle name="Millares 39 4 3 5" xfId="6730"/>
    <cellStyle name="Millares 39 4 4" xfId="3985"/>
    <cellStyle name="Millares 39 4 4 2" xfId="3986"/>
    <cellStyle name="Millares 39 4 4 2 2" xfId="12080"/>
    <cellStyle name="Millares 39 4 4 2 3" xfId="9490"/>
    <cellStyle name="Millares 39 4 4 2 4" xfId="6733"/>
    <cellStyle name="Millares 39 4 4 3" xfId="12079"/>
    <cellStyle name="Millares 39 4 4 4" xfId="9489"/>
    <cellStyle name="Millares 39 4 4 5" xfId="6732"/>
    <cellStyle name="Millares 39 4 5" xfId="3987"/>
    <cellStyle name="Millares 39 4 5 2" xfId="12081"/>
    <cellStyle name="Millares 39 4 5 3" xfId="9491"/>
    <cellStyle name="Millares 39 4 5 4" xfId="6734"/>
    <cellStyle name="Millares 39 4 6" xfId="12074"/>
    <cellStyle name="Millares 39 4 7" xfId="9484"/>
    <cellStyle name="Millares 39 4 8" xfId="6727"/>
    <cellStyle name="Millares 39 5" xfId="3988"/>
    <cellStyle name="Millares 39 5 2" xfId="3989"/>
    <cellStyle name="Millares 39 5 2 2" xfId="3990"/>
    <cellStyle name="Millares 39 5 2 2 2" xfId="12084"/>
    <cellStyle name="Millares 39 5 2 2 3" xfId="9494"/>
    <cellStyle name="Millares 39 5 2 2 4" xfId="6737"/>
    <cellStyle name="Millares 39 5 2 3" xfId="12083"/>
    <cellStyle name="Millares 39 5 2 4" xfId="9493"/>
    <cellStyle name="Millares 39 5 2 5" xfId="6736"/>
    <cellStyle name="Millares 39 5 3" xfId="3991"/>
    <cellStyle name="Millares 39 5 3 2" xfId="3992"/>
    <cellStyle name="Millares 39 5 3 2 2" xfId="12086"/>
    <cellStyle name="Millares 39 5 3 2 3" xfId="9496"/>
    <cellStyle name="Millares 39 5 3 2 4" xfId="6739"/>
    <cellStyle name="Millares 39 5 3 3" xfId="12085"/>
    <cellStyle name="Millares 39 5 3 4" xfId="9495"/>
    <cellStyle name="Millares 39 5 3 5" xfId="6738"/>
    <cellStyle name="Millares 39 5 4" xfId="3993"/>
    <cellStyle name="Millares 39 5 4 2" xfId="3994"/>
    <cellStyle name="Millares 39 5 4 2 2" xfId="12088"/>
    <cellStyle name="Millares 39 5 4 2 3" xfId="9498"/>
    <cellStyle name="Millares 39 5 4 2 4" xfId="6741"/>
    <cellStyle name="Millares 39 5 4 3" xfId="12087"/>
    <cellStyle name="Millares 39 5 4 4" xfId="9497"/>
    <cellStyle name="Millares 39 5 4 5" xfId="6740"/>
    <cellStyle name="Millares 39 5 5" xfId="3995"/>
    <cellStyle name="Millares 39 5 5 2" xfId="12089"/>
    <cellStyle name="Millares 39 5 5 3" xfId="9499"/>
    <cellStyle name="Millares 39 5 5 4" xfId="6742"/>
    <cellStyle name="Millares 39 5 6" xfId="12082"/>
    <cellStyle name="Millares 39 5 7" xfId="9492"/>
    <cellStyle name="Millares 39 5 8" xfId="6735"/>
    <cellStyle name="Millares 39 6" xfId="3996"/>
    <cellStyle name="Millares 39 6 2" xfId="3997"/>
    <cellStyle name="Millares 39 6 2 2" xfId="3998"/>
    <cellStyle name="Millares 39 6 2 2 2" xfId="12092"/>
    <cellStyle name="Millares 39 6 2 2 3" xfId="9502"/>
    <cellStyle name="Millares 39 6 2 2 4" xfId="6745"/>
    <cellStyle name="Millares 39 6 2 3" xfId="12091"/>
    <cellStyle name="Millares 39 6 2 4" xfId="9501"/>
    <cellStyle name="Millares 39 6 2 5" xfId="6744"/>
    <cellStyle name="Millares 39 6 3" xfId="3999"/>
    <cellStyle name="Millares 39 6 3 2" xfId="4000"/>
    <cellStyle name="Millares 39 6 3 2 2" xfId="12094"/>
    <cellStyle name="Millares 39 6 3 2 3" xfId="9504"/>
    <cellStyle name="Millares 39 6 3 2 4" xfId="6747"/>
    <cellStyle name="Millares 39 6 3 3" xfId="12093"/>
    <cellStyle name="Millares 39 6 3 4" xfId="9503"/>
    <cellStyle name="Millares 39 6 3 5" xfId="6746"/>
    <cellStyle name="Millares 39 6 4" xfId="4001"/>
    <cellStyle name="Millares 39 6 4 2" xfId="4002"/>
    <cellStyle name="Millares 39 6 4 2 2" xfId="12096"/>
    <cellStyle name="Millares 39 6 4 2 3" xfId="9506"/>
    <cellStyle name="Millares 39 6 4 2 4" xfId="6749"/>
    <cellStyle name="Millares 39 6 4 3" xfId="12095"/>
    <cellStyle name="Millares 39 6 4 4" xfId="9505"/>
    <cellStyle name="Millares 39 6 4 5" xfId="6748"/>
    <cellStyle name="Millares 39 6 5" xfId="4003"/>
    <cellStyle name="Millares 39 6 5 2" xfId="12097"/>
    <cellStyle name="Millares 39 6 5 3" xfId="9507"/>
    <cellStyle name="Millares 39 6 5 4" xfId="6750"/>
    <cellStyle name="Millares 39 6 6" xfId="12090"/>
    <cellStyle name="Millares 39 6 7" xfId="9500"/>
    <cellStyle name="Millares 39 6 8" xfId="6743"/>
    <cellStyle name="Millares 39 7" xfId="4004"/>
    <cellStyle name="Millares 39 7 2" xfId="4005"/>
    <cellStyle name="Millares 39 7 2 2" xfId="4006"/>
    <cellStyle name="Millares 39 7 2 2 2" xfId="12100"/>
    <cellStyle name="Millares 39 7 2 2 3" xfId="9510"/>
    <cellStyle name="Millares 39 7 2 2 4" xfId="16854"/>
    <cellStyle name="Millares 39 7 2 2 5" xfId="6753"/>
    <cellStyle name="Millares 39 7 2 3" xfId="12099"/>
    <cellStyle name="Millares 39 7 2 4" xfId="9509"/>
    <cellStyle name="Millares 39 7 2 5" xfId="16853"/>
    <cellStyle name="Millares 39 7 2 6" xfId="6752"/>
    <cellStyle name="Millares 39 7 3" xfId="4007"/>
    <cellStyle name="Millares 39 7 3 2" xfId="4008"/>
    <cellStyle name="Millares 39 7 3 2 2" xfId="12102"/>
    <cellStyle name="Millares 39 7 3 2 3" xfId="9512"/>
    <cellStyle name="Millares 39 7 3 2 4" xfId="16856"/>
    <cellStyle name="Millares 39 7 3 2 5" xfId="6755"/>
    <cellStyle name="Millares 39 7 3 3" xfId="12101"/>
    <cellStyle name="Millares 39 7 3 4" xfId="9511"/>
    <cellStyle name="Millares 39 7 3 5" xfId="16855"/>
    <cellStyle name="Millares 39 7 3 6" xfId="6754"/>
    <cellStyle name="Millares 39 7 4" xfId="4009"/>
    <cellStyle name="Millares 39 7 4 2" xfId="4010"/>
    <cellStyle name="Millares 39 7 4 2 2" xfId="12104"/>
    <cellStyle name="Millares 39 7 4 2 3" xfId="9514"/>
    <cellStyle name="Millares 39 7 4 2 4" xfId="16858"/>
    <cellStyle name="Millares 39 7 4 2 5" xfId="6757"/>
    <cellStyle name="Millares 39 7 4 3" xfId="12103"/>
    <cellStyle name="Millares 39 7 4 4" xfId="9513"/>
    <cellStyle name="Millares 39 7 4 5" xfId="16857"/>
    <cellStyle name="Millares 39 7 4 6" xfId="6756"/>
    <cellStyle name="Millares 39 7 5" xfId="4011"/>
    <cellStyle name="Millares 39 7 5 2" xfId="12105"/>
    <cellStyle name="Millares 39 7 5 3" xfId="9515"/>
    <cellStyle name="Millares 39 7 5 4" xfId="16859"/>
    <cellStyle name="Millares 39 7 5 5" xfId="6758"/>
    <cellStyle name="Millares 39 7 6" xfId="12098"/>
    <cellStyle name="Millares 39 7 7" xfId="9508"/>
    <cellStyle name="Millares 39 7 8" xfId="16852"/>
    <cellStyle name="Millares 39 7 9" xfId="6751"/>
    <cellStyle name="Millares 39 8" xfId="4012"/>
    <cellStyle name="Millares 39 8 2" xfId="4013"/>
    <cellStyle name="Millares 39 8 2 2" xfId="4014"/>
    <cellStyle name="Millares 39 8 2 2 2" xfId="12108"/>
    <cellStyle name="Millares 39 8 2 2 3" xfId="9518"/>
    <cellStyle name="Millares 39 8 2 2 4" xfId="16862"/>
    <cellStyle name="Millares 39 8 2 2 5" xfId="6761"/>
    <cellStyle name="Millares 39 8 2 3" xfId="12107"/>
    <cellStyle name="Millares 39 8 2 4" xfId="9517"/>
    <cellStyle name="Millares 39 8 2 5" xfId="16861"/>
    <cellStyle name="Millares 39 8 2 6" xfId="6760"/>
    <cellStyle name="Millares 39 8 3" xfId="4015"/>
    <cellStyle name="Millares 39 8 3 2" xfId="4016"/>
    <cellStyle name="Millares 39 8 3 2 2" xfId="12110"/>
    <cellStyle name="Millares 39 8 3 2 3" xfId="9520"/>
    <cellStyle name="Millares 39 8 3 2 4" xfId="16864"/>
    <cellStyle name="Millares 39 8 3 2 5" xfId="6763"/>
    <cellStyle name="Millares 39 8 3 3" xfId="12109"/>
    <cellStyle name="Millares 39 8 3 4" xfId="9519"/>
    <cellStyle name="Millares 39 8 3 5" xfId="16863"/>
    <cellStyle name="Millares 39 8 3 6" xfId="6762"/>
    <cellStyle name="Millares 39 8 4" xfId="4017"/>
    <cellStyle name="Millares 39 8 4 2" xfId="4018"/>
    <cellStyle name="Millares 39 8 4 2 2" xfId="12112"/>
    <cellStyle name="Millares 39 8 4 2 3" xfId="9522"/>
    <cellStyle name="Millares 39 8 4 2 4" xfId="16866"/>
    <cellStyle name="Millares 39 8 4 2 5" xfId="6765"/>
    <cellStyle name="Millares 39 8 4 3" xfId="12111"/>
    <cellStyle name="Millares 39 8 4 4" xfId="9521"/>
    <cellStyle name="Millares 39 8 4 5" xfId="16865"/>
    <cellStyle name="Millares 39 8 4 6" xfId="6764"/>
    <cellStyle name="Millares 39 8 5" xfId="4019"/>
    <cellStyle name="Millares 39 8 5 2" xfId="12113"/>
    <cellStyle name="Millares 39 8 5 3" xfId="9523"/>
    <cellStyle name="Millares 39 8 5 4" xfId="16867"/>
    <cellStyle name="Millares 39 8 5 5" xfId="6766"/>
    <cellStyle name="Millares 39 8 6" xfId="12106"/>
    <cellStyle name="Millares 39 8 7" xfId="9516"/>
    <cellStyle name="Millares 39 8 8" xfId="16860"/>
    <cellStyle name="Millares 39 8 9" xfId="6759"/>
    <cellStyle name="Millares 39 9" xfId="4020"/>
    <cellStyle name="Millares 39 9 2" xfId="4021"/>
    <cellStyle name="Millares 39 9 2 2" xfId="4022"/>
    <cellStyle name="Millares 39 9 2 2 2" xfId="12116"/>
    <cellStyle name="Millares 39 9 2 2 3" xfId="9526"/>
    <cellStyle name="Millares 39 9 2 2 4" xfId="16870"/>
    <cellStyle name="Millares 39 9 2 2 5" xfId="6769"/>
    <cellStyle name="Millares 39 9 2 3" xfId="12115"/>
    <cellStyle name="Millares 39 9 2 4" xfId="9525"/>
    <cellStyle name="Millares 39 9 2 5" xfId="16869"/>
    <cellStyle name="Millares 39 9 2 6" xfId="6768"/>
    <cellStyle name="Millares 39 9 3" xfId="4023"/>
    <cellStyle name="Millares 39 9 3 2" xfId="4024"/>
    <cellStyle name="Millares 39 9 3 2 2" xfId="12118"/>
    <cellStyle name="Millares 39 9 3 2 3" xfId="9528"/>
    <cellStyle name="Millares 39 9 3 2 4" xfId="16872"/>
    <cellStyle name="Millares 39 9 3 2 5" xfId="6771"/>
    <cellStyle name="Millares 39 9 3 3" xfId="12117"/>
    <cellStyle name="Millares 39 9 3 4" xfId="9527"/>
    <cellStyle name="Millares 39 9 3 5" xfId="16871"/>
    <cellStyle name="Millares 39 9 3 6" xfId="6770"/>
    <cellStyle name="Millares 39 9 4" xfId="4025"/>
    <cellStyle name="Millares 39 9 4 2" xfId="4026"/>
    <cellStyle name="Millares 39 9 4 2 2" xfId="12120"/>
    <cellStyle name="Millares 39 9 4 2 3" xfId="9530"/>
    <cellStyle name="Millares 39 9 4 2 4" xfId="16874"/>
    <cellStyle name="Millares 39 9 4 2 5" xfId="6773"/>
    <cellStyle name="Millares 39 9 4 3" xfId="12119"/>
    <cellStyle name="Millares 39 9 4 4" xfId="9529"/>
    <cellStyle name="Millares 39 9 4 5" xfId="16873"/>
    <cellStyle name="Millares 39 9 4 6" xfId="6772"/>
    <cellStyle name="Millares 39 9 5" xfId="4027"/>
    <cellStyle name="Millares 39 9 5 2" xfId="12121"/>
    <cellStyle name="Millares 39 9 5 3" xfId="9531"/>
    <cellStyle name="Millares 39 9 5 4" xfId="16875"/>
    <cellStyle name="Millares 39 9 5 5" xfId="6774"/>
    <cellStyle name="Millares 39 9 6" xfId="12114"/>
    <cellStyle name="Millares 39 9 7" xfId="9524"/>
    <cellStyle name="Millares 39 9 8" xfId="16868"/>
    <cellStyle name="Millares 39 9 9" xfId="6767"/>
    <cellStyle name="Millares 390" xfId="4028"/>
    <cellStyle name="Millares 390 2" xfId="12122"/>
    <cellStyle name="Millares 390 3" xfId="9532"/>
    <cellStyle name="Millares 390 4" xfId="16876"/>
    <cellStyle name="Millares 390 5" xfId="6775"/>
    <cellStyle name="Millares 391" xfId="4029"/>
    <cellStyle name="Millares 391 2" xfId="12123"/>
    <cellStyle name="Millares 391 3" xfId="9533"/>
    <cellStyle name="Millares 391 4" xfId="16877"/>
    <cellStyle name="Millares 391 5" xfId="6776"/>
    <cellStyle name="Millares 392" xfId="4030"/>
    <cellStyle name="Millares 392 2" xfId="12124"/>
    <cellStyle name="Millares 392 3" xfId="9534"/>
    <cellStyle name="Millares 392 4" xfId="16878"/>
    <cellStyle name="Millares 392 5" xfId="6777"/>
    <cellStyle name="Millares 393" xfId="4031"/>
    <cellStyle name="Millares 393 2" xfId="12125"/>
    <cellStyle name="Millares 393 3" xfId="9535"/>
    <cellStyle name="Millares 393 4" xfId="16879"/>
    <cellStyle name="Millares 393 5" xfId="6778"/>
    <cellStyle name="Millares 394" xfId="4032"/>
    <cellStyle name="Millares 394 2" xfId="12126"/>
    <cellStyle name="Millares 394 3" xfId="9536"/>
    <cellStyle name="Millares 394 4" xfId="16880"/>
    <cellStyle name="Millares 394 5" xfId="6779"/>
    <cellStyle name="Millares 395" xfId="4033"/>
    <cellStyle name="Millares 395 2" xfId="12127"/>
    <cellStyle name="Millares 395 3" xfId="9537"/>
    <cellStyle name="Millares 395 4" xfId="16881"/>
    <cellStyle name="Millares 395 5" xfId="6780"/>
    <cellStyle name="Millares 396" xfId="4034"/>
    <cellStyle name="Millares 396 2" xfId="12128"/>
    <cellStyle name="Millares 396 3" xfId="9538"/>
    <cellStyle name="Millares 396 4" xfId="16882"/>
    <cellStyle name="Millares 396 5" xfId="6781"/>
    <cellStyle name="Millares 397" xfId="4035"/>
    <cellStyle name="Millares 397 2" xfId="12129"/>
    <cellStyle name="Millares 397 3" xfId="9539"/>
    <cellStyle name="Millares 397 4" xfId="16883"/>
    <cellStyle name="Millares 397 5" xfId="6782"/>
    <cellStyle name="Millares 398" xfId="4036"/>
    <cellStyle name="Millares 398 2" xfId="12130"/>
    <cellStyle name="Millares 398 3" xfId="9540"/>
    <cellStyle name="Millares 398 4" xfId="16884"/>
    <cellStyle name="Millares 398 5" xfId="6783"/>
    <cellStyle name="Millares 399" xfId="4037"/>
    <cellStyle name="Millares 399 2" xfId="12131"/>
    <cellStyle name="Millares 399 3" xfId="9541"/>
    <cellStyle name="Millares 399 4" xfId="16885"/>
    <cellStyle name="Millares 399 5" xfId="6784"/>
    <cellStyle name="Millares 4" xfId="4038"/>
    <cellStyle name="Millares 4 10" xfId="4039"/>
    <cellStyle name="Millares 4 10 10" xfId="16887"/>
    <cellStyle name="Millares 4 10 11" xfId="6786"/>
    <cellStyle name="Millares 4 10 12" xfId="22073"/>
    <cellStyle name="Millares 4 10 12 2" xfId="27619"/>
    <cellStyle name="Millares 4 10 2" xfId="4040"/>
    <cellStyle name="Millares 4 10 2 2" xfId="12134"/>
    <cellStyle name="Millares 4 10 2 3" xfId="9544"/>
    <cellStyle name="Millares 4 10 2 4" xfId="16888"/>
    <cellStyle name="Millares 4 10 2 5" xfId="6787"/>
    <cellStyle name="Millares 4 10 3" xfId="4041"/>
    <cellStyle name="Millares 4 10 3 2" xfId="12135"/>
    <cellStyle name="Millares 4 10 3 3" xfId="9545"/>
    <cellStyle name="Millares 4 10 3 4" xfId="14821"/>
    <cellStyle name="Millares 4 10 3 5" xfId="16889"/>
    <cellStyle name="Millares 4 10 3 6" xfId="6788"/>
    <cellStyle name="Millares 4 10 4" xfId="4042"/>
    <cellStyle name="Millares 4 10 4 2" xfId="12136"/>
    <cellStyle name="Millares 4 10 4 3" xfId="9546"/>
    <cellStyle name="Millares 4 10 4 4" xfId="16890"/>
    <cellStyle name="Millares 4 10 4 5" xfId="6789"/>
    <cellStyle name="Millares 4 10 5" xfId="6404"/>
    <cellStyle name="Millares 4 10 5 2" xfId="12137"/>
    <cellStyle name="Millares 4 10 5 3" xfId="19199"/>
    <cellStyle name="Millares 4 10 5 4" xfId="6790"/>
    <cellStyle name="Millares 4 10 6" xfId="6791"/>
    <cellStyle name="Millares 4 10 6 2" xfId="12138"/>
    <cellStyle name="Millares 4 10 7" xfId="12133"/>
    <cellStyle name="Millares 4 10 8" xfId="9543"/>
    <cellStyle name="Millares 4 10 9" xfId="14820"/>
    <cellStyle name="Millares 4 11" xfId="4043"/>
    <cellStyle name="Millares 4 11 10" xfId="6792"/>
    <cellStyle name="Millares 4 11 2" xfId="4044"/>
    <cellStyle name="Millares 4 11 2 2" xfId="4045"/>
    <cellStyle name="Millares 4 11 2 2 2" xfId="12141"/>
    <cellStyle name="Millares 4 11 2 2 3" xfId="9587"/>
    <cellStyle name="Millares 4 11 2 2 4" xfId="14824"/>
    <cellStyle name="Millares 4 11 2 2 5" xfId="16893"/>
    <cellStyle name="Millares 4 11 2 2 6" xfId="6794"/>
    <cellStyle name="Millares 4 11 2 3" xfId="12140"/>
    <cellStyle name="Millares 4 11 2 4" xfId="9586"/>
    <cellStyle name="Millares 4 11 2 5" xfId="14823"/>
    <cellStyle name="Millares 4 11 2 6" xfId="16892"/>
    <cellStyle name="Millares 4 11 2 7" xfId="6793"/>
    <cellStyle name="Millares 4 11 3" xfId="4046"/>
    <cellStyle name="Millares 4 11 3 2" xfId="4047"/>
    <cellStyle name="Millares 4 11 3 2 2" xfId="12143"/>
    <cellStyle name="Millares 4 11 3 2 3" xfId="9589"/>
    <cellStyle name="Millares 4 11 3 2 4" xfId="14826"/>
    <cellStyle name="Millares 4 11 3 2 5" xfId="16895"/>
    <cellStyle name="Millares 4 11 3 2 6" xfId="6796"/>
    <cellStyle name="Millares 4 11 3 3" xfId="12142"/>
    <cellStyle name="Millares 4 11 3 4" xfId="9588"/>
    <cellStyle name="Millares 4 11 3 5" xfId="14825"/>
    <cellStyle name="Millares 4 11 3 6" xfId="16894"/>
    <cellStyle name="Millares 4 11 3 7" xfId="6795"/>
    <cellStyle name="Millares 4 11 4" xfId="6797"/>
    <cellStyle name="Millares 4 11 4 2" xfId="12144"/>
    <cellStyle name="Millares 4 11 4 3" xfId="11587"/>
    <cellStyle name="Millares 4 11 4 4" xfId="16817"/>
    <cellStyle name="Millares 4 11 5" xfId="9567"/>
    <cellStyle name="Millares 4 11 6" xfId="12139"/>
    <cellStyle name="Millares 4 11 7" xfId="9585"/>
    <cellStyle name="Millares 4 11 8" xfId="14822"/>
    <cellStyle name="Millares 4 11 9" xfId="16891"/>
    <cellStyle name="Millares 4 12" xfId="4048"/>
    <cellStyle name="Millares 4 12 2" xfId="12145"/>
    <cellStyle name="Millares 4 12 3" xfId="9590"/>
    <cellStyle name="Millares 4 12 4" xfId="14827"/>
    <cellStyle name="Millares 4 12 5" xfId="16896"/>
    <cellStyle name="Millares 4 12 6" xfId="6798"/>
    <cellStyle name="Millares 4 13" xfId="4049"/>
    <cellStyle name="Millares 4 13 2" xfId="12146"/>
    <cellStyle name="Millares 4 13 3" xfId="9591"/>
    <cellStyle name="Millares 4 13 4" xfId="14828"/>
    <cellStyle name="Millares 4 13 5" xfId="16897"/>
    <cellStyle name="Millares 4 13 6" xfId="6799"/>
    <cellStyle name="Millares 4 14" xfId="4050"/>
    <cellStyle name="Millares 4 14 2" xfId="12147"/>
    <cellStyle name="Millares 4 14 3" xfId="9592"/>
    <cellStyle name="Millares 4 14 4" xfId="14829"/>
    <cellStyle name="Millares 4 14 5" xfId="16898"/>
    <cellStyle name="Millares 4 14 6" xfId="6800"/>
    <cellStyle name="Millares 4 15" xfId="4051"/>
    <cellStyle name="Millares 4 15 2" xfId="12148"/>
    <cellStyle name="Millares 4 15 3" xfId="9593"/>
    <cellStyle name="Millares 4 15 4" xfId="14830"/>
    <cellStyle name="Millares 4 15 5" xfId="16899"/>
    <cellStyle name="Millares 4 15 6" xfId="6801"/>
    <cellStyle name="Millares 4 16" xfId="4052"/>
    <cellStyle name="Millares 4 16 2" xfId="12149"/>
    <cellStyle name="Millares 4 16 3" xfId="9594"/>
    <cellStyle name="Millares 4 16 4" xfId="14831"/>
    <cellStyle name="Millares 4 16 5" xfId="16900"/>
    <cellStyle name="Millares 4 16 6" xfId="6802"/>
    <cellStyle name="Millares 4 17" xfId="4053"/>
    <cellStyle name="Millares 4 17 2" xfId="12150"/>
    <cellStyle name="Millares 4 17 3" xfId="9595"/>
    <cellStyle name="Millares 4 17 4" xfId="14832"/>
    <cellStyle name="Millares 4 17 5" xfId="16901"/>
    <cellStyle name="Millares 4 17 6" xfId="6803"/>
    <cellStyle name="Millares 4 18" xfId="4054"/>
    <cellStyle name="Millares 4 18 2" xfId="12151"/>
    <cellStyle name="Millares 4 18 3" xfId="9596"/>
    <cellStyle name="Millares 4 18 4" xfId="14833"/>
    <cellStyle name="Millares 4 18 5" xfId="16902"/>
    <cellStyle name="Millares 4 18 6" xfId="6804"/>
    <cellStyle name="Millares 4 19" xfId="4055"/>
    <cellStyle name="Millares 4 19 2" xfId="12152"/>
    <cellStyle name="Millares 4 19 3" xfId="9597"/>
    <cellStyle name="Millares 4 19 4" xfId="14834"/>
    <cellStyle name="Millares 4 19 5" xfId="16903"/>
    <cellStyle name="Millares 4 19 6" xfId="6805"/>
    <cellStyle name="Millares 4 2" xfId="4056"/>
    <cellStyle name="Millares 4 2 10" xfId="4057"/>
    <cellStyle name="Millares 4 2 10 2" xfId="12154"/>
    <cellStyle name="Millares 4 2 10 3" xfId="11588"/>
    <cellStyle name="Millares 4 2 10 3 2" xfId="20840"/>
    <cellStyle name="Millares 4 2 10 3 2 2" xfId="26396"/>
    <cellStyle name="Millares 4 2 10 3 2 3" xfId="31890"/>
    <cellStyle name="Millares 4 2 10 3 2 4" xfId="37374"/>
    <cellStyle name="Millares 4 2 10 3 3" xfId="23667"/>
    <cellStyle name="Millares 4 2 10 3 4" xfId="29161"/>
    <cellStyle name="Millares 4 2 10 3 5" xfId="34645"/>
    <cellStyle name="Millares 4 2 10 4" xfId="16905"/>
    <cellStyle name="Millares 4 2 10 5" xfId="6807"/>
    <cellStyle name="Millares 4 2 11" xfId="6271"/>
    <cellStyle name="Millares 4 2 11 2" xfId="12155"/>
    <cellStyle name="Millares 4 2 11 3" xfId="19094"/>
    <cellStyle name="Millares 4 2 11 4" xfId="6808"/>
    <cellStyle name="Millares 4 2 12" xfId="6809"/>
    <cellStyle name="Millares 4 2 12 2" xfId="12156"/>
    <cellStyle name="Millares 4 2 13" xfId="12153"/>
    <cellStyle name="Millares 4 2 14" xfId="9598"/>
    <cellStyle name="Millares 4 2 15" xfId="14835"/>
    <cellStyle name="Millares 4 2 16" xfId="16904"/>
    <cellStyle name="Millares 4 2 17" xfId="6806"/>
    <cellStyle name="Millares 4 2 2" xfId="4058"/>
    <cellStyle name="Millares 4 2 2 10" xfId="6811"/>
    <cellStyle name="Millares 4 2 2 10 2" xfId="12158"/>
    <cellStyle name="Millares 4 2 2 11" xfId="12157"/>
    <cellStyle name="Millares 4 2 2 12" xfId="9599"/>
    <cellStyle name="Millares 4 2 2 13" xfId="14836"/>
    <cellStyle name="Millares 4 2 2 14" xfId="16906"/>
    <cellStyle name="Millares 4 2 2 15" xfId="6810"/>
    <cellStyle name="Millares 4 2 2 2" xfId="4059"/>
    <cellStyle name="Millares 4 2 2 2 10" xfId="16907"/>
    <cellStyle name="Millares 4 2 2 2 11" xfId="6812"/>
    <cellStyle name="Millares 4 2 2 2 2" xfId="4060"/>
    <cellStyle name="Millares 4 2 2 2 2 2" xfId="12160"/>
    <cellStyle name="Millares 4 2 2 2 2 3" xfId="9601"/>
    <cellStyle name="Millares 4 2 2 2 2 4" xfId="14838"/>
    <cellStyle name="Millares 4 2 2 2 2 5" xfId="16908"/>
    <cellStyle name="Millares 4 2 2 2 2 6" xfId="6813"/>
    <cellStyle name="Millares 4 2 2 2 3" xfId="4061"/>
    <cellStyle name="Millares 4 2 2 2 3 2" xfId="12161"/>
    <cellStyle name="Millares 4 2 2 2 3 3" xfId="9602"/>
    <cellStyle name="Millares 4 2 2 2 3 4" xfId="14839"/>
    <cellStyle name="Millares 4 2 2 2 3 5" xfId="16909"/>
    <cellStyle name="Millares 4 2 2 2 3 6" xfId="6814"/>
    <cellStyle name="Millares 4 2 2 2 4" xfId="4062"/>
    <cellStyle name="Millares 4 2 2 2 4 2" xfId="12162"/>
    <cellStyle name="Millares 4 2 2 2 4 3" xfId="11590"/>
    <cellStyle name="Millares 4 2 2 2 4 4" xfId="16910"/>
    <cellStyle name="Millares 4 2 2 2 4 5" xfId="6815"/>
    <cellStyle name="Millares 4 2 2 2 5" xfId="6405"/>
    <cellStyle name="Millares 4 2 2 2 5 2" xfId="12163"/>
    <cellStyle name="Millares 4 2 2 2 5 3" xfId="19200"/>
    <cellStyle name="Millares 4 2 2 2 5 4" xfId="6816"/>
    <cellStyle name="Millares 4 2 2 2 6" xfId="6817"/>
    <cellStyle name="Millares 4 2 2 2 6 2" xfId="12164"/>
    <cellStyle name="Millares 4 2 2 2 7" xfId="12159"/>
    <cellStyle name="Millares 4 2 2 2 8" xfId="9600"/>
    <cellStyle name="Millares 4 2 2 2 9" xfId="14837"/>
    <cellStyle name="Millares 4 2 2 3" xfId="4063"/>
    <cellStyle name="Millares 4 2 2 3 10" xfId="14840"/>
    <cellStyle name="Millares 4 2 2 3 11" xfId="16911"/>
    <cellStyle name="Millares 4 2 2 3 12" xfId="6818"/>
    <cellStyle name="Millares 4 2 2 3 2" xfId="4064"/>
    <cellStyle name="Millares 4 2 2 3 2 2" xfId="4065"/>
    <cellStyle name="Millares 4 2 2 3 2 2 2" xfId="12167"/>
    <cellStyle name="Millares 4 2 2 3 2 2 3" xfId="16913"/>
    <cellStyle name="Millares 4 2 2 3 2 2 4" xfId="6820"/>
    <cellStyle name="Millares 4 2 2 3 2 3" xfId="12166"/>
    <cellStyle name="Millares 4 2 2 3 2 4" xfId="9604"/>
    <cellStyle name="Millares 4 2 2 3 2 5" xfId="14841"/>
    <cellStyle name="Millares 4 2 2 3 2 6" xfId="16912"/>
    <cellStyle name="Millares 4 2 2 3 2 7" xfId="6819"/>
    <cellStyle name="Millares 4 2 2 3 3" xfId="4066"/>
    <cellStyle name="Millares 4 2 2 3 3 2" xfId="12168"/>
    <cellStyle name="Millares 4 2 2 3 3 3" xfId="9605"/>
    <cellStyle name="Millares 4 2 2 3 3 4" xfId="14842"/>
    <cellStyle name="Millares 4 2 2 3 3 5" xfId="16914"/>
    <cellStyle name="Millares 4 2 2 3 3 6" xfId="6821"/>
    <cellStyle name="Millares 4 2 2 3 4" xfId="4067"/>
    <cellStyle name="Millares 4 2 2 3 4 2" xfId="12169"/>
    <cellStyle name="Millares 4 2 2 3 4 3" xfId="9606"/>
    <cellStyle name="Millares 4 2 2 3 4 4" xfId="14843"/>
    <cellStyle name="Millares 4 2 2 3 4 5" xfId="16915"/>
    <cellStyle name="Millares 4 2 2 3 4 6" xfId="6822"/>
    <cellStyle name="Millares 4 2 2 3 5" xfId="4068"/>
    <cellStyle name="Millares 4 2 2 3 5 2" xfId="12170"/>
    <cellStyle name="Millares 4 2 2 3 5 3" xfId="11591"/>
    <cellStyle name="Millares 4 2 2 3 5 4" xfId="16916"/>
    <cellStyle name="Millares 4 2 2 3 5 5" xfId="6823"/>
    <cellStyle name="Millares 4 2 2 3 6" xfId="6406"/>
    <cellStyle name="Millares 4 2 2 3 6 2" xfId="12171"/>
    <cellStyle name="Millares 4 2 2 3 6 3" xfId="19201"/>
    <cellStyle name="Millares 4 2 2 3 6 4" xfId="6824"/>
    <cellStyle name="Millares 4 2 2 3 7" xfId="6825"/>
    <cellStyle name="Millares 4 2 2 3 7 2" xfId="12172"/>
    <cellStyle name="Millares 4 2 2 3 8" xfId="12165"/>
    <cellStyle name="Millares 4 2 2 3 9" xfId="9603"/>
    <cellStyle name="Millares 4 2 2 4" xfId="4069"/>
    <cellStyle name="Millares 4 2 2 4 2" xfId="4070"/>
    <cellStyle name="Millares 4 2 2 4 2 2" xfId="12174"/>
    <cellStyle name="Millares 4 2 2 4 2 3" xfId="9608"/>
    <cellStyle name="Millares 4 2 2 4 2 4" xfId="14845"/>
    <cellStyle name="Millares 4 2 2 4 2 5" xfId="16918"/>
    <cellStyle name="Millares 4 2 2 4 2 6" xfId="6827"/>
    <cellStyle name="Millares 4 2 2 4 3" xfId="12173"/>
    <cellStyle name="Millares 4 2 2 4 4" xfId="9607"/>
    <cellStyle name="Millares 4 2 2 4 5" xfId="14844"/>
    <cellStyle name="Millares 4 2 2 4 6" xfId="16917"/>
    <cellStyle name="Millares 4 2 2 4 7" xfId="6826"/>
    <cellStyle name="Millares 4 2 2 5" xfId="4071"/>
    <cellStyle name="Millares 4 2 2 5 2" xfId="12175"/>
    <cellStyle name="Millares 4 2 2 5 3" xfId="9609"/>
    <cellStyle name="Millares 4 2 2 5 4" xfId="14846"/>
    <cellStyle name="Millares 4 2 2 5 5" xfId="16919"/>
    <cellStyle name="Millares 4 2 2 5 6" xfId="6828"/>
    <cellStyle name="Millares 4 2 2 6" xfId="4072"/>
    <cellStyle name="Millares 4 2 2 6 2" xfId="12176"/>
    <cellStyle name="Millares 4 2 2 6 3" xfId="9610"/>
    <cellStyle name="Millares 4 2 2 6 4" xfId="14847"/>
    <cellStyle name="Millares 4 2 2 6 5" xfId="16920"/>
    <cellStyle name="Millares 4 2 2 6 6" xfId="6829"/>
    <cellStyle name="Millares 4 2 2 7" xfId="4073"/>
    <cellStyle name="Millares 4 2 2 7 2" xfId="12177"/>
    <cellStyle name="Millares 4 2 2 7 3" xfId="9611"/>
    <cellStyle name="Millares 4 2 2 7 4" xfId="14848"/>
    <cellStyle name="Millares 4 2 2 7 5" xfId="16921"/>
    <cellStyle name="Millares 4 2 2 7 6" xfId="6830"/>
    <cellStyle name="Millares 4 2 2 8" xfId="4074"/>
    <cellStyle name="Millares 4 2 2 8 2" xfId="12178"/>
    <cellStyle name="Millares 4 2 2 8 3" xfId="11589"/>
    <cellStyle name="Millares 4 2 2 8 4" xfId="16922"/>
    <cellStyle name="Millares 4 2 2 8 5" xfId="6831"/>
    <cellStyle name="Millares 4 2 2 9" xfId="6272"/>
    <cellStyle name="Millares 4 2 2 9 2" xfId="12179"/>
    <cellStyle name="Millares 4 2 2 9 3" xfId="19095"/>
    <cellStyle name="Millares 4 2 2 9 4" xfId="6832"/>
    <cellStyle name="Millares 4 2 3" xfId="4075"/>
    <cellStyle name="Millares 4 2 3 10" xfId="14849"/>
    <cellStyle name="Millares 4 2 3 11" xfId="16923"/>
    <cellStyle name="Millares 4 2 3 12" xfId="6833"/>
    <cellStyle name="Millares 4 2 3 2" xfId="4076"/>
    <cellStyle name="Millares 4 2 3 2 10" xfId="16924"/>
    <cellStyle name="Millares 4 2 3 2 11" xfId="6834"/>
    <cellStyle name="Millares 4 2 3 2 2" xfId="4077"/>
    <cellStyle name="Millares 4 2 3 2 2 2" xfId="12182"/>
    <cellStyle name="Millares 4 2 3 2 2 3" xfId="9614"/>
    <cellStyle name="Millares 4 2 3 2 2 4" xfId="14851"/>
    <cellStyle name="Millares 4 2 3 2 2 5" xfId="16925"/>
    <cellStyle name="Millares 4 2 3 2 2 6" xfId="6835"/>
    <cellStyle name="Millares 4 2 3 2 3" xfId="4078"/>
    <cellStyle name="Millares 4 2 3 2 3 2" xfId="12183"/>
    <cellStyle name="Millares 4 2 3 2 3 3" xfId="9615"/>
    <cellStyle name="Millares 4 2 3 2 3 4" xfId="14852"/>
    <cellStyle name="Millares 4 2 3 2 3 5" xfId="16926"/>
    <cellStyle name="Millares 4 2 3 2 3 6" xfId="6836"/>
    <cellStyle name="Millares 4 2 3 2 4" xfId="4079"/>
    <cellStyle name="Millares 4 2 3 2 4 2" xfId="12184"/>
    <cellStyle name="Millares 4 2 3 2 4 3" xfId="11593"/>
    <cellStyle name="Millares 4 2 3 2 4 4" xfId="16927"/>
    <cellStyle name="Millares 4 2 3 2 4 5" xfId="6837"/>
    <cellStyle name="Millares 4 2 3 2 5" xfId="6407"/>
    <cellStyle name="Millares 4 2 3 2 5 2" xfId="12185"/>
    <cellStyle name="Millares 4 2 3 2 5 3" xfId="19202"/>
    <cellStyle name="Millares 4 2 3 2 5 4" xfId="6838"/>
    <cellStyle name="Millares 4 2 3 2 6" xfId="6839"/>
    <cellStyle name="Millares 4 2 3 2 6 2" xfId="12186"/>
    <cellStyle name="Millares 4 2 3 2 7" xfId="12181"/>
    <cellStyle name="Millares 4 2 3 2 8" xfId="9613"/>
    <cellStyle name="Millares 4 2 3 2 9" xfId="14850"/>
    <cellStyle name="Millares 4 2 3 3" xfId="4080"/>
    <cellStyle name="Millares 4 2 3 3 2" xfId="12187"/>
    <cellStyle name="Millares 4 2 3 3 3" xfId="9616"/>
    <cellStyle name="Millares 4 2 3 3 4" xfId="14853"/>
    <cellStyle name="Millares 4 2 3 3 5" xfId="16928"/>
    <cellStyle name="Millares 4 2 3 3 6" xfId="6840"/>
    <cellStyle name="Millares 4 2 3 4" xfId="4081"/>
    <cellStyle name="Millares 4 2 3 4 2" xfId="12188"/>
    <cellStyle name="Millares 4 2 3 4 3" xfId="9617"/>
    <cellStyle name="Millares 4 2 3 4 4" xfId="14854"/>
    <cellStyle name="Millares 4 2 3 4 5" xfId="16929"/>
    <cellStyle name="Millares 4 2 3 4 6" xfId="6841"/>
    <cellStyle name="Millares 4 2 3 5" xfId="4082"/>
    <cellStyle name="Millares 4 2 3 5 2" xfId="12189"/>
    <cellStyle name="Millares 4 2 3 5 3" xfId="11592"/>
    <cellStyle name="Millares 4 2 3 5 4" xfId="16930"/>
    <cellStyle name="Millares 4 2 3 5 5" xfId="6842"/>
    <cellStyle name="Millares 4 2 3 6" xfId="6273"/>
    <cellStyle name="Millares 4 2 3 6 2" xfId="12190"/>
    <cellStyle name="Millares 4 2 3 6 3" xfId="19096"/>
    <cellStyle name="Millares 4 2 3 6 4" xfId="6843"/>
    <cellStyle name="Millares 4 2 3 7" xfId="6844"/>
    <cellStyle name="Millares 4 2 3 7 2" xfId="12191"/>
    <cellStyle name="Millares 4 2 3 8" xfId="12180"/>
    <cellStyle name="Millares 4 2 3 9" xfId="9612"/>
    <cellStyle name="Millares 4 2 4" xfId="4083"/>
    <cellStyle name="Millares 4 2 4 10" xfId="14855"/>
    <cellStyle name="Millares 4 2 4 11" xfId="16931"/>
    <cellStyle name="Millares 4 2 4 12" xfId="6845"/>
    <cellStyle name="Millares 4 2 4 2" xfId="4084"/>
    <cellStyle name="Millares 4 2 4 2 2" xfId="12193"/>
    <cellStyle name="Millares 4 2 4 2 3" xfId="9619"/>
    <cellStyle name="Millares 4 2 4 2 4" xfId="14856"/>
    <cellStyle name="Millares 4 2 4 2 5" xfId="16932"/>
    <cellStyle name="Millares 4 2 4 2 6" xfId="6846"/>
    <cellStyle name="Millares 4 2 4 3" xfId="4085"/>
    <cellStyle name="Millares 4 2 4 3 2" xfId="12194"/>
    <cellStyle name="Millares 4 2 4 3 3" xfId="9620"/>
    <cellStyle name="Millares 4 2 4 3 4" xfId="14857"/>
    <cellStyle name="Millares 4 2 4 3 5" xfId="16933"/>
    <cellStyle name="Millares 4 2 4 3 6" xfId="6847"/>
    <cellStyle name="Millares 4 2 4 4" xfId="4086"/>
    <cellStyle name="Millares 4 2 4 4 2" xfId="12195"/>
    <cellStyle name="Millares 4 2 4 4 3" xfId="9621"/>
    <cellStyle name="Millares 4 2 4 4 4" xfId="14858"/>
    <cellStyle name="Millares 4 2 4 4 5" xfId="16934"/>
    <cellStyle name="Millares 4 2 4 4 6" xfId="6848"/>
    <cellStyle name="Millares 4 2 4 5" xfId="4087"/>
    <cellStyle name="Millares 4 2 4 5 2" xfId="12196"/>
    <cellStyle name="Millares 4 2 4 5 3" xfId="11594"/>
    <cellStyle name="Millares 4 2 4 5 4" xfId="16935"/>
    <cellStyle name="Millares 4 2 4 5 5" xfId="6849"/>
    <cellStyle name="Millares 4 2 4 6" xfId="6408"/>
    <cellStyle name="Millares 4 2 4 6 2" xfId="12197"/>
    <cellStyle name="Millares 4 2 4 6 3" xfId="19203"/>
    <cellStyle name="Millares 4 2 4 6 4" xfId="6850"/>
    <cellStyle name="Millares 4 2 4 7" xfId="6851"/>
    <cellStyle name="Millares 4 2 4 7 2" xfId="12198"/>
    <cellStyle name="Millares 4 2 4 8" xfId="12192"/>
    <cellStyle name="Millares 4 2 4 9" xfId="9618"/>
    <cellStyle name="Millares 4 2 5" xfId="4088"/>
    <cellStyle name="Millares 4 2 5 10" xfId="4089"/>
    <cellStyle name="Millares 4 2 5 10 2" xfId="12200"/>
    <cellStyle name="Millares 4 2 5 10 3" xfId="11595"/>
    <cellStyle name="Millares 4 2 5 10 4" xfId="16937"/>
    <cellStyle name="Millares 4 2 5 10 5" xfId="6853"/>
    <cellStyle name="Millares 4 2 5 11" xfId="6409"/>
    <cellStyle name="Millares 4 2 5 11 2" xfId="12201"/>
    <cellStyle name="Millares 4 2 5 11 3" xfId="19204"/>
    <cellStyle name="Millares 4 2 5 11 4" xfId="6854"/>
    <cellStyle name="Millares 4 2 5 12" xfId="6263"/>
    <cellStyle name="Millares 4 2 5 12 2" xfId="12202"/>
    <cellStyle name="Millares 4 2 5 12 3" xfId="19087"/>
    <cellStyle name="Millares 4 2 5 12 3 2" xfId="21995"/>
    <cellStyle name="Millares 4 2 5 12 3 2 2" xfId="27551"/>
    <cellStyle name="Millares 4 2 5 12 3 2 3" xfId="33045"/>
    <cellStyle name="Millares 4 2 5 12 3 2 4" xfId="38529"/>
    <cellStyle name="Millares 4 2 5 12 3 3" xfId="24822"/>
    <cellStyle name="Millares 4 2 5 12 3 4" xfId="30316"/>
    <cellStyle name="Millares 4 2 5 12 3 5" xfId="35800"/>
    <cellStyle name="Millares 4 2 5 12 4" xfId="6855"/>
    <cellStyle name="Millares 4 2 5 12 5" xfId="19375"/>
    <cellStyle name="Millares 4 2 5 12 5 2" xfId="24931"/>
    <cellStyle name="Millares 4 2 5 12 5 3" xfId="30425"/>
    <cellStyle name="Millares 4 2 5 12 5 4" xfId="35909"/>
    <cellStyle name="Millares 4 2 5 12 6" xfId="22202"/>
    <cellStyle name="Millares 4 2 5 12 7" xfId="27694"/>
    <cellStyle name="Millares 4 2 5 12 8" xfId="33178"/>
    <cellStyle name="Millares 4 2 5 13" xfId="6589"/>
    <cellStyle name="Millares 4 2 5 13 2" xfId="12203"/>
    <cellStyle name="Millares 4 2 5 13 3" xfId="19297"/>
    <cellStyle name="Millares 4 2 5 13 3 2" xfId="22031"/>
    <cellStyle name="Millares 4 2 5 13 3 2 2" xfId="27587"/>
    <cellStyle name="Millares 4 2 5 13 3 2 3" xfId="33081"/>
    <cellStyle name="Millares 4 2 5 13 3 2 4" xfId="38565"/>
    <cellStyle name="Millares 4 2 5 13 3 3" xfId="24858"/>
    <cellStyle name="Millares 4 2 5 13 3 4" xfId="30352"/>
    <cellStyle name="Millares 4 2 5 13 3 5" xfId="35836"/>
    <cellStyle name="Millares 4 2 5 13 4" xfId="6856"/>
    <cellStyle name="Millares 4 2 5 13 5" xfId="19487"/>
    <cellStyle name="Millares 4 2 5 13 5 2" xfId="25043"/>
    <cellStyle name="Millares 4 2 5 13 5 3" xfId="30537"/>
    <cellStyle name="Millares 4 2 5 13 5 4" xfId="36021"/>
    <cellStyle name="Millares 4 2 5 13 6" xfId="22314"/>
    <cellStyle name="Millares 4 2 5 13 7" xfId="27806"/>
    <cellStyle name="Millares 4 2 5 13 8" xfId="33290"/>
    <cellStyle name="Millares 4 2 5 14" xfId="6644"/>
    <cellStyle name="Millares 4 2 5 14 2" xfId="19305"/>
    <cellStyle name="Millares 4 2 5 14 2 2" xfId="22039"/>
    <cellStyle name="Millares 4 2 5 14 2 2 2" xfId="27595"/>
    <cellStyle name="Millares 4 2 5 14 2 2 3" xfId="33089"/>
    <cellStyle name="Millares 4 2 5 14 2 2 4" xfId="38573"/>
    <cellStyle name="Millares 4 2 5 14 2 3" xfId="24866"/>
    <cellStyle name="Millares 4 2 5 14 2 4" xfId="30360"/>
    <cellStyle name="Millares 4 2 5 14 2 5" xfId="35844"/>
    <cellStyle name="Millares 4 2 5 14 3" xfId="12199"/>
    <cellStyle name="Millares 4 2 5 14 4" xfId="19532"/>
    <cellStyle name="Millares 4 2 5 14 4 2" xfId="25088"/>
    <cellStyle name="Millares 4 2 5 14 4 3" xfId="30582"/>
    <cellStyle name="Millares 4 2 5 14 4 4" xfId="36066"/>
    <cellStyle name="Millares 4 2 5 14 5" xfId="22359"/>
    <cellStyle name="Millares 4 2 5 14 6" xfId="27853"/>
    <cellStyle name="Millares 4 2 5 14 7" xfId="33337"/>
    <cellStyle name="Millares 4 2 5 15" xfId="9622"/>
    <cellStyle name="Millares 4 2 5 16" xfId="14859"/>
    <cellStyle name="Millares 4 2 5 17" xfId="16936"/>
    <cellStyle name="Millares 4 2 5 18" xfId="6852"/>
    <cellStyle name="Millares 4 2 5 2" xfId="4090"/>
    <cellStyle name="Millares 4 2 5 2 2" xfId="4091"/>
    <cellStyle name="Millares 4 2 5 2 2 2" xfId="4092"/>
    <cellStyle name="Millares 4 2 5 2 2 2 2" xfId="12206"/>
    <cellStyle name="Millares 4 2 5 2 2 2 3" xfId="9625"/>
    <cellStyle name="Millares 4 2 5 2 2 2 4" xfId="14862"/>
    <cellStyle name="Millares 4 2 5 2 2 2 5" xfId="16940"/>
    <cellStyle name="Millares 4 2 5 2 2 2 6" xfId="6859"/>
    <cellStyle name="Millares 4 2 5 2 2 3" xfId="12205"/>
    <cellStyle name="Millares 4 2 5 2 2 4" xfId="9624"/>
    <cellStyle name="Millares 4 2 5 2 2 5" xfId="14861"/>
    <cellStyle name="Millares 4 2 5 2 2 6" xfId="16939"/>
    <cellStyle name="Millares 4 2 5 2 2 7" xfId="6858"/>
    <cellStyle name="Millares 4 2 5 2 3" xfId="4093"/>
    <cellStyle name="Millares 4 2 5 2 3 2" xfId="12207"/>
    <cellStyle name="Millares 4 2 5 2 3 3" xfId="9626"/>
    <cellStyle name="Millares 4 2 5 2 3 4" xfId="14863"/>
    <cellStyle name="Millares 4 2 5 2 3 5" xfId="16941"/>
    <cellStyle name="Millares 4 2 5 2 3 6" xfId="6860"/>
    <cellStyle name="Millares 4 2 5 2 4" xfId="4094"/>
    <cellStyle name="Millares 4 2 5 2 4 2" xfId="12208"/>
    <cellStyle name="Millares 4 2 5 2 4 3" xfId="16942"/>
    <cellStyle name="Millares 4 2 5 2 4 4" xfId="6861"/>
    <cellStyle name="Millares 4 2 5 2 5" xfId="12204"/>
    <cellStyle name="Millares 4 2 5 2 6" xfId="9623"/>
    <cellStyle name="Millares 4 2 5 2 7" xfId="14860"/>
    <cellStyle name="Millares 4 2 5 2 8" xfId="16938"/>
    <cellStyle name="Millares 4 2 5 2 9" xfId="6857"/>
    <cellStyle name="Millares 4 2 5 3" xfId="4095"/>
    <cellStyle name="Millares 4 2 5 3 2" xfId="4096"/>
    <cellStyle name="Millares 4 2 5 3 2 2" xfId="12210"/>
    <cellStyle name="Millares 4 2 5 3 2 3" xfId="9628"/>
    <cellStyle name="Millares 4 2 5 3 2 4" xfId="14865"/>
    <cellStyle name="Millares 4 2 5 3 2 5" xfId="16944"/>
    <cellStyle name="Millares 4 2 5 3 2 6" xfId="6863"/>
    <cellStyle name="Millares 4 2 5 3 3" xfId="4097"/>
    <cellStyle name="Millares 4 2 5 3 3 2" xfId="12211"/>
    <cellStyle name="Millares 4 2 5 3 3 3" xfId="9629"/>
    <cellStyle name="Millares 4 2 5 3 3 4" xfId="14866"/>
    <cellStyle name="Millares 4 2 5 3 3 5" xfId="16945"/>
    <cellStyle name="Millares 4 2 5 3 3 6" xfId="6864"/>
    <cellStyle name="Millares 4 2 5 3 4" xfId="4098"/>
    <cellStyle name="Millares 4 2 5 3 4 2" xfId="12212"/>
    <cellStyle name="Millares 4 2 5 3 4 3" xfId="16946"/>
    <cellStyle name="Millares 4 2 5 3 4 4" xfId="6865"/>
    <cellStyle name="Millares 4 2 5 3 5" xfId="12209"/>
    <cellStyle name="Millares 4 2 5 3 6" xfId="9627"/>
    <cellStyle name="Millares 4 2 5 3 7" xfId="14864"/>
    <cellStyle name="Millares 4 2 5 3 8" xfId="16943"/>
    <cellStyle name="Millares 4 2 5 3 9" xfId="6862"/>
    <cellStyle name="Millares 4 2 5 4" xfId="4099"/>
    <cellStyle name="Millares 4 2 5 4 2" xfId="4100"/>
    <cellStyle name="Millares 4 2 5 4 2 2" xfId="12214"/>
    <cellStyle name="Millares 4 2 5 4 2 3" xfId="9631"/>
    <cellStyle name="Millares 4 2 5 4 2 4" xfId="14868"/>
    <cellStyle name="Millares 4 2 5 4 2 5" xfId="16948"/>
    <cellStyle name="Millares 4 2 5 4 2 6" xfId="6867"/>
    <cellStyle name="Millares 4 2 5 4 3" xfId="4101"/>
    <cellStyle name="Millares 4 2 5 4 3 2" xfId="12215"/>
    <cellStyle name="Millares 4 2 5 4 3 3" xfId="16949"/>
    <cellStyle name="Millares 4 2 5 4 3 4" xfId="6868"/>
    <cellStyle name="Millares 4 2 5 4 4" xfId="12213"/>
    <cellStyle name="Millares 4 2 5 4 5" xfId="9630"/>
    <cellStyle name="Millares 4 2 5 4 6" xfId="14867"/>
    <cellStyle name="Millares 4 2 5 4 7" xfId="16947"/>
    <cellStyle name="Millares 4 2 5 4 8" xfId="6866"/>
    <cellStyle name="Millares 4 2 5 5" xfId="4102"/>
    <cellStyle name="Millares 4 2 5 5 2" xfId="4103"/>
    <cellStyle name="Millares 4 2 5 5 2 2" xfId="12217"/>
    <cellStyle name="Millares 4 2 5 5 2 3" xfId="9633"/>
    <cellStyle name="Millares 4 2 5 5 2 4" xfId="14870"/>
    <cellStyle name="Millares 4 2 5 5 2 5" xfId="16951"/>
    <cellStyle name="Millares 4 2 5 5 2 6" xfId="6870"/>
    <cellStyle name="Millares 4 2 5 5 3" xfId="12216"/>
    <cellStyle name="Millares 4 2 5 5 4" xfId="9632"/>
    <cellStyle name="Millares 4 2 5 5 5" xfId="14869"/>
    <cellStyle name="Millares 4 2 5 5 6" xfId="16950"/>
    <cellStyle name="Millares 4 2 5 5 7" xfId="6869"/>
    <cellStyle name="Millares 4 2 5 6" xfId="4104"/>
    <cellStyle name="Millares 4 2 5 6 2" xfId="12218"/>
    <cellStyle name="Millares 4 2 5 6 3" xfId="9634"/>
    <cellStyle name="Millares 4 2 5 6 4" xfId="14871"/>
    <cellStyle name="Millares 4 2 5 6 5" xfId="16952"/>
    <cellStyle name="Millares 4 2 5 6 6" xfId="6871"/>
    <cellStyle name="Millares 4 2 5 7" xfId="4105"/>
    <cellStyle name="Millares 4 2 5 7 2" xfId="12219"/>
    <cellStyle name="Millares 4 2 5 7 3" xfId="9635"/>
    <cellStyle name="Millares 4 2 5 7 4" xfId="14872"/>
    <cellStyle name="Millares 4 2 5 7 5" xfId="16953"/>
    <cellStyle name="Millares 4 2 5 7 6" xfId="6872"/>
    <cellStyle name="Millares 4 2 5 8" xfId="4106"/>
    <cellStyle name="Millares 4 2 5 8 2" xfId="12220"/>
    <cellStyle name="Millares 4 2 5 8 3" xfId="9636"/>
    <cellStyle name="Millares 4 2 5 8 4" xfId="14873"/>
    <cellStyle name="Millares 4 2 5 8 5" xfId="16954"/>
    <cellStyle name="Millares 4 2 5 8 6" xfId="6873"/>
    <cellStyle name="Millares 4 2 5 9" xfId="4107"/>
    <cellStyle name="Millares 4 2 5 9 2" xfId="12221"/>
    <cellStyle name="Millares 4 2 5 9 3" xfId="9637"/>
    <cellStyle name="Millares 4 2 5 9 4" xfId="14874"/>
    <cellStyle name="Millares 4 2 5 9 5" xfId="16955"/>
    <cellStyle name="Millares 4 2 5 9 6" xfId="6874"/>
    <cellStyle name="Millares 4 2 6" xfId="4108"/>
    <cellStyle name="Millares 4 2 6 2" xfId="12222"/>
    <cellStyle name="Millares 4 2 6 3" xfId="9638"/>
    <cellStyle name="Millares 4 2 6 4" xfId="14875"/>
    <cellStyle name="Millares 4 2 6 5" xfId="16956"/>
    <cellStyle name="Millares 4 2 6 6" xfId="6875"/>
    <cellStyle name="Millares 4 2 7" xfId="4109"/>
    <cellStyle name="Millares 4 2 7 2" xfId="12223"/>
    <cellStyle name="Millares 4 2 7 3" xfId="9639"/>
    <cellStyle name="Millares 4 2 7 4" xfId="14876"/>
    <cellStyle name="Millares 4 2 7 5" xfId="16957"/>
    <cellStyle name="Millares 4 2 7 6" xfId="6876"/>
    <cellStyle name="Millares 4 2 8" xfId="4110"/>
    <cellStyle name="Millares 4 2 8 2" xfId="12224"/>
    <cellStyle name="Millares 4 2 8 3" xfId="9640"/>
    <cellStyle name="Millares 4 2 8 4" xfId="14877"/>
    <cellStyle name="Millares 4 2 8 5" xfId="16958"/>
    <cellStyle name="Millares 4 2 8 6" xfId="6877"/>
    <cellStyle name="Millares 4 2 9" xfId="4111"/>
    <cellStyle name="Millares 4 2 9 2" xfId="12225"/>
    <cellStyle name="Millares 4 2 9 3" xfId="9641"/>
    <cellStyle name="Millares 4 2 9 4" xfId="14878"/>
    <cellStyle name="Millares 4 2 9 5" xfId="16959"/>
    <cellStyle name="Millares 4 2 9 6" xfId="6878"/>
    <cellStyle name="Millares 4 20" xfId="4112"/>
    <cellStyle name="Millares 4 20 2" xfId="12226"/>
    <cellStyle name="Millares 4 20 3" xfId="9642"/>
    <cellStyle name="Millares 4 20 4" xfId="14879"/>
    <cellStyle name="Millares 4 20 5" xfId="16960"/>
    <cellStyle name="Millares 4 20 6" xfId="6879"/>
    <cellStyle name="Millares 4 21" xfId="4113"/>
    <cellStyle name="Millares 4 21 2" xfId="12227"/>
    <cellStyle name="Millares 4 21 3" xfId="9643"/>
    <cellStyle name="Millares 4 21 4" xfId="14880"/>
    <cellStyle name="Millares 4 21 5" xfId="16961"/>
    <cellStyle name="Millares 4 21 6" xfId="6880"/>
    <cellStyle name="Millares 4 22" xfId="4114"/>
    <cellStyle name="Millares 4 22 2" xfId="12228"/>
    <cellStyle name="Millares 4 22 3" xfId="9644"/>
    <cellStyle name="Millares 4 22 4" xfId="14881"/>
    <cellStyle name="Millares 4 22 5" xfId="16962"/>
    <cellStyle name="Millares 4 22 6" xfId="6881"/>
    <cellStyle name="Millares 4 23" xfId="4115"/>
    <cellStyle name="Millares 4 23 2" xfId="12229"/>
    <cellStyle name="Millares 4 23 3" xfId="9645"/>
    <cellStyle name="Millares 4 23 4" xfId="14882"/>
    <cellStyle name="Millares 4 23 5" xfId="16963"/>
    <cellStyle name="Millares 4 23 6" xfId="6882"/>
    <cellStyle name="Millares 4 24" xfId="4116"/>
    <cellStyle name="Millares 4 24 2" xfId="12230"/>
    <cellStyle name="Millares 4 24 3" xfId="9646"/>
    <cellStyle name="Millares 4 24 4" xfId="14883"/>
    <cellStyle name="Millares 4 24 5" xfId="16964"/>
    <cellStyle name="Millares 4 24 6" xfId="6883"/>
    <cellStyle name="Millares 4 25" xfId="4117"/>
    <cellStyle name="Millares 4 25 2" xfId="12231"/>
    <cellStyle name="Millares 4 25 3" xfId="9647"/>
    <cellStyle name="Millares 4 25 4" xfId="14884"/>
    <cellStyle name="Millares 4 25 5" xfId="16965"/>
    <cellStyle name="Millares 4 25 6" xfId="6884"/>
    <cellStyle name="Millares 4 26" xfId="4118"/>
    <cellStyle name="Millares 4 26 2" xfId="12232"/>
    <cellStyle name="Millares 4 26 3" xfId="9648"/>
    <cellStyle name="Millares 4 26 4" xfId="14885"/>
    <cellStyle name="Millares 4 26 5" xfId="16966"/>
    <cellStyle name="Millares 4 26 6" xfId="6885"/>
    <cellStyle name="Millares 4 27" xfId="4119"/>
    <cellStyle name="Millares 4 27 2" xfId="12233"/>
    <cellStyle name="Millares 4 27 3" xfId="9649"/>
    <cellStyle name="Millares 4 27 4" xfId="14886"/>
    <cellStyle name="Millares 4 27 5" xfId="16967"/>
    <cellStyle name="Millares 4 27 6" xfId="6886"/>
    <cellStyle name="Millares 4 28" xfId="4120"/>
    <cellStyle name="Millares 4 28 2" xfId="12234"/>
    <cellStyle name="Millares 4 28 3" xfId="9650"/>
    <cellStyle name="Millares 4 28 4" xfId="14887"/>
    <cellStyle name="Millares 4 28 5" xfId="16968"/>
    <cellStyle name="Millares 4 28 6" xfId="6887"/>
    <cellStyle name="Millares 4 29" xfId="4121"/>
    <cellStyle name="Millares 4 29 2" xfId="12235"/>
    <cellStyle name="Millares 4 29 3" xfId="9651"/>
    <cellStyle name="Millares 4 29 4" xfId="14888"/>
    <cellStyle name="Millares 4 29 5" xfId="16969"/>
    <cellStyle name="Millares 4 29 6" xfId="6888"/>
    <cellStyle name="Millares 4 3" xfId="4122"/>
    <cellStyle name="Millares 4 3 10" xfId="14889"/>
    <cellStyle name="Millares 4 3 11" xfId="16970"/>
    <cellStyle name="Millares 4 3 12" xfId="6889"/>
    <cellStyle name="Millares 4 3 2" xfId="4123"/>
    <cellStyle name="Millares 4 3 2 2" xfId="12237"/>
    <cellStyle name="Millares 4 3 2 3" xfId="9653"/>
    <cellStyle name="Millares 4 3 2 4" xfId="14890"/>
    <cellStyle name="Millares 4 3 2 5" xfId="16971"/>
    <cellStyle name="Millares 4 3 2 6" xfId="6890"/>
    <cellStyle name="Millares 4 3 3" xfId="4124"/>
    <cellStyle name="Millares 4 3 3 2" xfId="12238"/>
    <cellStyle name="Millares 4 3 3 3" xfId="9654"/>
    <cellStyle name="Millares 4 3 3 4" xfId="14891"/>
    <cellStyle name="Millares 4 3 3 5" xfId="16972"/>
    <cellStyle name="Millares 4 3 3 6" xfId="6891"/>
    <cellStyle name="Millares 4 3 4" xfId="4125"/>
    <cellStyle name="Millares 4 3 4 2" xfId="12239"/>
    <cellStyle name="Millares 4 3 4 3" xfId="9655"/>
    <cellStyle name="Millares 4 3 4 4" xfId="14892"/>
    <cellStyle name="Millares 4 3 4 5" xfId="16973"/>
    <cellStyle name="Millares 4 3 4 6" xfId="6892"/>
    <cellStyle name="Millares 4 3 5" xfId="4126"/>
    <cellStyle name="Millares 4 3 5 2" xfId="12240"/>
    <cellStyle name="Millares 4 3 5 3" xfId="11596"/>
    <cellStyle name="Millares 4 3 5 4" xfId="16974"/>
    <cellStyle name="Millares 4 3 5 5" xfId="6893"/>
    <cellStyle name="Millares 4 3 6" xfId="6274"/>
    <cellStyle name="Millares 4 3 6 2" xfId="12241"/>
    <cellStyle name="Millares 4 3 6 3" xfId="19097"/>
    <cellStyle name="Millares 4 3 6 4" xfId="6894"/>
    <cellStyle name="Millares 4 3 7" xfId="6895"/>
    <cellStyle name="Millares 4 3 7 2" xfId="12242"/>
    <cellStyle name="Millares 4 3 8" xfId="12236"/>
    <cellStyle name="Millares 4 3 9" xfId="9652"/>
    <cellStyle name="Millares 4 30" xfId="4127"/>
    <cellStyle name="Millares 4 30 2" xfId="4128"/>
    <cellStyle name="Millares 4 30 2 2" xfId="12244"/>
    <cellStyle name="Millares 4 30 2 3" xfId="9657"/>
    <cellStyle name="Millares 4 30 2 4" xfId="14894"/>
    <cellStyle name="Millares 4 30 2 5" xfId="16976"/>
    <cellStyle name="Millares 4 30 2 6" xfId="6897"/>
    <cellStyle name="Millares 4 30 3" xfId="4129"/>
    <cellStyle name="Millares 4 30 3 2" xfId="12245"/>
    <cellStyle name="Millares 4 30 3 3" xfId="9658"/>
    <cellStyle name="Millares 4 30 3 4" xfId="14895"/>
    <cellStyle name="Millares 4 30 3 5" xfId="16977"/>
    <cellStyle name="Millares 4 30 3 6" xfId="6898"/>
    <cellStyle name="Millares 4 30 4" xfId="4130"/>
    <cellStyle name="Millares 4 30 4 2" xfId="12246"/>
    <cellStyle name="Millares 4 30 4 3" xfId="9659"/>
    <cellStyle name="Millares 4 30 4 4" xfId="14896"/>
    <cellStyle name="Millares 4 30 4 5" xfId="16978"/>
    <cellStyle name="Millares 4 30 4 6" xfId="6899"/>
    <cellStyle name="Millares 4 30 5" xfId="12243"/>
    <cellStyle name="Millares 4 30 6" xfId="9656"/>
    <cellStyle name="Millares 4 30 7" xfId="14893"/>
    <cellStyle name="Millares 4 30 8" xfId="16975"/>
    <cellStyle name="Millares 4 30 9" xfId="6896"/>
    <cellStyle name="Millares 4 31" xfId="4131"/>
    <cellStyle name="Millares 4 31 2" xfId="12247"/>
    <cellStyle name="Millares 4 31 3" xfId="9660"/>
    <cellStyle name="Millares 4 31 4" xfId="14897"/>
    <cellStyle name="Millares 4 31 5" xfId="16979"/>
    <cellStyle name="Millares 4 31 6" xfId="6900"/>
    <cellStyle name="Millares 4 32" xfId="4132"/>
    <cellStyle name="Millares 4 32 2" xfId="12248"/>
    <cellStyle name="Millares 4 32 3" xfId="9661"/>
    <cellStyle name="Millares 4 32 4" xfId="14898"/>
    <cellStyle name="Millares 4 32 5" xfId="16980"/>
    <cellStyle name="Millares 4 32 6" xfId="6901"/>
    <cellStyle name="Millares 4 33" xfId="6270"/>
    <cellStyle name="Millares 4 33 2" xfId="12249"/>
    <cellStyle name="Millares 4 33 3" xfId="19093"/>
    <cellStyle name="Millares 4 33 4" xfId="6902"/>
    <cellStyle name="Millares 4 34" xfId="6903"/>
    <cellStyle name="Millares 4 34 2" xfId="12250"/>
    <cellStyle name="Millares 4 35" xfId="12132"/>
    <cellStyle name="Millares 4 36" xfId="9542"/>
    <cellStyle name="Millares 4 37" xfId="16886"/>
    <cellStyle name="Millares 4 38" xfId="6785"/>
    <cellStyle name="Millares 4 39" xfId="22072"/>
    <cellStyle name="Millares 4 39 2" xfId="27618"/>
    <cellStyle name="Millares 4 4" xfId="4133"/>
    <cellStyle name="Millares 4 4 10" xfId="9662"/>
    <cellStyle name="Millares 4 4 11" xfId="14899"/>
    <cellStyle name="Millares 4 4 12" xfId="16981"/>
    <cellStyle name="Millares 4 4 13" xfId="6904"/>
    <cellStyle name="Millares 4 4 2" xfId="4134"/>
    <cellStyle name="Millares 4 4 2 10" xfId="9663"/>
    <cellStyle name="Millares 4 4 2 11" xfId="14900"/>
    <cellStyle name="Millares 4 4 2 12" xfId="16982"/>
    <cellStyle name="Millares 4 4 2 13" xfId="6905"/>
    <cellStyle name="Millares 4 4 2 2" xfId="4135"/>
    <cellStyle name="Millares 4 4 2 2 2" xfId="4136"/>
    <cellStyle name="Millares 4 4 2 2 2 2" xfId="12254"/>
    <cellStyle name="Millares 4 4 2 2 2 3" xfId="9665"/>
    <cellStyle name="Millares 4 4 2 2 2 4" xfId="14902"/>
    <cellStyle name="Millares 4 4 2 2 2 5" xfId="16984"/>
    <cellStyle name="Millares 4 4 2 2 2 6" xfId="6907"/>
    <cellStyle name="Millares 4 4 2 2 3" xfId="4137"/>
    <cellStyle name="Millares 4 4 2 2 3 2" xfId="12255"/>
    <cellStyle name="Millares 4 4 2 2 3 3" xfId="9666"/>
    <cellStyle name="Millares 4 4 2 2 3 4" xfId="14903"/>
    <cellStyle name="Millares 4 4 2 2 3 5" xfId="16985"/>
    <cellStyle name="Millares 4 4 2 2 3 6" xfId="6908"/>
    <cellStyle name="Millares 4 4 2 2 4" xfId="12253"/>
    <cellStyle name="Millares 4 4 2 2 5" xfId="9664"/>
    <cellStyle name="Millares 4 4 2 2 6" xfId="14901"/>
    <cellStyle name="Millares 4 4 2 2 7" xfId="16983"/>
    <cellStyle name="Millares 4 4 2 2 8" xfId="6906"/>
    <cellStyle name="Millares 4 4 2 3" xfId="4138"/>
    <cellStyle name="Millares 4 4 2 3 2" xfId="12256"/>
    <cellStyle name="Millares 4 4 2 3 3" xfId="9667"/>
    <cellStyle name="Millares 4 4 2 3 4" xfId="14904"/>
    <cellStyle name="Millares 4 4 2 3 5" xfId="16986"/>
    <cellStyle name="Millares 4 4 2 3 6" xfId="6909"/>
    <cellStyle name="Millares 4 4 2 4" xfId="4139"/>
    <cellStyle name="Millares 4 4 2 4 2" xfId="12257"/>
    <cellStyle name="Millares 4 4 2 4 3" xfId="9668"/>
    <cellStyle name="Millares 4 4 2 4 4" xfId="14905"/>
    <cellStyle name="Millares 4 4 2 4 5" xfId="16987"/>
    <cellStyle name="Millares 4 4 2 4 6" xfId="6910"/>
    <cellStyle name="Millares 4 4 2 5" xfId="4140"/>
    <cellStyle name="Millares 4 4 2 5 2" xfId="12258"/>
    <cellStyle name="Millares 4 4 2 5 3" xfId="9669"/>
    <cellStyle name="Millares 4 4 2 5 4" xfId="14906"/>
    <cellStyle name="Millares 4 4 2 5 5" xfId="16988"/>
    <cellStyle name="Millares 4 4 2 5 6" xfId="6911"/>
    <cellStyle name="Millares 4 4 2 6" xfId="4141"/>
    <cellStyle name="Millares 4 4 2 6 2" xfId="12259"/>
    <cellStyle name="Millares 4 4 2 6 3" xfId="11598"/>
    <cellStyle name="Millares 4 4 2 6 4" xfId="16989"/>
    <cellStyle name="Millares 4 4 2 6 5" xfId="6912"/>
    <cellStyle name="Millares 4 4 2 7" xfId="6410"/>
    <cellStyle name="Millares 4 4 2 7 2" xfId="12260"/>
    <cellStyle name="Millares 4 4 2 7 3" xfId="19205"/>
    <cellStyle name="Millares 4 4 2 7 4" xfId="6913"/>
    <cellStyle name="Millares 4 4 2 8" xfId="6914"/>
    <cellStyle name="Millares 4 4 2 8 2" xfId="12261"/>
    <cellStyle name="Millares 4 4 2 9" xfId="12252"/>
    <cellStyle name="Millares 4 4 3" xfId="4142"/>
    <cellStyle name="Millares 4 4 3 2" xfId="4143"/>
    <cellStyle name="Millares 4 4 3 2 2" xfId="12263"/>
    <cellStyle name="Millares 4 4 3 2 3" xfId="9671"/>
    <cellStyle name="Millares 4 4 3 2 4" xfId="14908"/>
    <cellStyle name="Millares 4 4 3 2 5" xfId="16991"/>
    <cellStyle name="Millares 4 4 3 2 6" xfId="6916"/>
    <cellStyle name="Millares 4 4 3 3" xfId="12262"/>
    <cellStyle name="Millares 4 4 3 4" xfId="9670"/>
    <cellStyle name="Millares 4 4 3 5" xfId="14907"/>
    <cellStyle name="Millares 4 4 3 6" xfId="16990"/>
    <cellStyle name="Millares 4 4 3 7" xfId="6915"/>
    <cellStyle name="Millares 4 4 4" xfId="4144"/>
    <cellStyle name="Millares 4 4 4 2" xfId="12264"/>
    <cellStyle name="Millares 4 4 4 3" xfId="9672"/>
    <cellStyle name="Millares 4 4 4 4" xfId="14909"/>
    <cellStyle name="Millares 4 4 4 5" xfId="16992"/>
    <cellStyle name="Millares 4 4 4 6" xfId="6917"/>
    <cellStyle name="Millares 4 4 5" xfId="4145"/>
    <cellStyle name="Millares 4 4 5 2" xfId="12265"/>
    <cellStyle name="Millares 4 4 5 3" xfId="9673"/>
    <cellStyle name="Millares 4 4 5 4" xfId="14910"/>
    <cellStyle name="Millares 4 4 5 5" xfId="16993"/>
    <cellStyle name="Millares 4 4 5 6" xfId="6918"/>
    <cellStyle name="Millares 4 4 6" xfId="4146"/>
    <cellStyle name="Millares 4 4 6 2" xfId="12266"/>
    <cellStyle name="Millares 4 4 6 3" xfId="11597"/>
    <cellStyle name="Millares 4 4 6 4" xfId="16994"/>
    <cellStyle name="Millares 4 4 6 5" xfId="6919"/>
    <cellStyle name="Millares 4 4 7" xfId="6275"/>
    <cellStyle name="Millares 4 4 7 2" xfId="12267"/>
    <cellStyle name="Millares 4 4 7 3" xfId="19098"/>
    <cellStyle name="Millares 4 4 7 4" xfId="6920"/>
    <cellStyle name="Millares 4 4 8" xfId="6921"/>
    <cellStyle name="Millares 4 4 8 2" xfId="12268"/>
    <cellStyle name="Millares 4 4 9" xfId="12251"/>
    <cellStyle name="Millares 4 5" xfId="4147"/>
    <cellStyle name="Millares 4 5 10" xfId="6922"/>
    <cellStyle name="Millares 4 5 2" xfId="4148"/>
    <cellStyle name="Millares 4 5 2 2" xfId="12270"/>
    <cellStyle name="Millares 4 5 2 3" xfId="9675"/>
    <cellStyle name="Millares 4 5 2 4" xfId="14912"/>
    <cellStyle name="Millares 4 5 2 5" xfId="16996"/>
    <cellStyle name="Millares 4 5 2 6" xfId="6923"/>
    <cellStyle name="Millares 4 5 3" xfId="4149"/>
    <cellStyle name="Millares 4 5 3 2" xfId="12271"/>
    <cellStyle name="Millares 4 5 3 3" xfId="11599"/>
    <cellStyle name="Millares 4 5 3 4" xfId="16997"/>
    <cellStyle name="Millares 4 5 3 5" xfId="6924"/>
    <cellStyle name="Millares 4 5 4" xfId="6276"/>
    <cellStyle name="Millares 4 5 4 2" xfId="12272"/>
    <cellStyle name="Millares 4 5 4 3" xfId="19099"/>
    <cellStyle name="Millares 4 5 4 4" xfId="6925"/>
    <cellStyle name="Millares 4 5 5" xfId="6926"/>
    <cellStyle name="Millares 4 5 5 2" xfId="12273"/>
    <cellStyle name="Millares 4 5 6" xfId="12269"/>
    <cellStyle name="Millares 4 5 7" xfId="9674"/>
    <cellStyle name="Millares 4 5 8" xfId="14911"/>
    <cellStyle name="Millares 4 5 9" xfId="16995"/>
    <cellStyle name="Millares 4 6" xfId="4150"/>
    <cellStyle name="Millares 4 6 10" xfId="9676"/>
    <cellStyle name="Millares 4 6 11" xfId="14913"/>
    <cellStyle name="Millares 4 6 12" xfId="16998"/>
    <cellStyle name="Millares 4 6 13" xfId="6927"/>
    <cellStyle name="Millares 4 6 2" xfId="4151"/>
    <cellStyle name="Millares 4 6 2 2" xfId="4152"/>
    <cellStyle name="Millares 4 6 2 2 2" xfId="12276"/>
    <cellStyle name="Millares 4 6 2 2 3" xfId="9678"/>
    <cellStyle name="Millares 4 6 2 2 4" xfId="14915"/>
    <cellStyle name="Millares 4 6 2 2 5" xfId="17000"/>
    <cellStyle name="Millares 4 6 2 2 6" xfId="6929"/>
    <cellStyle name="Millares 4 6 2 3" xfId="4153"/>
    <cellStyle name="Millares 4 6 2 3 2" xfId="12277"/>
    <cellStyle name="Millares 4 6 2 3 3" xfId="9679"/>
    <cellStyle name="Millares 4 6 2 3 4" xfId="14916"/>
    <cellStyle name="Millares 4 6 2 3 5" xfId="17001"/>
    <cellStyle name="Millares 4 6 2 3 6" xfId="6930"/>
    <cellStyle name="Millares 4 6 2 4" xfId="12275"/>
    <cellStyle name="Millares 4 6 2 5" xfId="9677"/>
    <cellStyle name="Millares 4 6 2 6" xfId="14914"/>
    <cellStyle name="Millares 4 6 2 7" xfId="16999"/>
    <cellStyle name="Millares 4 6 2 8" xfId="6928"/>
    <cellStyle name="Millares 4 6 3" xfId="4154"/>
    <cellStyle name="Millares 4 6 3 2" xfId="12278"/>
    <cellStyle name="Millares 4 6 3 3" xfId="9680"/>
    <cellStyle name="Millares 4 6 3 4" xfId="14917"/>
    <cellStyle name="Millares 4 6 3 5" xfId="17002"/>
    <cellStyle name="Millares 4 6 3 6" xfId="6931"/>
    <cellStyle name="Millares 4 6 4" xfId="4155"/>
    <cellStyle name="Millares 4 6 4 2" xfId="12279"/>
    <cellStyle name="Millares 4 6 4 3" xfId="9681"/>
    <cellStyle name="Millares 4 6 4 4" xfId="14918"/>
    <cellStyle name="Millares 4 6 4 5" xfId="17003"/>
    <cellStyle name="Millares 4 6 4 6" xfId="6932"/>
    <cellStyle name="Millares 4 6 5" xfId="4156"/>
    <cellStyle name="Millares 4 6 5 2" xfId="12280"/>
    <cellStyle name="Millares 4 6 5 3" xfId="9682"/>
    <cellStyle name="Millares 4 6 5 4" xfId="14919"/>
    <cellStyle name="Millares 4 6 5 5" xfId="17004"/>
    <cellStyle name="Millares 4 6 5 6" xfId="6933"/>
    <cellStyle name="Millares 4 6 6" xfId="4157"/>
    <cellStyle name="Millares 4 6 6 2" xfId="12281"/>
    <cellStyle name="Millares 4 6 6 3" xfId="11600"/>
    <cellStyle name="Millares 4 6 6 4" xfId="17005"/>
    <cellStyle name="Millares 4 6 6 5" xfId="6934"/>
    <cellStyle name="Millares 4 6 7" xfId="6277"/>
    <cellStyle name="Millares 4 6 7 2" xfId="12282"/>
    <cellStyle name="Millares 4 6 7 3" xfId="19100"/>
    <cellStyle name="Millares 4 6 7 4" xfId="6935"/>
    <cellStyle name="Millares 4 6 8" xfId="6936"/>
    <cellStyle name="Millares 4 6 8 2" xfId="12283"/>
    <cellStyle name="Millares 4 6 9" xfId="12274"/>
    <cellStyle name="Millares 4 7" xfId="4158"/>
    <cellStyle name="Millares 4 7 10" xfId="14920"/>
    <cellStyle name="Millares 4 7 11" xfId="17006"/>
    <cellStyle name="Millares 4 7 12" xfId="6937"/>
    <cellStyle name="Millares 4 7 2" xfId="4159"/>
    <cellStyle name="Millares 4 7 2 2" xfId="12285"/>
    <cellStyle name="Millares 4 7 2 3" xfId="9684"/>
    <cellStyle name="Millares 4 7 2 4" xfId="14921"/>
    <cellStyle name="Millares 4 7 2 5" xfId="17007"/>
    <cellStyle name="Millares 4 7 2 6" xfId="6938"/>
    <cellStyle name="Millares 4 7 3" xfId="4160"/>
    <cellStyle name="Millares 4 7 3 2" xfId="12286"/>
    <cellStyle name="Millares 4 7 3 3" xfId="9685"/>
    <cellStyle name="Millares 4 7 3 4" xfId="14922"/>
    <cellStyle name="Millares 4 7 3 5" xfId="17008"/>
    <cellStyle name="Millares 4 7 3 6" xfId="6939"/>
    <cellStyle name="Millares 4 7 4" xfId="4161"/>
    <cellStyle name="Millares 4 7 4 2" xfId="12287"/>
    <cellStyle name="Millares 4 7 4 3" xfId="9686"/>
    <cellStyle name="Millares 4 7 4 4" xfId="14923"/>
    <cellStyle name="Millares 4 7 4 5" xfId="17009"/>
    <cellStyle name="Millares 4 7 4 6" xfId="6940"/>
    <cellStyle name="Millares 4 7 5" xfId="4162"/>
    <cellStyle name="Millares 4 7 5 2" xfId="12288"/>
    <cellStyle name="Millares 4 7 5 3" xfId="11601"/>
    <cellStyle name="Millares 4 7 5 4" xfId="17010"/>
    <cellStyle name="Millares 4 7 5 5" xfId="6941"/>
    <cellStyle name="Millares 4 7 6" xfId="6278"/>
    <cellStyle name="Millares 4 7 6 2" xfId="12289"/>
    <cellStyle name="Millares 4 7 6 3" xfId="19101"/>
    <cellStyle name="Millares 4 7 6 4" xfId="6942"/>
    <cellStyle name="Millares 4 7 7" xfId="6943"/>
    <cellStyle name="Millares 4 7 7 2" xfId="12290"/>
    <cellStyle name="Millares 4 7 8" xfId="12284"/>
    <cellStyle name="Millares 4 7 9" xfId="9683"/>
    <cellStyle name="Millares 4 8" xfId="4163"/>
    <cellStyle name="Millares 4 8 10" xfId="14924"/>
    <cellStyle name="Millares 4 8 11" xfId="17011"/>
    <cellStyle name="Millares 4 8 12" xfId="6944"/>
    <cellStyle name="Millares 4 8 2" xfId="4164"/>
    <cellStyle name="Millares 4 8 2 2" xfId="12292"/>
    <cellStyle name="Millares 4 8 2 3" xfId="9688"/>
    <cellStyle name="Millares 4 8 2 4" xfId="14925"/>
    <cellStyle name="Millares 4 8 2 5" xfId="17012"/>
    <cellStyle name="Millares 4 8 2 6" xfId="6945"/>
    <cellStyle name="Millares 4 8 3" xfId="4165"/>
    <cellStyle name="Millares 4 8 3 2" xfId="12293"/>
    <cellStyle name="Millares 4 8 3 3" xfId="9689"/>
    <cellStyle name="Millares 4 8 3 4" xfId="14926"/>
    <cellStyle name="Millares 4 8 3 5" xfId="17013"/>
    <cellStyle name="Millares 4 8 3 6" xfId="6946"/>
    <cellStyle name="Millares 4 8 4" xfId="4166"/>
    <cellStyle name="Millares 4 8 4 2" xfId="12294"/>
    <cellStyle name="Millares 4 8 4 3" xfId="9690"/>
    <cellStyle name="Millares 4 8 4 4" xfId="14927"/>
    <cellStyle name="Millares 4 8 4 5" xfId="17014"/>
    <cellStyle name="Millares 4 8 4 6" xfId="6947"/>
    <cellStyle name="Millares 4 8 5" xfId="4167"/>
    <cellStyle name="Millares 4 8 5 2" xfId="12295"/>
    <cellStyle name="Millares 4 8 5 3" xfId="11602"/>
    <cellStyle name="Millares 4 8 5 4" xfId="17015"/>
    <cellStyle name="Millares 4 8 5 5" xfId="6948"/>
    <cellStyle name="Millares 4 8 6" xfId="6279"/>
    <cellStyle name="Millares 4 8 6 2" xfId="12296"/>
    <cellStyle name="Millares 4 8 6 3" xfId="19102"/>
    <cellStyle name="Millares 4 8 6 4" xfId="6949"/>
    <cellStyle name="Millares 4 8 7" xfId="6950"/>
    <cellStyle name="Millares 4 8 7 2" xfId="12297"/>
    <cellStyle name="Millares 4 8 8" xfId="12291"/>
    <cellStyle name="Millares 4 8 9" xfId="9687"/>
    <cellStyle name="Millares 4 9" xfId="4168"/>
    <cellStyle name="Millares 4 9 10" xfId="9691"/>
    <cellStyle name="Millares 4 9 11" xfId="14928"/>
    <cellStyle name="Millares 4 9 12" xfId="17016"/>
    <cellStyle name="Millares 4 9 13" xfId="6951"/>
    <cellStyle name="Millares 4 9 2" xfId="4169"/>
    <cellStyle name="Millares 4 9 2 2" xfId="12299"/>
    <cellStyle name="Millares 4 9 2 3" xfId="9692"/>
    <cellStyle name="Millares 4 9 2 4" xfId="14929"/>
    <cellStyle name="Millares 4 9 2 5" xfId="17017"/>
    <cellStyle name="Millares 4 9 2 6" xfId="6952"/>
    <cellStyle name="Millares 4 9 3" xfId="4170"/>
    <cellStyle name="Millares 4 9 3 2" xfId="12300"/>
    <cellStyle name="Millares 4 9 3 3" xfId="9693"/>
    <cellStyle name="Millares 4 9 3 4" xfId="14930"/>
    <cellStyle name="Millares 4 9 3 5" xfId="17018"/>
    <cellStyle name="Millares 4 9 3 6" xfId="6953"/>
    <cellStyle name="Millares 4 9 4" xfId="4171"/>
    <cellStyle name="Millares 4 9 4 2" xfId="12301"/>
    <cellStyle name="Millares 4 9 4 3" xfId="9694"/>
    <cellStyle name="Millares 4 9 4 4" xfId="14931"/>
    <cellStyle name="Millares 4 9 4 5" xfId="17019"/>
    <cellStyle name="Millares 4 9 4 6" xfId="6954"/>
    <cellStyle name="Millares 4 9 5" xfId="4172"/>
    <cellStyle name="Millares 4 9 5 2" xfId="12302"/>
    <cellStyle name="Millares 4 9 5 3" xfId="9695"/>
    <cellStyle name="Millares 4 9 5 4" xfId="14932"/>
    <cellStyle name="Millares 4 9 5 5" xfId="17020"/>
    <cellStyle name="Millares 4 9 5 6" xfId="6955"/>
    <cellStyle name="Millares 4 9 6" xfId="4173"/>
    <cellStyle name="Millares 4 9 6 2" xfId="12303"/>
    <cellStyle name="Millares 4 9 6 3" xfId="11603"/>
    <cellStyle name="Millares 4 9 6 4" xfId="17021"/>
    <cellStyle name="Millares 4 9 6 5" xfId="6956"/>
    <cellStyle name="Millares 4 9 7" xfId="6411"/>
    <cellStyle name="Millares 4 9 7 2" xfId="12304"/>
    <cellStyle name="Millares 4 9 7 3" xfId="19206"/>
    <cellStyle name="Millares 4 9 7 4" xfId="6957"/>
    <cellStyle name="Millares 4 9 8" xfId="6958"/>
    <cellStyle name="Millares 4 9 8 2" xfId="12305"/>
    <cellStyle name="Millares 4 9 9" xfId="12298"/>
    <cellStyle name="Millares 40" xfId="4174"/>
    <cellStyle name="Millares 40 10" xfId="6960"/>
    <cellStyle name="Millares 40 10 2" xfId="12307"/>
    <cellStyle name="Millares 40 11" xfId="12306"/>
    <cellStyle name="Millares 40 12" xfId="9696"/>
    <cellStyle name="Millares 40 13" xfId="14933"/>
    <cellStyle name="Millares 40 14" xfId="17022"/>
    <cellStyle name="Millares 40 15" xfId="6959"/>
    <cellStyle name="Millares 40 2" xfId="4175"/>
    <cellStyle name="Millares 40 2 2" xfId="12308"/>
    <cellStyle name="Millares 40 2 3" xfId="9697"/>
    <cellStyle name="Millares 40 2 4" xfId="14934"/>
    <cellStyle name="Millares 40 2 5" xfId="17023"/>
    <cellStyle name="Millares 40 2 6" xfId="6961"/>
    <cellStyle name="Millares 40 3" xfId="4176"/>
    <cellStyle name="Millares 40 3 2" xfId="4177"/>
    <cellStyle name="Millares 40 3 2 2" xfId="4178"/>
    <cellStyle name="Millares 40 3 2 2 2" xfId="12311"/>
    <cellStyle name="Millares 40 3 2 2 3" xfId="9700"/>
    <cellStyle name="Millares 40 3 2 2 4" xfId="14937"/>
    <cellStyle name="Millares 40 3 2 2 5" xfId="17026"/>
    <cellStyle name="Millares 40 3 2 2 6" xfId="6964"/>
    <cellStyle name="Millares 40 3 2 3" xfId="12310"/>
    <cellStyle name="Millares 40 3 2 4" xfId="9699"/>
    <cellStyle name="Millares 40 3 2 5" xfId="14936"/>
    <cellStyle name="Millares 40 3 2 6" xfId="17025"/>
    <cellStyle name="Millares 40 3 2 7" xfId="6963"/>
    <cellStyle name="Millares 40 3 3" xfId="4179"/>
    <cellStyle name="Millares 40 3 3 2" xfId="12312"/>
    <cellStyle name="Millares 40 3 3 3" xfId="9701"/>
    <cellStyle name="Millares 40 3 3 4" xfId="14938"/>
    <cellStyle name="Millares 40 3 3 5" xfId="17027"/>
    <cellStyle name="Millares 40 3 3 6" xfId="6965"/>
    <cellStyle name="Millares 40 3 4" xfId="4180"/>
    <cellStyle name="Millares 40 3 4 2" xfId="12313"/>
    <cellStyle name="Millares 40 3 4 3" xfId="9702"/>
    <cellStyle name="Millares 40 3 4 4" xfId="14939"/>
    <cellStyle name="Millares 40 3 4 5" xfId="17028"/>
    <cellStyle name="Millares 40 3 4 6" xfId="6966"/>
    <cellStyle name="Millares 40 3 5" xfId="12309"/>
    <cellStyle name="Millares 40 3 6" xfId="9698"/>
    <cellStyle name="Millares 40 3 7" xfId="14935"/>
    <cellStyle name="Millares 40 3 8" xfId="17024"/>
    <cellStyle name="Millares 40 3 9" xfId="6962"/>
    <cellStyle name="Millares 40 4" xfId="4181"/>
    <cellStyle name="Millares 40 4 2" xfId="4182"/>
    <cellStyle name="Millares 40 4 2 2" xfId="4183"/>
    <cellStyle name="Millares 40 4 2 2 2" xfId="12316"/>
    <cellStyle name="Millares 40 4 2 2 3" xfId="9705"/>
    <cellStyle name="Millares 40 4 2 2 4" xfId="14942"/>
    <cellStyle name="Millares 40 4 2 2 5" xfId="17031"/>
    <cellStyle name="Millares 40 4 2 2 6" xfId="6969"/>
    <cellStyle name="Millares 40 4 2 3" xfId="12315"/>
    <cellStyle name="Millares 40 4 2 4" xfId="9704"/>
    <cellStyle name="Millares 40 4 2 5" xfId="14941"/>
    <cellStyle name="Millares 40 4 2 6" xfId="17030"/>
    <cellStyle name="Millares 40 4 2 7" xfId="6968"/>
    <cellStyle name="Millares 40 4 3" xfId="4184"/>
    <cellStyle name="Millares 40 4 3 2" xfId="12317"/>
    <cellStyle name="Millares 40 4 3 3" xfId="9706"/>
    <cellStyle name="Millares 40 4 3 4" xfId="14943"/>
    <cellStyle name="Millares 40 4 3 5" xfId="17032"/>
    <cellStyle name="Millares 40 4 3 6" xfId="6970"/>
    <cellStyle name="Millares 40 4 4" xfId="12314"/>
    <cellStyle name="Millares 40 4 5" xfId="9703"/>
    <cellStyle name="Millares 40 4 6" xfId="14940"/>
    <cellStyle name="Millares 40 4 7" xfId="17029"/>
    <cellStyle name="Millares 40 4 8" xfId="6967"/>
    <cellStyle name="Millares 40 5" xfId="4185"/>
    <cellStyle name="Millares 40 5 2" xfId="4186"/>
    <cellStyle name="Millares 40 5 2 2" xfId="12319"/>
    <cellStyle name="Millares 40 5 2 3" xfId="9708"/>
    <cellStyle name="Millares 40 5 2 4" xfId="14945"/>
    <cellStyle name="Millares 40 5 2 5" xfId="17034"/>
    <cellStyle name="Millares 40 5 2 6" xfId="6972"/>
    <cellStyle name="Millares 40 5 3" xfId="12318"/>
    <cellStyle name="Millares 40 5 4" xfId="9707"/>
    <cellStyle name="Millares 40 5 5" xfId="14944"/>
    <cellStyle name="Millares 40 5 6" xfId="17033"/>
    <cellStyle name="Millares 40 5 7" xfId="6971"/>
    <cellStyle name="Millares 40 6" xfId="4187"/>
    <cellStyle name="Millares 40 6 2" xfId="4188"/>
    <cellStyle name="Millares 40 6 2 2" xfId="12321"/>
    <cellStyle name="Millares 40 6 2 3" xfId="9710"/>
    <cellStyle name="Millares 40 6 2 4" xfId="14947"/>
    <cellStyle name="Millares 40 6 2 5" xfId="17036"/>
    <cellStyle name="Millares 40 6 2 6" xfId="6974"/>
    <cellStyle name="Millares 40 6 3" xfId="12320"/>
    <cellStyle name="Millares 40 6 4" xfId="9709"/>
    <cellStyle name="Millares 40 6 5" xfId="14946"/>
    <cellStyle name="Millares 40 6 6" xfId="17035"/>
    <cellStyle name="Millares 40 6 7" xfId="6973"/>
    <cellStyle name="Millares 40 7" xfId="4189"/>
    <cellStyle name="Millares 40 7 2" xfId="12322"/>
    <cellStyle name="Millares 40 7 3" xfId="9711"/>
    <cellStyle name="Millares 40 7 4" xfId="14948"/>
    <cellStyle name="Millares 40 7 5" xfId="17037"/>
    <cellStyle name="Millares 40 7 6" xfId="6975"/>
    <cellStyle name="Millares 40 8" xfId="4190"/>
    <cellStyle name="Millares 40 8 2" xfId="12323"/>
    <cellStyle name="Millares 40 8 3" xfId="11604"/>
    <cellStyle name="Millares 40 8 4" xfId="17038"/>
    <cellStyle name="Millares 40 8 5" xfId="6976"/>
    <cellStyle name="Millares 40 9" xfId="6280"/>
    <cellStyle name="Millares 40 9 2" xfId="12324"/>
    <cellStyle name="Millares 40 9 3" xfId="19103"/>
    <cellStyle name="Millares 40 9 4" xfId="6977"/>
    <cellStyle name="Millares 400" xfId="4191"/>
    <cellStyle name="Millares 400 2" xfId="12325"/>
    <cellStyle name="Millares 400 3" xfId="9712"/>
    <cellStyle name="Millares 400 4" xfId="14949"/>
    <cellStyle name="Millares 400 5" xfId="17039"/>
    <cellStyle name="Millares 400 6" xfId="6978"/>
    <cellStyle name="Millares 401" xfId="4192"/>
    <cellStyle name="Millares 401 2" xfId="12326"/>
    <cellStyle name="Millares 401 3" xfId="9713"/>
    <cellStyle name="Millares 401 4" xfId="14950"/>
    <cellStyle name="Millares 401 5" xfId="17040"/>
    <cellStyle name="Millares 401 6" xfId="6979"/>
    <cellStyle name="Millares 402" xfId="4193"/>
    <cellStyle name="Millares 402 2" xfId="12327"/>
    <cellStyle name="Millares 402 3" xfId="9714"/>
    <cellStyle name="Millares 402 4" xfId="14951"/>
    <cellStyle name="Millares 402 5" xfId="17041"/>
    <cellStyle name="Millares 402 6" xfId="6980"/>
    <cellStyle name="Millares 403" xfId="4194"/>
    <cellStyle name="Millares 403 2" xfId="12328"/>
    <cellStyle name="Millares 403 3" xfId="9715"/>
    <cellStyle name="Millares 403 4" xfId="14952"/>
    <cellStyle name="Millares 403 5" xfId="17042"/>
    <cellStyle name="Millares 403 6" xfId="6981"/>
    <cellStyle name="Millares 404" xfId="4195"/>
    <cellStyle name="Millares 404 2" xfId="12329"/>
    <cellStyle name="Millares 404 3" xfId="9716"/>
    <cellStyle name="Millares 404 4" xfId="14953"/>
    <cellStyle name="Millares 404 5" xfId="17043"/>
    <cellStyle name="Millares 404 6" xfId="6982"/>
    <cellStyle name="Millares 405" xfId="4196"/>
    <cellStyle name="Millares 405 2" xfId="12330"/>
    <cellStyle name="Millares 405 3" xfId="9717"/>
    <cellStyle name="Millares 405 4" xfId="14954"/>
    <cellStyle name="Millares 405 5" xfId="17044"/>
    <cellStyle name="Millares 405 6" xfId="6983"/>
    <cellStyle name="Millares 406" xfId="4197"/>
    <cellStyle name="Millares 406 2" xfId="12331"/>
    <cellStyle name="Millares 406 3" xfId="9718"/>
    <cellStyle name="Millares 406 4" xfId="14955"/>
    <cellStyle name="Millares 406 5" xfId="17045"/>
    <cellStyle name="Millares 406 6" xfId="6984"/>
    <cellStyle name="Millares 407" xfId="4198"/>
    <cellStyle name="Millares 407 2" xfId="12332"/>
    <cellStyle name="Millares 407 3" xfId="9719"/>
    <cellStyle name="Millares 407 4" xfId="14956"/>
    <cellStyle name="Millares 407 5" xfId="17046"/>
    <cellStyle name="Millares 407 6" xfId="6985"/>
    <cellStyle name="Millares 408" xfId="4199"/>
    <cellStyle name="Millares 408 2" xfId="12333"/>
    <cellStyle name="Millares 408 3" xfId="9720"/>
    <cellStyle name="Millares 408 4" xfId="14957"/>
    <cellStyle name="Millares 408 5" xfId="17047"/>
    <cellStyle name="Millares 408 6" xfId="6986"/>
    <cellStyle name="Millares 409" xfId="4200"/>
    <cellStyle name="Millares 409 2" xfId="12334"/>
    <cellStyle name="Millares 409 3" xfId="9721"/>
    <cellStyle name="Millares 409 4" xfId="14958"/>
    <cellStyle name="Millares 409 5" xfId="17048"/>
    <cellStyle name="Millares 409 6" xfId="6987"/>
    <cellStyle name="Millares 41" xfId="4201"/>
    <cellStyle name="Millares 41 10" xfId="14959"/>
    <cellStyle name="Millares 41 11" xfId="17049"/>
    <cellStyle name="Millares 41 12" xfId="6988"/>
    <cellStyle name="Millares 41 2" xfId="4202"/>
    <cellStyle name="Millares 41 2 2" xfId="12336"/>
    <cellStyle name="Millares 41 2 3" xfId="9723"/>
    <cellStyle name="Millares 41 2 4" xfId="14960"/>
    <cellStyle name="Millares 41 2 5" xfId="17050"/>
    <cellStyle name="Millares 41 2 6" xfId="6989"/>
    <cellStyle name="Millares 41 3" xfId="4203"/>
    <cellStyle name="Millares 41 3 2" xfId="12337"/>
    <cellStyle name="Millares 41 3 3" xfId="9724"/>
    <cellStyle name="Millares 41 3 4" xfId="14961"/>
    <cellStyle name="Millares 41 3 5" xfId="17051"/>
    <cellStyle name="Millares 41 3 6" xfId="6990"/>
    <cellStyle name="Millares 41 4" xfId="4204"/>
    <cellStyle name="Millares 41 4 2" xfId="12338"/>
    <cellStyle name="Millares 41 4 3" xfId="9725"/>
    <cellStyle name="Millares 41 4 4" xfId="14962"/>
    <cellStyle name="Millares 41 4 5" xfId="17052"/>
    <cellStyle name="Millares 41 4 6" xfId="6991"/>
    <cellStyle name="Millares 41 5" xfId="4205"/>
    <cellStyle name="Millares 41 5 2" xfId="12339"/>
    <cellStyle name="Millares 41 5 3" xfId="11605"/>
    <cellStyle name="Millares 41 5 4" xfId="17053"/>
    <cellStyle name="Millares 41 5 5" xfId="6992"/>
    <cellStyle name="Millares 41 6" xfId="6281"/>
    <cellStyle name="Millares 41 6 2" xfId="12340"/>
    <cellStyle name="Millares 41 6 3" xfId="19104"/>
    <cellStyle name="Millares 41 6 4" xfId="6993"/>
    <cellStyle name="Millares 41 7" xfId="6994"/>
    <cellStyle name="Millares 41 7 2" xfId="12341"/>
    <cellStyle name="Millares 41 8" xfId="12335"/>
    <cellStyle name="Millares 41 9" xfId="9722"/>
    <cellStyle name="Millares 410" xfId="4206"/>
    <cellStyle name="Millares 410 2" xfId="12342"/>
    <cellStyle name="Millares 410 3" xfId="9726"/>
    <cellStyle name="Millares 410 4" xfId="14963"/>
    <cellStyle name="Millares 410 5" xfId="17054"/>
    <cellStyle name="Millares 410 6" xfId="6995"/>
    <cellStyle name="Millares 411" xfId="4207"/>
    <cellStyle name="Millares 411 2" xfId="12343"/>
    <cellStyle name="Millares 411 3" xfId="9727"/>
    <cellStyle name="Millares 411 4" xfId="14964"/>
    <cellStyle name="Millares 411 5" xfId="17055"/>
    <cellStyle name="Millares 411 6" xfId="6996"/>
    <cellStyle name="Millares 412" xfId="4208"/>
    <cellStyle name="Millares 412 2" xfId="12344"/>
    <cellStyle name="Millares 412 3" xfId="9728"/>
    <cellStyle name="Millares 412 4" xfId="14965"/>
    <cellStyle name="Millares 412 5" xfId="17056"/>
    <cellStyle name="Millares 412 6" xfId="6997"/>
    <cellStyle name="Millares 413" xfId="4209"/>
    <cellStyle name="Millares 413 2" xfId="12345"/>
    <cellStyle name="Millares 413 3" xfId="9729"/>
    <cellStyle name="Millares 413 4" xfId="14966"/>
    <cellStyle name="Millares 413 5" xfId="17057"/>
    <cellStyle name="Millares 413 6" xfId="6998"/>
    <cellStyle name="Millares 414" xfId="4210"/>
    <cellStyle name="Millares 414 2" xfId="12346"/>
    <cellStyle name="Millares 414 3" xfId="9730"/>
    <cellStyle name="Millares 414 4" xfId="14967"/>
    <cellStyle name="Millares 414 5" xfId="17058"/>
    <cellStyle name="Millares 414 6" xfId="6999"/>
    <cellStyle name="Millares 415" xfId="4211"/>
    <cellStyle name="Millares 415 2" xfId="12347"/>
    <cellStyle name="Millares 415 3" xfId="11580"/>
    <cellStyle name="Millares 415 3 2" xfId="20833"/>
    <cellStyle name="Millares 415 3 2 2" xfId="26389"/>
    <cellStyle name="Millares 415 3 2 3" xfId="31883"/>
    <cellStyle name="Millares 415 3 2 4" xfId="37367"/>
    <cellStyle name="Millares 415 3 3" xfId="23660"/>
    <cellStyle name="Millares 415 3 4" xfId="29154"/>
    <cellStyle name="Millares 415 3 5" xfId="34638"/>
    <cellStyle name="Millares 415 4" xfId="17059"/>
    <cellStyle name="Millares 415 5" xfId="7000"/>
    <cellStyle name="Millares 416" xfId="4212"/>
    <cellStyle name="Millares 416 2" xfId="12348"/>
    <cellStyle name="Millares 416 3" xfId="9577"/>
    <cellStyle name="Millares 416 3 2" xfId="20825"/>
    <cellStyle name="Millares 416 3 2 2" xfId="26381"/>
    <cellStyle name="Millares 416 3 2 3" xfId="31875"/>
    <cellStyle name="Millares 416 3 2 4" xfId="37359"/>
    <cellStyle name="Millares 416 3 3" xfId="23652"/>
    <cellStyle name="Millares 416 3 4" xfId="29146"/>
    <cellStyle name="Millares 416 3 5" xfId="34630"/>
    <cellStyle name="Millares 416 4" xfId="17060"/>
    <cellStyle name="Millares 416 5" xfId="7001"/>
    <cellStyle name="Millares 417" xfId="4213"/>
    <cellStyle name="Millares 417 2" xfId="12349"/>
    <cellStyle name="Millares 417 3" xfId="9562"/>
    <cellStyle name="Millares 417 3 2" xfId="20813"/>
    <cellStyle name="Millares 417 3 2 2" xfId="26369"/>
    <cellStyle name="Millares 417 3 2 3" xfId="31863"/>
    <cellStyle name="Millares 417 3 2 4" xfId="37347"/>
    <cellStyle name="Millares 417 3 3" xfId="23640"/>
    <cellStyle name="Millares 417 3 4" xfId="29134"/>
    <cellStyle name="Millares 417 3 5" xfId="34618"/>
    <cellStyle name="Millares 417 4" xfId="17061"/>
    <cellStyle name="Millares 417 5" xfId="7002"/>
    <cellStyle name="Millares 418" xfId="7003"/>
    <cellStyle name="Millares 418 2" xfId="12350"/>
    <cellStyle name="Millares 418 3" xfId="9576"/>
    <cellStyle name="Millares 418 3 2" xfId="20824"/>
    <cellStyle name="Millares 418 3 2 2" xfId="26380"/>
    <cellStyle name="Millares 418 3 2 3" xfId="31874"/>
    <cellStyle name="Millares 418 3 2 4" xfId="37358"/>
    <cellStyle name="Millares 418 3 3" xfId="23651"/>
    <cellStyle name="Millares 418 3 4" xfId="29145"/>
    <cellStyle name="Millares 418 3 5" xfId="34629"/>
    <cellStyle name="Millares 419" xfId="7004"/>
    <cellStyle name="Millares 419 2" xfId="12351"/>
    <cellStyle name="Millares 419 3" xfId="9564"/>
    <cellStyle name="Millares 419 3 2" xfId="20815"/>
    <cellStyle name="Millares 419 3 2 2" xfId="26371"/>
    <cellStyle name="Millares 419 3 2 3" xfId="31865"/>
    <cellStyle name="Millares 419 3 2 4" xfId="37349"/>
    <cellStyle name="Millares 419 3 3" xfId="23642"/>
    <cellStyle name="Millares 419 3 4" xfId="29136"/>
    <cellStyle name="Millares 419 3 5" xfId="34620"/>
    <cellStyle name="Millares 42" xfId="4214"/>
    <cellStyle name="Millares 42 10" xfId="7006"/>
    <cellStyle name="Millares 42 10 2" xfId="12353"/>
    <cellStyle name="Millares 42 11" xfId="12352"/>
    <cellStyle name="Millares 42 12" xfId="9731"/>
    <cellStyle name="Millares 42 13" xfId="14968"/>
    <cellStyle name="Millares 42 14" xfId="17062"/>
    <cellStyle name="Millares 42 15" xfId="7005"/>
    <cellStyle name="Millares 42 2" xfId="4215"/>
    <cellStyle name="Millares 42 2 2" xfId="12354"/>
    <cellStyle name="Millares 42 2 3" xfId="9732"/>
    <cellStyle name="Millares 42 2 4" xfId="14969"/>
    <cellStyle name="Millares 42 2 5" xfId="17063"/>
    <cellStyle name="Millares 42 2 6" xfId="7007"/>
    <cellStyle name="Millares 42 3" xfId="4216"/>
    <cellStyle name="Millares 42 3 2" xfId="4217"/>
    <cellStyle name="Millares 42 3 2 2" xfId="4218"/>
    <cellStyle name="Millares 42 3 2 2 2" xfId="12357"/>
    <cellStyle name="Millares 42 3 2 2 3" xfId="9735"/>
    <cellStyle name="Millares 42 3 2 2 4" xfId="14972"/>
    <cellStyle name="Millares 42 3 2 2 5" xfId="17066"/>
    <cellStyle name="Millares 42 3 2 2 6" xfId="7010"/>
    <cellStyle name="Millares 42 3 2 3" xfId="12356"/>
    <cellStyle name="Millares 42 3 2 4" xfId="9734"/>
    <cellStyle name="Millares 42 3 2 5" xfId="14971"/>
    <cellStyle name="Millares 42 3 2 6" xfId="17065"/>
    <cellStyle name="Millares 42 3 2 7" xfId="7009"/>
    <cellStyle name="Millares 42 3 3" xfId="4219"/>
    <cellStyle name="Millares 42 3 3 2" xfId="12358"/>
    <cellStyle name="Millares 42 3 3 3" xfId="9736"/>
    <cellStyle name="Millares 42 3 3 4" xfId="14973"/>
    <cellStyle name="Millares 42 3 3 5" xfId="17067"/>
    <cellStyle name="Millares 42 3 3 6" xfId="7011"/>
    <cellStyle name="Millares 42 3 4" xfId="4220"/>
    <cellStyle name="Millares 42 3 4 2" xfId="12359"/>
    <cellStyle name="Millares 42 3 4 3" xfId="9737"/>
    <cellStyle name="Millares 42 3 4 4" xfId="14974"/>
    <cellStyle name="Millares 42 3 4 5" xfId="17068"/>
    <cellStyle name="Millares 42 3 4 6" xfId="7012"/>
    <cellStyle name="Millares 42 3 5" xfId="12355"/>
    <cellStyle name="Millares 42 3 6" xfId="9733"/>
    <cellStyle name="Millares 42 3 7" xfId="14970"/>
    <cellStyle name="Millares 42 3 8" xfId="17064"/>
    <cellStyle name="Millares 42 3 9" xfId="7008"/>
    <cellStyle name="Millares 42 4" xfId="4221"/>
    <cellStyle name="Millares 42 4 2" xfId="4222"/>
    <cellStyle name="Millares 42 4 2 2" xfId="4223"/>
    <cellStyle name="Millares 42 4 2 2 2" xfId="12362"/>
    <cellStyle name="Millares 42 4 2 2 3" xfId="9740"/>
    <cellStyle name="Millares 42 4 2 2 4" xfId="14977"/>
    <cellStyle name="Millares 42 4 2 2 5" xfId="17071"/>
    <cellStyle name="Millares 42 4 2 2 6" xfId="7015"/>
    <cellStyle name="Millares 42 4 2 3" xfId="12361"/>
    <cellStyle name="Millares 42 4 2 4" xfId="9739"/>
    <cellStyle name="Millares 42 4 2 5" xfId="14976"/>
    <cellStyle name="Millares 42 4 2 6" xfId="17070"/>
    <cellStyle name="Millares 42 4 2 7" xfId="7014"/>
    <cellStyle name="Millares 42 4 3" xfId="4224"/>
    <cellStyle name="Millares 42 4 3 2" xfId="12363"/>
    <cellStyle name="Millares 42 4 3 3" xfId="9741"/>
    <cellStyle name="Millares 42 4 3 4" xfId="14978"/>
    <cellStyle name="Millares 42 4 3 5" xfId="17072"/>
    <cellStyle name="Millares 42 4 3 6" xfId="7016"/>
    <cellStyle name="Millares 42 4 4" xfId="12360"/>
    <cellStyle name="Millares 42 4 5" xfId="9738"/>
    <cellStyle name="Millares 42 4 6" xfId="14975"/>
    <cellStyle name="Millares 42 4 7" xfId="17069"/>
    <cellStyle name="Millares 42 4 8" xfId="7013"/>
    <cellStyle name="Millares 42 5" xfId="4225"/>
    <cellStyle name="Millares 42 5 2" xfId="4226"/>
    <cellStyle name="Millares 42 5 2 2" xfId="12365"/>
    <cellStyle name="Millares 42 5 2 3" xfId="9743"/>
    <cellStyle name="Millares 42 5 2 4" xfId="14980"/>
    <cellStyle name="Millares 42 5 2 5" xfId="17074"/>
    <cellStyle name="Millares 42 5 2 6" xfId="7018"/>
    <cellStyle name="Millares 42 5 3" xfId="4227"/>
    <cellStyle name="Millares 42 5 3 2" xfId="12366"/>
    <cellStyle name="Millares 42 5 3 3" xfId="9744"/>
    <cellStyle name="Millares 42 5 3 4" xfId="14981"/>
    <cellStyle name="Millares 42 5 3 5" xfId="17075"/>
    <cellStyle name="Millares 42 5 3 6" xfId="7019"/>
    <cellStyle name="Millares 42 5 4" xfId="12364"/>
    <cellStyle name="Millares 42 5 5" xfId="9742"/>
    <cellStyle name="Millares 42 5 6" xfId="14979"/>
    <cellStyle name="Millares 42 5 7" xfId="17073"/>
    <cellStyle name="Millares 42 5 8" xfId="7017"/>
    <cellStyle name="Millares 42 6" xfId="4228"/>
    <cellStyle name="Millares 42 6 2" xfId="4229"/>
    <cellStyle name="Millares 42 6 2 2" xfId="12368"/>
    <cellStyle name="Millares 42 6 2 3" xfId="9746"/>
    <cellStyle name="Millares 42 6 2 4" xfId="14983"/>
    <cellStyle name="Millares 42 6 2 5" xfId="17077"/>
    <cellStyle name="Millares 42 6 2 6" xfId="7021"/>
    <cellStyle name="Millares 42 6 3" xfId="12367"/>
    <cellStyle name="Millares 42 6 4" xfId="9745"/>
    <cellStyle name="Millares 42 6 5" xfId="14982"/>
    <cellStyle name="Millares 42 6 6" xfId="17076"/>
    <cellStyle name="Millares 42 6 7" xfId="7020"/>
    <cellStyle name="Millares 42 7" xfId="4230"/>
    <cellStyle name="Millares 42 7 2" xfId="12369"/>
    <cellStyle name="Millares 42 7 3" xfId="9747"/>
    <cellStyle name="Millares 42 7 4" xfId="14984"/>
    <cellStyle name="Millares 42 7 5" xfId="17078"/>
    <cellStyle name="Millares 42 7 6" xfId="7022"/>
    <cellStyle name="Millares 42 8" xfId="4231"/>
    <cellStyle name="Millares 42 8 2" xfId="12370"/>
    <cellStyle name="Millares 42 8 3" xfId="11606"/>
    <cellStyle name="Millares 42 8 4" xfId="17079"/>
    <cellStyle name="Millares 42 8 5" xfId="7023"/>
    <cellStyle name="Millares 42 9" xfId="6282"/>
    <cellStyle name="Millares 42 9 2" xfId="12371"/>
    <cellStyle name="Millares 42 9 3" xfId="19105"/>
    <cellStyle name="Millares 42 9 4" xfId="7024"/>
    <cellStyle name="Millares 420" xfId="7025"/>
    <cellStyle name="Millares 420 2" xfId="12372"/>
    <cellStyle name="Millares 420 3" xfId="9582"/>
    <cellStyle name="Millares 420 3 2" xfId="20830"/>
    <cellStyle name="Millares 420 3 2 2" xfId="26386"/>
    <cellStyle name="Millares 420 3 2 3" xfId="31880"/>
    <cellStyle name="Millares 420 3 2 4" xfId="37364"/>
    <cellStyle name="Millares 420 3 3" xfId="23657"/>
    <cellStyle name="Millares 420 3 4" xfId="29151"/>
    <cellStyle name="Millares 420 3 5" xfId="34635"/>
    <cellStyle name="Millares 421" xfId="7026"/>
    <cellStyle name="Millares 421 2" xfId="12373"/>
    <cellStyle name="Millares 421 3" xfId="9563"/>
    <cellStyle name="Millares 421 3 2" xfId="20814"/>
    <cellStyle name="Millares 421 3 2 2" xfId="26370"/>
    <cellStyle name="Millares 421 3 2 3" xfId="31864"/>
    <cellStyle name="Millares 421 3 2 4" xfId="37348"/>
    <cellStyle name="Millares 421 3 3" xfId="23641"/>
    <cellStyle name="Millares 421 3 4" xfId="29135"/>
    <cellStyle name="Millares 421 3 5" xfId="34619"/>
    <cellStyle name="Millares 422" xfId="7027"/>
    <cellStyle name="Millares 422 2" xfId="12374"/>
    <cellStyle name="Millares 422 3" xfId="9583"/>
    <cellStyle name="Millares 422 3 2" xfId="20831"/>
    <cellStyle name="Millares 422 3 2 2" xfId="26387"/>
    <cellStyle name="Millares 422 3 2 3" xfId="31881"/>
    <cellStyle name="Millares 422 3 2 4" xfId="37365"/>
    <cellStyle name="Millares 422 3 3" xfId="23658"/>
    <cellStyle name="Millares 422 3 4" xfId="29152"/>
    <cellStyle name="Millares 422 3 5" xfId="34636"/>
    <cellStyle name="Millares 423" xfId="7028"/>
    <cellStyle name="Millares 423 2" xfId="12375"/>
    <cellStyle name="Millares 423 3" xfId="9561"/>
    <cellStyle name="Millares 423 3 2" xfId="20812"/>
    <cellStyle name="Millares 423 3 2 2" xfId="26368"/>
    <cellStyle name="Millares 423 3 2 3" xfId="31862"/>
    <cellStyle name="Millares 423 3 2 4" xfId="37346"/>
    <cellStyle name="Millares 423 3 3" xfId="23639"/>
    <cellStyle name="Millares 423 3 4" xfId="29133"/>
    <cellStyle name="Millares 423 3 5" xfId="34617"/>
    <cellStyle name="Millares 424" xfId="7029"/>
    <cellStyle name="Millares 424 2" xfId="12376"/>
    <cellStyle name="Millares 424 3" xfId="9568"/>
    <cellStyle name="Millares 424 3 2" xfId="20816"/>
    <cellStyle name="Millares 424 3 2 2" xfId="26372"/>
    <cellStyle name="Millares 424 3 2 3" xfId="31866"/>
    <cellStyle name="Millares 424 3 2 4" xfId="37350"/>
    <cellStyle name="Millares 424 3 3" xfId="23643"/>
    <cellStyle name="Millares 424 3 4" xfId="29137"/>
    <cellStyle name="Millares 424 3 5" xfId="34621"/>
    <cellStyle name="Millares 425" xfId="7030"/>
    <cellStyle name="Millares 425 2" xfId="12377"/>
    <cellStyle name="Millares 425 3" xfId="9584"/>
    <cellStyle name="Millares 425 3 2" xfId="20832"/>
    <cellStyle name="Millares 425 3 2 2" xfId="26388"/>
    <cellStyle name="Millares 425 3 2 3" xfId="31882"/>
    <cellStyle name="Millares 425 3 2 4" xfId="37366"/>
    <cellStyle name="Millares 425 3 3" xfId="23659"/>
    <cellStyle name="Millares 425 3 4" xfId="29153"/>
    <cellStyle name="Millares 425 3 5" xfId="34637"/>
    <cellStyle name="Millares 426" xfId="7031"/>
    <cellStyle name="Millares 426 2" xfId="12378"/>
    <cellStyle name="Millares 426 3" xfId="9569"/>
    <cellStyle name="Millares 426 3 2" xfId="20817"/>
    <cellStyle name="Millares 426 3 2 2" xfId="26373"/>
    <cellStyle name="Millares 426 3 2 3" xfId="31867"/>
    <cellStyle name="Millares 426 3 2 4" xfId="37351"/>
    <cellStyle name="Millares 426 3 3" xfId="23644"/>
    <cellStyle name="Millares 426 3 4" xfId="29138"/>
    <cellStyle name="Millares 426 3 5" xfId="34622"/>
    <cellStyle name="Millares 427" xfId="7032"/>
    <cellStyle name="Millares 427 2" xfId="12379"/>
    <cellStyle name="Millares 427 3" xfId="9560"/>
    <cellStyle name="Millares 427 3 2" xfId="20811"/>
    <cellStyle name="Millares 427 3 2 2" xfId="26367"/>
    <cellStyle name="Millares 427 3 2 3" xfId="31861"/>
    <cellStyle name="Millares 427 3 2 4" xfId="37345"/>
    <cellStyle name="Millares 427 3 3" xfId="23638"/>
    <cellStyle name="Millares 427 3 4" xfId="29132"/>
    <cellStyle name="Millares 427 3 5" xfId="34616"/>
    <cellStyle name="Millares 428" xfId="7033"/>
    <cellStyle name="Millares 428 2" xfId="12380"/>
    <cellStyle name="Millares 428 3" xfId="9570"/>
    <cellStyle name="Millares 428 3 2" xfId="20818"/>
    <cellStyle name="Millares 428 3 2 2" xfId="26374"/>
    <cellStyle name="Millares 428 3 2 3" xfId="31868"/>
    <cellStyle name="Millares 428 3 2 4" xfId="37352"/>
    <cellStyle name="Millares 428 3 3" xfId="23645"/>
    <cellStyle name="Millares 428 3 4" xfId="29139"/>
    <cellStyle name="Millares 428 3 5" xfId="34623"/>
    <cellStyle name="Millares 429" xfId="7034"/>
    <cellStyle name="Millares 429 2" xfId="12381"/>
    <cellStyle name="Millares 429 3" xfId="9559"/>
    <cellStyle name="Millares 429 3 2" xfId="20810"/>
    <cellStyle name="Millares 429 3 2 2" xfId="26366"/>
    <cellStyle name="Millares 429 3 2 3" xfId="31860"/>
    <cellStyle name="Millares 429 3 2 4" xfId="37344"/>
    <cellStyle name="Millares 429 3 3" xfId="23637"/>
    <cellStyle name="Millares 429 3 4" xfId="29131"/>
    <cellStyle name="Millares 429 3 5" xfId="34615"/>
    <cellStyle name="Millares 43" xfId="4232"/>
    <cellStyle name="Millares 43 10" xfId="9748"/>
    <cellStyle name="Millares 43 11" xfId="14985"/>
    <cellStyle name="Millares 43 12" xfId="17080"/>
    <cellStyle name="Millares 43 13" xfId="7035"/>
    <cellStyle name="Millares 43 2" xfId="4233"/>
    <cellStyle name="Millares 43 2 2" xfId="12383"/>
    <cellStyle name="Millares 43 2 3" xfId="9749"/>
    <cellStyle name="Millares 43 2 4" xfId="14986"/>
    <cellStyle name="Millares 43 2 5" xfId="17081"/>
    <cellStyle name="Millares 43 2 6" xfId="7036"/>
    <cellStyle name="Millares 43 3" xfId="4234"/>
    <cellStyle name="Millares 43 3 2" xfId="12384"/>
    <cellStyle name="Millares 43 3 3" xfId="9750"/>
    <cellStyle name="Millares 43 3 4" xfId="14987"/>
    <cellStyle name="Millares 43 3 5" xfId="17082"/>
    <cellStyle name="Millares 43 3 6" xfId="7037"/>
    <cellStyle name="Millares 43 4" xfId="4235"/>
    <cellStyle name="Millares 43 4 2" xfId="12385"/>
    <cellStyle name="Millares 43 4 3" xfId="9751"/>
    <cellStyle name="Millares 43 4 4" xfId="14988"/>
    <cellStyle name="Millares 43 4 5" xfId="17083"/>
    <cellStyle name="Millares 43 4 6" xfId="7038"/>
    <cellStyle name="Millares 43 5" xfId="4236"/>
    <cellStyle name="Millares 43 5 2" xfId="12386"/>
    <cellStyle name="Millares 43 5 3" xfId="9752"/>
    <cellStyle name="Millares 43 5 4" xfId="14989"/>
    <cellStyle name="Millares 43 5 5" xfId="17084"/>
    <cellStyle name="Millares 43 5 6" xfId="7039"/>
    <cellStyle name="Millares 43 6" xfId="4237"/>
    <cellStyle name="Millares 43 6 2" xfId="12387"/>
    <cellStyle name="Millares 43 6 3" xfId="11607"/>
    <cellStyle name="Millares 43 6 4" xfId="17085"/>
    <cellStyle name="Millares 43 6 5" xfId="7040"/>
    <cellStyle name="Millares 43 7" xfId="6283"/>
    <cellStyle name="Millares 43 7 2" xfId="12388"/>
    <cellStyle name="Millares 43 7 3" xfId="19106"/>
    <cellStyle name="Millares 43 7 4" xfId="7041"/>
    <cellStyle name="Millares 43 8" xfId="7042"/>
    <cellStyle name="Millares 43 8 2" xfId="12389"/>
    <cellStyle name="Millares 43 9" xfId="12382"/>
    <cellStyle name="Millares 430" xfId="7043"/>
    <cellStyle name="Millares 430 2" xfId="12390"/>
    <cellStyle name="Millares 430 3" xfId="9571"/>
    <cellStyle name="Millares 430 3 2" xfId="20819"/>
    <cellStyle name="Millares 430 3 2 2" xfId="26375"/>
    <cellStyle name="Millares 430 3 2 3" xfId="31869"/>
    <cellStyle name="Millares 430 3 2 4" xfId="37353"/>
    <cellStyle name="Millares 430 3 3" xfId="23646"/>
    <cellStyle name="Millares 430 3 4" xfId="29140"/>
    <cellStyle name="Millares 430 3 5" xfId="34624"/>
    <cellStyle name="Millares 431" xfId="7044"/>
    <cellStyle name="Millares 431 2" xfId="12391"/>
    <cellStyle name="Millares 431 3" xfId="9558"/>
    <cellStyle name="Millares 431 3 2" xfId="20809"/>
    <cellStyle name="Millares 431 3 2 2" xfId="26365"/>
    <cellStyle name="Millares 431 3 2 3" xfId="31859"/>
    <cellStyle name="Millares 431 3 2 4" xfId="37343"/>
    <cellStyle name="Millares 431 3 3" xfId="23636"/>
    <cellStyle name="Millares 431 3 4" xfId="29130"/>
    <cellStyle name="Millares 431 3 5" xfId="34614"/>
    <cellStyle name="Millares 432" xfId="7045"/>
    <cellStyle name="Millares 432 2" xfId="12392"/>
    <cellStyle name="Millares 432 3" xfId="9572"/>
    <cellStyle name="Millares 432 3 2" xfId="20820"/>
    <cellStyle name="Millares 432 3 2 2" xfId="26376"/>
    <cellStyle name="Millares 432 3 2 3" xfId="31870"/>
    <cellStyle name="Millares 432 3 2 4" xfId="37354"/>
    <cellStyle name="Millares 432 3 3" xfId="23647"/>
    <cellStyle name="Millares 432 3 4" xfId="29141"/>
    <cellStyle name="Millares 432 3 5" xfId="34625"/>
    <cellStyle name="Millares 433" xfId="7046"/>
    <cellStyle name="Millares 433 2" xfId="12393"/>
    <cellStyle name="Millares 433 3" xfId="9557"/>
    <cellStyle name="Millares 433 3 2" xfId="20808"/>
    <cellStyle name="Millares 433 3 2 2" xfId="26364"/>
    <cellStyle name="Millares 433 3 2 3" xfId="31858"/>
    <cellStyle name="Millares 433 3 2 4" xfId="37342"/>
    <cellStyle name="Millares 433 3 3" xfId="23635"/>
    <cellStyle name="Millares 433 3 4" xfId="29129"/>
    <cellStyle name="Millares 433 3 5" xfId="34613"/>
    <cellStyle name="Millares 434" xfId="7047"/>
    <cellStyle name="Millares 434 2" xfId="12394"/>
    <cellStyle name="Millares 434 3" xfId="9573"/>
    <cellStyle name="Millares 434 3 2" xfId="20821"/>
    <cellStyle name="Millares 434 3 2 2" xfId="26377"/>
    <cellStyle name="Millares 434 3 2 3" xfId="31871"/>
    <cellStyle name="Millares 434 3 2 4" xfId="37355"/>
    <cellStyle name="Millares 434 3 3" xfId="23648"/>
    <cellStyle name="Millares 434 3 4" xfId="29142"/>
    <cellStyle name="Millares 434 3 5" xfId="34626"/>
    <cellStyle name="Millares 435" xfId="7048"/>
    <cellStyle name="Millares 435 2" xfId="12395"/>
    <cellStyle name="Millares 435 3" xfId="9556"/>
    <cellStyle name="Millares 435 3 2" xfId="20807"/>
    <cellStyle name="Millares 435 3 2 2" xfId="26363"/>
    <cellStyle name="Millares 435 3 2 3" xfId="31857"/>
    <cellStyle name="Millares 435 3 2 4" xfId="37341"/>
    <cellStyle name="Millares 435 3 3" xfId="23634"/>
    <cellStyle name="Millares 435 3 4" xfId="29128"/>
    <cellStyle name="Millares 435 3 5" xfId="34612"/>
    <cellStyle name="Millares 436" xfId="7049"/>
    <cellStyle name="Millares 436 2" xfId="12396"/>
    <cellStyle name="Millares 436 3" xfId="9574"/>
    <cellStyle name="Millares 436 3 2" xfId="20822"/>
    <cellStyle name="Millares 436 3 2 2" xfId="26378"/>
    <cellStyle name="Millares 436 3 2 3" xfId="31872"/>
    <cellStyle name="Millares 436 3 2 4" xfId="37356"/>
    <cellStyle name="Millares 436 3 3" xfId="23649"/>
    <cellStyle name="Millares 436 3 4" xfId="29143"/>
    <cellStyle name="Millares 436 3 5" xfId="34627"/>
    <cellStyle name="Millares 437" xfId="7050"/>
    <cellStyle name="Millares 437 2" xfId="12397"/>
    <cellStyle name="Millares 437 3" xfId="9555"/>
    <cellStyle name="Millares 437 3 2" xfId="20806"/>
    <cellStyle name="Millares 437 3 2 2" xfId="26362"/>
    <cellStyle name="Millares 437 3 2 3" xfId="31856"/>
    <cellStyle name="Millares 437 3 2 4" xfId="37340"/>
    <cellStyle name="Millares 437 3 3" xfId="23633"/>
    <cellStyle name="Millares 437 3 4" xfId="29127"/>
    <cellStyle name="Millares 437 3 5" xfId="34611"/>
    <cellStyle name="Millares 438" xfId="7051"/>
    <cellStyle name="Millares 438 2" xfId="12398"/>
    <cellStyle name="Millares 438 3" xfId="9575"/>
    <cellStyle name="Millares 438 3 2" xfId="20823"/>
    <cellStyle name="Millares 438 3 2 2" xfId="26379"/>
    <cellStyle name="Millares 438 3 2 3" xfId="31873"/>
    <cellStyle name="Millares 438 3 2 4" xfId="37357"/>
    <cellStyle name="Millares 438 3 3" xfId="23650"/>
    <cellStyle name="Millares 438 3 4" xfId="29144"/>
    <cellStyle name="Millares 438 3 5" xfId="34628"/>
    <cellStyle name="Millares 439" xfId="7052"/>
    <cellStyle name="Millares 439 2" xfId="12399"/>
    <cellStyle name="Millares 439 3" xfId="9554"/>
    <cellStyle name="Millares 439 3 2" xfId="20805"/>
    <cellStyle name="Millares 439 3 2 2" xfId="26361"/>
    <cellStyle name="Millares 439 3 2 3" xfId="31855"/>
    <cellStyle name="Millares 439 3 2 4" xfId="37339"/>
    <cellStyle name="Millares 439 3 3" xfId="23632"/>
    <cellStyle name="Millares 439 3 4" xfId="29126"/>
    <cellStyle name="Millares 439 3 5" xfId="34610"/>
    <cellStyle name="Millares 44" xfId="4238"/>
    <cellStyle name="Millares 44 10" xfId="14990"/>
    <cellStyle name="Millares 44 11" xfId="17086"/>
    <cellStyle name="Millares 44 12" xfId="7053"/>
    <cellStyle name="Millares 44 2" xfId="4239"/>
    <cellStyle name="Millares 44 2 10" xfId="17087"/>
    <cellStyle name="Millares 44 2 11" xfId="7054"/>
    <cellStyle name="Millares 44 2 2" xfId="4240"/>
    <cellStyle name="Millares 44 2 2 2" xfId="12402"/>
    <cellStyle name="Millares 44 2 2 3" xfId="9755"/>
    <cellStyle name="Millares 44 2 2 4" xfId="14992"/>
    <cellStyle name="Millares 44 2 2 5" xfId="17088"/>
    <cellStyle name="Millares 44 2 2 6" xfId="7055"/>
    <cellStyle name="Millares 44 2 3" xfId="4241"/>
    <cellStyle name="Millares 44 2 3 2" xfId="12403"/>
    <cellStyle name="Millares 44 2 3 3" xfId="9756"/>
    <cellStyle name="Millares 44 2 3 4" xfId="14993"/>
    <cellStyle name="Millares 44 2 3 5" xfId="17089"/>
    <cellStyle name="Millares 44 2 3 6" xfId="7056"/>
    <cellStyle name="Millares 44 2 4" xfId="4242"/>
    <cellStyle name="Millares 44 2 4 2" xfId="12404"/>
    <cellStyle name="Millares 44 2 4 3" xfId="11609"/>
    <cellStyle name="Millares 44 2 4 4" xfId="17090"/>
    <cellStyle name="Millares 44 2 4 5" xfId="7057"/>
    <cellStyle name="Millares 44 2 5" xfId="6412"/>
    <cellStyle name="Millares 44 2 5 2" xfId="12405"/>
    <cellStyle name="Millares 44 2 5 3" xfId="19207"/>
    <cellStyle name="Millares 44 2 5 4" xfId="7058"/>
    <cellStyle name="Millares 44 2 6" xfId="7059"/>
    <cellStyle name="Millares 44 2 6 2" xfId="12406"/>
    <cellStyle name="Millares 44 2 7" xfId="12401"/>
    <cellStyle name="Millares 44 2 8" xfId="9754"/>
    <cellStyle name="Millares 44 2 9" xfId="14991"/>
    <cellStyle name="Millares 44 3" xfId="4243"/>
    <cellStyle name="Millares 44 3 2" xfId="12407"/>
    <cellStyle name="Millares 44 3 3" xfId="9757"/>
    <cellStyle name="Millares 44 3 4" xfId="14994"/>
    <cellStyle name="Millares 44 3 5" xfId="17091"/>
    <cellStyle name="Millares 44 3 6" xfId="7060"/>
    <cellStyle name="Millares 44 4" xfId="4244"/>
    <cellStyle name="Millares 44 4 2" xfId="12408"/>
    <cellStyle name="Millares 44 4 3" xfId="9758"/>
    <cellStyle name="Millares 44 4 4" xfId="14995"/>
    <cellStyle name="Millares 44 4 5" xfId="17092"/>
    <cellStyle name="Millares 44 4 6" xfId="7061"/>
    <cellStyle name="Millares 44 5" xfId="4245"/>
    <cellStyle name="Millares 44 5 2" xfId="12409"/>
    <cellStyle name="Millares 44 5 3" xfId="11608"/>
    <cellStyle name="Millares 44 5 4" xfId="17093"/>
    <cellStyle name="Millares 44 5 5" xfId="7062"/>
    <cellStyle name="Millares 44 6" xfId="6284"/>
    <cellStyle name="Millares 44 6 2" xfId="12410"/>
    <cellStyle name="Millares 44 6 3" xfId="19107"/>
    <cellStyle name="Millares 44 6 4" xfId="7063"/>
    <cellStyle name="Millares 44 7" xfId="7064"/>
    <cellStyle name="Millares 44 7 2" xfId="12411"/>
    <cellStyle name="Millares 44 8" xfId="12400"/>
    <cellStyle name="Millares 44 9" xfId="9753"/>
    <cellStyle name="Millares 440" xfId="7065"/>
    <cellStyle name="Millares 440 2" xfId="12412"/>
    <cellStyle name="Millares 440 3" xfId="9578"/>
    <cellStyle name="Millares 440 3 2" xfId="20826"/>
    <cellStyle name="Millares 440 3 2 2" xfId="26382"/>
    <cellStyle name="Millares 440 3 2 3" xfId="31876"/>
    <cellStyle name="Millares 440 3 2 4" xfId="37360"/>
    <cellStyle name="Millares 440 3 3" xfId="23653"/>
    <cellStyle name="Millares 440 3 4" xfId="29147"/>
    <cellStyle name="Millares 440 3 5" xfId="34631"/>
    <cellStyle name="Millares 441" xfId="7066"/>
    <cellStyle name="Millares 441 2" xfId="12413"/>
    <cellStyle name="Millares 441 3" xfId="9553"/>
    <cellStyle name="Millares 441 3 2" xfId="20804"/>
    <cellStyle name="Millares 441 3 2 2" xfId="26360"/>
    <cellStyle name="Millares 441 3 2 3" xfId="31854"/>
    <cellStyle name="Millares 441 3 2 4" xfId="37338"/>
    <cellStyle name="Millares 441 3 3" xfId="23631"/>
    <cellStyle name="Millares 441 3 4" xfId="29125"/>
    <cellStyle name="Millares 441 3 5" xfId="34609"/>
    <cellStyle name="Millares 442" xfId="7067"/>
    <cellStyle name="Millares 442 2" xfId="12414"/>
    <cellStyle name="Millares 442 3" xfId="9579"/>
    <cellStyle name="Millares 442 3 2" xfId="20827"/>
    <cellStyle name="Millares 442 3 2 2" xfId="26383"/>
    <cellStyle name="Millares 442 3 2 3" xfId="31877"/>
    <cellStyle name="Millares 442 3 2 4" xfId="37361"/>
    <cellStyle name="Millares 442 3 3" xfId="23654"/>
    <cellStyle name="Millares 442 3 4" xfId="29148"/>
    <cellStyle name="Millares 442 3 5" xfId="34632"/>
    <cellStyle name="Millares 443" xfId="7068"/>
    <cellStyle name="Millares 443 2" xfId="12415"/>
    <cellStyle name="Millares 443 3" xfId="9552"/>
    <cellStyle name="Millares 443 3 2" xfId="20803"/>
    <cellStyle name="Millares 443 3 2 2" xfId="26359"/>
    <cellStyle name="Millares 443 3 2 3" xfId="31853"/>
    <cellStyle name="Millares 443 3 2 4" xfId="37337"/>
    <cellStyle name="Millares 443 3 3" xfId="23630"/>
    <cellStyle name="Millares 443 3 4" xfId="29124"/>
    <cellStyle name="Millares 443 3 5" xfId="34608"/>
    <cellStyle name="Millares 444" xfId="9580"/>
    <cellStyle name="Millares 444 2" xfId="20828"/>
    <cellStyle name="Millares 444 2 2" xfId="26384"/>
    <cellStyle name="Millares 444 2 3" xfId="31878"/>
    <cellStyle name="Millares 444 2 4" xfId="37362"/>
    <cellStyle name="Millares 444 3" xfId="23655"/>
    <cellStyle name="Millares 444 4" xfId="29149"/>
    <cellStyle name="Millares 444 5" xfId="34633"/>
    <cellStyle name="Millares 445" xfId="9551"/>
    <cellStyle name="Millares 445 2" xfId="20802"/>
    <cellStyle name="Millares 445 2 2" xfId="26358"/>
    <cellStyle name="Millares 445 2 3" xfId="31852"/>
    <cellStyle name="Millares 445 2 4" xfId="37336"/>
    <cellStyle name="Millares 445 3" xfId="23629"/>
    <cellStyle name="Millares 445 4" xfId="29123"/>
    <cellStyle name="Millares 445 5" xfId="34607"/>
    <cellStyle name="Millares 446" xfId="9581"/>
    <cellStyle name="Millares 446 2" xfId="20829"/>
    <cellStyle name="Millares 446 2 2" xfId="26385"/>
    <cellStyle name="Millares 446 2 3" xfId="31879"/>
    <cellStyle name="Millares 446 2 4" xfId="37363"/>
    <cellStyle name="Millares 446 3" xfId="23656"/>
    <cellStyle name="Millares 446 4" xfId="29150"/>
    <cellStyle name="Millares 446 5" xfId="34634"/>
    <cellStyle name="Millares 447" xfId="9550"/>
    <cellStyle name="Millares 447 2" xfId="20801"/>
    <cellStyle name="Millares 447 2 2" xfId="26357"/>
    <cellStyle name="Millares 447 2 3" xfId="31851"/>
    <cellStyle name="Millares 447 2 4" xfId="37335"/>
    <cellStyle name="Millares 447 3" xfId="23628"/>
    <cellStyle name="Millares 447 4" xfId="29122"/>
    <cellStyle name="Millares 447 5" xfId="34606"/>
    <cellStyle name="Millares 448" xfId="11925"/>
    <cellStyle name="Millares 449" xfId="12031"/>
    <cellStyle name="Millares 45" xfId="4246"/>
    <cellStyle name="Millares 45 10" xfId="4247"/>
    <cellStyle name="Millares 45 10 10" xfId="7070"/>
    <cellStyle name="Millares 45 10 2" xfId="4248"/>
    <cellStyle name="Millares 45 10 2 2" xfId="4249"/>
    <cellStyle name="Millares 45 10 2 2 2" xfId="12419"/>
    <cellStyle name="Millares 45 10 2 2 3" xfId="9762"/>
    <cellStyle name="Millares 45 10 2 2 4" xfId="14999"/>
    <cellStyle name="Millares 45 10 2 2 5" xfId="17097"/>
    <cellStyle name="Millares 45 10 2 2 6" xfId="7072"/>
    <cellStyle name="Millares 45 10 2 3" xfId="12418"/>
    <cellStyle name="Millares 45 10 2 4" xfId="9761"/>
    <cellStyle name="Millares 45 10 2 5" xfId="14998"/>
    <cellStyle name="Millares 45 10 2 6" xfId="17096"/>
    <cellStyle name="Millares 45 10 2 7" xfId="7071"/>
    <cellStyle name="Millares 45 10 3" xfId="4250"/>
    <cellStyle name="Millares 45 10 3 2" xfId="4251"/>
    <cellStyle name="Millares 45 10 3 2 2" xfId="12421"/>
    <cellStyle name="Millares 45 10 3 2 3" xfId="9764"/>
    <cellStyle name="Millares 45 10 3 2 4" xfId="15001"/>
    <cellStyle name="Millares 45 10 3 2 5" xfId="17099"/>
    <cellStyle name="Millares 45 10 3 2 6" xfId="7074"/>
    <cellStyle name="Millares 45 10 3 3" xfId="12420"/>
    <cellStyle name="Millares 45 10 3 4" xfId="9763"/>
    <cellStyle name="Millares 45 10 3 5" xfId="15000"/>
    <cellStyle name="Millares 45 10 3 6" xfId="17098"/>
    <cellStyle name="Millares 45 10 3 7" xfId="7073"/>
    <cellStyle name="Millares 45 10 4" xfId="4252"/>
    <cellStyle name="Millares 45 10 4 2" xfId="4253"/>
    <cellStyle name="Millares 45 10 4 2 2" xfId="12423"/>
    <cellStyle name="Millares 45 10 4 2 3" xfId="9766"/>
    <cellStyle name="Millares 45 10 4 2 4" xfId="15003"/>
    <cellStyle name="Millares 45 10 4 2 5" xfId="17101"/>
    <cellStyle name="Millares 45 10 4 2 6" xfId="7076"/>
    <cellStyle name="Millares 45 10 4 3" xfId="12422"/>
    <cellStyle name="Millares 45 10 4 4" xfId="9765"/>
    <cellStyle name="Millares 45 10 4 5" xfId="15002"/>
    <cellStyle name="Millares 45 10 4 6" xfId="17100"/>
    <cellStyle name="Millares 45 10 4 7" xfId="7075"/>
    <cellStyle name="Millares 45 10 5" xfId="4254"/>
    <cellStyle name="Millares 45 10 5 2" xfId="12424"/>
    <cellStyle name="Millares 45 10 5 3" xfId="9767"/>
    <cellStyle name="Millares 45 10 5 4" xfId="15004"/>
    <cellStyle name="Millares 45 10 5 5" xfId="17102"/>
    <cellStyle name="Millares 45 10 5 6" xfId="7077"/>
    <cellStyle name="Millares 45 10 6" xfId="12417"/>
    <cellStyle name="Millares 45 10 7" xfId="9760"/>
    <cellStyle name="Millares 45 10 8" xfId="14997"/>
    <cellStyle name="Millares 45 10 9" xfId="17095"/>
    <cellStyle name="Millares 45 11" xfId="4255"/>
    <cellStyle name="Millares 45 11 10" xfId="7078"/>
    <cellStyle name="Millares 45 11 2" xfId="4256"/>
    <cellStyle name="Millares 45 11 2 2" xfId="4257"/>
    <cellStyle name="Millares 45 11 2 2 2" xfId="12427"/>
    <cellStyle name="Millares 45 11 2 2 3" xfId="9770"/>
    <cellStyle name="Millares 45 11 2 2 4" xfId="15007"/>
    <cellStyle name="Millares 45 11 2 2 5" xfId="17105"/>
    <cellStyle name="Millares 45 11 2 2 6" xfId="7080"/>
    <cellStyle name="Millares 45 11 2 3" xfId="12426"/>
    <cellStyle name="Millares 45 11 2 4" xfId="9769"/>
    <cellStyle name="Millares 45 11 2 5" xfId="15006"/>
    <cellStyle name="Millares 45 11 2 6" xfId="17104"/>
    <cellStyle name="Millares 45 11 2 7" xfId="7079"/>
    <cellStyle name="Millares 45 11 3" xfId="4258"/>
    <cellStyle name="Millares 45 11 3 2" xfId="4259"/>
    <cellStyle name="Millares 45 11 3 2 2" xfId="12429"/>
    <cellStyle name="Millares 45 11 3 2 3" xfId="9772"/>
    <cellStyle name="Millares 45 11 3 2 4" xfId="15009"/>
    <cellStyle name="Millares 45 11 3 2 5" xfId="17107"/>
    <cellStyle name="Millares 45 11 3 2 6" xfId="7082"/>
    <cellStyle name="Millares 45 11 3 3" xfId="12428"/>
    <cellStyle name="Millares 45 11 3 4" xfId="9771"/>
    <cellStyle name="Millares 45 11 3 5" xfId="15008"/>
    <cellStyle name="Millares 45 11 3 6" xfId="17106"/>
    <cellStyle name="Millares 45 11 3 7" xfId="7081"/>
    <cellStyle name="Millares 45 11 4" xfId="4260"/>
    <cellStyle name="Millares 45 11 4 2" xfId="4261"/>
    <cellStyle name="Millares 45 11 4 2 2" xfId="12431"/>
    <cellStyle name="Millares 45 11 4 2 3" xfId="9774"/>
    <cellStyle name="Millares 45 11 4 2 4" xfId="15011"/>
    <cellStyle name="Millares 45 11 4 2 5" xfId="17109"/>
    <cellStyle name="Millares 45 11 4 2 6" xfId="7084"/>
    <cellStyle name="Millares 45 11 4 3" xfId="12430"/>
    <cellStyle name="Millares 45 11 4 4" xfId="9773"/>
    <cellStyle name="Millares 45 11 4 5" xfId="15010"/>
    <cellStyle name="Millares 45 11 4 6" xfId="17108"/>
    <cellStyle name="Millares 45 11 4 7" xfId="7083"/>
    <cellStyle name="Millares 45 11 5" xfId="4262"/>
    <cellStyle name="Millares 45 11 5 2" xfId="12432"/>
    <cellStyle name="Millares 45 11 5 3" xfId="9775"/>
    <cellStyle name="Millares 45 11 5 4" xfId="15012"/>
    <cellStyle name="Millares 45 11 5 5" xfId="17110"/>
    <cellStyle name="Millares 45 11 5 6" xfId="7085"/>
    <cellStyle name="Millares 45 11 6" xfId="12425"/>
    <cellStyle name="Millares 45 11 7" xfId="9768"/>
    <cellStyle name="Millares 45 11 8" xfId="15005"/>
    <cellStyle name="Millares 45 11 9" xfId="17103"/>
    <cellStyle name="Millares 45 12" xfId="4263"/>
    <cellStyle name="Millares 45 12 2" xfId="4264"/>
    <cellStyle name="Millares 45 12 2 2" xfId="12434"/>
    <cellStyle name="Millares 45 12 2 3" xfId="9777"/>
    <cellStyle name="Millares 45 12 2 4" xfId="15014"/>
    <cellStyle name="Millares 45 12 2 5" xfId="17112"/>
    <cellStyle name="Millares 45 12 2 6" xfId="7087"/>
    <cellStyle name="Millares 45 12 3" xfId="12433"/>
    <cellStyle name="Millares 45 12 4" xfId="9776"/>
    <cellStyle name="Millares 45 12 5" xfId="15013"/>
    <cellStyle name="Millares 45 12 6" xfId="17111"/>
    <cellStyle name="Millares 45 12 7" xfId="7086"/>
    <cellStyle name="Millares 45 13" xfId="4265"/>
    <cellStyle name="Millares 45 13 2" xfId="4266"/>
    <cellStyle name="Millares 45 13 2 2" xfId="12436"/>
    <cellStyle name="Millares 45 13 2 3" xfId="9779"/>
    <cellStyle name="Millares 45 13 2 4" xfId="15016"/>
    <cellStyle name="Millares 45 13 2 5" xfId="17114"/>
    <cellStyle name="Millares 45 13 2 6" xfId="7089"/>
    <cellStyle name="Millares 45 13 3" xfId="12435"/>
    <cellStyle name="Millares 45 13 4" xfId="9778"/>
    <cellStyle name="Millares 45 13 5" xfId="15015"/>
    <cellStyle name="Millares 45 13 6" xfId="17113"/>
    <cellStyle name="Millares 45 13 7" xfId="7088"/>
    <cellStyle name="Millares 45 14" xfId="4267"/>
    <cellStyle name="Millares 45 14 2" xfId="12437"/>
    <cellStyle name="Millares 45 14 3" xfId="9780"/>
    <cellStyle name="Millares 45 14 4" xfId="15017"/>
    <cellStyle name="Millares 45 14 5" xfId="17115"/>
    <cellStyle name="Millares 45 14 6" xfId="7090"/>
    <cellStyle name="Millares 45 15" xfId="4268"/>
    <cellStyle name="Millares 45 15 2" xfId="12438"/>
    <cellStyle name="Millares 45 15 3" xfId="9781"/>
    <cellStyle name="Millares 45 15 4" xfId="15018"/>
    <cellStyle name="Millares 45 15 5" xfId="17116"/>
    <cellStyle name="Millares 45 15 6" xfId="7091"/>
    <cellStyle name="Millares 45 16" xfId="4269"/>
    <cellStyle name="Millares 45 16 2" xfId="12439"/>
    <cellStyle name="Millares 45 16 3" xfId="11610"/>
    <cellStyle name="Millares 45 16 4" xfId="17117"/>
    <cellStyle name="Millares 45 16 5" xfId="7092"/>
    <cellStyle name="Millares 45 17" xfId="6285"/>
    <cellStyle name="Millares 45 17 2" xfId="12440"/>
    <cellStyle name="Millares 45 17 3" xfId="19108"/>
    <cellStyle name="Millares 45 17 4" xfId="7093"/>
    <cellStyle name="Millares 45 18" xfId="7094"/>
    <cellStyle name="Millares 45 18 2" xfId="12441"/>
    <cellStyle name="Millares 45 19" xfId="12416"/>
    <cellStyle name="Millares 45 2" xfId="4270"/>
    <cellStyle name="Millares 45 2 10" xfId="6413"/>
    <cellStyle name="Millares 45 2 10 2" xfId="12443"/>
    <cellStyle name="Millares 45 2 10 3" xfId="19208"/>
    <cellStyle name="Millares 45 2 10 4" xfId="7096"/>
    <cellStyle name="Millares 45 2 11" xfId="7097"/>
    <cellStyle name="Millares 45 2 11 2" xfId="12444"/>
    <cellStyle name="Millares 45 2 12" xfId="12442"/>
    <cellStyle name="Millares 45 2 13" xfId="9782"/>
    <cellStyle name="Millares 45 2 14" xfId="15019"/>
    <cellStyle name="Millares 45 2 15" xfId="17118"/>
    <cellStyle name="Millares 45 2 16" xfId="7095"/>
    <cellStyle name="Millares 45 2 2" xfId="4271"/>
    <cellStyle name="Millares 45 2 2 2" xfId="4272"/>
    <cellStyle name="Millares 45 2 2 2 2" xfId="12446"/>
    <cellStyle name="Millares 45 2 2 2 3" xfId="9784"/>
    <cellStyle name="Millares 45 2 2 2 4" xfId="15021"/>
    <cellStyle name="Millares 45 2 2 2 5" xfId="17120"/>
    <cellStyle name="Millares 45 2 2 2 6" xfId="7099"/>
    <cellStyle name="Millares 45 2 2 3" xfId="12445"/>
    <cellStyle name="Millares 45 2 2 4" xfId="9783"/>
    <cellStyle name="Millares 45 2 2 5" xfId="15020"/>
    <cellStyle name="Millares 45 2 2 6" xfId="17119"/>
    <cellStyle name="Millares 45 2 2 7" xfId="7098"/>
    <cellStyle name="Millares 45 2 3" xfId="4273"/>
    <cellStyle name="Millares 45 2 3 2" xfId="4274"/>
    <cellStyle name="Millares 45 2 3 2 2" xfId="4275"/>
    <cellStyle name="Millares 45 2 3 2 2 2" xfId="12449"/>
    <cellStyle name="Millares 45 2 3 2 2 3" xfId="9787"/>
    <cellStyle name="Millares 45 2 3 2 2 4" xfId="15024"/>
    <cellStyle name="Millares 45 2 3 2 2 5" xfId="17123"/>
    <cellStyle name="Millares 45 2 3 2 2 6" xfId="7102"/>
    <cellStyle name="Millares 45 2 3 2 3" xfId="12448"/>
    <cellStyle name="Millares 45 2 3 2 4" xfId="9786"/>
    <cellStyle name="Millares 45 2 3 2 5" xfId="15023"/>
    <cellStyle name="Millares 45 2 3 2 6" xfId="17122"/>
    <cellStyle name="Millares 45 2 3 2 7" xfId="7101"/>
    <cellStyle name="Millares 45 2 3 3" xfId="4276"/>
    <cellStyle name="Millares 45 2 3 3 2" xfId="12450"/>
    <cellStyle name="Millares 45 2 3 3 3" xfId="9788"/>
    <cellStyle name="Millares 45 2 3 3 4" xfId="15025"/>
    <cellStyle name="Millares 45 2 3 3 5" xfId="17124"/>
    <cellStyle name="Millares 45 2 3 3 6" xfId="7103"/>
    <cellStyle name="Millares 45 2 3 4" xfId="12447"/>
    <cellStyle name="Millares 45 2 3 5" xfId="9785"/>
    <cellStyle name="Millares 45 2 3 6" xfId="15022"/>
    <cellStyle name="Millares 45 2 3 7" xfId="17121"/>
    <cellStyle name="Millares 45 2 3 8" xfId="7100"/>
    <cellStyle name="Millares 45 2 4" xfId="4277"/>
    <cellStyle name="Millares 45 2 4 2" xfId="4278"/>
    <cellStyle name="Millares 45 2 4 2 2" xfId="12452"/>
    <cellStyle name="Millares 45 2 4 2 3" xfId="9790"/>
    <cellStyle name="Millares 45 2 4 2 4" xfId="15027"/>
    <cellStyle name="Millares 45 2 4 2 5" xfId="17126"/>
    <cellStyle name="Millares 45 2 4 2 6" xfId="7105"/>
    <cellStyle name="Millares 45 2 4 3" xfId="12451"/>
    <cellStyle name="Millares 45 2 4 4" xfId="9789"/>
    <cellStyle name="Millares 45 2 4 5" xfId="15026"/>
    <cellStyle name="Millares 45 2 4 6" xfId="17125"/>
    <cellStyle name="Millares 45 2 4 7" xfId="7104"/>
    <cellStyle name="Millares 45 2 5" xfId="4279"/>
    <cellStyle name="Millares 45 2 5 2" xfId="4280"/>
    <cellStyle name="Millares 45 2 5 2 2" xfId="12454"/>
    <cellStyle name="Millares 45 2 5 2 3" xfId="9792"/>
    <cellStyle name="Millares 45 2 5 2 4" xfId="15029"/>
    <cellStyle name="Millares 45 2 5 2 5" xfId="17128"/>
    <cellStyle name="Millares 45 2 5 2 6" xfId="7107"/>
    <cellStyle name="Millares 45 2 5 3" xfId="12453"/>
    <cellStyle name="Millares 45 2 5 4" xfId="9791"/>
    <cellStyle name="Millares 45 2 5 5" xfId="15028"/>
    <cellStyle name="Millares 45 2 5 6" xfId="17127"/>
    <cellStyle name="Millares 45 2 5 7" xfId="7106"/>
    <cellStyle name="Millares 45 2 6" xfId="4281"/>
    <cellStyle name="Millares 45 2 6 2" xfId="12455"/>
    <cellStyle name="Millares 45 2 6 3" xfId="9793"/>
    <cellStyle name="Millares 45 2 6 4" xfId="15030"/>
    <cellStyle name="Millares 45 2 6 5" xfId="17129"/>
    <cellStyle name="Millares 45 2 6 6" xfId="7108"/>
    <cellStyle name="Millares 45 2 7" xfId="4282"/>
    <cellStyle name="Millares 45 2 7 2" xfId="12456"/>
    <cellStyle name="Millares 45 2 7 3" xfId="9794"/>
    <cellStyle name="Millares 45 2 7 4" xfId="15031"/>
    <cellStyle name="Millares 45 2 7 5" xfId="17130"/>
    <cellStyle name="Millares 45 2 7 6" xfId="7109"/>
    <cellStyle name="Millares 45 2 8" xfId="4283"/>
    <cellStyle name="Millares 45 2 8 2" xfId="12457"/>
    <cellStyle name="Millares 45 2 8 3" xfId="9795"/>
    <cellStyle name="Millares 45 2 8 4" xfId="15032"/>
    <cellStyle name="Millares 45 2 8 5" xfId="17131"/>
    <cellStyle name="Millares 45 2 8 6" xfId="7110"/>
    <cellStyle name="Millares 45 2 9" xfId="4284"/>
    <cellStyle name="Millares 45 2 9 2" xfId="12458"/>
    <cellStyle name="Millares 45 2 9 3" xfId="11611"/>
    <cellStyle name="Millares 45 2 9 4" xfId="17132"/>
    <cellStyle name="Millares 45 2 9 5" xfId="7111"/>
    <cellStyle name="Millares 45 20" xfId="9759"/>
    <cellStyle name="Millares 45 21" xfId="14996"/>
    <cellStyle name="Millares 45 22" xfId="17094"/>
    <cellStyle name="Millares 45 23" xfId="7069"/>
    <cellStyle name="Millares 45 3" xfId="4285"/>
    <cellStyle name="Millares 45 3 10" xfId="7112"/>
    <cellStyle name="Millares 45 3 2" xfId="4286"/>
    <cellStyle name="Millares 45 3 2 2" xfId="4287"/>
    <cellStyle name="Millares 45 3 2 2 2" xfId="12461"/>
    <cellStyle name="Millares 45 3 2 2 3" xfId="9798"/>
    <cellStyle name="Millares 45 3 2 2 4" xfId="15035"/>
    <cellStyle name="Millares 45 3 2 2 5" xfId="17135"/>
    <cellStyle name="Millares 45 3 2 2 6" xfId="7114"/>
    <cellStyle name="Millares 45 3 2 3" xfId="12460"/>
    <cellStyle name="Millares 45 3 2 4" xfId="9797"/>
    <cellStyle name="Millares 45 3 2 5" xfId="15034"/>
    <cellStyle name="Millares 45 3 2 6" xfId="17134"/>
    <cellStyle name="Millares 45 3 2 7" xfId="7113"/>
    <cellStyle name="Millares 45 3 3" xfId="4288"/>
    <cellStyle name="Millares 45 3 3 2" xfId="4289"/>
    <cellStyle name="Millares 45 3 3 2 2" xfId="12463"/>
    <cellStyle name="Millares 45 3 3 2 3" xfId="9800"/>
    <cellStyle name="Millares 45 3 3 2 4" xfId="15037"/>
    <cellStyle name="Millares 45 3 3 2 5" xfId="17137"/>
    <cellStyle name="Millares 45 3 3 2 6" xfId="7116"/>
    <cellStyle name="Millares 45 3 3 3" xfId="12462"/>
    <cellStyle name="Millares 45 3 3 4" xfId="9799"/>
    <cellStyle name="Millares 45 3 3 5" xfId="15036"/>
    <cellStyle name="Millares 45 3 3 6" xfId="17136"/>
    <cellStyle name="Millares 45 3 3 7" xfId="7115"/>
    <cellStyle name="Millares 45 3 4" xfId="4290"/>
    <cellStyle name="Millares 45 3 4 2" xfId="4291"/>
    <cellStyle name="Millares 45 3 4 2 2" xfId="12465"/>
    <cellStyle name="Millares 45 3 4 2 3" xfId="9802"/>
    <cellStyle name="Millares 45 3 4 2 4" xfId="15039"/>
    <cellStyle name="Millares 45 3 4 2 5" xfId="17139"/>
    <cellStyle name="Millares 45 3 4 2 6" xfId="7118"/>
    <cellStyle name="Millares 45 3 4 3" xfId="12464"/>
    <cellStyle name="Millares 45 3 4 4" xfId="9801"/>
    <cellStyle name="Millares 45 3 4 5" xfId="15038"/>
    <cellStyle name="Millares 45 3 4 6" xfId="17138"/>
    <cellStyle name="Millares 45 3 4 7" xfId="7117"/>
    <cellStyle name="Millares 45 3 5" xfId="4292"/>
    <cellStyle name="Millares 45 3 5 2" xfId="12466"/>
    <cellStyle name="Millares 45 3 5 3" xfId="9803"/>
    <cellStyle name="Millares 45 3 5 4" xfId="15040"/>
    <cellStyle name="Millares 45 3 5 5" xfId="17140"/>
    <cellStyle name="Millares 45 3 5 6" xfId="7119"/>
    <cellStyle name="Millares 45 3 6" xfId="12459"/>
    <cellStyle name="Millares 45 3 7" xfId="9796"/>
    <cellStyle name="Millares 45 3 8" xfId="15033"/>
    <cellStyle name="Millares 45 3 9" xfId="17133"/>
    <cellStyle name="Millares 45 4" xfId="4293"/>
    <cellStyle name="Millares 45 4 10" xfId="7120"/>
    <cellStyle name="Millares 45 4 2" xfId="4294"/>
    <cellStyle name="Millares 45 4 2 2" xfId="4295"/>
    <cellStyle name="Millares 45 4 2 2 2" xfId="12469"/>
    <cellStyle name="Millares 45 4 2 2 3" xfId="9806"/>
    <cellStyle name="Millares 45 4 2 2 4" xfId="15043"/>
    <cellStyle name="Millares 45 4 2 2 5" xfId="17143"/>
    <cellStyle name="Millares 45 4 2 2 6" xfId="7122"/>
    <cellStyle name="Millares 45 4 2 3" xfId="12468"/>
    <cellStyle name="Millares 45 4 2 4" xfId="9805"/>
    <cellStyle name="Millares 45 4 2 5" xfId="15042"/>
    <cellStyle name="Millares 45 4 2 6" xfId="17142"/>
    <cellStyle name="Millares 45 4 2 7" xfId="7121"/>
    <cellStyle name="Millares 45 4 3" xfId="4296"/>
    <cellStyle name="Millares 45 4 3 2" xfId="4297"/>
    <cellStyle name="Millares 45 4 3 2 2" xfId="12471"/>
    <cellStyle name="Millares 45 4 3 2 3" xfId="9808"/>
    <cellStyle name="Millares 45 4 3 2 4" xfId="15045"/>
    <cellStyle name="Millares 45 4 3 2 5" xfId="17145"/>
    <cellStyle name="Millares 45 4 3 2 6" xfId="7124"/>
    <cellStyle name="Millares 45 4 3 3" xfId="12470"/>
    <cellStyle name="Millares 45 4 3 4" xfId="9807"/>
    <cellStyle name="Millares 45 4 3 5" xfId="15044"/>
    <cellStyle name="Millares 45 4 3 6" xfId="17144"/>
    <cellStyle name="Millares 45 4 3 7" xfId="7123"/>
    <cellStyle name="Millares 45 4 4" xfId="4298"/>
    <cellStyle name="Millares 45 4 4 2" xfId="4299"/>
    <cellStyle name="Millares 45 4 4 2 2" xfId="12473"/>
    <cellStyle name="Millares 45 4 4 2 3" xfId="9810"/>
    <cellStyle name="Millares 45 4 4 2 4" xfId="15047"/>
    <cellStyle name="Millares 45 4 4 2 5" xfId="17147"/>
    <cellStyle name="Millares 45 4 4 2 6" xfId="7126"/>
    <cellStyle name="Millares 45 4 4 3" xfId="12472"/>
    <cellStyle name="Millares 45 4 4 4" xfId="9809"/>
    <cellStyle name="Millares 45 4 4 5" xfId="15046"/>
    <cellStyle name="Millares 45 4 4 6" xfId="17146"/>
    <cellStyle name="Millares 45 4 4 7" xfId="7125"/>
    <cellStyle name="Millares 45 4 5" xfId="4300"/>
    <cellStyle name="Millares 45 4 5 2" xfId="12474"/>
    <cellStyle name="Millares 45 4 5 3" xfId="9811"/>
    <cellStyle name="Millares 45 4 5 4" xfId="15048"/>
    <cellStyle name="Millares 45 4 5 5" xfId="17148"/>
    <cellStyle name="Millares 45 4 5 6" xfId="7127"/>
    <cellStyle name="Millares 45 4 6" xfId="12467"/>
    <cellStyle name="Millares 45 4 7" xfId="9804"/>
    <cellStyle name="Millares 45 4 8" xfId="15041"/>
    <cellStyle name="Millares 45 4 9" xfId="17141"/>
    <cellStyle name="Millares 45 5" xfId="4301"/>
    <cellStyle name="Millares 45 5 10" xfId="7128"/>
    <cellStyle name="Millares 45 5 2" xfId="4302"/>
    <cellStyle name="Millares 45 5 2 2" xfId="4303"/>
    <cellStyle name="Millares 45 5 2 2 2" xfId="12477"/>
    <cellStyle name="Millares 45 5 2 2 3" xfId="9814"/>
    <cellStyle name="Millares 45 5 2 2 4" xfId="15051"/>
    <cellStyle name="Millares 45 5 2 2 5" xfId="17151"/>
    <cellStyle name="Millares 45 5 2 2 6" xfId="7130"/>
    <cellStyle name="Millares 45 5 2 3" xfId="12476"/>
    <cellStyle name="Millares 45 5 2 4" xfId="9813"/>
    <cellStyle name="Millares 45 5 2 5" xfId="15050"/>
    <cellStyle name="Millares 45 5 2 6" xfId="17150"/>
    <cellStyle name="Millares 45 5 2 7" xfId="7129"/>
    <cellStyle name="Millares 45 5 3" xfId="4304"/>
    <cellStyle name="Millares 45 5 3 2" xfId="4305"/>
    <cellStyle name="Millares 45 5 3 2 2" xfId="12479"/>
    <cellStyle name="Millares 45 5 3 2 3" xfId="9816"/>
    <cellStyle name="Millares 45 5 3 2 4" xfId="15053"/>
    <cellStyle name="Millares 45 5 3 2 5" xfId="17153"/>
    <cellStyle name="Millares 45 5 3 2 6" xfId="7132"/>
    <cellStyle name="Millares 45 5 3 3" xfId="12478"/>
    <cellStyle name="Millares 45 5 3 4" xfId="9815"/>
    <cellStyle name="Millares 45 5 3 5" xfId="15052"/>
    <cellStyle name="Millares 45 5 3 6" xfId="17152"/>
    <cellStyle name="Millares 45 5 3 7" xfId="7131"/>
    <cellStyle name="Millares 45 5 4" xfId="4306"/>
    <cellStyle name="Millares 45 5 4 2" xfId="4307"/>
    <cellStyle name="Millares 45 5 4 2 2" xfId="12481"/>
    <cellStyle name="Millares 45 5 4 2 3" xfId="9818"/>
    <cellStyle name="Millares 45 5 4 2 4" xfId="15055"/>
    <cellStyle name="Millares 45 5 4 2 5" xfId="17155"/>
    <cellStyle name="Millares 45 5 4 2 6" xfId="7134"/>
    <cellStyle name="Millares 45 5 4 3" xfId="12480"/>
    <cellStyle name="Millares 45 5 4 4" xfId="9817"/>
    <cellStyle name="Millares 45 5 4 5" xfId="15054"/>
    <cellStyle name="Millares 45 5 4 6" xfId="17154"/>
    <cellStyle name="Millares 45 5 4 7" xfId="7133"/>
    <cellStyle name="Millares 45 5 5" xfId="4308"/>
    <cellStyle name="Millares 45 5 5 2" xfId="12482"/>
    <cellStyle name="Millares 45 5 5 3" xfId="9819"/>
    <cellStyle name="Millares 45 5 5 4" xfId="15056"/>
    <cellStyle name="Millares 45 5 5 5" xfId="17156"/>
    <cellStyle name="Millares 45 5 5 6" xfId="7135"/>
    <cellStyle name="Millares 45 5 6" xfId="12475"/>
    <cellStyle name="Millares 45 5 7" xfId="9812"/>
    <cellStyle name="Millares 45 5 8" xfId="15049"/>
    <cellStyle name="Millares 45 5 9" xfId="17149"/>
    <cellStyle name="Millares 45 6" xfId="4309"/>
    <cellStyle name="Millares 45 6 10" xfId="7136"/>
    <cellStyle name="Millares 45 6 2" xfId="4310"/>
    <cellStyle name="Millares 45 6 2 2" xfId="4311"/>
    <cellStyle name="Millares 45 6 2 2 2" xfId="12485"/>
    <cellStyle name="Millares 45 6 2 2 3" xfId="9822"/>
    <cellStyle name="Millares 45 6 2 2 4" xfId="15059"/>
    <cellStyle name="Millares 45 6 2 2 5" xfId="17159"/>
    <cellStyle name="Millares 45 6 2 2 6" xfId="7138"/>
    <cellStyle name="Millares 45 6 2 3" xfId="12484"/>
    <cellStyle name="Millares 45 6 2 4" xfId="9821"/>
    <cellStyle name="Millares 45 6 2 5" xfId="15058"/>
    <cellStyle name="Millares 45 6 2 6" xfId="17158"/>
    <cellStyle name="Millares 45 6 2 7" xfId="7137"/>
    <cellStyle name="Millares 45 6 3" xfId="4312"/>
    <cellStyle name="Millares 45 6 3 2" xfId="4313"/>
    <cellStyle name="Millares 45 6 3 2 2" xfId="12487"/>
    <cellStyle name="Millares 45 6 3 2 3" xfId="9824"/>
    <cellStyle name="Millares 45 6 3 2 4" xfId="15061"/>
    <cellStyle name="Millares 45 6 3 2 5" xfId="17161"/>
    <cellStyle name="Millares 45 6 3 2 6" xfId="7140"/>
    <cellStyle name="Millares 45 6 3 3" xfId="12486"/>
    <cellStyle name="Millares 45 6 3 4" xfId="9823"/>
    <cellStyle name="Millares 45 6 3 5" xfId="15060"/>
    <cellStyle name="Millares 45 6 3 6" xfId="17160"/>
    <cellStyle name="Millares 45 6 3 7" xfId="7139"/>
    <cellStyle name="Millares 45 6 4" xfId="4314"/>
    <cellStyle name="Millares 45 6 4 2" xfId="4315"/>
    <cellStyle name="Millares 45 6 4 2 2" xfId="12489"/>
    <cellStyle name="Millares 45 6 4 2 3" xfId="9826"/>
    <cellStyle name="Millares 45 6 4 2 4" xfId="15063"/>
    <cellStyle name="Millares 45 6 4 2 5" xfId="17163"/>
    <cellStyle name="Millares 45 6 4 2 6" xfId="7142"/>
    <cellStyle name="Millares 45 6 4 3" xfId="12488"/>
    <cellStyle name="Millares 45 6 4 4" xfId="9825"/>
    <cellStyle name="Millares 45 6 4 5" xfId="15062"/>
    <cellStyle name="Millares 45 6 4 6" xfId="17162"/>
    <cellStyle name="Millares 45 6 4 7" xfId="7141"/>
    <cellStyle name="Millares 45 6 5" xfId="4316"/>
    <cellStyle name="Millares 45 6 5 2" xfId="12490"/>
    <cellStyle name="Millares 45 6 5 3" xfId="9827"/>
    <cellStyle name="Millares 45 6 5 4" xfId="15064"/>
    <cellStyle name="Millares 45 6 5 5" xfId="17164"/>
    <cellStyle name="Millares 45 6 5 6" xfId="7143"/>
    <cellStyle name="Millares 45 6 6" xfId="12483"/>
    <cellStyle name="Millares 45 6 7" xfId="9820"/>
    <cellStyle name="Millares 45 6 8" xfId="15057"/>
    <cellStyle name="Millares 45 6 9" xfId="17157"/>
    <cellStyle name="Millares 45 7" xfId="4317"/>
    <cellStyle name="Millares 45 7 10" xfId="7144"/>
    <cellStyle name="Millares 45 7 2" xfId="4318"/>
    <cellStyle name="Millares 45 7 2 2" xfId="4319"/>
    <cellStyle name="Millares 45 7 2 2 2" xfId="12493"/>
    <cellStyle name="Millares 45 7 2 2 3" xfId="9830"/>
    <cellStyle name="Millares 45 7 2 2 4" xfId="15067"/>
    <cellStyle name="Millares 45 7 2 2 5" xfId="17167"/>
    <cellStyle name="Millares 45 7 2 2 6" xfId="7146"/>
    <cellStyle name="Millares 45 7 2 3" xfId="12492"/>
    <cellStyle name="Millares 45 7 2 4" xfId="9829"/>
    <cellStyle name="Millares 45 7 2 5" xfId="15066"/>
    <cellStyle name="Millares 45 7 2 6" xfId="17166"/>
    <cellStyle name="Millares 45 7 2 7" xfId="7145"/>
    <cellStyle name="Millares 45 7 3" xfId="4320"/>
    <cellStyle name="Millares 45 7 3 2" xfId="4321"/>
    <cellStyle name="Millares 45 7 3 2 2" xfId="12495"/>
    <cellStyle name="Millares 45 7 3 2 3" xfId="9832"/>
    <cellStyle name="Millares 45 7 3 2 4" xfId="15069"/>
    <cellStyle name="Millares 45 7 3 2 5" xfId="17169"/>
    <cellStyle name="Millares 45 7 3 2 6" xfId="7148"/>
    <cellStyle name="Millares 45 7 3 3" xfId="12494"/>
    <cellStyle name="Millares 45 7 3 4" xfId="9831"/>
    <cellStyle name="Millares 45 7 3 5" xfId="15068"/>
    <cellStyle name="Millares 45 7 3 6" xfId="17168"/>
    <cellStyle name="Millares 45 7 3 7" xfId="7147"/>
    <cellStyle name="Millares 45 7 4" xfId="4322"/>
    <cellStyle name="Millares 45 7 4 2" xfId="4323"/>
    <cellStyle name="Millares 45 7 4 2 2" xfId="12497"/>
    <cellStyle name="Millares 45 7 4 2 3" xfId="9834"/>
    <cellStyle name="Millares 45 7 4 2 4" xfId="15071"/>
    <cellStyle name="Millares 45 7 4 2 5" xfId="17171"/>
    <cellStyle name="Millares 45 7 4 2 6" xfId="7150"/>
    <cellStyle name="Millares 45 7 4 3" xfId="12496"/>
    <cellStyle name="Millares 45 7 4 4" xfId="9833"/>
    <cellStyle name="Millares 45 7 4 5" xfId="15070"/>
    <cellStyle name="Millares 45 7 4 6" xfId="17170"/>
    <cellStyle name="Millares 45 7 4 7" xfId="7149"/>
    <cellStyle name="Millares 45 7 5" xfId="4324"/>
    <cellStyle name="Millares 45 7 5 2" xfId="12498"/>
    <cellStyle name="Millares 45 7 5 3" xfId="9835"/>
    <cellStyle name="Millares 45 7 5 4" xfId="15072"/>
    <cellStyle name="Millares 45 7 5 5" xfId="17172"/>
    <cellStyle name="Millares 45 7 5 6" xfId="7151"/>
    <cellStyle name="Millares 45 7 6" xfId="12491"/>
    <cellStyle name="Millares 45 7 7" xfId="9828"/>
    <cellStyle name="Millares 45 7 8" xfId="15065"/>
    <cellStyle name="Millares 45 7 9" xfId="17165"/>
    <cellStyle name="Millares 45 8" xfId="4325"/>
    <cellStyle name="Millares 45 8 10" xfId="7152"/>
    <cellStyle name="Millares 45 8 2" xfId="4326"/>
    <cellStyle name="Millares 45 8 2 2" xfId="4327"/>
    <cellStyle name="Millares 45 8 2 2 2" xfId="12501"/>
    <cellStyle name="Millares 45 8 2 2 3" xfId="9838"/>
    <cellStyle name="Millares 45 8 2 2 4" xfId="15075"/>
    <cellStyle name="Millares 45 8 2 2 5" xfId="17175"/>
    <cellStyle name="Millares 45 8 2 2 6" xfId="7154"/>
    <cellStyle name="Millares 45 8 2 3" xfId="12500"/>
    <cellStyle name="Millares 45 8 2 4" xfId="9837"/>
    <cellStyle name="Millares 45 8 2 5" xfId="15074"/>
    <cellStyle name="Millares 45 8 2 6" xfId="17174"/>
    <cellStyle name="Millares 45 8 2 7" xfId="7153"/>
    <cellStyle name="Millares 45 8 3" xfId="4328"/>
    <cellStyle name="Millares 45 8 3 2" xfId="4329"/>
    <cellStyle name="Millares 45 8 3 2 2" xfId="12503"/>
    <cellStyle name="Millares 45 8 3 2 3" xfId="9840"/>
    <cellStyle name="Millares 45 8 3 2 4" xfId="15077"/>
    <cellStyle name="Millares 45 8 3 2 5" xfId="17177"/>
    <cellStyle name="Millares 45 8 3 2 6" xfId="7156"/>
    <cellStyle name="Millares 45 8 3 3" xfId="12502"/>
    <cellStyle name="Millares 45 8 3 4" xfId="9839"/>
    <cellStyle name="Millares 45 8 3 5" xfId="15076"/>
    <cellStyle name="Millares 45 8 3 6" xfId="17176"/>
    <cellStyle name="Millares 45 8 3 7" xfId="7155"/>
    <cellStyle name="Millares 45 8 4" xfId="4330"/>
    <cellStyle name="Millares 45 8 4 2" xfId="4331"/>
    <cellStyle name="Millares 45 8 4 2 2" xfId="12505"/>
    <cellStyle name="Millares 45 8 4 2 3" xfId="9842"/>
    <cellStyle name="Millares 45 8 4 2 4" xfId="15079"/>
    <cellStyle name="Millares 45 8 4 2 5" xfId="17179"/>
    <cellStyle name="Millares 45 8 4 2 6" xfId="7158"/>
    <cellStyle name="Millares 45 8 4 3" xfId="12504"/>
    <cellStyle name="Millares 45 8 4 4" xfId="9841"/>
    <cellStyle name="Millares 45 8 4 5" xfId="15078"/>
    <cellStyle name="Millares 45 8 4 6" xfId="17178"/>
    <cellStyle name="Millares 45 8 4 7" xfId="7157"/>
    <cellStyle name="Millares 45 8 5" xfId="4332"/>
    <cellStyle name="Millares 45 8 5 2" xfId="12506"/>
    <cellStyle name="Millares 45 8 5 3" xfId="9843"/>
    <cellStyle name="Millares 45 8 5 4" xfId="15080"/>
    <cellStyle name="Millares 45 8 5 5" xfId="17180"/>
    <cellStyle name="Millares 45 8 5 6" xfId="7159"/>
    <cellStyle name="Millares 45 8 6" xfId="12499"/>
    <cellStyle name="Millares 45 8 7" xfId="9836"/>
    <cellStyle name="Millares 45 8 8" xfId="15073"/>
    <cellStyle name="Millares 45 8 9" xfId="17173"/>
    <cellStyle name="Millares 45 9" xfId="4333"/>
    <cellStyle name="Millares 45 9 10" xfId="7160"/>
    <cellStyle name="Millares 45 9 2" xfId="4334"/>
    <cellStyle name="Millares 45 9 2 2" xfId="4335"/>
    <cellStyle name="Millares 45 9 2 2 2" xfId="12509"/>
    <cellStyle name="Millares 45 9 2 2 3" xfId="9846"/>
    <cellStyle name="Millares 45 9 2 2 4" xfId="15083"/>
    <cellStyle name="Millares 45 9 2 2 5" xfId="17183"/>
    <cellStyle name="Millares 45 9 2 2 6" xfId="7162"/>
    <cellStyle name="Millares 45 9 2 3" xfId="12508"/>
    <cellStyle name="Millares 45 9 2 4" xfId="9845"/>
    <cellStyle name="Millares 45 9 2 5" xfId="15082"/>
    <cellStyle name="Millares 45 9 2 6" xfId="17182"/>
    <cellStyle name="Millares 45 9 2 7" xfId="7161"/>
    <cellStyle name="Millares 45 9 3" xfId="4336"/>
    <cellStyle name="Millares 45 9 3 2" xfId="4337"/>
    <cellStyle name="Millares 45 9 3 2 2" xfId="12511"/>
    <cellStyle name="Millares 45 9 3 2 3" xfId="9848"/>
    <cellStyle name="Millares 45 9 3 2 4" xfId="15085"/>
    <cellStyle name="Millares 45 9 3 2 5" xfId="17185"/>
    <cellStyle name="Millares 45 9 3 2 6" xfId="7164"/>
    <cellStyle name="Millares 45 9 3 3" xfId="12510"/>
    <cellStyle name="Millares 45 9 3 4" xfId="9847"/>
    <cellStyle name="Millares 45 9 3 5" xfId="15084"/>
    <cellStyle name="Millares 45 9 3 6" xfId="17184"/>
    <cellStyle name="Millares 45 9 3 7" xfId="7163"/>
    <cellStyle name="Millares 45 9 4" xfId="4338"/>
    <cellStyle name="Millares 45 9 4 2" xfId="4339"/>
    <cellStyle name="Millares 45 9 4 2 2" xfId="12513"/>
    <cellStyle name="Millares 45 9 4 2 3" xfId="9850"/>
    <cellStyle name="Millares 45 9 4 2 4" xfId="15087"/>
    <cellStyle name="Millares 45 9 4 2 5" xfId="17187"/>
    <cellStyle name="Millares 45 9 4 2 6" xfId="7166"/>
    <cellStyle name="Millares 45 9 4 3" xfId="12512"/>
    <cellStyle name="Millares 45 9 4 4" xfId="9849"/>
    <cellStyle name="Millares 45 9 4 5" xfId="15086"/>
    <cellStyle name="Millares 45 9 4 6" xfId="17186"/>
    <cellStyle name="Millares 45 9 4 7" xfId="7165"/>
    <cellStyle name="Millares 45 9 5" xfId="4340"/>
    <cellStyle name="Millares 45 9 5 2" xfId="12514"/>
    <cellStyle name="Millares 45 9 5 3" xfId="9851"/>
    <cellStyle name="Millares 45 9 5 4" xfId="15088"/>
    <cellStyle name="Millares 45 9 5 5" xfId="17188"/>
    <cellStyle name="Millares 45 9 5 6" xfId="7167"/>
    <cellStyle name="Millares 45 9 6" xfId="12507"/>
    <cellStyle name="Millares 45 9 7" xfId="9844"/>
    <cellStyle name="Millares 45 9 8" xfId="15081"/>
    <cellStyle name="Millares 45 9 9" xfId="17181"/>
    <cellStyle name="Millares 450" xfId="14681"/>
    <cellStyle name="Millares 451" xfId="12029"/>
    <cellStyle name="Millares 452" xfId="14687"/>
    <cellStyle name="Millares 453" xfId="12028"/>
    <cellStyle name="Millares 454" xfId="14686"/>
    <cellStyle name="Millares 455" xfId="12025"/>
    <cellStyle name="Millares 456" xfId="14693"/>
    <cellStyle name="Millares 457" xfId="12024"/>
    <cellStyle name="Millares 458" xfId="14692"/>
    <cellStyle name="Millares 459" xfId="12022"/>
    <cellStyle name="Millares 46" xfId="4341"/>
    <cellStyle name="Millares 46 10" xfId="4342"/>
    <cellStyle name="Millares 46 10 2" xfId="12516"/>
    <cellStyle name="Millares 46 10 3" xfId="11612"/>
    <cellStyle name="Millares 46 10 4" xfId="17190"/>
    <cellStyle name="Millares 46 10 5" xfId="7169"/>
    <cellStyle name="Millares 46 11" xfId="6286"/>
    <cellStyle name="Millares 46 11 2" xfId="12517"/>
    <cellStyle name="Millares 46 11 3" xfId="19109"/>
    <cellStyle name="Millares 46 11 4" xfId="7170"/>
    <cellStyle name="Millares 46 12" xfId="7171"/>
    <cellStyle name="Millares 46 12 2" xfId="12518"/>
    <cellStyle name="Millares 46 13" xfId="12515"/>
    <cellStyle name="Millares 46 14" xfId="9852"/>
    <cellStyle name="Millares 46 15" xfId="15089"/>
    <cellStyle name="Millares 46 16" xfId="17189"/>
    <cellStyle name="Millares 46 17" xfId="7168"/>
    <cellStyle name="Millares 46 2" xfId="4343"/>
    <cellStyle name="Millares 46 2 10" xfId="15090"/>
    <cellStyle name="Millares 46 2 11" xfId="17191"/>
    <cellStyle name="Millares 46 2 12" xfId="7172"/>
    <cellStyle name="Millares 46 2 2" xfId="4344"/>
    <cellStyle name="Millares 46 2 2 2" xfId="4345"/>
    <cellStyle name="Millares 46 2 2 2 2" xfId="12521"/>
    <cellStyle name="Millares 46 2 2 2 3" xfId="9855"/>
    <cellStyle name="Millares 46 2 2 2 4" xfId="15092"/>
    <cellStyle name="Millares 46 2 2 2 5" xfId="17193"/>
    <cellStyle name="Millares 46 2 2 2 6" xfId="7174"/>
    <cellStyle name="Millares 46 2 2 3" xfId="12520"/>
    <cellStyle name="Millares 46 2 2 4" xfId="9854"/>
    <cellStyle name="Millares 46 2 2 5" xfId="15091"/>
    <cellStyle name="Millares 46 2 2 6" xfId="17192"/>
    <cellStyle name="Millares 46 2 2 7" xfId="7173"/>
    <cellStyle name="Millares 46 2 3" xfId="4346"/>
    <cellStyle name="Millares 46 2 3 2" xfId="12522"/>
    <cellStyle name="Millares 46 2 3 3" xfId="9856"/>
    <cellStyle name="Millares 46 2 3 4" xfId="15093"/>
    <cellStyle name="Millares 46 2 3 5" xfId="17194"/>
    <cellStyle name="Millares 46 2 3 6" xfId="7175"/>
    <cellStyle name="Millares 46 2 4" xfId="4347"/>
    <cellStyle name="Millares 46 2 4 2" xfId="12523"/>
    <cellStyle name="Millares 46 2 4 3" xfId="9857"/>
    <cellStyle name="Millares 46 2 4 4" xfId="15094"/>
    <cellStyle name="Millares 46 2 4 5" xfId="17195"/>
    <cellStyle name="Millares 46 2 4 6" xfId="7176"/>
    <cellStyle name="Millares 46 2 5" xfId="4348"/>
    <cellStyle name="Millares 46 2 5 2" xfId="12524"/>
    <cellStyle name="Millares 46 2 5 3" xfId="11613"/>
    <cellStyle name="Millares 46 2 5 4" xfId="17196"/>
    <cellStyle name="Millares 46 2 5 5" xfId="7177"/>
    <cellStyle name="Millares 46 2 6" xfId="6414"/>
    <cellStyle name="Millares 46 2 6 2" xfId="12525"/>
    <cellStyle name="Millares 46 2 6 3" xfId="19209"/>
    <cellStyle name="Millares 46 2 6 4" xfId="7178"/>
    <cellStyle name="Millares 46 2 7" xfId="7179"/>
    <cellStyle name="Millares 46 2 7 2" xfId="12526"/>
    <cellStyle name="Millares 46 2 8" xfId="12519"/>
    <cellStyle name="Millares 46 2 9" xfId="9853"/>
    <cellStyle name="Millares 46 3" xfId="4349"/>
    <cellStyle name="Millares 46 3 10" xfId="17197"/>
    <cellStyle name="Millares 46 3 11" xfId="7180"/>
    <cellStyle name="Millares 46 3 2" xfId="4350"/>
    <cellStyle name="Millares 46 3 2 2" xfId="4351"/>
    <cellStyle name="Millares 46 3 2 2 2" xfId="12529"/>
    <cellStyle name="Millares 46 3 2 2 3" xfId="9860"/>
    <cellStyle name="Millares 46 3 2 2 4" xfId="15097"/>
    <cellStyle name="Millares 46 3 2 2 5" xfId="17199"/>
    <cellStyle name="Millares 46 3 2 2 6" xfId="7182"/>
    <cellStyle name="Millares 46 3 2 3" xfId="12528"/>
    <cellStyle name="Millares 46 3 2 4" xfId="9859"/>
    <cellStyle name="Millares 46 3 2 5" xfId="15096"/>
    <cellStyle name="Millares 46 3 2 6" xfId="17198"/>
    <cellStyle name="Millares 46 3 2 7" xfId="7181"/>
    <cellStyle name="Millares 46 3 3" xfId="4352"/>
    <cellStyle name="Millares 46 3 3 2" xfId="4353"/>
    <cellStyle name="Millares 46 3 3 2 2" xfId="12531"/>
    <cellStyle name="Millares 46 3 3 2 3" xfId="9862"/>
    <cellStyle name="Millares 46 3 3 2 4" xfId="15099"/>
    <cellStyle name="Millares 46 3 3 2 5" xfId="17201"/>
    <cellStyle name="Millares 46 3 3 2 6" xfId="7184"/>
    <cellStyle name="Millares 46 3 3 3" xfId="12530"/>
    <cellStyle name="Millares 46 3 3 4" xfId="9861"/>
    <cellStyle name="Millares 46 3 3 5" xfId="15098"/>
    <cellStyle name="Millares 46 3 3 6" xfId="17200"/>
    <cellStyle name="Millares 46 3 3 7" xfId="7183"/>
    <cellStyle name="Millares 46 3 4" xfId="4354"/>
    <cellStyle name="Millares 46 3 4 2" xfId="12532"/>
    <cellStyle name="Millares 46 3 4 3" xfId="9863"/>
    <cellStyle name="Millares 46 3 4 4" xfId="15100"/>
    <cellStyle name="Millares 46 3 4 5" xfId="17202"/>
    <cellStyle name="Millares 46 3 4 6" xfId="7185"/>
    <cellStyle name="Millares 46 3 5" xfId="4355"/>
    <cellStyle name="Millares 46 3 5 2" xfId="12533"/>
    <cellStyle name="Millares 46 3 5 3" xfId="9864"/>
    <cellStyle name="Millares 46 3 5 4" xfId="15101"/>
    <cellStyle name="Millares 46 3 5 5" xfId="17203"/>
    <cellStyle name="Millares 46 3 5 6" xfId="7186"/>
    <cellStyle name="Millares 46 3 6" xfId="4356"/>
    <cellStyle name="Millares 46 3 6 2" xfId="12534"/>
    <cellStyle name="Millares 46 3 6 3" xfId="9865"/>
    <cellStyle name="Millares 46 3 6 4" xfId="15102"/>
    <cellStyle name="Millares 46 3 6 5" xfId="17204"/>
    <cellStyle name="Millares 46 3 6 6" xfId="7187"/>
    <cellStyle name="Millares 46 3 7" xfId="12527"/>
    <cellStyle name="Millares 46 3 8" xfId="9858"/>
    <cellStyle name="Millares 46 3 9" xfId="15095"/>
    <cellStyle name="Millares 46 4" xfId="4357"/>
    <cellStyle name="Millares 46 4 2" xfId="4358"/>
    <cellStyle name="Millares 46 4 2 2" xfId="12536"/>
    <cellStyle name="Millares 46 4 2 3" xfId="9867"/>
    <cellStyle name="Millares 46 4 2 4" xfId="15104"/>
    <cellStyle name="Millares 46 4 2 5" xfId="17206"/>
    <cellStyle name="Millares 46 4 2 6" xfId="7189"/>
    <cellStyle name="Millares 46 4 3" xfId="12535"/>
    <cellStyle name="Millares 46 4 4" xfId="9866"/>
    <cellStyle name="Millares 46 4 5" xfId="15103"/>
    <cellStyle name="Millares 46 4 6" xfId="17205"/>
    <cellStyle name="Millares 46 4 7" xfId="7188"/>
    <cellStyle name="Millares 46 5" xfId="4359"/>
    <cellStyle name="Millares 46 5 2" xfId="4360"/>
    <cellStyle name="Millares 46 5 2 2" xfId="12538"/>
    <cellStyle name="Millares 46 5 2 3" xfId="9869"/>
    <cellStyle name="Millares 46 5 2 4" xfId="15106"/>
    <cellStyle name="Millares 46 5 2 5" xfId="17208"/>
    <cellStyle name="Millares 46 5 2 6" xfId="7191"/>
    <cellStyle name="Millares 46 5 3" xfId="4361"/>
    <cellStyle name="Millares 46 5 3 2" xfId="12539"/>
    <cellStyle name="Millares 46 5 3 3" xfId="9870"/>
    <cellStyle name="Millares 46 5 3 4" xfId="15107"/>
    <cellStyle name="Millares 46 5 3 5" xfId="17209"/>
    <cellStyle name="Millares 46 5 3 6" xfId="7192"/>
    <cellStyle name="Millares 46 5 4" xfId="12537"/>
    <cellStyle name="Millares 46 5 5" xfId="9868"/>
    <cellStyle name="Millares 46 5 6" xfId="15105"/>
    <cellStyle name="Millares 46 5 7" xfId="17207"/>
    <cellStyle name="Millares 46 5 8" xfId="7190"/>
    <cellStyle name="Millares 46 6" xfId="4362"/>
    <cellStyle name="Millares 46 6 2" xfId="4363"/>
    <cellStyle name="Millares 46 6 2 2" xfId="12541"/>
    <cellStyle name="Millares 46 6 2 3" xfId="9872"/>
    <cellStyle name="Millares 46 6 2 4" xfId="15109"/>
    <cellStyle name="Millares 46 6 2 5" xfId="17211"/>
    <cellStyle name="Millares 46 6 2 6" xfId="7194"/>
    <cellStyle name="Millares 46 6 3" xfId="12540"/>
    <cellStyle name="Millares 46 6 4" xfId="9871"/>
    <cellStyle name="Millares 46 6 5" xfId="15108"/>
    <cellStyle name="Millares 46 6 6" xfId="17210"/>
    <cellStyle name="Millares 46 6 7" xfId="7193"/>
    <cellStyle name="Millares 46 7" xfId="4364"/>
    <cellStyle name="Millares 46 7 2" xfId="4365"/>
    <cellStyle name="Millares 46 7 2 2" xfId="12543"/>
    <cellStyle name="Millares 46 7 2 3" xfId="9874"/>
    <cellStyle name="Millares 46 7 2 4" xfId="15111"/>
    <cellStyle name="Millares 46 7 2 5" xfId="17213"/>
    <cellStyle name="Millares 46 7 2 6" xfId="7196"/>
    <cellStyle name="Millares 46 7 3" xfId="12542"/>
    <cellStyle name="Millares 46 7 4" xfId="9873"/>
    <cellStyle name="Millares 46 7 5" xfId="15110"/>
    <cellStyle name="Millares 46 7 6" xfId="17212"/>
    <cellStyle name="Millares 46 7 7" xfId="7195"/>
    <cellStyle name="Millares 46 8" xfId="4366"/>
    <cellStyle name="Millares 46 8 2" xfId="12544"/>
    <cellStyle name="Millares 46 8 3" xfId="9875"/>
    <cellStyle name="Millares 46 8 4" xfId="15112"/>
    <cellStyle name="Millares 46 8 5" xfId="17214"/>
    <cellStyle name="Millares 46 8 6" xfId="7197"/>
    <cellStyle name="Millares 46 9" xfId="4367"/>
    <cellStyle name="Millares 46 9 2" xfId="12545"/>
    <cellStyle name="Millares 46 9 3" xfId="9876"/>
    <cellStyle name="Millares 46 9 4" xfId="15113"/>
    <cellStyle name="Millares 46 9 5" xfId="17215"/>
    <cellStyle name="Millares 46 9 6" xfId="7198"/>
    <cellStyle name="Millares 460" xfId="14694"/>
    <cellStyle name="Millares 461" xfId="12021"/>
    <cellStyle name="Millares 462" xfId="14691"/>
    <cellStyle name="Millares 463" xfId="12023"/>
    <cellStyle name="Millares 464" xfId="14690"/>
    <cellStyle name="Millares 465" xfId="12019"/>
    <cellStyle name="Millares 466" xfId="14689"/>
    <cellStyle name="Millares 467" xfId="12018"/>
    <cellStyle name="Millares 468" xfId="14688"/>
    <cellStyle name="Millares 469" xfId="12017"/>
    <cellStyle name="Millares 47" xfId="4368"/>
    <cellStyle name="Millares 47 10" xfId="15114"/>
    <cellStyle name="Millares 47 11" xfId="17216"/>
    <cellStyle name="Millares 47 12" xfId="7199"/>
    <cellStyle name="Millares 47 2" xfId="4369"/>
    <cellStyle name="Millares 47 2 10" xfId="17217"/>
    <cellStyle name="Millares 47 2 11" xfId="7200"/>
    <cellStyle name="Millares 47 2 2" xfId="4370"/>
    <cellStyle name="Millares 47 2 2 2" xfId="12548"/>
    <cellStyle name="Millares 47 2 2 3" xfId="9879"/>
    <cellStyle name="Millares 47 2 2 4" xfId="15116"/>
    <cellStyle name="Millares 47 2 2 5" xfId="17218"/>
    <cellStyle name="Millares 47 2 2 6" xfId="7201"/>
    <cellStyle name="Millares 47 2 3" xfId="4371"/>
    <cellStyle name="Millares 47 2 3 2" xfId="12549"/>
    <cellStyle name="Millares 47 2 3 3" xfId="9880"/>
    <cellStyle name="Millares 47 2 3 4" xfId="15117"/>
    <cellStyle name="Millares 47 2 3 5" xfId="17219"/>
    <cellStyle name="Millares 47 2 3 6" xfId="7202"/>
    <cellStyle name="Millares 47 2 4" xfId="4372"/>
    <cellStyle name="Millares 47 2 4 2" xfId="12550"/>
    <cellStyle name="Millares 47 2 4 3" xfId="11615"/>
    <cellStyle name="Millares 47 2 4 4" xfId="17220"/>
    <cellStyle name="Millares 47 2 4 5" xfId="7203"/>
    <cellStyle name="Millares 47 2 5" xfId="6415"/>
    <cellStyle name="Millares 47 2 5 2" xfId="12551"/>
    <cellStyle name="Millares 47 2 5 3" xfId="19210"/>
    <cellStyle name="Millares 47 2 5 4" xfId="7204"/>
    <cellStyle name="Millares 47 2 6" xfId="7205"/>
    <cellStyle name="Millares 47 2 6 2" xfId="12552"/>
    <cellStyle name="Millares 47 2 7" xfId="12547"/>
    <cellStyle name="Millares 47 2 8" xfId="9878"/>
    <cellStyle name="Millares 47 2 9" xfId="15115"/>
    <cellStyle name="Millares 47 3" xfId="4373"/>
    <cellStyle name="Millares 47 3 2" xfId="4374"/>
    <cellStyle name="Millares 47 3 2 2" xfId="12554"/>
    <cellStyle name="Millares 47 3 2 3" xfId="9882"/>
    <cellStyle name="Millares 47 3 2 4" xfId="15119"/>
    <cellStyle name="Millares 47 3 2 5" xfId="17222"/>
    <cellStyle name="Millares 47 3 2 6" xfId="7207"/>
    <cellStyle name="Millares 47 3 3" xfId="12553"/>
    <cellStyle name="Millares 47 3 4" xfId="9881"/>
    <cellStyle name="Millares 47 3 5" xfId="15118"/>
    <cellStyle name="Millares 47 3 6" xfId="17221"/>
    <cellStyle name="Millares 47 3 7" xfId="7206"/>
    <cellStyle name="Millares 47 4" xfId="4375"/>
    <cellStyle name="Millares 47 4 2" xfId="12555"/>
    <cellStyle name="Millares 47 4 3" xfId="9883"/>
    <cellStyle name="Millares 47 4 4" xfId="15120"/>
    <cellStyle name="Millares 47 4 5" xfId="17223"/>
    <cellStyle name="Millares 47 4 6" xfId="7208"/>
    <cellStyle name="Millares 47 5" xfId="4376"/>
    <cellStyle name="Millares 47 5 2" xfId="12556"/>
    <cellStyle name="Millares 47 5 3" xfId="11614"/>
    <cellStyle name="Millares 47 5 4" xfId="17224"/>
    <cellStyle name="Millares 47 5 5" xfId="7209"/>
    <cellStyle name="Millares 47 6" xfId="6287"/>
    <cellStyle name="Millares 47 6 2" xfId="12557"/>
    <cellStyle name="Millares 47 6 3" xfId="19110"/>
    <cellStyle name="Millares 47 6 4" xfId="7210"/>
    <cellStyle name="Millares 47 7" xfId="7211"/>
    <cellStyle name="Millares 47 7 2" xfId="12558"/>
    <cellStyle name="Millares 47 8" xfId="12546"/>
    <cellStyle name="Millares 47 9" xfId="9877"/>
    <cellStyle name="Millares 470" xfId="14685"/>
    <cellStyle name="Millares 471" xfId="12016"/>
    <cellStyle name="Millares 472" xfId="14684"/>
    <cellStyle name="Millares 473" xfId="12030"/>
    <cellStyle name="Millares 474" xfId="14683"/>
    <cellStyle name="Millares 475" xfId="12027"/>
    <cellStyle name="Millares 476" xfId="14682"/>
    <cellStyle name="Millares 477" xfId="12026"/>
    <cellStyle name="Millares 478" xfId="9479"/>
    <cellStyle name="Millares 479" xfId="14734"/>
    <cellStyle name="Millares 48" xfId="4377"/>
    <cellStyle name="Millares 48 10" xfId="4378"/>
    <cellStyle name="Millares 48 10 2" xfId="12560"/>
    <cellStyle name="Millares 48 10 3" xfId="11616"/>
    <cellStyle name="Millares 48 10 4" xfId="17226"/>
    <cellStyle name="Millares 48 10 5" xfId="7213"/>
    <cellStyle name="Millares 48 11" xfId="6288"/>
    <cellStyle name="Millares 48 11 2" xfId="12561"/>
    <cellStyle name="Millares 48 11 3" xfId="19111"/>
    <cellStyle name="Millares 48 11 4" xfId="7214"/>
    <cellStyle name="Millares 48 12" xfId="7215"/>
    <cellStyle name="Millares 48 12 2" xfId="12562"/>
    <cellStyle name="Millares 48 13" xfId="12559"/>
    <cellStyle name="Millares 48 14" xfId="9884"/>
    <cellStyle name="Millares 48 15" xfId="15121"/>
    <cellStyle name="Millares 48 16" xfId="17225"/>
    <cellStyle name="Millares 48 17" xfId="7212"/>
    <cellStyle name="Millares 48 2" xfId="4379"/>
    <cellStyle name="Millares 48 2 10" xfId="15122"/>
    <cellStyle name="Millares 48 2 11" xfId="17227"/>
    <cellStyle name="Millares 48 2 12" xfId="7216"/>
    <cellStyle name="Millares 48 2 2" xfId="4380"/>
    <cellStyle name="Millares 48 2 2 2" xfId="4381"/>
    <cellStyle name="Millares 48 2 2 2 2" xfId="12565"/>
    <cellStyle name="Millares 48 2 2 2 3" xfId="9887"/>
    <cellStyle name="Millares 48 2 2 2 4" xfId="15124"/>
    <cellStyle name="Millares 48 2 2 2 5" xfId="17229"/>
    <cellStyle name="Millares 48 2 2 2 6" xfId="7218"/>
    <cellStyle name="Millares 48 2 2 3" xfId="12564"/>
    <cellStyle name="Millares 48 2 2 4" xfId="9886"/>
    <cellStyle name="Millares 48 2 2 5" xfId="15123"/>
    <cellStyle name="Millares 48 2 2 6" xfId="17228"/>
    <cellStyle name="Millares 48 2 2 7" xfId="7217"/>
    <cellStyle name="Millares 48 2 3" xfId="4382"/>
    <cellStyle name="Millares 48 2 3 2" xfId="12566"/>
    <cellStyle name="Millares 48 2 3 3" xfId="9888"/>
    <cellStyle name="Millares 48 2 3 4" xfId="15125"/>
    <cellStyle name="Millares 48 2 3 5" xfId="17230"/>
    <cellStyle name="Millares 48 2 3 6" xfId="7219"/>
    <cellStyle name="Millares 48 2 4" xfId="4383"/>
    <cellStyle name="Millares 48 2 4 2" xfId="12567"/>
    <cellStyle name="Millares 48 2 4 3" xfId="9889"/>
    <cellStyle name="Millares 48 2 4 4" xfId="15126"/>
    <cellStyle name="Millares 48 2 4 5" xfId="17231"/>
    <cellStyle name="Millares 48 2 4 6" xfId="7220"/>
    <cellStyle name="Millares 48 2 5" xfId="4384"/>
    <cellStyle name="Millares 48 2 5 2" xfId="12568"/>
    <cellStyle name="Millares 48 2 5 3" xfId="11617"/>
    <cellStyle name="Millares 48 2 5 4" xfId="17232"/>
    <cellStyle name="Millares 48 2 5 5" xfId="7221"/>
    <cellStyle name="Millares 48 2 6" xfId="6416"/>
    <cellStyle name="Millares 48 2 6 2" xfId="12569"/>
    <cellStyle name="Millares 48 2 6 3" xfId="19211"/>
    <cellStyle name="Millares 48 2 6 4" xfId="7222"/>
    <cellStyle name="Millares 48 2 7" xfId="7223"/>
    <cellStyle name="Millares 48 2 7 2" xfId="12570"/>
    <cellStyle name="Millares 48 2 8" xfId="12563"/>
    <cellStyle name="Millares 48 2 9" xfId="9885"/>
    <cellStyle name="Millares 48 3" xfId="4385"/>
    <cellStyle name="Millares 48 3 10" xfId="7224"/>
    <cellStyle name="Millares 48 3 2" xfId="4386"/>
    <cellStyle name="Millares 48 3 2 2" xfId="4387"/>
    <cellStyle name="Millares 48 3 2 2 2" xfId="12573"/>
    <cellStyle name="Millares 48 3 2 2 3" xfId="9892"/>
    <cellStyle name="Millares 48 3 2 2 4" xfId="15129"/>
    <cellStyle name="Millares 48 3 2 2 5" xfId="17235"/>
    <cellStyle name="Millares 48 3 2 2 6" xfId="7226"/>
    <cellStyle name="Millares 48 3 2 3" xfId="12572"/>
    <cellStyle name="Millares 48 3 2 4" xfId="9891"/>
    <cellStyle name="Millares 48 3 2 5" xfId="15128"/>
    <cellStyle name="Millares 48 3 2 6" xfId="17234"/>
    <cellStyle name="Millares 48 3 2 7" xfId="7225"/>
    <cellStyle name="Millares 48 3 3" xfId="4388"/>
    <cellStyle name="Millares 48 3 3 2" xfId="4389"/>
    <cellStyle name="Millares 48 3 3 2 2" xfId="12575"/>
    <cellStyle name="Millares 48 3 3 2 3" xfId="9894"/>
    <cellStyle name="Millares 48 3 3 2 4" xfId="15131"/>
    <cellStyle name="Millares 48 3 3 2 5" xfId="17237"/>
    <cellStyle name="Millares 48 3 3 2 6" xfId="7228"/>
    <cellStyle name="Millares 48 3 3 3" xfId="12574"/>
    <cellStyle name="Millares 48 3 3 4" xfId="9893"/>
    <cellStyle name="Millares 48 3 3 5" xfId="15130"/>
    <cellStyle name="Millares 48 3 3 6" xfId="17236"/>
    <cellStyle name="Millares 48 3 3 7" xfId="7227"/>
    <cellStyle name="Millares 48 3 4" xfId="4390"/>
    <cellStyle name="Millares 48 3 4 2" xfId="12576"/>
    <cellStyle name="Millares 48 3 4 3" xfId="9895"/>
    <cellStyle name="Millares 48 3 4 4" xfId="15132"/>
    <cellStyle name="Millares 48 3 4 5" xfId="17238"/>
    <cellStyle name="Millares 48 3 4 6" xfId="7229"/>
    <cellStyle name="Millares 48 3 5" xfId="4391"/>
    <cellStyle name="Millares 48 3 5 2" xfId="12577"/>
    <cellStyle name="Millares 48 3 5 3" xfId="9896"/>
    <cellStyle name="Millares 48 3 5 4" xfId="15133"/>
    <cellStyle name="Millares 48 3 5 5" xfId="17239"/>
    <cellStyle name="Millares 48 3 5 6" xfId="7230"/>
    <cellStyle name="Millares 48 3 6" xfId="12571"/>
    <cellStyle name="Millares 48 3 7" xfId="9890"/>
    <cellStyle name="Millares 48 3 8" xfId="15127"/>
    <cellStyle name="Millares 48 3 9" xfId="17233"/>
    <cellStyle name="Millares 48 4" xfId="4392"/>
    <cellStyle name="Millares 48 4 2" xfId="4393"/>
    <cellStyle name="Millares 48 4 2 2" xfId="12579"/>
    <cellStyle name="Millares 48 4 2 3" xfId="9898"/>
    <cellStyle name="Millares 48 4 2 4" xfId="15135"/>
    <cellStyle name="Millares 48 4 2 5" xfId="17241"/>
    <cellStyle name="Millares 48 4 2 6" xfId="7232"/>
    <cellStyle name="Millares 48 4 3" xfId="12578"/>
    <cellStyle name="Millares 48 4 4" xfId="9897"/>
    <cellStyle name="Millares 48 4 5" xfId="15134"/>
    <cellStyle name="Millares 48 4 6" xfId="17240"/>
    <cellStyle name="Millares 48 4 7" xfId="7231"/>
    <cellStyle name="Millares 48 5" xfId="4394"/>
    <cellStyle name="Millares 48 5 2" xfId="4395"/>
    <cellStyle name="Millares 48 5 2 2" xfId="12581"/>
    <cellStyle name="Millares 48 5 2 3" xfId="9900"/>
    <cellStyle name="Millares 48 5 2 4" xfId="15137"/>
    <cellStyle name="Millares 48 5 2 5" xfId="17243"/>
    <cellStyle name="Millares 48 5 2 6" xfId="7234"/>
    <cellStyle name="Millares 48 5 3" xfId="12580"/>
    <cellStyle name="Millares 48 5 4" xfId="9899"/>
    <cellStyle name="Millares 48 5 5" xfId="15136"/>
    <cellStyle name="Millares 48 5 6" xfId="17242"/>
    <cellStyle name="Millares 48 5 7" xfId="7233"/>
    <cellStyle name="Millares 48 6" xfId="4396"/>
    <cellStyle name="Millares 48 6 2" xfId="4397"/>
    <cellStyle name="Millares 48 6 2 2" xfId="12583"/>
    <cellStyle name="Millares 48 6 2 3" xfId="9902"/>
    <cellStyle name="Millares 48 6 2 4" xfId="15139"/>
    <cellStyle name="Millares 48 6 2 5" xfId="17245"/>
    <cellStyle name="Millares 48 6 2 6" xfId="7236"/>
    <cellStyle name="Millares 48 6 3" xfId="12582"/>
    <cellStyle name="Millares 48 6 4" xfId="9901"/>
    <cellStyle name="Millares 48 6 5" xfId="15138"/>
    <cellStyle name="Millares 48 6 6" xfId="17244"/>
    <cellStyle name="Millares 48 6 7" xfId="7235"/>
    <cellStyle name="Millares 48 7" xfId="4398"/>
    <cellStyle name="Millares 48 7 2" xfId="12584"/>
    <cellStyle name="Millares 48 7 3" xfId="9903"/>
    <cellStyle name="Millares 48 7 4" xfId="15140"/>
    <cellStyle name="Millares 48 7 5" xfId="17246"/>
    <cellStyle name="Millares 48 7 6" xfId="7237"/>
    <cellStyle name="Millares 48 8" xfId="4399"/>
    <cellStyle name="Millares 48 8 2" xfId="12585"/>
    <cellStyle name="Millares 48 8 3" xfId="9904"/>
    <cellStyle name="Millares 48 8 4" xfId="15141"/>
    <cellStyle name="Millares 48 8 5" xfId="17247"/>
    <cellStyle name="Millares 48 8 6" xfId="7238"/>
    <cellStyle name="Millares 48 9" xfId="4400"/>
    <cellStyle name="Millares 48 9 2" xfId="12586"/>
    <cellStyle name="Millares 48 9 3" xfId="9905"/>
    <cellStyle name="Millares 48 9 4" xfId="15142"/>
    <cellStyle name="Millares 48 9 5" xfId="17248"/>
    <cellStyle name="Millares 48 9 6" xfId="7239"/>
    <cellStyle name="Millares 480" xfId="16825"/>
    <cellStyle name="Millares 480 2" xfId="21969"/>
    <cellStyle name="Millares 480 2 2" xfId="27525"/>
    <cellStyle name="Millares 480 2 3" xfId="33019"/>
    <cellStyle name="Millares 480 2 4" xfId="38503"/>
    <cellStyle name="Millares 480 3" xfId="24796"/>
    <cellStyle name="Millares 480 4" xfId="30290"/>
    <cellStyle name="Millares 480 5" xfId="35774"/>
    <cellStyle name="Millares 481" xfId="16826"/>
    <cellStyle name="Millares 481 2" xfId="21970"/>
    <cellStyle name="Millares 481 2 2" xfId="27526"/>
    <cellStyle name="Millares 481 2 3" xfId="33020"/>
    <cellStyle name="Millares 481 2 4" xfId="38504"/>
    <cellStyle name="Millares 481 3" xfId="24797"/>
    <cellStyle name="Millares 481 4" xfId="30291"/>
    <cellStyle name="Millares 481 5" xfId="35775"/>
    <cellStyle name="Millares 482" xfId="16827"/>
    <cellStyle name="Millares 482 2" xfId="21971"/>
    <cellStyle name="Millares 482 2 2" xfId="27527"/>
    <cellStyle name="Millares 482 2 3" xfId="33021"/>
    <cellStyle name="Millares 482 2 4" xfId="38505"/>
    <cellStyle name="Millares 482 3" xfId="24798"/>
    <cellStyle name="Millares 482 4" xfId="30292"/>
    <cellStyle name="Millares 482 5" xfId="35776"/>
    <cellStyle name="Millares 483" xfId="16828"/>
    <cellStyle name="Millares 483 2" xfId="21972"/>
    <cellStyle name="Millares 483 2 2" xfId="27528"/>
    <cellStyle name="Millares 483 2 3" xfId="33022"/>
    <cellStyle name="Millares 483 2 4" xfId="38506"/>
    <cellStyle name="Millares 483 3" xfId="24799"/>
    <cellStyle name="Millares 483 4" xfId="30293"/>
    <cellStyle name="Millares 483 5" xfId="35777"/>
    <cellStyle name="Millares 484" xfId="16829"/>
    <cellStyle name="Millares 484 2" xfId="21973"/>
    <cellStyle name="Millares 484 2 2" xfId="27529"/>
    <cellStyle name="Millares 484 2 3" xfId="33023"/>
    <cellStyle name="Millares 484 2 4" xfId="38507"/>
    <cellStyle name="Millares 484 3" xfId="24800"/>
    <cellStyle name="Millares 484 4" xfId="30294"/>
    <cellStyle name="Millares 484 5" xfId="35778"/>
    <cellStyle name="Millares 485" xfId="16830"/>
    <cellStyle name="Millares 485 2" xfId="21974"/>
    <cellStyle name="Millares 485 2 2" xfId="27530"/>
    <cellStyle name="Millares 485 2 3" xfId="33024"/>
    <cellStyle name="Millares 485 2 4" xfId="38508"/>
    <cellStyle name="Millares 485 3" xfId="24801"/>
    <cellStyle name="Millares 485 4" xfId="30295"/>
    <cellStyle name="Millares 485 5" xfId="35779"/>
    <cellStyle name="Millares 486" xfId="16831"/>
    <cellStyle name="Millares 486 2" xfId="21975"/>
    <cellStyle name="Millares 486 2 2" xfId="27531"/>
    <cellStyle name="Millares 486 2 3" xfId="33025"/>
    <cellStyle name="Millares 486 2 4" xfId="38509"/>
    <cellStyle name="Millares 486 3" xfId="24802"/>
    <cellStyle name="Millares 486 4" xfId="30296"/>
    <cellStyle name="Millares 486 5" xfId="35780"/>
    <cellStyle name="Millares 487" xfId="16832"/>
    <cellStyle name="Millares 487 2" xfId="21976"/>
    <cellStyle name="Millares 487 2 2" xfId="27532"/>
    <cellStyle name="Millares 487 2 3" xfId="33026"/>
    <cellStyle name="Millares 487 2 4" xfId="38510"/>
    <cellStyle name="Millares 487 3" xfId="24803"/>
    <cellStyle name="Millares 487 4" xfId="30297"/>
    <cellStyle name="Millares 487 5" xfId="35781"/>
    <cellStyle name="Millares 488" xfId="16833"/>
    <cellStyle name="Millares 488 2" xfId="21977"/>
    <cellStyle name="Millares 488 2 2" xfId="27533"/>
    <cellStyle name="Millares 488 2 3" xfId="33027"/>
    <cellStyle name="Millares 488 2 4" xfId="38511"/>
    <cellStyle name="Millares 488 3" xfId="24804"/>
    <cellStyle name="Millares 488 4" xfId="30298"/>
    <cellStyle name="Millares 488 5" xfId="35782"/>
    <cellStyle name="Millares 489" xfId="16834"/>
    <cellStyle name="Millares 489 2" xfId="21978"/>
    <cellStyle name="Millares 489 2 2" xfId="27534"/>
    <cellStyle name="Millares 489 2 3" xfId="33028"/>
    <cellStyle name="Millares 489 2 4" xfId="38512"/>
    <cellStyle name="Millares 489 3" xfId="24805"/>
    <cellStyle name="Millares 489 4" xfId="30299"/>
    <cellStyle name="Millares 489 5" xfId="35783"/>
    <cellStyle name="Millares 49" xfId="4401"/>
    <cellStyle name="Millares 49 10" xfId="15143"/>
    <cellStyle name="Millares 49 11" xfId="17249"/>
    <cellStyle name="Millares 49 12" xfId="7240"/>
    <cellStyle name="Millares 49 2" xfId="4402"/>
    <cellStyle name="Millares 49 2 10" xfId="17250"/>
    <cellStyle name="Millares 49 2 11" xfId="7241"/>
    <cellStyle name="Millares 49 2 2" xfId="4403"/>
    <cellStyle name="Millares 49 2 2 2" xfId="12589"/>
    <cellStyle name="Millares 49 2 2 3" xfId="9908"/>
    <cellStyle name="Millares 49 2 2 4" xfId="15145"/>
    <cellStyle name="Millares 49 2 2 5" xfId="17251"/>
    <cellStyle name="Millares 49 2 2 6" xfId="7242"/>
    <cellStyle name="Millares 49 2 3" xfId="4404"/>
    <cellStyle name="Millares 49 2 3 2" xfId="12590"/>
    <cellStyle name="Millares 49 2 3 3" xfId="9909"/>
    <cellStyle name="Millares 49 2 3 4" xfId="15146"/>
    <cellStyle name="Millares 49 2 3 5" xfId="17252"/>
    <cellStyle name="Millares 49 2 3 6" xfId="7243"/>
    <cellStyle name="Millares 49 2 4" xfId="4405"/>
    <cellStyle name="Millares 49 2 4 2" xfId="12591"/>
    <cellStyle name="Millares 49 2 4 3" xfId="11619"/>
    <cellStyle name="Millares 49 2 4 4" xfId="17253"/>
    <cellStyle name="Millares 49 2 4 5" xfId="7244"/>
    <cellStyle name="Millares 49 2 5" xfId="6417"/>
    <cellStyle name="Millares 49 2 5 2" xfId="12592"/>
    <cellStyle name="Millares 49 2 5 3" xfId="19212"/>
    <cellStyle name="Millares 49 2 5 4" xfId="7245"/>
    <cellStyle name="Millares 49 2 6" xfId="7246"/>
    <cellStyle name="Millares 49 2 6 2" xfId="12593"/>
    <cellStyle name="Millares 49 2 7" xfId="12588"/>
    <cellStyle name="Millares 49 2 8" xfId="9907"/>
    <cellStyle name="Millares 49 2 9" xfId="15144"/>
    <cellStyle name="Millares 49 3" xfId="4406"/>
    <cellStyle name="Millares 49 3 2" xfId="12594"/>
    <cellStyle name="Millares 49 3 3" xfId="9910"/>
    <cellStyle name="Millares 49 3 4" xfId="15147"/>
    <cellStyle name="Millares 49 3 5" xfId="17254"/>
    <cellStyle name="Millares 49 3 6" xfId="7247"/>
    <cellStyle name="Millares 49 4" xfId="4407"/>
    <cellStyle name="Millares 49 4 2" xfId="12595"/>
    <cellStyle name="Millares 49 4 3" xfId="9911"/>
    <cellStyle name="Millares 49 4 4" xfId="15148"/>
    <cellStyle name="Millares 49 4 5" xfId="17255"/>
    <cellStyle name="Millares 49 4 6" xfId="7248"/>
    <cellStyle name="Millares 49 5" xfId="4408"/>
    <cellStyle name="Millares 49 5 2" xfId="12596"/>
    <cellStyle name="Millares 49 5 3" xfId="11618"/>
    <cellStyle name="Millares 49 5 4" xfId="17256"/>
    <cellStyle name="Millares 49 5 5" xfId="7249"/>
    <cellStyle name="Millares 49 6" xfId="6289"/>
    <cellStyle name="Millares 49 6 2" xfId="12597"/>
    <cellStyle name="Millares 49 6 3" xfId="19112"/>
    <cellStyle name="Millares 49 6 4" xfId="7250"/>
    <cellStyle name="Millares 49 7" xfId="7251"/>
    <cellStyle name="Millares 49 7 2" xfId="12598"/>
    <cellStyle name="Millares 49 8" xfId="12587"/>
    <cellStyle name="Millares 49 9" xfId="9906"/>
    <cellStyle name="Millares 490" xfId="16835"/>
    <cellStyle name="Millares 490 2" xfId="21979"/>
    <cellStyle name="Millares 490 2 2" xfId="27535"/>
    <cellStyle name="Millares 490 2 3" xfId="33029"/>
    <cellStyle name="Millares 490 2 4" xfId="38513"/>
    <cellStyle name="Millares 490 3" xfId="24806"/>
    <cellStyle name="Millares 490 4" xfId="30300"/>
    <cellStyle name="Millares 490 5" xfId="35784"/>
    <cellStyle name="Millares 491" xfId="16836"/>
    <cellStyle name="Millares 491 2" xfId="21980"/>
    <cellStyle name="Millares 491 2 2" xfId="27536"/>
    <cellStyle name="Millares 491 2 3" xfId="33030"/>
    <cellStyle name="Millares 491 2 4" xfId="38514"/>
    <cellStyle name="Millares 491 3" xfId="24807"/>
    <cellStyle name="Millares 491 4" xfId="30301"/>
    <cellStyle name="Millares 491 5" xfId="35785"/>
    <cellStyle name="Millares 492" xfId="16837"/>
    <cellStyle name="Millares 492 2" xfId="21981"/>
    <cellStyle name="Millares 492 2 2" xfId="27537"/>
    <cellStyle name="Millares 492 2 3" xfId="33031"/>
    <cellStyle name="Millares 492 2 4" xfId="38515"/>
    <cellStyle name="Millares 492 3" xfId="24808"/>
    <cellStyle name="Millares 492 4" xfId="30302"/>
    <cellStyle name="Millares 492 5" xfId="35786"/>
    <cellStyle name="Millares 493" xfId="16838"/>
    <cellStyle name="Millares 493 2" xfId="21982"/>
    <cellStyle name="Millares 493 2 2" xfId="27538"/>
    <cellStyle name="Millares 493 2 3" xfId="33032"/>
    <cellStyle name="Millares 493 2 4" xfId="38516"/>
    <cellStyle name="Millares 493 3" xfId="24809"/>
    <cellStyle name="Millares 493 4" xfId="30303"/>
    <cellStyle name="Millares 493 5" xfId="35787"/>
    <cellStyle name="Millares 494" xfId="16839"/>
    <cellStyle name="Millares 494 2" xfId="21983"/>
    <cellStyle name="Millares 494 2 2" xfId="27539"/>
    <cellStyle name="Millares 494 2 3" xfId="33033"/>
    <cellStyle name="Millares 494 2 4" xfId="38517"/>
    <cellStyle name="Millares 494 3" xfId="24810"/>
    <cellStyle name="Millares 494 4" xfId="30304"/>
    <cellStyle name="Millares 494 5" xfId="35788"/>
    <cellStyle name="Millares 495" xfId="16840"/>
    <cellStyle name="Millares 495 2" xfId="21984"/>
    <cellStyle name="Millares 495 2 2" xfId="27540"/>
    <cellStyle name="Millares 495 2 3" xfId="33034"/>
    <cellStyle name="Millares 495 2 4" xfId="38518"/>
    <cellStyle name="Millares 495 3" xfId="24811"/>
    <cellStyle name="Millares 495 4" xfId="30305"/>
    <cellStyle name="Millares 495 5" xfId="35789"/>
    <cellStyle name="Millares 496" xfId="16841"/>
    <cellStyle name="Millares 496 2" xfId="21985"/>
    <cellStyle name="Millares 496 2 2" xfId="27541"/>
    <cellStyle name="Millares 496 2 3" xfId="33035"/>
    <cellStyle name="Millares 496 2 4" xfId="38519"/>
    <cellStyle name="Millares 496 3" xfId="24812"/>
    <cellStyle name="Millares 496 4" xfId="30306"/>
    <cellStyle name="Millares 496 5" xfId="35790"/>
    <cellStyle name="Millares 497" xfId="16842"/>
    <cellStyle name="Millares 497 2" xfId="21986"/>
    <cellStyle name="Millares 497 2 2" xfId="27542"/>
    <cellStyle name="Millares 497 2 3" xfId="33036"/>
    <cellStyle name="Millares 497 2 4" xfId="38520"/>
    <cellStyle name="Millares 497 3" xfId="24813"/>
    <cellStyle name="Millares 497 4" xfId="30307"/>
    <cellStyle name="Millares 497 5" xfId="35791"/>
    <cellStyle name="Millares 498" xfId="16843"/>
    <cellStyle name="Millares 498 2" xfId="21987"/>
    <cellStyle name="Millares 498 2 2" xfId="27543"/>
    <cellStyle name="Millares 498 2 3" xfId="33037"/>
    <cellStyle name="Millares 498 2 4" xfId="38521"/>
    <cellStyle name="Millares 498 3" xfId="24814"/>
    <cellStyle name="Millares 498 4" xfId="30308"/>
    <cellStyle name="Millares 498 5" xfId="35792"/>
    <cellStyle name="Millares 499" xfId="16844"/>
    <cellStyle name="Millares 499 2" xfId="21988"/>
    <cellStyle name="Millares 499 2 2" xfId="27544"/>
    <cellStyle name="Millares 499 2 3" xfId="33038"/>
    <cellStyle name="Millares 499 2 4" xfId="38522"/>
    <cellStyle name="Millares 499 3" xfId="24815"/>
    <cellStyle name="Millares 499 4" xfId="30309"/>
    <cellStyle name="Millares 499 5" xfId="35793"/>
    <cellStyle name="Millares 5" xfId="4409"/>
    <cellStyle name="Millares 5 10" xfId="4410"/>
    <cellStyle name="Millares 5 10 2" xfId="12600"/>
    <cellStyle name="Millares 5 10 3" xfId="9913"/>
    <cellStyle name="Millares 5 10 4" xfId="15150"/>
    <cellStyle name="Millares 5 10 5" xfId="17258"/>
    <cellStyle name="Millares 5 10 6" xfId="7253"/>
    <cellStyle name="Millares 5 11" xfId="4411"/>
    <cellStyle name="Millares 5 11 2" xfId="12601"/>
    <cellStyle name="Millares 5 11 3" xfId="11620"/>
    <cellStyle name="Millares 5 11 3 2" xfId="20841"/>
    <cellStyle name="Millares 5 11 3 2 2" xfId="26397"/>
    <cellStyle name="Millares 5 11 3 2 3" xfId="31891"/>
    <cellStyle name="Millares 5 11 3 2 4" xfId="37375"/>
    <cellStyle name="Millares 5 11 3 3" xfId="23668"/>
    <cellStyle name="Millares 5 11 3 4" xfId="29162"/>
    <cellStyle name="Millares 5 11 3 5" xfId="34646"/>
    <cellStyle name="Millares 5 11 4" xfId="17259"/>
    <cellStyle name="Millares 5 11 5" xfId="7254"/>
    <cellStyle name="Millares 5 12" xfId="6290"/>
    <cellStyle name="Millares 5 12 2" xfId="12602"/>
    <cellStyle name="Millares 5 12 3" xfId="19113"/>
    <cellStyle name="Millares 5 12 4" xfId="7255"/>
    <cellStyle name="Millares 5 13" xfId="7256"/>
    <cellStyle name="Millares 5 13 2" xfId="12603"/>
    <cellStyle name="Millares 5 14" xfId="12599"/>
    <cellStyle name="Millares 5 15" xfId="9912"/>
    <cellStyle name="Millares 5 16" xfId="15149"/>
    <cellStyle name="Millares 5 17" xfId="17257"/>
    <cellStyle name="Millares 5 18" xfId="7252"/>
    <cellStyle name="Millares 5 2" xfId="4412"/>
    <cellStyle name="Millares 5 2 10" xfId="7258"/>
    <cellStyle name="Millares 5 2 10 2" xfId="12605"/>
    <cellStyle name="Millares 5 2 11" xfId="12604"/>
    <cellStyle name="Millares 5 2 12" xfId="9914"/>
    <cellStyle name="Millares 5 2 13" xfId="15151"/>
    <cellStyle name="Millares 5 2 14" xfId="17260"/>
    <cellStyle name="Millares 5 2 15" xfId="7257"/>
    <cellStyle name="Millares 5 2 2" xfId="4413"/>
    <cellStyle name="Millares 5 2 2 10" xfId="17261"/>
    <cellStyle name="Millares 5 2 2 11" xfId="7259"/>
    <cellStyle name="Millares 5 2 2 2" xfId="4414"/>
    <cellStyle name="Millares 5 2 2 2 2" xfId="12607"/>
    <cellStyle name="Millares 5 2 2 2 3" xfId="9916"/>
    <cellStyle name="Millares 5 2 2 2 4" xfId="15153"/>
    <cellStyle name="Millares 5 2 2 2 5" xfId="17262"/>
    <cellStyle name="Millares 5 2 2 2 6" xfId="7260"/>
    <cellStyle name="Millares 5 2 2 3" xfId="4415"/>
    <cellStyle name="Millares 5 2 2 3 2" xfId="12608"/>
    <cellStyle name="Millares 5 2 2 3 3" xfId="9917"/>
    <cellStyle name="Millares 5 2 2 3 4" xfId="15154"/>
    <cellStyle name="Millares 5 2 2 3 5" xfId="17263"/>
    <cellStyle name="Millares 5 2 2 3 6" xfId="7261"/>
    <cellStyle name="Millares 5 2 2 4" xfId="4416"/>
    <cellStyle name="Millares 5 2 2 4 2" xfId="12609"/>
    <cellStyle name="Millares 5 2 2 4 3" xfId="11622"/>
    <cellStyle name="Millares 5 2 2 4 4" xfId="17264"/>
    <cellStyle name="Millares 5 2 2 4 5" xfId="7262"/>
    <cellStyle name="Millares 5 2 2 5" xfId="6418"/>
    <cellStyle name="Millares 5 2 2 5 2" xfId="12610"/>
    <cellStyle name="Millares 5 2 2 5 3" xfId="19213"/>
    <cellStyle name="Millares 5 2 2 5 4" xfId="7263"/>
    <cellStyle name="Millares 5 2 2 6" xfId="7264"/>
    <cellStyle name="Millares 5 2 2 6 2" xfId="12611"/>
    <cellStyle name="Millares 5 2 2 7" xfId="12606"/>
    <cellStyle name="Millares 5 2 2 8" xfId="9915"/>
    <cellStyle name="Millares 5 2 2 9" xfId="15152"/>
    <cellStyle name="Millares 5 2 3" xfId="4417"/>
    <cellStyle name="Millares 5 2 3 10" xfId="15155"/>
    <cellStyle name="Millares 5 2 3 11" xfId="17265"/>
    <cellStyle name="Millares 5 2 3 12" xfId="7265"/>
    <cellStyle name="Millares 5 2 3 2" xfId="4418"/>
    <cellStyle name="Millares 5 2 3 2 2" xfId="4419"/>
    <cellStyle name="Millares 5 2 3 2 2 2" xfId="12614"/>
    <cellStyle name="Millares 5 2 3 2 2 3" xfId="17267"/>
    <cellStyle name="Millares 5 2 3 2 2 4" xfId="7267"/>
    <cellStyle name="Millares 5 2 3 2 3" xfId="12613"/>
    <cellStyle name="Millares 5 2 3 2 4" xfId="9919"/>
    <cellStyle name="Millares 5 2 3 2 5" xfId="15156"/>
    <cellStyle name="Millares 5 2 3 2 6" xfId="17266"/>
    <cellStyle name="Millares 5 2 3 2 7" xfId="7266"/>
    <cellStyle name="Millares 5 2 3 3" xfId="4420"/>
    <cellStyle name="Millares 5 2 3 3 2" xfId="12615"/>
    <cellStyle name="Millares 5 2 3 3 3" xfId="9920"/>
    <cellStyle name="Millares 5 2 3 3 4" xfId="15157"/>
    <cellStyle name="Millares 5 2 3 3 5" xfId="17268"/>
    <cellStyle name="Millares 5 2 3 3 6" xfId="7268"/>
    <cellStyle name="Millares 5 2 3 4" xfId="4421"/>
    <cellStyle name="Millares 5 2 3 4 2" xfId="12616"/>
    <cellStyle name="Millares 5 2 3 4 3" xfId="9921"/>
    <cellStyle name="Millares 5 2 3 4 4" xfId="15158"/>
    <cellStyle name="Millares 5 2 3 4 5" xfId="17269"/>
    <cellStyle name="Millares 5 2 3 4 6" xfId="7269"/>
    <cellStyle name="Millares 5 2 3 5" xfId="4422"/>
    <cellStyle name="Millares 5 2 3 5 2" xfId="12617"/>
    <cellStyle name="Millares 5 2 3 5 3" xfId="11623"/>
    <cellStyle name="Millares 5 2 3 5 4" xfId="17270"/>
    <cellStyle name="Millares 5 2 3 5 5" xfId="7270"/>
    <cellStyle name="Millares 5 2 3 6" xfId="6419"/>
    <cellStyle name="Millares 5 2 3 6 2" xfId="12618"/>
    <cellStyle name="Millares 5 2 3 6 3" xfId="19214"/>
    <cellStyle name="Millares 5 2 3 6 4" xfId="7271"/>
    <cellStyle name="Millares 5 2 3 7" xfId="7272"/>
    <cellStyle name="Millares 5 2 3 7 2" xfId="12619"/>
    <cellStyle name="Millares 5 2 3 8" xfId="12612"/>
    <cellStyle name="Millares 5 2 3 9" xfId="9918"/>
    <cellStyle name="Millares 5 2 4" xfId="4423"/>
    <cellStyle name="Millares 5 2 4 2" xfId="4424"/>
    <cellStyle name="Millares 5 2 4 2 2" xfId="12621"/>
    <cellStyle name="Millares 5 2 4 2 3" xfId="9923"/>
    <cellStyle name="Millares 5 2 4 2 4" xfId="15160"/>
    <cellStyle name="Millares 5 2 4 2 5" xfId="17272"/>
    <cellStyle name="Millares 5 2 4 2 6" xfId="7274"/>
    <cellStyle name="Millares 5 2 4 3" xfId="12620"/>
    <cellStyle name="Millares 5 2 4 4" xfId="9922"/>
    <cellStyle name="Millares 5 2 4 5" xfId="15159"/>
    <cellStyle name="Millares 5 2 4 6" xfId="17271"/>
    <cellStyle name="Millares 5 2 4 7" xfId="7273"/>
    <cellStyle name="Millares 5 2 5" xfId="4425"/>
    <cellStyle name="Millares 5 2 5 2" xfId="12622"/>
    <cellStyle name="Millares 5 2 5 3" xfId="9924"/>
    <cellStyle name="Millares 5 2 5 4" xfId="15161"/>
    <cellStyle name="Millares 5 2 5 5" xfId="17273"/>
    <cellStyle name="Millares 5 2 5 6" xfId="7275"/>
    <cellStyle name="Millares 5 2 6" xfId="4426"/>
    <cellStyle name="Millares 5 2 6 2" xfId="12623"/>
    <cellStyle name="Millares 5 2 6 3" xfId="9925"/>
    <cellStyle name="Millares 5 2 6 4" xfId="15162"/>
    <cellStyle name="Millares 5 2 6 5" xfId="17274"/>
    <cellStyle name="Millares 5 2 6 6" xfId="7276"/>
    <cellStyle name="Millares 5 2 7" xfId="4427"/>
    <cellStyle name="Millares 5 2 7 2" xfId="12624"/>
    <cellStyle name="Millares 5 2 7 3" xfId="9926"/>
    <cellStyle name="Millares 5 2 7 4" xfId="15163"/>
    <cellStyle name="Millares 5 2 7 5" xfId="17275"/>
    <cellStyle name="Millares 5 2 7 6" xfId="7277"/>
    <cellStyle name="Millares 5 2 8" xfId="4428"/>
    <cellStyle name="Millares 5 2 8 2" xfId="12625"/>
    <cellStyle name="Millares 5 2 8 3" xfId="11621"/>
    <cellStyle name="Millares 5 2 8 4" xfId="17276"/>
    <cellStyle name="Millares 5 2 8 5" xfId="7278"/>
    <cellStyle name="Millares 5 2 9" xfId="6291"/>
    <cellStyle name="Millares 5 2 9 2" xfId="12626"/>
    <cellStyle name="Millares 5 2 9 3" xfId="19114"/>
    <cellStyle name="Millares 5 2 9 4" xfId="7279"/>
    <cellStyle name="Millares 5 3" xfId="4429"/>
    <cellStyle name="Millares 5 3 10" xfId="15164"/>
    <cellStyle name="Millares 5 3 11" xfId="17277"/>
    <cellStyle name="Millares 5 3 12" xfId="7280"/>
    <cellStyle name="Millares 5 3 2" xfId="4430"/>
    <cellStyle name="Millares 5 3 2 10" xfId="17278"/>
    <cellStyle name="Millares 5 3 2 11" xfId="7281"/>
    <cellStyle name="Millares 5 3 2 2" xfId="4431"/>
    <cellStyle name="Millares 5 3 2 2 2" xfId="12629"/>
    <cellStyle name="Millares 5 3 2 2 3" xfId="9929"/>
    <cellStyle name="Millares 5 3 2 2 4" xfId="15166"/>
    <cellStyle name="Millares 5 3 2 2 5" xfId="17279"/>
    <cellStyle name="Millares 5 3 2 2 6" xfId="7282"/>
    <cellStyle name="Millares 5 3 2 3" xfId="4432"/>
    <cellStyle name="Millares 5 3 2 3 2" xfId="12630"/>
    <cellStyle name="Millares 5 3 2 3 3" xfId="9930"/>
    <cellStyle name="Millares 5 3 2 3 4" xfId="15167"/>
    <cellStyle name="Millares 5 3 2 3 5" xfId="17280"/>
    <cellStyle name="Millares 5 3 2 3 6" xfId="7283"/>
    <cellStyle name="Millares 5 3 2 4" xfId="4433"/>
    <cellStyle name="Millares 5 3 2 4 2" xfId="12631"/>
    <cellStyle name="Millares 5 3 2 4 3" xfId="11625"/>
    <cellStyle name="Millares 5 3 2 4 4" xfId="17281"/>
    <cellStyle name="Millares 5 3 2 4 5" xfId="7284"/>
    <cellStyle name="Millares 5 3 2 5" xfId="6420"/>
    <cellStyle name="Millares 5 3 2 5 2" xfId="12632"/>
    <cellStyle name="Millares 5 3 2 5 3" xfId="19215"/>
    <cellStyle name="Millares 5 3 2 5 4" xfId="7285"/>
    <cellStyle name="Millares 5 3 2 6" xfId="7286"/>
    <cellStyle name="Millares 5 3 2 6 2" xfId="12633"/>
    <cellStyle name="Millares 5 3 2 7" xfId="12628"/>
    <cellStyle name="Millares 5 3 2 8" xfId="9928"/>
    <cellStyle name="Millares 5 3 2 9" xfId="15165"/>
    <cellStyle name="Millares 5 3 3" xfId="4434"/>
    <cellStyle name="Millares 5 3 3 2" xfId="12634"/>
    <cellStyle name="Millares 5 3 3 3" xfId="9931"/>
    <cellStyle name="Millares 5 3 3 4" xfId="15168"/>
    <cellStyle name="Millares 5 3 3 5" xfId="17282"/>
    <cellStyle name="Millares 5 3 3 6" xfId="7287"/>
    <cellStyle name="Millares 5 3 4" xfId="4435"/>
    <cellStyle name="Millares 5 3 4 2" xfId="12635"/>
    <cellStyle name="Millares 5 3 4 3" xfId="9932"/>
    <cellStyle name="Millares 5 3 4 4" xfId="15169"/>
    <cellStyle name="Millares 5 3 4 5" xfId="17283"/>
    <cellStyle name="Millares 5 3 4 6" xfId="7288"/>
    <cellStyle name="Millares 5 3 5" xfId="4436"/>
    <cellStyle name="Millares 5 3 5 2" xfId="12636"/>
    <cellStyle name="Millares 5 3 5 3" xfId="11624"/>
    <cellStyle name="Millares 5 3 5 4" xfId="17284"/>
    <cellStyle name="Millares 5 3 5 5" xfId="7289"/>
    <cellStyle name="Millares 5 3 6" xfId="6292"/>
    <cellStyle name="Millares 5 3 6 2" xfId="12637"/>
    <cellStyle name="Millares 5 3 6 3" xfId="19115"/>
    <cellStyle name="Millares 5 3 6 4" xfId="7290"/>
    <cellStyle name="Millares 5 3 7" xfId="7291"/>
    <cellStyle name="Millares 5 3 7 2" xfId="12638"/>
    <cellStyle name="Millares 5 3 8" xfId="12627"/>
    <cellStyle name="Millares 5 3 9" xfId="9927"/>
    <cellStyle name="Millares 5 4" xfId="4437"/>
    <cellStyle name="Millares 5 4 10" xfId="12639"/>
    <cellStyle name="Millares 5 4 11" xfId="9933"/>
    <cellStyle name="Millares 5 4 12" xfId="15170"/>
    <cellStyle name="Millares 5 4 13" xfId="17285"/>
    <cellStyle name="Millares 5 4 14" xfId="7292"/>
    <cellStyle name="Millares 5 4 2" xfId="4438"/>
    <cellStyle name="Millares 5 4 2 2" xfId="12640"/>
    <cellStyle name="Millares 5 4 2 3" xfId="9934"/>
    <cellStyle name="Millares 5 4 2 4" xfId="15171"/>
    <cellStyle name="Millares 5 4 2 5" xfId="17286"/>
    <cellStyle name="Millares 5 4 2 6" xfId="7293"/>
    <cellStyle name="Millares 5 4 3" xfId="4439"/>
    <cellStyle name="Millares 5 4 3 2" xfId="12641"/>
    <cellStyle name="Millares 5 4 3 3" xfId="9935"/>
    <cellStyle name="Millares 5 4 3 4" xfId="15172"/>
    <cellStyle name="Millares 5 4 3 5" xfId="17287"/>
    <cellStyle name="Millares 5 4 3 6" xfId="7294"/>
    <cellStyle name="Millares 5 4 4" xfId="4440"/>
    <cellStyle name="Millares 5 4 4 2" xfId="12642"/>
    <cellStyle name="Millares 5 4 4 3" xfId="9936"/>
    <cellStyle name="Millares 5 4 4 4" xfId="15173"/>
    <cellStyle name="Millares 5 4 4 5" xfId="17288"/>
    <cellStyle name="Millares 5 4 4 6" xfId="7295"/>
    <cellStyle name="Millares 5 4 5" xfId="4441"/>
    <cellStyle name="Millares 5 4 5 2" xfId="12643"/>
    <cellStyle name="Millares 5 4 5 3" xfId="9937"/>
    <cellStyle name="Millares 5 4 5 4" xfId="15174"/>
    <cellStyle name="Millares 5 4 5 5" xfId="17289"/>
    <cellStyle name="Millares 5 4 5 6" xfId="7296"/>
    <cellStyle name="Millares 5 4 6" xfId="4442"/>
    <cellStyle name="Millares 5 4 6 2" xfId="12644"/>
    <cellStyle name="Millares 5 4 6 3" xfId="9938"/>
    <cellStyle name="Millares 5 4 6 4" xfId="15175"/>
    <cellStyle name="Millares 5 4 6 5" xfId="17290"/>
    <cellStyle name="Millares 5 4 6 6" xfId="7297"/>
    <cellStyle name="Millares 5 4 7" xfId="4443"/>
    <cellStyle name="Millares 5 4 7 2" xfId="12645"/>
    <cellStyle name="Millares 5 4 7 3" xfId="11626"/>
    <cellStyle name="Millares 5 4 7 4" xfId="17291"/>
    <cellStyle name="Millares 5 4 7 5" xfId="7298"/>
    <cellStyle name="Millares 5 4 8" xfId="6421"/>
    <cellStyle name="Millares 5 4 8 2" xfId="12646"/>
    <cellStyle name="Millares 5 4 8 3" xfId="19216"/>
    <cellStyle name="Millares 5 4 8 4" xfId="7299"/>
    <cellStyle name="Millares 5 4 9" xfId="7300"/>
    <cellStyle name="Millares 5 4 9 2" xfId="12647"/>
    <cellStyle name="Millares 5 5" xfId="4444"/>
    <cellStyle name="Millares 5 5 10" xfId="4445"/>
    <cellStyle name="Millares 5 5 10 2" xfId="12649"/>
    <cellStyle name="Millares 5 5 10 3" xfId="9940"/>
    <cellStyle name="Millares 5 5 10 4" xfId="15177"/>
    <cellStyle name="Millares 5 5 10 5" xfId="17293"/>
    <cellStyle name="Millares 5 5 10 6" xfId="7302"/>
    <cellStyle name="Millares 5 5 11" xfId="4446"/>
    <cellStyle name="Millares 5 5 11 2" xfId="12650"/>
    <cellStyle name="Millares 5 5 11 3" xfId="11627"/>
    <cellStyle name="Millares 5 5 11 4" xfId="17294"/>
    <cellStyle name="Millares 5 5 11 5" xfId="7303"/>
    <cellStyle name="Millares 5 5 12" xfId="6422"/>
    <cellStyle name="Millares 5 5 12 2" xfId="12651"/>
    <cellStyle name="Millares 5 5 12 3" xfId="19217"/>
    <cellStyle name="Millares 5 5 12 4" xfId="7304"/>
    <cellStyle name="Millares 5 5 13" xfId="6262"/>
    <cellStyle name="Millares 5 5 13 2" xfId="12652"/>
    <cellStyle name="Millares 5 5 13 3" xfId="19086"/>
    <cellStyle name="Millares 5 5 13 3 2" xfId="21994"/>
    <cellStyle name="Millares 5 5 13 3 2 2" xfId="27550"/>
    <cellStyle name="Millares 5 5 13 3 2 3" xfId="33044"/>
    <cellStyle name="Millares 5 5 13 3 2 4" xfId="38528"/>
    <cellStyle name="Millares 5 5 13 3 3" xfId="24821"/>
    <cellStyle name="Millares 5 5 13 3 4" xfId="30315"/>
    <cellStyle name="Millares 5 5 13 3 5" xfId="35799"/>
    <cellStyle name="Millares 5 5 13 4" xfId="7305"/>
    <cellStyle name="Millares 5 5 13 5" xfId="19374"/>
    <cellStyle name="Millares 5 5 13 5 2" xfId="24930"/>
    <cellStyle name="Millares 5 5 13 5 3" xfId="30424"/>
    <cellStyle name="Millares 5 5 13 5 4" xfId="35908"/>
    <cellStyle name="Millares 5 5 13 6" xfId="22201"/>
    <cellStyle name="Millares 5 5 13 7" xfId="27693"/>
    <cellStyle name="Millares 5 5 13 8" xfId="33177"/>
    <cellStyle name="Millares 5 5 14" xfId="6590"/>
    <cellStyle name="Millares 5 5 14 2" xfId="12653"/>
    <cellStyle name="Millares 5 5 14 3" xfId="19298"/>
    <cellStyle name="Millares 5 5 14 3 2" xfId="22032"/>
    <cellStyle name="Millares 5 5 14 3 2 2" xfId="27588"/>
    <cellStyle name="Millares 5 5 14 3 2 3" xfId="33082"/>
    <cellStyle name="Millares 5 5 14 3 2 4" xfId="38566"/>
    <cellStyle name="Millares 5 5 14 3 3" xfId="24859"/>
    <cellStyle name="Millares 5 5 14 3 4" xfId="30353"/>
    <cellStyle name="Millares 5 5 14 3 5" xfId="35837"/>
    <cellStyle name="Millares 5 5 14 4" xfId="7306"/>
    <cellStyle name="Millares 5 5 14 5" xfId="19488"/>
    <cellStyle name="Millares 5 5 14 5 2" xfId="25044"/>
    <cellStyle name="Millares 5 5 14 5 3" xfId="30538"/>
    <cellStyle name="Millares 5 5 14 5 4" xfId="36022"/>
    <cellStyle name="Millares 5 5 14 6" xfId="22315"/>
    <cellStyle name="Millares 5 5 14 7" xfId="27807"/>
    <cellStyle name="Millares 5 5 14 8" xfId="33291"/>
    <cellStyle name="Millares 5 5 15" xfId="6637"/>
    <cellStyle name="Millares 5 5 15 2" xfId="19304"/>
    <cellStyle name="Millares 5 5 15 2 2" xfId="22038"/>
    <cellStyle name="Millares 5 5 15 2 2 2" xfId="27594"/>
    <cellStyle name="Millares 5 5 15 2 2 3" xfId="33088"/>
    <cellStyle name="Millares 5 5 15 2 2 4" xfId="38572"/>
    <cellStyle name="Millares 5 5 15 2 3" xfId="24865"/>
    <cellStyle name="Millares 5 5 15 2 4" xfId="30359"/>
    <cellStyle name="Millares 5 5 15 2 5" xfId="35843"/>
    <cellStyle name="Millares 5 5 15 3" xfId="12648"/>
    <cellStyle name="Millares 5 5 15 4" xfId="19525"/>
    <cellStyle name="Millares 5 5 15 4 2" xfId="25081"/>
    <cellStyle name="Millares 5 5 15 4 3" xfId="30575"/>
    <cellStyle name="Millares 5 5 15 4 4" xfId="36059"/>
    <cellStyle name="Millares 5 5 15 5" xfId="22352"/>
    <cellStyle name="Millares 5 5 15 6" xfId="27846"/>
    <cellStyle name="Millares 5 5 15 7" xfId="33330"/>
    <cellStyle name="Millares 5 5 16" xfId="9939"/>
    <cellStyle name="Millares 5 5 17" xfId="15176"/>
    <cellStyle name="Millares 5 5 18" xfId="17292"/>
    <cellStyle name="Millares 5 5 19" xfId="7301"/>
    <cellStyle name="Millares 5 5 2" xfId="4447"/>
    <cellStyle name="Millares 5 5 2 2" xfId="4448"/>
    <cellStyle name="Millares 5 5 2 2 2" xfId="4449"/>
    <cellStyle name="Millares 5 5 2 2 2 2" xfId="12656"/>
    <cellStyle name="Millares 5 5 2 2 2 3" xfId="9943"/>
    <cellStyle name="Millares 5 5 2 2 2 4" xfId="15180"/>
    <cellStyle name="Millares 5 5 2 2 2 5" xfId="17297"/>
    <cellStyle name="Millares 5 5 2 2 2 6" xfId="7309"/>
    <cellStyle name="Millares 5 5 2 2 3" xfId="12655"/>
    <cellStyle name="Millares 5 5 2 2 4" xfId="9942"/>
    <cellStyle name="Millares 5 5 2 2 5" xfId="15179"/>
    <cellStyle name="Millares 5 5 2 2 6" xfId="17296"/>
    <cellStyle name="Millares 5 5 2 2 7" xfId="7308"/>
    <cellStyle name="Millares 5 5 2 3" xfId="4450"/>
    <cellStyle name="Millares 5 5 2 3 2" xfId="12657"/>
    <cellStyle name="Millares 5 5 2 3 3" xfId="9944"/>
    <cellStyle name="Millares 5 5 2 3 4" xfId="15181"/>
    <cellStyle name="Millares 5 5 2 3 5" xfId="17298"/>
    <cellStyle name="Millares 5 5 2 3 6" xfId="7310"/>
    <cellStyle name="Millares 5 5 2 4" xfId="4451"/>
    <cellStyle name="Millares 5 5 2 4 2" xfId="12658"/>
    <cellStyle name="Millares 5 5 2 4 3" xfId="17299"/>
    <cellStyle name="Millares 5 5 2 4 4" xfId="7311"/>
    <cellStyle name="Millares 5 5 2 5" xfId="12654"/>
    <cellStyle name="Millares 5 5 2 6" xfId="9941"/>
    <cellStyle name="Millares 5 5 2 7" xfId="15178"/>
    <cellStyle name="Millares 5 5 2 8" xfId="17295"/>
    <cellStyle name="Millares 5 5 2 9" xfId="7307"/>
    <cellStyle name="Millares 5 5 3" xfId="4452"/>
    <cellStyle name="Millares 5 5 3 10" xfId="7312"/>
    <cellStyle name="Millares 5 5 3 2" xfId="4453"/>
    <cellStyle name="Millares 5 5 3 2 2" xfId="12660"/>
    <cellStyle name="Millares 5 5 3 2 3" xfId="9946"/>
    <cellStyle name="Millares 5 5 3 2 4" xfId="15183"/>
    <cellStyle name="Millares 5 5 3 2 5" xfId="17301"/>
    <cellStyle name="Millares 5 5 3 2 6" xfId="7313"/>
    <cellStyle name="Millares 5 5 3 3" xfId="4454"/>
    <cellStyle name="Millares 5 5 3 3 2" xfId="12661"/>
    <cellStyle name="Millares 5 5 3 3 3" xfId="9947"/>
    <cellStyle name="Millares 5 5 3 3 4" xfId="15184"/>
    <cellStyle name="Millares 5 5 3 3 5" xfId="17302"/>
    <cellStyle name="Millares 5 5 3 3 6" xfId="7314"/>
    <cellStyle name="Millares 5 5 3 4" xfId="4455"/>
    <cellStyle name="Millares 5 5 3 4 2" xfId="12662"/>
    <cellStyle name="Millares 5 5 3 4 3" xfId="9948"/>
    <cellStyle name="Millares 5 5 3 4 4" xfId="15185"/>
    <cellStyle name="Millares 5 5 3 4 5" xfId="17303"/>
    <cellStyle name="Millares 5 5 3 4 6" xfId="7315"/>
    <cellStyle name="Millares 5 5 3 5" xfId="4456"/>
    <cellStyle name="Millares 5 5 3 5 2" xfId="12663"/>
    <cellStyle name="Millares 5 5 3 5 3" xfId="17304"/>
    <cellStyle name="Millares 5 5 3 5 4" xfId="7316"/>
    <cellStyle name="Millares 5 5 3 6" xfId="12659"/>
    <cellStyle name="Millares 5 5 3 7" xfId="9945"/>
    <cellStyle name="Millares 5 5 3 8" xfId="15182"/>
    <cellStyle name="Millares 5 5 3 9" xfId="17300"/>
    <cellStyle name="Millares 5 5 4" xfId="4457"/>
    <cellStyle name="Millares 5 5 4 2" xfId="4458"/>
    <cellStyle name="Millares 5 5 4 2 2" xfId="12665"/>
    <cellStyle name="Millares 5 5 4 2 3" xfId="9950"/>
    <cellStyle name="Millares 5 5 4 2 4" xfId="15187"/>
    <cellStyle name="Millares 5 5 4 2 5" xfId="17306"/>
    <cellStyle name="Millares 5 5 4 2 6" xfId="7318"/>
    <cellStyle name="Millares 5 5 4 3" xfId="4459"/>
    <cellStyle name="Millares 5 5 4 3 2" xfId="12666"/>
    <cellStyle name="Millares 5 5 4 3 3" xfId="9951"/>
    <cellStyle name="Millares 5 5 4 3 4" xfId="15188"/>
    <cellStyle name="Millares 5 5 4 3 5" xfId="17307"/>
    <cellStyle name="Millares 5 5 4 3 6" xfId="7319"/>
    <cellStyle name="Millares 5 5 4 4" xfId="4460"/>
    <cellStyle name="Millares 5 5 4 4 2" xfId="12667"/>
    <cellStyle name="Millares 5 5 4 4 3" xfId="17308"/>
    <cellStyle name="Millares 5 5 4 4 4" xfId="7320"/>
    <cellStyle name="Millares 5 5 4 5" xfId="12664"/>
    <cellStyle name="Millares 5 5 4 6" xfId="9949"/>
    <cellStyle name="Millares 5 5 4 7" xfId="15186"/>
    <cellStyle name="Millares 5 5 4 8" xfId="17305"/>
    <cellStyle name="Millares 5 5 4 9" xfId="7317"/>
    <cellStyle name="Millares 5 5 5" xfId="4461"/>
    <cellStyle name="Millares 5 5 5 2" xfId="4462"/>
    <cellStyle name="Millares 5 5 5 2 2" xfId="12669"/>
    <cellStyle name="Millares 5 5 5 2 3" xfId="9953"/>
    <cellStyle name="Millares 5 5 5 2 4" xfId="15190"/>
    <cellStyle name="Millares 5 5 5 2 5" xfId="17310"/>
    <cellStyle name="Millares 5 5 5 2 6" xfId="7322"/>
    <cellStyle name="Millares 5 5 5 3" xfId="12668"/>
    <cellStyle name="Millares 5 5 5 4" xfId="9952"/>
    <cellStyle name="Millares 5 5 5 5" xfId="15189"/>
    <cellStyle name="Millares 5 5 5 6" xfId="17309"/>
    <cellStyle name="Millares 5 5 5 7" xfId="7321"/>
    <cellStyle name="Millares 5 5 6" xfId="4463"/>
    <cellStyle name="Millares 5 5 6 2" xfId="12670"/>
    <cellStyle name="Millares 5 5 6 3" xfId="9954"/>
    <cellStyle name="Millares 5 5 6 4" xfId="15191"/>
    <cellStyle name="Millares 5 5 6 5" xfId="17311"/>
    <cellStyle name="Millares 5 5 6 6" xfId="7323"/>
    <cellStyle name="Millares 5 5 7" xfId="4464"/>
    <cellStyle name="Millares 5 5 7 2" xfId="12671"/>
    <cellStyle name="Millares 5 5 7 3" xfId="9955"/>
    <cellStyle name="Millares 5 5 7 4" xfId="15192"/>
    <cellStyle name="Millares 5 5 7 5" xfId="17312"/>
    <cellStyle name="Millares 5 5 7 6" xfId="7324"/>
    <cellStyle name="Millares 5 5 8" xfId="4465"/>
    <cellStyle name="Millares 5 5 8 2" xfId="12672"/>
    <cellStyle name="Millares 5 5 8 3" xfId="9956"/>
    <cellStyle name="Millares 5 5 8 4" xfId="15193"/>
    <cellStyle name="Millares 5 5 8 5" xfId="17313"/>
    <cellStyle name="Millares 5 5 8 6" xfId="7325"/>
    <cellStyle name="Millares 5 5 9" xfId="4466"/>
    <cellStyle name="Millares 5 5 9 2" xfId="12673"/>
    <cellStyle name="Millares 5 5 9 3" xfId="9957"/>
    <cellStyle name="Millares 5 5 9 4" xfId="15194"/>
    <cellStyle name="Millares 5 5 9 5" xfId="17314"/>
    <cellStyle name="Millares 5 5 9 6" xfId="7326"/>
    <cellStyle name="Millares 5 6" xfId="4467"/>
    <cellStyle name="Millares 5 6 2" xfId="12674"/>
    <cellStyle name="Millares 5 6 3" xfId="9958"/>
    <cellStyle name="Millares 5 6 4" xfId="15195"/>
    <cellStyle name="Millares 5 6 5" xfId="17315"/>
    <cellStyle name="Millares 5 6 6" xfId="7327"/>
    <cellStyle name="Millares 5 7" xfId="4468"/>
    <cellStyle name="Millares 5 7 2" xfId="4469"/>
    <cellStyle name="Millares 5 7 2 2" xfId="12676"/>
    <cellStyle name="Millares 5 7 2 3" xfId="9960"/>
    <cellStyle name="Millares 5 7 2 4" xfId="15197"/>
    <cellStyle name="Millares 5 7 2 5" xfId="17317"/>
    <cellStyle name="Millares 5 7 2 6" xfId="7329"/>
    <cellStyle name="Millares 5 7 3" xfId="12675"/>
    <cellStyle name="Millares 5 7 4" xfId="9959"/>
    <cellStyle name="Millares 5 7 5" xfId="15196"/>
    <cellStyle name="Millares 5 7 6" xfId="17316"/>
    <cellStyle name="Millares 5 7 7" xfId="7328"/>
    <cellStyle name="Millares 5 8" xfId="4470"/>
    <cellStyle name="Millares 5 8 2" xfId="12677"/>
    <cellStyle name="Millares 5 8 3" xfId="9961"/>
    <cellStyle name="Millares 5 8 4" xfId="15198"/>
    <cellStyle name="Millares 5 8 5" xfId="17318"/>
    <cellStyle name="Millares 5 8 6" xfId="7330"/>
    <cellStyle name="Millares 5 9" xfId="4471"/>
    <cellStyle name="Millares 5 9 2" xfId="12678"/>
    <cellStyle name="Millares 5 9 3" xfId="9962"/>
    <cellStyle name="Millares 5 9 4" xfId="15199"/>
    <cellStyle name="Millares 5 9 5" xfId="17319"/>
    <cellStyle name="Millares 5 9 6" xfId="7331"/>
    <cellStyle name="Millares 50" xfId="4472"/>
    <cellStyle name="Millares 50 10" xfId="4473"/>
    <cellStyle name="Millares 50 10 2" xfId="12680"/>
    <cellStyle name="Millares 50 10 3" xfId="11628"/>
    <cellStyle name="Millares 50 10 4" xfId="17321"/>
    <cellStyle name="Millares 50 10 5" xfId="7333"/>
    <cellStyle name="Millares 50 11" xfId="6293"/>
    <cellStyle name="Millares 50 11 2" xfId="12681"/>
    <cellStyle name="Millares 50 11 3" xfId="19116"/>
    <cellStyle name="Millares 50 11 4" xfId="7334"/>
    <cellStyle name="Millares 50 12" xfId="7335"/>
    <cellStyle name="Millares 50 12 2" xfId="12682"/>
    <cellStyle name="Millares 50 13" xfId="12679"/>
    <cellStyle name="Millares 50 14" xfId="9963"/>
    <cellStyle name="Millares 50 15" xfId="15200"/>
    <cellStyle name="Millares 50 16" xfId="17320"/>
    <cellStyle name="Millares 50 17" xfId="7332"/>
    <cellStyle name="Millares 50 2" xfId="4474"/>
    <cellStyle name="Millares 50 2 10" xfId="15201"/>
    <cellStyle name="Millares 50 2 11" xfId="17322"/>
    <cellStyle name="Millares 50 2 12" xfId="7336"/>
    <cellStyle name="Millares 50 2 2" xfId="4475"/>
    <cellStyle name="Millares 50 2 2 2" xfId="4476"/>
    <cellStyle name="Millares 50 2 2 2 2" xfId="12685"/>
    <cellStyle name="Millares 50 2 2 2 3" xfId="9966"/>
    <cellStyle name="Millares 50 2 2 2 4" xfId="15203"/>
    <cellStyle name="Millares 50 2 2 2 5" xfId="17324"/>
    <cellStyle name="Millares 50 2 2 2 6" xfId="7338"/>
    <cellStyle name="Millares 50 2 2 3" xfId="12684"/>
    <cellStyle name="Millares 50 2 2 4" xfId="9965"/>
    <cellStyle name="Millares 50 2 2 5" xfId="15202"/>
    <cellStyle name="Millares 50 2 2 6" xfId="17323"/>
    <cellStyle name="Millares 50 2 2 7" xfId="7337"/>
    <cellStyle name="Millares 50 2 3" xfId="4477"/>
    <cellStyle name="Millares 50 2 3 2" xfId="12686"/>
    <cellStyle name="Millares 50 2 3 3" xfId="9967"/>
    <cellStyle name="Millares 50 2 3 4" xfId="15204"/>
    <cellStyle name="Millares 50 2 3 5" xfId="17325"/>
    <cellStyle name="Millares 50 2 3 6" xfId="7339"/>
    <cellStyle name="Millares 50 2 4" xfId="4478"/>
    <cellStyle name="Millares 50 2 4 2" xfId="12687"/>
    <cellStyle name="Millares 50 2 4 3" xfId="9968"/>
    <cellStyle name="Millares 50 2 4 4" xfId="15205"/>
    <cellStyle name="Millares 50 2 4 5" xfId="17326"/>
    <cellStyle name="Millares 50 2 4 6" xfId="7340"/>
    <cellStyle name="Millares 50 2 5" xfId="4479"/>
    <cellStyle name="Millares 50 2 5 2" xfId="12688"/>
    <cellStyle name="Millares 50 2 5 3" xfId="11629"/>
    <cellStyle name="Millares 50 2 5 4" xfId="17327"/>
    <cellStyle name="Millares 50 2 5 5" xfId="7341"/>
    <cellStyle name="Millares 50 2 6" xfId="6423"/>
    <cellStyle name="Millares 50 2 6 2" xfId="12689"/>
    <cellStyle name="Millares 50 2 6 3" xfId="19218"/>
    <cellStyle name="Millares 50 2 6 4" xfId="7342"/>
    <cellStyle name="Millares 50 2 7" xfId="7343"/>
    <cellStyle name="Millares 50 2 7 2" xfId="12690"/>
    <cellStyle name="Millares 50 2 8" xfId="12683"/>
    <cellStyle name="Millares 50 2 9" xfId="9964"/>
    <cellStyle name="Millares 50 3" xfId="4480"/>
    <cellStyle name="Millares 50 3 10" xfId="17328"/>
    <cellStyle name="Millares 50 3 11" xfId="7344"/>
    <cellStyle name="Millares 50 3 2" xfId="4481"/>
    <cellStyle name="Millares 50 3 2 2" xfId="4482"/>
    <cellStyle name="Millares 50 3 2 2 2" xfId="12693"/>
    <cellStyle name="Millares 50 3 2 2 3" xfId="9971"/>
    <cellStyle name="Millares 50 3 2 2 4" xfId="15208"/>
    <cellStyle name="Millares 50 3 2 2 5" xfId="17330"/>
    <cellStyle name="Millares 50 3 2 2 6" xfId="7346"/>
    <cellStyle name="Millares 50 3 2 3" xfId="12692"/>
    <cellStyle name="Millares 50 3 2 4" xfId="9970"/>
    <cellStyle name="Millares 50 3 2 5" xfId="15207"/>
    <cellStyle name="Millares 50 3 2 6" xfId="17329"/>
    <cellStyle name="Millares 50 3 2 7" xfId="7345"/>
    <cellStyle name="Millares 50 3 3" xfId="4483"/>
    <cellStyle name="Millares 50 3 3 2" xfId="4484"/>
    <cellStyle name="Millares 50 3 3 2 2" xfId="12695"/>
    <cellStyle name="Millares 50 3 3 2 3" xfId="9973"/>
    <cellStyle name="Millares 50 3 3 2 4" xfId="15210"/>
    <cellStyle name="Millares 50 3 3 2 5" xfId="17332"/>
    <cellStyle name="Millares 50 3 3 2 6" xfId="7348"/>
    <cellStyle name="Millares 50 3 3 3" xfId="12694"/>
    <cellStyle name="Millares 50 3 3 4" xfId="9972"/>
    <cellStyle name="Millares 50 3 3 5" xfId="15209"/>
    <cellStyle name="Millares 50 3 3 6" xfId="17331"/>
    <cellStyle name="Millares 50 3 3 7" xfId="7347"/>
    <cellStyle name="Millares 50 3 4" xfId="4485"/>
    <cellStyle name="Millares 50 3 4 2" xfId="12696"/>
    <cellStyle name="Millares 50 3 4 3" xfId="9974"/>
    <cellStyle name="Millares 50 3 4 4" xfId="15211"/>
    <cellStyle name="Millares 50 3 4 5" xfId="17333"/>
    <cellStyle name="Millares 50 3 4 6" xfId="7349"/>
    <cellStyle name="Millares 50 3 5" xfId="4486"/>
    <cellStyle name="Millares 50 3 5 2" xfId="12697"/>
    <cellStyle name="Millares 50 3 5 3" xfId="9975"/>
    <cellStyle name="Millares 50 3 5 4" xfId="15212"/>
    <cellStyle name="Millares 50 3 5 5" xfId="17334"/>
    <cellStyle name="Millares 50 3 5 6" xfId="7350"/>
    <cellStyle name="Millares 50 3 6" xfId="4487"/>
    <cellStyle name="Millares 50 3 6 2" xfId="12698"/>
    <cellStyle name="Millares 50 3 6 3" xfId="9976"/>
    <cellStyle name="Millares 50 3 6 4" xfId="15213"/>
    <cellStyle name="Millares 50 3 6 5" xfId="17335"/>
    <cellStyle name="Millares 50 3 6 6" xfId="7351"/>
    <cellStyle name="Millares 50 3 7" xfId="12691"/>
    <cellStyle name="Millares 50 3 8" xfId="9969"/>
    <cellStyle name="Millares 50 3 9" xfId="15206"/>
    <cellStyle name="Millares 50 4" xfId="4488"/>
    <cellStyle name="Millares 50 4 2" xfId="4489"/>
    <cellStyle name="Millares 50 4 2 2" xfId="12700"/>
    <cellStyle name="Millares 50 4 2 3" xfId="9978"/>
    <cellStyle name="Millares 50 4 2 4" xfId="15215"/>
    <cellStyle name="Millares 50 4 2 5" xfId="17337"/>
    <cellStyle name="Millares 50 4 2 6" xfId="7353"/>
    <cellStyle name="Millares 50 4 3" xfId="12699"/>
    <cellStyle name="Millares 50 4 4" xfId="9977"/>
    <cellStyle name="Millares 50 4 5" xfId="15214"/>
    <cellStyle name="Millares 50 4 6" xfId="17336"/>
    <cellStyle name="Millares 50 4 7" xfId="7352"/>
    <cellStyle name="Millares 50 5" xfId="4490"/>
    <cellStyle name="Millares 50 5 2" xfId="4491"/>
    <cellStyle name="Millares 50 5 2 2" xfId="12702"/>
    <cellStyle name="Millares 50 5 2 3" xfId="9980"/>
    <cellStyle name="Millares 50 5 2 4" xfId="15217"/>
    <cellStyle name="Millares 50 5 2 5" xfId="17339"/>
    <cellStyle name="Millares 50 5 2 6" xfId="7355"/>
    <cellStyle name="Millares 50 5 3" xfId="4492"/>
    <cellStyle name="Millares 50 5 3 2" xfId="12703"/>
    <cellStyle name="Millares 50 5 3 3" xfId="9981"/>
    <cellStyle name="Millares 50 5 3 4" xfId="15218"/>
    <cellStyle name="Millares 50 5 3 5" xfId="17340"/>
    <cellStyle name="Millares 50 5 3 6" xfId="7356"/>
    <cellStyle name="Millares 50 5 4" xfId="12701"/>
    <cellStyle name="Millares 50 5 5" xfId="9979"/>
    <cellStyle name="Millares 50 5 6" xfId="15216"/>
    <cellStyle name="Millares 50 5 7" xfId="17338"/>
    <cellStyle name="Millares 50 5 8" xfId="7354"/>
    <cellStyle name="Millares 50 6" xfId="4493"/>
    <cellStyle name="Millares 50 6 2" xfId="4494"/>
    <cellStyle name="Millares 50 6 2 2" xfId="12705"/>
    <cellStyle name="Millares 50 6 2 3" xfId="9983"/>
    <cellStyle name="Millares 50 6 2 4" xfId="15220"/>
    <cellStyle name="Millares 50 6 2 5" xfId="17342"/>
    <cellStyle name="Millares 50 6 2 6" xfId="7358"/>
    <cellStyle name="Millares 50 6 3" xfId="12704"/>
    <cellStyle name="Millares 50 6 4" xfId="9982"/>
    <cellStyle name="Millares 50 6 5" xfId="15219"/>
    <cellStyle name="Millares 50 6 6" xfId="17341"/>
    <cellStyle name="Millares 50 6 7" xfId="7357"/>
    <cellStyle name="Millares 50 7" xfId="4495"/>
    <cellStyle name="Millares 50 7 2" xfId="4496"/>
    <cellStyle name="Millares 50 7 2 2" xfId="12707"/>
    <cellStyle name="Millares 50 7 2 3" xfId="9985"/>
    <cellStyle name="Millares 50 7 2 4" xfId="15222"/>
    <cellStyle name="Millares 50 7 2 5" xfId="17344"/>
    <cellStyle name="Millares 50 7 2 6" xfId="7360"/>
    <cellStyle name="Millares 50 7 3" xfId="12706"/>
    <cellStyle name="Millares 50 7 4" xfId="9984"/>
    <cellStyle name="Millares 50 7 5" xfId="15221"/>
    <cellStyle name="Millares 50 7 6" xfId="17343"/>
    <cellStyle name="Millares 50 7 7" xfId="7359"/>
    <cellStyle name="Millares 50 8" xfId="4497"/>
    <cellStyle name="Millares 50 8 2" xfId="12708"/>
    <cellStyle name="Millares 50 8 3" xfId="9986"/>
    <cellStyle name="Millares 50 8 4" xfId="15223"/>
    <cellStyle name="Millares 50 8 5" xfId="17345"/>
    <cellStyle name="Millares 50 8 6" xfId="7361"/>
    <cellStyle name="Millares 50 9" xfId="4498"/>
    <cellStyle name="Millares 50 9 2" xfId="12709"/>
    <cellStyle name="Millares 50 9 3" xfId="9987"/>
    <cellStyle name="Millares 50 9 4" xfId="15224"/>
    <cellStyle name="Millares 50 9 5" xfId="17346"/>
    <cellStyle name="Millares 50 9 6" xfId="7362"/>
    <cellStyle name="Millares 500" xfId="16845"/>
    <cellStyle name="Millares 500 2" xfId="21989"/>
    <cellStyle name="Millares 500 2 2" xfId="27545"/>
    <cellStyle name="Millares 500 2 3" xfId="33039"/>
    <cellStyle name="Millares 500 2 4" xfId="38523"/>
    <cellStyle name="Millares 500 3" xfId="24816"/>
    <cellStyle name="Millares 500 4" xfId="30310"/>
    <cellStyle name="Millares 500 5" xfId="35794"/>
    <cellStyle name="Millares 501" xfId="16846"/>
    <cellStyle name="Millares 501 2" xfId="21990"/>
    <cellStyle name="Millares 501 2 2" xfId="27546"/>
    <cellStyle name="Millares 501 2 3" xfId="33040"/>
    <cellStyle name="Millares 501 2 4" xfId="38524"/>
    <cellStyle name="Millares 501 3" xfId="24817"/>
    <cellStyle name="Millares 501 4" xfId="30311"/>
    <cellStyle name="Millares 501 5" xfId="35795"/>
    <cellStyle name="Millares 502" xfId="16847"/>
    <cellStyle name="Millares 502 2" xfId="21991"/>
    <cellStyle name="Millares 502 2 2" xfId="27547"/>
    <cellStyle name="Millares 502 2 3" xfId="33041"/>
    <cellStyle name="Millares 502 2 4" xfId="38525"/>
    <cellStyle name="Millares 502 3" xfId="24818"/>
    <cellStyle name="Millares 502 4" xfId="30312"/>
    <cellStyle name="Millares 502 5" xfId="35796"/>
    <cellStyle name="Millares 503" xfId="16848"/>
    <cellStyle name="Millares 503 2" xfId="21992"/>
    <cellStyle name="Millares 503 2 2" xfId="27548"/>
    <cellStyle name="Millares 503 2 3" xfId="33042"/>
    <cellStyle name="Millares 503 2 4" xfId="38526"/>
    <cellStyle name="Millares 503 3" xfId="24819"/>
    <cellStyle name="Millares 503 4" xfId="30313"/>
    <cellStyle name="Millares 503 5" xfId="35797"/>
    <cellStyle name="Millares 504" xfId="16849"/>
    <cellStyle name="Millares 504 2" xfId="21993"/>
    <cellStyle name="Millares 504 2 2" xfId="27549"/>
    <cellStyle name="Millares 504 2 3" xfId="33043"/>
    <cellStyle name="Millares 504 2 4" xfId="38527"/>
    <cellStyle name="Millares 504 3" xfId="24820"/>
    <cellStyle name="Millares 504 4" xfId="30314"/>
    <cellStyle name="Millares 504 5" xfId="35798"/>
    <cellStyle name="Millares 505" xfId="16850"/>
    <cellStyle name="Millares 506" xfId="6691"/>
    <cellStyle name="Millares 507" xfId="19313"/>
    <cellStyle name="Millares 507 2" xfId="22047"/>
    <cellStyle name="Millares 507 2 2" xfId="27603"/>
    <cellStyle name="Millares 507 2 3" xfId="33097"/>
    <cellStyle name="Millares 507 2 4" xfId="38581"/>
    <cellStyle name="Millares 507 3" xfId="24874"/>
    <cellStyle name="Millares 507 4" xfId="30368"/>
    <cellStyle name="Millares 507 5" xfId="35852"/>
    <cellStyle name="Millares 508" xfId="19368"/>
    <cellStyle name="Millares 509" xfId="22050"/>
    <cellStyle name="Millares 51" xfId="4499"/>
    <cellStyle name="Millares 51 10" xfId="15225"/>
    <cellStyle name="Millares 51 11" xfId="17347"/>
    <cellStyle name="Millares 51 12" xfId="7363"/>
    <cellStyle name="Millares 51 2" xfId="4500"/>
    <cellStyle name="Millares 51 2 10" xfId="17348"/>
    <cellStyle name="Millares 51 2 11" xfId="7364"/>
    <cellStyle name="Millares 51 2 2" xfId="4501"/>
    <cellStyle name="Millares 51 2 2 2" xfId="12712"/>
    <cellStyle name="Millares 51 2 2 3" xfId="9990"/>
    <cellStyle name="Millares 51 2 2 4" xfId="15227"/>
    <cellStyle name="Millares 51 2 2 5" xfId="17349"/>
    <cellStyle name="Millares 51 2 2 6" xfId="7365"/>
    <cellStyle name="Millares 51 2 3" xfId="4502"/>
    <cellStyle name="Millares 51 2 3 2" xfId="12713"/>
    <cellStyle name="Millares 51 2 3 3" xfId="9991"/>
    <cellStyle name="Millares 51 2 3 4" xfId="15228"/>
    <cellStyle name="Millares 51 2 3 5" xfId="17350"/>
    <cellStyle name="Millares 51 2 3 6" xfId="7366"/>
    <cellStyle name="Millares 51 2 4" xfId="4503"/>
    <cellStyle name="Millares 51 2 4 2" xfId="12714"/>
    <cellStyle name="Millares 51 2 4 3" xfId="11631"/>
    <cellStyle name="Millares 51 2 4 4" xfId="17351"/>
    <cellStyle name="Millares 51 2 4 5" xfId="7367"/>
    <cellStyle name="Millares 51 2 5" xfId="6424"/>
    <cellStyle name="Millares 51 2 5 2" xfId="12715"/>
    <cellStyle name="Millares 51 2 5 3" xfId="19219"/>
    <cellStyle name="Millares 51 2 5 4" xfId="7368"/>
    <cellStyle name="Millares 51 2 6" xfId="7369"/>
    <cellStyle name="Millares 51 2 6 2" xfId="12716"/>
    <cellStyle name="Millares 51 2 7" xfId="12711"/>
    <cellStyle name="Millares 51 2 8" xfId="9989"/>
    <cellStyle name="Millares 51 2 9" xfId="15226"/>
    <cellStyle name="Millares 51 3" xfId="4504"/>
    <cellStyle name="Millares 51 3 2" xfId="4505"/>
    <cellStyle name="Millares 51 3 2 2" xfId="12718"/>
    <cellStyle name="Millares 51 3 2 3" xfId="9993"/>
    <cellStyle name="Millares 51 3 2 4" xfId="15230"/>
    <cellStyle name="Millares 51 3 2 5" xfId="17353"/>
    <cellStyle name="Millares 51 3 2 6" xfId="7371"/>
    <cellStyle name="Millares 51 3 3" xfId="12717"/>
    <cellStyle name="Millares 51 3 4" xfId="9992"/>
    <cellStyle name="Millares 51 3 5" xfId="15229"/>
    <cellStyle name="Millares 51 3 6" xfId="17352"/>
    <cellStyle name="Millares 51 3 7" xfId="7370"/>
    <cellStyle name="Millares 51 4" xfId="4506"/>
    <cellStyle name="Millares 51 4 2" xfId="12719"/>
    <cellStyle name="Millares 51 4 3" xfId="9994"/>
    <cellStyle name="Millares 51 4 4" xfId="15231"/>
    <cellStyle name="Millares 51 4 5" xfId="17354"/>
    <cellStyle name="Millares 51 4 6" xfId="7372"/>
    <cellStyle name="Millares 51 5" xfId="4507"/>
    <cellStyle name="Millares 51 5 2" xfId="12720"/>
    <cellStyle name="Millares 51 5 3" xfId="11630"/>
    <cellStyle name="Millares 51 5 4" xfId="17355"/>
    <cellStyle name="Millares 51 5 5" xfId="7373"/>
    <cellStyle name="Millares 51 6" xfId="6294"/>
    <cellStyle name="Millares 51 6 2" xfId="12721"/>
    <cellStyle name="Millares 51 6 3" xfId="19117"/>
    <cellStyle name="Millares 51 6 4" xfId="7374"/>
    <cellStyle name="Millares 51 7" xfId="7375"/>
    <cellStyle name="Millares 51 7 2" xfId="12722"/>
    <cellStyle name="Millares 51 8" xfId="12710"/>
    <cellStyle name="Millares 51 9" xfId="9988"/>
    <cellStyle name="Millares 510" xfId="22053"/>
    <cellStyle name="Millares 511" xfId="22049"/>
    <cellStyle name="Millares 512" xfId="22052"/>
    <cellStyle name="Millares 513" xfId="22054"/>
    <cellStyle name="Millares 514" xfId="22057"/>
    <cellStyle name="Millares 515" xfId="22051"/>
    <cellStyle name="Millares 516" xfId="22056"/>
    <cellStyle name="Millares 517" xfId="22055"/>
    <cellStyle name="Millares 518" xfId="19316"/>
    <cellStyle name="Millares 518 2" xfId="24877"/>
    <cellStyle name="Millares 518 3" xfId="30371"/>
    <cellStyle name="Millares 518 4" xfId="35855"/>
    <cellStyle name="Millares 519" xfId="22066"/>
    <cellStyle name="Millares 519 2" xfId="27612"/>
    <cellStyle name="Millares 519 3" xfId="33106"/>
    <cellStyle name="Millares 519 4" xfId="38590"/>
    <cellStyle name="Millares 52" xfId="4508"/>
    <cellStyle name="Millares 52 10" xfId="15232"/>
    <cellStyle name="Millares 52 11" xfId="17356"/>
    <cellStyle name="Millares 52 12" xfId="7376"/>
    <cellStyle name="Millares 52 2" xfId="4509"/>
    <cellStyle name="Millares 52 2 10" xfId="17357"/>
    <cellStyle name="Millares 52 2 11" xfId="7377"/>
    <cellStyle name="Millares 52 2 2" xfId="4510"/>
    <cellStyle name="Millares 52 2 2 2" xfId="12725"/>
    <cellStyle name="Millares 52 2 2 3" xfId="9997"/>
    <cellStyle name="Millares 52 2 2 4" xfId="15234"/>
    <cellStyle name="Millares 52 2 2 5" xfId="17358"/>
    <cellStyle name="Millares 52 2 2 6" xfId="7378"/>
    <cellStyle name="Millares 52 2 3" xfId="4511"/>
    <cellStyle name="Millares 52 2 3 2" xfId="12726"/>
    <cellStyle name="Millares 52 2 3 3" xfId="9998"/>
    <cellStyle name="Millares 52 2 3 4" xfId="15235"/>
    <cellStyle name="Millares 52 2 3 5" xfId="17359"/>
    <cellStyle name="Millares 52 2 3 6" xfId="7379"/>
    <cellStyle name="Millares 52 2 4" xfId="4512"/>
    <cellStyle name="Millares 52 2 4 2" xfId="12727"/>
    <cellStyle name="Millares 52 2 4 3" xfId="11633"/>
    <cellStyle name="Millares 52 2 4 4" xfId="17360"/>
    <cellStyle name="Millares 52 2 4 5" xfId="7380"/>
    <cellStyle name="Millares 52 2 5" xfId="6425"/>
    <cellStyle name="Millares 52 2 5 2" xfId="12728"/>
    <cellStyle name="Millares 52 2 5 3" xfId="19220"/>
    <cellStyle name="Millares 52 2 5 4" xfId="7381"/>
    <cellStyle name="Millares 52 2 6" xfId="7382"/>
    <cellStyle name="Millares 52 2 6 2" xfId="12729"/>
    <cellStyle name="Millares 52 2 7" xfId="12724"/>
    <cellStyle name="Millares 52 2 8" xfId="9996"/>
    <cellStyle name="Millares 52 2 9" xfId="15233"/>
    <cellStyle name="Millares 52 3" xfId="4513"/>
    <cellStyle name="Millares 52 3 2" xfId="12730"/>
    <cellStyle name="Millares 52 3 3" xfId="9999"/>
    <cellStyle name="Millares 52 3 4" xfId="15236"/>
    <cellStyle name="Millares 52 3 5" xfId="17361"/>
    <cellStyle name="Millares 52 3 6" xfId="7383"/>
    <cellStyle name="Millares 52 4" xfId="4514"/>
    <cellStyle name="Millares 52 4 2" xfId="12731"/>
    <cellStyle name="Millares 52 4 3" xfId="10000"/>
    <cellStyle name="Millares 52 4 4" xfId="15237"/>
    <cellStyle name="Millares 52 4 5" xfId="17362"/>
    <cellStyle name="Millares 52 4 6" xfId="7384"/>
    <cellStyle name="Millares 52 5" xfId="4515"/>
    <cellStyle name="Millares 52 5 2" xfId="12732"/>
    <cellStyle name="Millares 52 5 3" xfId="11632"/>
    <cellStyle name="Millares 52 5 4" xfId="17363"/>
    <cellStyle name="Millares 52 5 5" xfId="7385"/>
    <cellStyle name="Millares 52 6" xfId="6295"/>
    <cellStyle name="Millares 52 6 2" xfId="12733"/>
    <cellStyle name="Millares 52 6 3" xfId="19118"/>
    <cellStyle name="Millares 52 6 4" xfId="7386"/>
    <cellStyle name="Millares 52 7" xfId="7387"/>
    <cellStyle name="Millares 52 7 2" xfId="12734"/>
    <cellStyle name="Millares 52 8" xfId="12723"/>
    <cellStyle name="Millares 52 9" xfId="9995"/>
    <cellStyle name="Millares 520" xfId="22068"/>
    <cellStyle name="Millares 520 2" xfId="27614"/>
    <cellStyle name="Millares 520 3" xfId="33108"/>
    <cellStyle name="Millares 520 4" xfId="38592"/>
    <cellStyle name="Millares 521" xfId="22096"/>
    <cellStyle name="Millares 522" xfId="38611"/>
    <cellStyle name="Millares 523" xfId="38614"/>
    <cellStyle name="Millares 524" xfId="38616"/>
    <cellStyle name="Millares 525" xfId="38628"/>
    <cellStyle name="Millares 526" xfId="38632"/>
    <cellStyle name="Millares 527" xfId="38648"/>
    <cellStyle name="Millares 528" xfId="38666"/>
    <cellStyle name="Millares 529" xfId="38795"/>
    <cellStyle name="Millares 53" xfId="4516"/>
    <cellStyle name="Millares 53 10" xfId="4517"/>
    <cellStyle name="Millares 53 10 10" xfId="7389"/>
    <cellStyle name="Millares 53 10 2" xfId="4518"/>
    <cellStyle name="Millares 53 10 2 2" xfId="4519"/>
    <cellStyle name="Millares 53 10 2 2 2" xfId="12738"/>
    <cellStyle name="Millares 53 10 2 2 3" xfId="10004"/>
    <cellStyle name="Millares 53 10 2 2 4" xfId="15241"/>
    <cellStyle name="Millares 53 10 2 2 5" xfId="17367"/>
    <cellStyle name="Millares 53 10 2 2 6" xfId="7391"/>
    <cellStyle name="Millares 53 10 2 3" xfId="12737"/>
    <cellStyle name="Millares 53 10 2 4" xfId="10003"/>
    <cellStyle name="Millares 53 10 2 5" xfId="15240"/>
    <cellStyle name="Millares 53 10 2 6" xfId="17366"/>
    <cellStyle name="Millares 53 10 2 7" xfId="7390"/>
    <cellStyle name="Millares 53 10 3" xfId="4520"/>
    <cellStyle name="Millares 53 10 3 2" xfId="4521"/>
    <cellStyle name="Millares 53 10 3 2 2" xfId="12740"/>
    <cellStyle name="Millares 53 10 3 2 3" xfId="10006"/>
    <cellStyle name="Millares 53 10 3 2 4" xfId="15243"/>
    <cellStyle name="Millares 53 10 3 2 5" xfId="17369"/>
    <cellStyle name="Millares 53 10 3 2 6" xfId="7393"/>
    <cellStyle name="Millares 53 10 3 3" xfId="12739"/>
    <cellStyle name="Millares 53 10 3 4" xfId="10005"/>
    <cellStyle name="Millares 53 10 3 5" xfId="15242"/>
    <cellStyle name="Millares 53 10 3 6" xfId="17368"/>
    <cellStyle name="Millares 53 10 3 7" xfId="7392"/>
    <cellStyle name="Millares 53 10 4" xfId="4522"/>
    <cellStyle name="Millares 53 10 4 2" xfId="4523"/>
    <cellStyle name="Millares 53 10 4 2 2" xfId="12742"/>
    <cellStyle name="Millares 53 10 4 2 3" xfId="10008"/>
    <cellStyle name="Millares 53 10 4 2 4" xfId="15245"/>
    <cellStyle name="Millares 53 10 4 2 5" xfId="17371"/>
    <cellStyle name="Millares 53 10 4 2 6" xfId="7395"/>
    <cellStyle name="Millares 53 10 4 3" xfId="12741"/>
    <cellStyle name="Millares 53 10 4 4" xfId="10007"/>
    <cellStyle name="Millares 53 10 4 5" xfId="15244"/>
    <cellStyle name="Millares 53 10 4 6" xfId="17370"/>
    <cellStyle name="Millares 53 10 4 7" xfId="7394"/>
    <cellStyle name="Millares 53 10 5" xfId="4524"/>
    <cellStyle name="Millares 53 10 5 2" xfId="12743"/>
    <cellStyle name="Millares 53 10 5 3" xfId="10009"/>
    <cellStyle name="Millares 53 10 5 4" xfId="15246"/>
    <cellStyle name="Millares 53 10 5 5" xfId="17372"/>
    <cellStyle name="Millares 53 10 5 6" xfId="7396"/>
    <cellStyle name="Millares 53 10 6" xfId="12736"/>
    <cellStyle name="Millares 53 10 7" xfId="10002"/>
    <cellStyle name="Millares 53 10 8" xfId="15239"/>
    <cellStyle name="Millares 53 10 9" xfId="17365"/>
    <cellStyle name="Millares 53 11" xfId="4525"/>
    <cellStyle name="Millares 53 11 10" xfId="7397"/>
    <cellStyle name="Millares 53 11 2" xfId="4526"/>
    <cellStyle name="Millares 53 11 2 2" xfId="4527"/>
    <cellStyle name="Millares 53 11 2 2 2" xfId="12746"/>
    <cellStyle name="Millares 53 11 2 2 3" xfId="10012"/>
    <cellStyle name="Millares 53 11 2 2 4" xfId="15249"/>
    <cellStyle name="Millares 53 11 2 2 5" xfId="17375"/>
    <cellStyle name="Millares 53 11 2 2 6" xfId="7399"/>
    <cellStyle name="Millares 53 11 2 3" xfId="12745"/>
    <cellStyle name="Millares 53 11 2 4" xfId="10011"/>
    <cellStyle name="Millares 53 11 2 5" xfId="15248"/>
    <cellStyle name="Millares 53 11 2 6" xfId="17374"/>
    <cellStyle name="Millares 53 11 2 7" xfId="7398"/>
    <cellStyle name="Millares 53 11 3" xfId="4528"/>
    <cellStyle name="Millares 53 11 3 2" xfId="4529"/>
    <cellStyle name="Millares 53 11 3 2 2" xfId="12748"/>
    <cellStyle name="Millares 53 11 3 2 3" xfId="10014"/>
    <cellStyle name="Millares 53 11 3 2 4" xfId="15251"/>
    <cellStyle name="Millares 53 11 3 2 5" xfId="17377"/>
    <cellStyle name="Millares 53 11 3 2 6" xfId="7401"/>
    <cellStyle name="Millares 53 11 3 3" xfId="12747"/>
    <cellStyle name="Millares 53 11 3 4" xfId="10013"/>
    <cellStyle name="Millares 53 11 3 5" xfId="15250"/>
    <cellStyle name="Millares 53 11 3 6" xfId="17376"/>
    <cellStyle name="Millares 53 11 3 7" xfId="7400"/>
    <cellStyle name="Millares 53 11 4" xfId="4530"/>
    <cellStyle name="Millares 53 11 4 2" xfId="4531"/>
    <cellStyle name="Millares 53 11 4 2 2" xfId="12750"/>
    <cellStyle name="Millares 53 11 4 2 3" xfId="10016"/>
    <cellStyle name="Millares 53 11 4 2 4" xfId="15253"/>
    <cellStyle name="Millares 53 11 4 2 5" xfId="17379"/>
    <cellStyle name="Millares 53 11 4 2 6" xfId="7403"/>
    <cellStyle name="Millares 53 11 4 3" xfId="12749"/>
    <cellStyle name="Millares 53 11 4 4" xfId="10015"/>
    <cellStyle name="Millares 53 11 4 5" xfId="15252"/>
    <cellStyle name="Millares 53 11 4 6" xfId="17378"/>
    <cellStyle name="Millares 53 11 4 7" xfId="7402"/>
    <cellStyle name="Millares 53 11 5" xfId="4532"/>
    <cellStyle name="Millares 53 11 5 2" xfId="12751"/>
    <cellStyle name="Millares 53 11 5 3" xfId="10017"/>
    <cellStyle name="Millares 53 11 5 4" xfId="15254"/>
    <cellStyle name="Millares 53 11 5 5" xfId="17380"/>
    <cellStyle name="Millares 53 11 5 6" xfId="7404"/>
    <cellStyle name="Millares 53 11 6" xfId="12744"/>
    <cellStyle name="Millares 53 11 7" xfId="10010"/>
    <cellStyle name="Millares 53 11 8" xfId="15247"/>
    <cellStyle name="Millares 53 11 9" xfId="17373"/>
    <cellStyle name="Millares 53 12" xfId="4533"/>
    <cellStyle name="Millares 53 12 2" xfId="4534"/>
    <cellStyle name="Millares 53 12 2 2" xfId="12753"/>
    <cellStyle name="Millares 53 12 2 3" xfId="10019"/>
    <cellStyle name="Millares 53 12 2 4" xfId="15256"/>
    <cellStyle name="Millares 53 12 2 5" xfId="17382"/>
    <cellStyle name="Millares 53 12 2 6" xfId="7406"/>
    <cellStyle name="Millares 53 12 3" xfId="12752"/>
    <cellStyle name="Millares 53 12 4" xfId="10018"/>
    <cellStyle name="Millares 53 12 5" xfId="15255"/>
    <cellStyle name="Millares 53 12 6" xfId="17381"/>
    <cellStyle name="Millares 53 12 7" xfId="7405"/>
    <cellStyle name="Millares 53 13" xfId="4535"/>
    <cellStyle name="Millares 53 13 2" xfId="4536"/>
    <cellStyle name="Millares 53 13 2 2" xfId="12755"/>
    <cellStyle name="Millares 53 13 2 3" xfId="10021"/>
    <cellStyle name="Millares 53 13 2 4" xfId="15258"/>
    <cellStyle name="Millares 53 13 2 5" xfId="17384"/>
    <cellStyle name="Millares 53 13 2 6" xfId="7408"/>
    <cellStyle name="Millares 53 13 3" xfId="12754"/>
    <cellStyle name="Millares 53 13 4" xfId="10020"/>
    <cellStyle name="Millares 53 13 5" xfId="15257"/>
    <cellStyle name="Millares 53 13 6" xfId="17383"/>
    <cellStyle name="Millares 53 13 7" xfId="7407"/>
    <cellStyle name="Millares 53 14" xfId="4537"/>
    <cellStyle name="Millares 53 14 2" xfId="12756"/>
    <cellStyle name="Millares 53 14 3" xfId="10022"/>
    <cellStyle name="Millares 53 14 4" xfId="15259"/>
    <cellStyle name="Millares 53 14 5" xfId="17385"/>
    <cellStyle name="Millares 53 14 6" xfId="7409"/>
    <cellStyle name="Millares 53 15" xfId="4538"/>
    <cellStyle name="Millares 53 15 2" xfId="12757"/>
    <cellStyle name="Millares 53 15 3" xfId="10023"/>
    <cellStyle name="Millares 53 15 4" xfId="15260"/>
    <cellStyle name="Millares 53 15 5" xfId="17386"/>
    <cellStyle name="Millares 53 15 6" xfId="7410"/>
    <cellStyle name="Millares 53 16" xfId="4539"/>
    <cellStyle name="Millares 53 16 2" xfId="12758"/>
    <cellStyle name="Millares 53 16 3" xfId="11634"/>
    <cellStyle name="Millares 53 16 4" xfId="17387"/>
    <cellStyle name="Millares 53 16 5" xfId="7411"/>
    <cellStyle name="Millares 53 17" xfId="6296"/>
    <cellStyle name="Millares 53 17 2" xfId="12759"/>
    <cellStyle name="Millares 53 17 3" xfId="19119"/>
    <cellStyle name="Millares 53 17 4" xfId="7412"/>
    <cellStyle name="Millares 53 18" xfId="7413"/>
    <cellStyle name="Millares 53 18 2" xfId="12760"/>
    <cellStyle name="Millares 53 19" xfId="12735"/>
    <cellStyle name="Millares 53 2" xfId="4540"/>
    <cellStyle name="Millares 53 2 10" xfId="6426"/>
    <cellStyle name="Millares 53 2 10 2" xfId="12762"/>
    <cellStyle name="Millares 53 2 10 3" xfId="19221"/>
    <cellStyle name="Millares 53 2 10 4" xfId="7415"/>
    <cellStyle name="Millares 53 2 11" xfId="7416"/>
    <cellStyle name="Millares 53 2 11 2" xfId="12763"/>
    <cellStyle name="Millares 53 2 12" xfId="12761"/>
    <cellStyle name="Millares 53 2 13" xfId="10024"/>
    <cellStyle name="Millares 53 2 14" xfId="15261"/>
    <cellStyle name="Millares 53 2 15" xfId="17388"/>
    <cellStyle name="Millares 53 2 16" xfId="7414"/>
    <cellStyle name="Millares 53 2 2" xfId="4541"/>
    <cellStyle name="Millares 53 2 2 2" xfId="4542"/>
    <cellStyle name="Millares 53 2 2 2 2" xfId="12765"/>
    <cellStyle name="Millares 53 2 2 2 3" xfId="10026"/>
    <cellStyle name="Millares 53 2 2 2 4" xfId="15263"/>
    <cellStyle name="Millares 53 2 2 2 5" xfId="17390"/>
    <cellStyle name="Millares 53 2 2 2 6" xfId="7418"/>
    <cellStyle name="Millares 53 2 2 3" xfId="12764"/>
    <cellStyle name="Millares 53 2 2 4" xfId="10025"/>
    <cellStyle name="Millares 53 2 2 5" xfId="15262"/>
    <cellStyle name="Millares 53 2 2 6" xfId="17389"/>
    <cellStyle name="Millares 53 2 2 7" xfId="7417"/>
    <cellStyle name="Millares 53 2 3" xfId="4543"/>
    <cellStyle name="Millares 53 2 3 2" xfId="4544"/>
    <cellStyle name="Millares 53 2 3 2 2" xfId="4545"/>
    <cellStyle name="Millares 53 2 3 2 2 2" xfId="12768"/>
    <cellStyle name="Millares 53 2 3 2 2 3" xfId="10029"/>
    <cellStyle name="Millares 53 2 3 2 2 4" xfId="15266"/>
    <cellStyle name="Millares 53 2 3 2 2 5" xfId="17393"/>
    <cellStyle name="Millares 53 2 3 2 2 6" xfId="7421"/>
    <cellStyle name="Millares 53 2 3 2 3" xfId="12767"/>
    <cellStyle name="Millares 53 2 3 2 4" xfId="10028"/>
    <cellStyle name="Millares 53 2 3 2 5" xfId="15265"/>
    <cellStyle name="Millares 53 2 3 2 6" xfId="17392"/>
    <cellStyle name="Millares 53 2 3 2 7" xfId="7420"/>
    <cellStyle name="Millares 53 2 3 3" xfId="4546"/>
    <cellStyle name="Millares 53 2 3 3 2" xfId="12769"/>
    <cellStyle name="Millares 53 2 3 3 3" xfId="10030"/>
    <cellStyle name="Millares 53 2 3 3 4" xfId="15267"/>
    <cellStyle name="Millares 53 2 3 3 5" xfId="17394"/>
    <cellStyle name="Millares 53 2 3 3 6" xfId="7422"/>
    <cellStyle name="Millares 53 2 3 4" xfId="12766"/>
    <cellStyle name="Millares 53 2 3 5" xfId="10027"/>
    <cellStyle name="Millares 53 2 3 6" xfId="15264"/>
    <cellStyle name="Millares 53 2 3 7" xfId="17391"/>
    <cellStyle name="Millares 53 2 3 8" xfId="7419"/>
    <cellStyle name="Millares 53 2 4" xfId="4547"/>
    <cellStyle name="Millares 53 2 4 2" xfId="4548"/>
    <cellStyle name="Millares 53 2 4 2 2" xfId="12771"/>
    <cellStyle name="Millares 53 2 4 2 3" xfId="10032"/>
    <cellStyle name="Millares 53 2 4 2 4" xfId="15269"/>
    <cellStyle name="Millares 53 2 4 2 5" xfId="17396"/>
    <cellStyle name="Millares 53 2 4 2 6" xfId="7424"/>
    <cellStyle name="Millares 53 2 4 3" xfId="12770"/>
    <cellStyle name="Millares 53 2 4 4" xfId="10031"/>
    <cellStyle name="Millares 53 2 4 5" xfId="15268"/>
    <cellStyle name="Millares 53 2 4 6" xfId="17395"/>
    <cellStyle name="Millares 53 2 4 7" xfId="7423"/>
    <cellStyle name="Millares 53 2 5" xfId="4549"/>
    <cellStyle name="Millares 53 2 5 2" xfId="4550"/>
    <cellStyle name="Millares 53 2 5 2 2" xfId="12773"/>
    <cellStyle name="Millares 53 2 5 2 3" xfId="10034"/>
    <cellStyle name="Millares 53 2 5 2 4" xfId="15271"/>
    <cellStyle name="Millares 53 2 5 2 5" xfId="17398"/>
    <cellStyle name="Millares 53 2 5 2 6" xfId="7426"/>
    <cellStyle name="Millares 53 2 5 3" xfId="12772"/>
    <cellStyle name="Millares 53 2 5 4" xfId="10033"/>
    <cellStyle name="Millares 53 2 5 5" xfId="15270"/>
    <cellStyle name="Millares 53 2 5 6" xfId="17397"/>
    <cellStyle name="Millares 53 2 5 7" xfId="7425"/>
    <cellStyle name="Millares 53 2 6" xfId="4551"/>
    <cellStyle name="Millares 53 2 6 2" xfId="12774"/>
    <cellStyle name="Millares 53 2 6 3" xfId="10035"/>
    <cellStyle name="Millares 53 2 6 4" xfId="15272"/>
    <cellStyle name="Millares 53 2 6 5" xfId="17399"/>
    <cellStyle name="Millares 53 2 6 6" xfId="7427"/>
    <cellStyle name="Millares 53 2 7" xfId="4552"/>
    <cellStyle name="Millares 53 2 7 2" xfId="12775"/>
    <cellStyle name="Millares 53 2 7 3" xfId="10036"/>
    <cellStyle name="Millares 53 2 7 4" xfId="15273"/>
    <cellStyle name="Millares 53 2 7 5" xfId="17400"/>
    <cellStyle name="Millares 53 2 7 6" xfId="7428"/>
    <cellStyle name="Millares 53 2 8" xfId="4553"/>
    <cellStyle name="Millares 53 2 8 2" xfId="12776"/>
    <cellStyle name="Millares 53 2 8 3" xfId="10037"/>
    <cellStyle name="Millares 53 2 8 4" xfId="15274"/>
    <cellStyle name="Millares 53 2 8 5" xfId="17401"/>
    <cellStyle name="Millares 53 2 8 6" xfId="7429"/>
    <cellStyle name="Millares 53 2 9" xfId="4554"/>
    <cellStyle name="Millares 53 2 9 2" xfId="12777"/>
    <cellStyle name="Millares 53 2 9 3" xfId="11635"/>
    <cellStyle name="Millares 53 2 9 4" xfId="17402"/>
    <cellStyle name="Millares 53 2 9 5" xfId="7430"/>
    <cellStyle name="Millares 53 20" xfId="10001"/>
    <cellStyle name="Millares 53 21" xfId="15238"/>
    <cellStyle name="Millares 53 22" xfId="17364"/>
    <cellStyle name="Millares 53 23" xfId="7388"/>
    <cellStyle name="Millares 53 3" xfId="4555"/>
    <cellStyle name="Millares 53 3 10" xfId="7431"/>
    <cellStyle name="Millares 53 3 2" xfId="4556"/>
    <cellStyle name="Millares 53 3 2 2" xfId="4557"/>
    <cellStyle name="Millares 53 3 2 2 2" xfId="12780"/>
    <cellStyle name="Millares 53 3 2 2 3" xfId="10040"/>
    <cellStyle name="Millares 53 3 2 2 4" xfId="15277"/>
    <cellStyle name="Millares 53 3 2 2 5" xfId="17405"/>
    <cellStyle name="Millares 53 3 2 2 6" xfId="7433"/>
    <cellStyle name="Millares 53 3 2 3" xfId="12779"/>
    <cellStyle name="Millares 53 3 2 4" xfId="10039"/>
    <cellStyle name="Millares 53 3 2 5" xfId="15276"/>
    <cellStyle name="Millares 53 3 2 6" xfId="17404"/>
    <cellStyle name="Millares 53 3 2 7" xfId="7432"/>
    <cellStyle name="Millares 53 3 3" xfId="4558"/>
    <cellStyle name="Millares 53 3 3 2" xfId="4559"/>
    <cellStyle name="Millares 53 3 3 2 2" xfId="12782"/>
    <cellStyle name="Millares 53 3 3 2 3" xfId="10042"/>
    <cellStyle name="Millares 53 3 3 2 4" xfId="15279"/>
    <cellStyle name="Millares 53 3 3 2 5" xfId="17407"/>
    <cellStyle name="Millares 53 3 3 2 6" xfId="7435"/>
    <cellStyle name="Millares 53 3 3 3" xfId="12781"/>
    <cellStyle name="Millares 53 3 3 4" xfId="10041"/>
    <cellStyle name="Millares 53 3 3 5" xfId="15278"/>
    <cellStyle name="Millares 53 3 3 6" xfId="17406"/>
    <cellStyle name="Millares 53 3 3 7" xfId="7434"/>
    <cellStyle name="Millares 53 3 4" xfId="4560"/>
    <cellStyle name="Millares 53 3 4 2" xfId="4561"/>
    <cellStyle name="Millares 53 3 4 2 2" xfId="12784"/>
    <cellStyle name="Millares 53 3 4 2 3" xfId="10044"/>
    <cellStyle name="Millares 53 3 4 2 4" xfId="15281"/>
    <cellStyle name="Millares 53 3 4 2 5" xfId="17409"/>
    <cellStyle name="Millares 53 3 4 2 6" xfId="7437"/>
    <cellStyle name="Millares 53 3 4 3" xfId="12783"/>
    <cellStyle name="Millares 53 3 4 4" xfId="10043"/>
    <cellStyle name="Millares 53 3 4 5" xfId="15280"/>
    <cellStyle name="Millares 53 3 4 6" xfId="17408"/>
    <cellStyle name="Millares 53 3 4 7" xfId="7436"/>
    <cellStyle name="Millares 53 3 5" xfId="4562"/>
    <cellStyle name="Millares 53 3 5 2" xfId="12785"/>
    <cellStyle name="Millares 53 3 5 3" xfId="10045"/>
    <cellStyle name="Millares 53 3 5 4" xfId="15282"/>
    <cellStyle name="Millares 53 3 5 5" xfId="17410"/>
    <cellStyle name="Millares 53 3 5 6" xfId="7438"/>
    <cellStyle name="Millares 53 3 6" xfId="12778"/>
    <cellStyle name="Millares 53 3 7" xfId="10038"/>
    <cellStyle name="Millares 53 3 8" xfId="15275"/>
    <cellStyle name="Millares 53 3 9" xfId="17403"/>
    <cellStyle name="Millares 53 4" xfId="4563"/>
    <cellStyle name="Millares 53 4 10" xfId="7439"/>
    <cellStyle name="Millares 53 4 2" xfId="4564"/>
    <cellStyle name="Millares 53 4 2 2" xfId="4565"/>
    <cellStyle name="Millares 53 4 2 2 2" xfId="12788"/>
    <cellStyle name="Millares 53 4 2 2 3" xfId="10048"/>
    <cellStyle name="Millares 53 4 2 2 4" xfId="15285"/>
    <cellStyle name="Millares 53 4 2 2 5" xfId="17413"/>
    <cellStyle name="Millares 53 4 2 2 6" xfId="7441"/>
    <cellStyle name="Millares 53 4 2 3" xfId="12787"/>
    <cellStyle name="Millares 53 4 2 4" xfId="10047"/>
    <cellStyle name="Millares 53 4 2 5" xfId="15284"/>
    <cellStyle name="Millares 53 4 2 6" xfId="17412"/>
    <cellStyle name="Millares 53 4 2 7" xfId="7440"/>
    <cellStyle name="Millares 53 4 3" xfId="4566"/>
    <cellStyle name="Millares 53 4 3 2" xfId="4567"/>
    <cellStyle name="Millares 53 4 3 2 2" xfId="12790"/>
    <cellStyle name="Millares 53 4 3 2 3" xfId="10050"/>
    <cellStyle name="Millares 53 4 3 2 4" xfId="15287"/>
    <cellStyle name="Millares 53 4 3 2 5" xfId="17415"/>
    <cellStyle name="Millares 53 4 3 2 6" xfId="7443"/>
    <cellStyle name="Millares 53 4 3 3" xfId="12789"/>
    <cellStyle name="Millares 53 4 3 4" xfId="10049"/>
    <cellStyle name="Millares 53 4 3 5" xfId="15286"/>
    <cellStyle name="Millares 53 4 3 6" xfId="17414"/>
    <cellStyle name="Millares 53 4 3 7" xfId="7442"/>
    <cellStyle name="Millares 53 4 4" xfId="4568"/>
    <cellStyle name="Millares 53 4 4 2" xfId="4569"/>
    <cellStyle name="Millares 53 4 4 2 2" xfId="12792"/>
    <cellStyle name="Millares 53 4 4 2 3" xfId="10052"/>
    <cellStyle name="Millares 53 4 4 2 4" xfId="15289"/>
    <cellStyle name="Millares 53 4 4 2 5" xfId="17417"/>
    <cellStyle name="Millares 53 4 4 2 6" xfId="7445"/>
    <cellStyle name="Millares 53 4 4 3" xfId="12791"/>
    <cellStyle name="Millares 53 4 4 4" xfId="10051"/>
    <cellStyle name="Millares 53 4 4 5" xfId="15288"/>
    <cellStyle name="Millares 53 4 4 6" xfId="17416"/>
    <cellStyle name="Millares 53 4 4 7" xfId="7444"/>
    <cellStyle name="Millares 53 4 5" xfId="4570"/>
    <cellStyle name="Millares 53 4 5 2" xfId="12793"/>
    <cellStyle name="Millares 53 4 5 3" xfId="10053"/>
    <cellStyle name="Millares 53 4 5 4" xfId="15290"/>
    <cellStyle name="Millares 53 4 5 5" xfId="17418"/>
    <cellStyle name="Millares 53 4 5 6" xfId="7446"/>
    <cellStyle name="Millares 53 4 6" xfId="12786"/>
    <cellStyle name="Millares 53 4 7" xfId="10046"/>
    <cellStyle name="Millares 53 4 8" xfId="15283"/>
    <cellStyle name="Millares 53 4 9" xfId="17411"/>
    <cellStyle name="Millares 53 5" xfId="4571"/>
    <cellStyle name="Millares 53 5 10" xfId="7447"/>
    <cellStyle name="Millares 53 5 2" xfId="4572"/>
    <cellStyle name="Millares 53 5 2 2" xfId="4573"/>
    <cellStyle name="Millares 53 5 2 2 2" xfId="12796"/>
    <cellStyle name="Millares 53 5 2 2 3" xfId="10056"/>
    <cellStyle name="Millares 53 5 2 2 4" xfId="15293"/>
    <cellStyle name="Millares 53 5 2 2 5" xfId="17421"/>
    <cellStyle name="Millares 53 5 2 2 6" xfId="7449"/>
    <cellStyle name="Millares 53 5 2 3" xfId="12795"/>
    <cellStyle name="Millares 53 5 2 4" xfId="10055"/>
    <cellStyle name="Millares 53 5 2 5" xfId="15292"/>
    <cellStyle name="Millares 53 5 2 6" xfId="17420"/>
    <cellStyle name="Millares 53 5 2 7" xfId="7448"/>
    <cellStyle name="Millares 53 5 3" xfId="4574"/>
    <cellStyle name="Millares 53 5 3 2" xfId="4575"/>
    <cellStyle name="Millares 53 5 3 2 2" xfId="12798"/>
    <cellStyle name="Millares 53 5 3 2 3" xfId="10058"/>
    <cellStyle name="Millares 53 5 3 2 4" xfId="15295"/>
    <cellStyle name="Millares 53 5 3 2 5" xfId="17423"/>
    <cellStyle name="Millares 53 5 3 2 6" xfId="7451"/>
    <cellStyle name="Millares 53 5 3 3" xfId="12797"/>
    <cellStyle name="Millares 53 5 3 4" xfId="10057"/>
    <cellStyle name="Millares 53 5 3 5" xfId="15294"/>
    <cellStyle name="Millares 53 5 3 6" xfId="17422"/>
    <cellStyle name="Millares 53 5 3 7" xfId="7450"/>
    <cellStyle name="Millares 53 5 4" xfId="4576"/>
    <cellStyle name="Millares 53 5 4 2" xfId="4577"/>
    <cellStyle name="Millares 53 5 4 2 2" xfId="12800"/>
    <cellStyle name="Millares 53 5 4 2 3" xfId="10060"/>
    <cellStyle name="Millares 53 5 4 2 4" xfId="15297"/>
    <cellStyle name="Millares 53 5 4 2 5" xfId="17425"/>
    <cellStyle name="Millares 53 5 4 2 6" xfId="7453"/>
    <cellStyle name="Millares 53 5 4 3" xfId="12799"/>
    <cellStyle name="Millares 53 5 4 4" xfId="10059"/>
    <cellStyle name="Millares 53 5 4 5" xfId="15296"/>
    <cellStyle name="Millares 53 5 4 6" xfId="17424"/>
    <cellStyle name="Millares 53 5 4 7" xfId="7452"/>
    <cellStyle name="Millares 53 5 5" xfId="4578"/>
    <cellStyle name="Millares 53 5 5 2" xfId="12801"/>
    <cellStyle name="Millares 53 5 5 3" xfId="10061"/>
    <cellStyle name="Millares 53 5 5 4" xfId="15298"/>
    <cellStyle name="Millares 53 5 5 5" xfId="17426"/>
    <cellStyle name="Millares 53 5 5 6" xfId="7454"/>
    <cellStyle name="Millares 53 5 6" xfId="12794"/>
    <cellStyle name="Millares 53 5 7" xfId="10054"/>
    <cellStyle name="Millares 53 5 8" xfId="15291"/>
    <cellStyle name="Millares 53 5 9" xfId="17419"/>
    <cellStyle name="Millares 53 6" xfId="4579"/>
    <cellStyle name="Millares 53 6 10" xfId="7455"/>
    <cellStyle name="Millares 53 6 2" xfId="4580"/>
    <cellStyle name="Millares 53 6 2 2" xfId="4581"/>
    <cellStyle name="Millares 53 6 2 2 2" xfId="12804"/>
    <cellStyle name="Millares 53 6 2 2 3" xfId="10064"/>
    <cellStyle name="Millares 53 6 2 2 4" xfId="15301"/>
    <cellStyle name="Millares 53 6 2 2 5" xfId="17429"/>
    <cellStyle name="Millares 53 6 2 2 6" xfId="7457"/>
    <cellStyle name="Millares 53 6 2 3" xfId="12803"/>
    <cellStyle name="Millares 53 6 2 4" xfId="10063"/>
    <cellStyle name="Millares 53 6 2 5" xfId="15300"/>
    <cellStyle name="Millares 53 6 2 6" xfId="17428"/>
    <cellStyle name="Millares 53 6 2 7" xfId="7456"/>
    <cellStyle name="Millares 53 6 3" xfId="4582"/>
    <cellStyle name="Millares 53 6 3 2" xfId="4583"/>
    <cellStyle name="Millares 53 6 3 2 2" xfId="12806"/>
    <cellStyle name="Millares 53 6 3 2 3" xfId="10066"/>
    <cellStyle name="Millares 53 6 3 2 4" xfId="15303"/>
    <cellStyle name="Millares 53 6 3 2 5" xfId="17431"/>
    <cellStyle name="Millares 53 6 3 2 6" xfId="7459"/>
    <cellStyle name="Millares 53 6 3 3" xfId="12805"/>
    <cellStyle name="Millares 53 6 3 4" xfId="10065"/>
    <cellStyle name="Millares 53 6 3 5" xfId="15302"/>
    <cellStyle name="Millares 53 6 3 6" xfId="17430"/>
    <cellStyle name="Millares 53 6 3 7" xfId="7458"/>
    <cellStyle name="Millares 53 6 4" xfId="4584"/>
    <cellStyle name="Millares 53 6 4 2" xfId="4585"/>
    <cellStyle name="Millares 53 6 4 2 2" xfId="12808"/>
    <cellStyle name="Millares 53 6 4 2 3" xfId="10068"/>
    <cellStyle name="Millares 53 6 4 2 4" xfId="15305"/>
    <cellStyle name="Millares 53 6 4 2 5" xfId="17433"/>
    <cellStyle name="Millares 53 6 4 2 6" xfId="7461"/>
    <cellStyle name="Millares 53 6 4 3" xfId="12807"/>
    <cellStyle name="Millares 53 6 4 4" xfId="10067"/>
    <cellStyle name="Millares 53 6 4 5" xfId="15304"/>
    <cellStyle name="Millares 53 6 4 6" xfId="17432"/>
    <cellStyle name="Millares 53 6 4 7" xfId="7460"/>
    <cellStyle name="Millares 53 6 5" xfId="4586"/>
    <cellStyle name="Millares 53 6 5 2" xfId="12809"/>
    <cellStyle name="Millares 53 6 5 3" xfId="10069"/>
    <cellStyle name="Millares 53 6 5 4" xfId="15306"/>
    <cellStyle name="Millares 53 6 5 5" xfId="17434"/>
    <cellStyle name="Millares 53 6 5 6" xfId="7462"/>
    <cellStyle name="Millares 53 6 6" xfId="12802"/>
    <cellStyle name="Millares 53 6 7" xfId="10062"/>
    <cellStyle name="Millares 53 6 8" xfId="15299"/>
    <cellStyle name="Millares 53 6 9" xfId="17427"/>
    <cellStyle name="Millares 53 7" xfId="4587"/>
    <cellStyle name="Millares 53 7 10" xfId="7463"/>
    <cellStyle name="Millares 53 7 2" xfId="4588"/>
    <cellStyle name="Millares 53 7 2 2" xfId="4589"/>
    <cellStyle name="Millares 53 7 2 2 2" xfId="12812"/>
    <cellStyle name="Millares 53 7 2 2 3" xfId="10072"/>
    <cellStyle name="Millares 53 7 2 2 4" xfId="15309"/>
    <cellStyle name="Millares 53 7 2 2 5" xfId="17437"/>
    <cellStyle name="Millares 53 7 2 2 6" xfId="7465"/>
    <cellStyle name="Millares 53 7 2 3" xfId="12811"/>
    <cellStyle name="Millares 53 7 2 4" xfId="10071"/>
    <cellStyle name="Millares 53 7 2 5" xfId="15308"/>
    <cellStyle name="Millares 53 7 2 6" xfId="17436"/>
    <cellStyle name="Millares 53 7 2 7" xfId="7464"/>
    <cellStyle name="Millares 53 7 3" xfId="4590"/>
    <cellStyle name="Millares 53 7 3 2" xfId="4591"/>
    <cellStyle name="Millares 53 7 3 2 2" xfId="12814"/>
    <cellStyle name="Millares 53 7 3 2 3" xfId="10074"/>
    <cellStyle name="Millares 53 7 3 2 4" xfId="15311"/>
    <cellStyle name="Millares 53 7 3 2 5" xfId="17439"/>
    <cellStyle name="Millares 53 7 3 2 6" xfId="7467"/>
    <cellStyle name="Millares 53 7 3 3" xfId="12813"/>
    <cellStyle name="Millares 53 7 3 4" xfId="10073"/>
    <cellStyle name="Millares 53 7 3 5" xfId="15310"/>
    <cellStyle name="Millares 53 7 3 6" xfId="17438"/>
    <cellStyle name="Millares 53 7 3 7" xfId="7466"/>
    <cellStyle name="Millares 53 7 4" xfId="4592"/>
    <cellStyle name="Millares 53 7 4 2" xfId="4593"/>
    <cellStyle name="Millares 53 7 4 2 2" xfId="12816"/>
    <cellStyle name="Millares 53 7 4 2 3" xfId="10076"/>
    <cellStyle name="Millares 53 7 4 2 4" xfId="15313"/>
    <cellStyle name="Millares 53 7 4 2 5" xfId="17441"/>
    <cellStyle name="Millares 53 7 4 2 6" xfId="7469"/>
    <cellStyle name="Millares 53 7 4 3" xfId="12815"/>
    <cellStyle name="Millares 53 7 4 4" xfId="10075"/>
    <cellStyle name="Millares 53 7 4 5" xfId="15312"/>
    <cellStyle name="Millares 53 7 4 6" xfId="17440"/>
    <cellStyle name="Millares 53 7 4 7" xfId="7468"/>
    <cellStyle name="Millares 53 7 5" xfId="4594"/>
    <cellStyle name="Millares 53 7 5 2" xfId="12817"/>
    <cellStyle name="Millares 53 7 5 3" xfId="10077"/>
    <cellStyle name="Millares 53 7 5 4" xfId="15314"/>
    <cellStyle name="Millares 53 7 5 5" xfId="17442"/>
    <cellStyle name="Millares 53 7 5 6" xfId="7470"/>
    <cellStyle name="Millares 53 7 6" xfId="12810"/>
    <cellStyle name="Millares 53 7 7" xfId="10070"/>
    <cellStyle name="Millares 53 7 8" xfId="15307"/>
    <cellStyle name="Millares 53 7 9" xfId="17435"/>
    <cellStyle name="Millares 53 8" xfId="4595"/>
    <cellStyle name="Millares 53 8 10" xfId="7471"/>
    <cellStyle name="Millares 53 8 2" xfId="4596"/>
    <cellStyle name="Millares 53 8 2 2" xfId="4597"/>
    <cellStyle name="Millares 53 8 2 2 2" xfId="12820"/>
    <cellStyle name="Millares 53 8 2 2 3" xfId="10080"/>
    <cellStyle name="Millares 53 8 2 2 4" xfId="15317"/>
    <cellStyle name="Millares 53 8 2 2 5" xfId="17445"/>
    <cellStyle name="Millares 53 8 2 2 6" xfId="7473"/>
    <cellStyle name="Millares 53 8 2 3" xfId="12819"/>
    <cellStyle name="Millares 53 8 2 4" xfId="10079"/>
    <cellStyle name="Millares 53 8 2 5" xfId="15316"/>
    <cellStyle name="Millares 53 8 2 6" xfId="17444"/>
    <cellStyle name="Millares 53 8 2 7" xfId="7472"/>
    <cellStyle name="Millares 53 8 3" xfId="4598"/>
    <cellStyle name="Millares 53 8 3 2" xfId="4599"/>
    <cellStyle name="Millares 53 8 3 2 2" xfId="12822"/>
    <cellStyle name="Millares 53 8 3 2 3" xfId="10082"/>
    <cellStyle name="Millares 53 8 3 2 4" xfId="15319"/>
    <cellStyle name="Millares 53 8 3 2 5" xfId="17447"/>
    <cellStyle name="Millares 53 8 3 2 6" xfId="7475"/>
    <cellStyle name="Millares 53 8 3 3" xfId="12821"/>
    <cellStyle name="Millares 53 8 3 4" xfId="10081"/>
    <cellStyle name="Millares 53 8 3 5" xfId="15318"/>
    <cellStyle name="Millares 53 8 3 6" xfId="17446"/>
    <cellStyle name="Millares 53 8 3 7" xfId="7474"/>
    <cellStyle name="Millares 53 8 4" xfId="4600"/>
    <cellStyle name="Millares 53 8 4 2" xfId="4601"/>
    <cellStyle name="Millares 53 8 4 2 2" xfId="12824"/>
    <cellStyle name="Millares 53 8 4 2 3" xfId="10084"/>
    <cellStyle name="Millares 53 8 4 2 4" xfId="15321"/>
    <cellStyle name="Millares 53 8 4 2 5" xfId="17449"/>
    <cellStyle name="Millares 53 8 4 2 6" xfId="7477"/>
    <cellStyle name="Millares 53 8 4 3" xfId="12823"/>
    <cellStyle name="Millares 53 8 4 4" xfId="10083"/>
    <cellStyle name="Millares 53 8 4 5" xfId="15320"/>
    <cellStyle name="Millares 53 8 4 6" xfId="17448"/>
    <cellStyle name="Millares 53 8 4 7" xfId="7476"/>
    <cellStyle name="Millares 53 8 5" xfId="4602"/>
    <cellStyle name="Millares 53 8 5 2" xfId="12825"/>
    <cellStyle name="Millares 53 8 5 3" xfId="10085"/>
    <cellStyle name="Millares 53 8 5 4" xfId="15322"/>
    <cellStyle name="Millares 53 8 5 5" xfId="17450"/>
    <cellStyle name="Millares 53 8 5 6" xfId="7478"/>
    <cellStyle name="Millares 53 8 6" xfId="12818"/>
    <cellStyle name="Millares 53 8 7" xfId="10078"/>
    <cellStyle name="Millares 53 8 8" xfId="15315"/>
    <cellStyle name="Millares 53 8 9" xfId="17443"/>
    <cellStyle name="Millares 53 9" xfId="4603"/>
    <cellStyle name="Millares 53 9 10" xfId="7479"/>
    <cellStyle name="Millares 53 9 2" xfId="4604"/>
    <cellStyle name="Millares 53 9 2 2" xfId="4605"/>
    <cellStyle name="Millares 53 9 2 2 2" xfId="12828"/>
    <cellStyle name="Millares 53 9 2 2 3" xfId="10088"/>
    <cellStyle name="Millares 53 9 2 2 4" xfId="15325"/>
    <cellStyle name="Millares 53 9 2 2 5" xfId="17453"/>
    <cellStyle name="Millares 53 9 2 2 6" xfId="7481"/>
    <cellStyle name="Millares 53 9 2 3" xfId="12827"/>
    <cellStyle name="Millares 53 9 2 4" xfId="10087"/>
    <cellStyle name="Millares 53 9 2 5" xfId="15324"/>
    <cellStyle name="Millares 53 9 2 6" xfId="17452"/>
    <cellStyle name="Millares 53 9 2 7" xfId="7480"/>
    <cellStyle name="Millares 53 9 3" xfId="4606"/>
    <cellStyle name="Millares 53 9 3 2" xfId="4607"/>
    <cellStyle name="Millares 53 9 3 2 2" xfId="12830"/>
    <cellStyle name="Millares 53 9 3 2 3" xfId="10090"/>
    <cellStyle name="Millares 53 9 3 2 4" xfId="15327"/>
    <cellStyle name="Millares 53 9 3 2 5" xfId="17455"/>
    <cellStyle name="Millares 53 9 3 2 6" xfId="7483"/>
    <cellStyle name="Millares 53 9 3 3" xfId="12829"/>
    <cellStyle name="Millares 53 9 3 4" xfId="10089"/>
    <cellStyle name="Millares 53 9 3 5" xfId="15326"/>
    <cellStyle name="Millares 53 9 3 6" xfId="17454"/>
    <cellStyle name="Millares 53 9 3 7" xfId="7482"/>
    <cellStyle name="Millares 53 9 4" xfId="4608"/>
    <cellStyle name="Millares 53 9 4 2" xfId="4609"/>
    <cellStyle name="Millares 53 9 4 2 2" xfId="12832"/>
    <cellStyle name="Millares 53 9 4 2 3" xfId="10092"/>
    <cellStyle name="Millares 53 9 4 2 4" xfId="15329"/>
    <cellStyle name="Millares 53 9 4 2 5" xfId="17457"/>
    <cellStyle name="Millares 53 9 4 2 6" xfId="7485"/>
    <cellStyle name="Millares 53 9 4 3" xfId="12831"/>
    <cellStyle name="Millares 53 9 4 4" xfId="10091"/>
    <cellStyle name="Millares 53 9 4 5" xfId="15328"/>
    <cellStyle name="Millares 53 9 4 6" xfId="17456"/>
    <cellStyle name="Millares 53 9 4 7" xfId="7484"/>
    <cellStyle name="Millares 53 9 5" xfId="4610"/>
    <cellStyle name="Millares 53 9 5 2" xfId="12833"/>
    <cellStyle name="Millares 53 9 5 3" xfId="10093"/>
    <cellStyle name="Millares 53 9 5 4" xfId="15330"/>
    <cellStyle name="Millares 53 9 5 5" xfId="17458"/>
    <cellStyle name="Millares 53 9 5 6" xfId="7486"/>
    <cellStyle name="Millares 53 9 6" xfId="12826"/>
    <cellStyle name="Millares 53 9 7" xfId="10086"/>
    <cellStyle name="Millares 53 9 8" xfId="15323"/>
    <cellStyle name="Millares 53 9 9" xfId="17451"/>
    <cellStyle name="Millares 530" xfId="38797"/>
    <cellStyle name="Millares 531" xfId="39551"/>
    <cellStyle name="Millares 532" xfId="39619"/>
    <cellStyle name="Millares 533" xfId="39623"/>
    <cellStyle name="Millares 534" xfId="39622"/>
    <cellStyle name="Millares 54" xfId="4611"/>
    <cellStyle name="Millares 54 10" xfId="4612"/>
    <cellStyle name="Millares 54 10 10" xfId="7488"/>
    <cellStyle name="Millares 54 10 2" xfId="4613"/>
    <cellStyle name="Millares 54 10 2 2" xfId="4614"/>
    <cellStyle name="Millares 54 10 2 2 2" xfId="12837"/>
    <cellStyle name="Millares 54 10 2 2 3" xfId="10097"/>
    <cellStyle name="Millares 54 10 2 2 4" xfId="15334"/>
    <cellStyle name="Millares 54 10 2 2 5" xfId="17462"/>
    <cellStyle name="Millares 54 10 2 2 6" xfId="7490"/>
    <cellStyle name="Millares 54 10 2 3" xfId="12836"/>
    <cellStyle name="Millares 54 10 2 4" xfId="10096"/>
    <cellStyle name="Millares 54 10 2 5" xfId="15333"/>
    <cellStyle name="Millares 54 10 2 6" xfId="17461"/>
    <cellStyle name="Millares 54 10 2 7" xfId="7489"/>
    <cellStyle name="Millares 54 10 3" xfId="4615"/>
    <cellStyle name="Millares 54 10 3 2" xfId="4616"/>
    <cellStyle name="Millares 54 10 3 2 2" xfId="12839"/>
    <cellStyle name="Millares 54 10 3 2 3" xfId="10099"/>
    <cellStyle name="Millares 54 10 3 2 4" xfId="15336"/>
    <cellStyle name="Millares 54 10 3 2 5" xfId="17464"/>
    <cellStyle name="Millares 54 10 3 2 6" xfId="7492"/>
    <cellStyle name="Millares 54 10 3 3" xfId="12838"/>
    <cellStyle name="Millares 54 10 3 4" xfId="10098"/>
    <cellStyle name="Millares 54 10 3 5" xfId="15335"/>
    <cellStyle name="Millares 54 10 3 6" xfId="17463"/>
    <cellStyle name="Millares 54 10 3 7" xfId="7491"/>
    <cellStyle name="Millares 54 10 4" xfId="4617"/>
    <cellStyle name="Millares 54 10 4 2" xfId="4618"/>
    <cellStyle name="Millares 54 10 4 2 2" xfId="12841"/>
    <cellStyle name="Millares 54 10 4 2 3" xfId="10101"/>
    <cellStyle name="Millares 54 10 4 2 4" xfId="15338"/>
    <cellStyle name="Millares 54 10 4 2 5" xfId="17466"/>
    <cellStyle name="Millares 54 10 4 2 6" xfId="7494"/>
    <cellStyle name="Millares 54 10 4 3" xfId="12840"/>
    <cellStyle name="Millares 54 10 4 4" xfId="10100"/>
    <cellStyle name="Millares 54 10 4 5" xfId="15337"/>
    <cellStyle name="Millares 54 10 4 6" xfId="17465"/>
    <cellStyle name="Millares 54 10 4 7" xfId="7493"/>
    <cellStyle name="Millares 54 10 5" xfId="4619"/>
    <cellStyle name="Millares 54 10 5 2" xfId="12842"/>
    <cellStyle name="Millares 54 10 5 3" xfId="10102"/>
    <cellStyle name="Millares 54 10 5 4" xfId="15339"/>
    <cellStyle name="Millares 54 10 5 5" xfId="17467"/>
    <cellStyle name="Millares 54 10 5 6" xfId="7495"/>
    <cellStyle name="Millares 54 10 6" xfId="12835"/>
    <cellStyle name="Millares 54 10 7" xfId="10095"/>
    <cellStyle name="Millares 54 10 8" xfId="15332"/>
    <cellStyle name="Millares 54 10 9" xfId="17460"/>
    <cellStyle name="Millares 54 11" xfId="4620"/>
    <cellStyle name="Millares 54 11 10" xfId="7496"/>
    <cellStyle name="Millares 54 11 2" xfId="4621"/>
    <cellStyle name="Millares 54 11 2 2" xfId="4622"/>
    <cellStyle name="Millares 54 11 2 2 2" xfId="12845"/>
    <cellStyle name="Millares 54 11 2 2 3" xfId="10105"/>
    <cellStyle name="Millares 54 11 2 2 4" xfId="15342"/>
    <cellStyle name="Millares 54 11 2 2 5" xfId="17470"/>
    <cellStyle name="Millares 54 11 2 2 6" xfId="7498"/>
    <cellStyle name="Millares 54 11 2 3" xfId="12844"/>
    <cellStyle name="Millares 54 11 2 4" xfId="10104"/>
    <cellStyle name="Millares 54 11 2 5" xfId="15341"/>
    <cellStyle name="Millares 54 11 2 6" xfId="17469"/>
    <cellStyle name="Millares 54 11 2 7" xfId="7497"/>
    <cellStyle name="Millares 54 11 3" xfId="4623"/>
    <cellStyle name="Millares 54 11 3 2" xfId="4624"/>
    <cellStyle name="Millares 54 11 3 2 2" xfId="12847"/>
    <cellStyle name="Millares 54 11 3 2 3" xfId="10107"/>
    <cellStyle name="Millares 54 11 3 2 4" xfId="15344"/>
    <cellStyle name="Millares 54 11 3 2 5" xfId="17472"/>
    <cellStyle name="Millares 54 11 3 2 6" xfId="7500"/>
    <cellStyle name="Millares 54 11 3 3" xfId="12846"/>
    <cellStyle name="Millares 54 11 3 4" xfId="10106"/>
    <cellStyle name="Millares 54 11 3 5" xfId="15343"/>
    <cellStyle name="Millares 54 11 3 6" xfId="17471"/>
    <cellStyle name="Millares 54 11 3 7" xfId="7499"/>
    <cellStyle name="Millares 54 11 4" xfId="4625"/>
    <cellStyle name="Millares 54 11 4 2" xfId="4626"/>
    <cellStyle name="Millares 54 11 4 2 2" xfId="12849"/>
    <cellStyle name="Millares 54 11 4 2 3" xfId="10109"/>
    <cellStyle name="Millares 54 11 4 2 4" xfId="15346"/>
    <cellStyle name="Millares 54 11 4 2 5" xfId="17474"/>
    <cellStyle name="Millares 54 11 4 2 6" xfId="7502"/>
    <cellStyle name="Millares 54 11 4 3" xfId="12848"/>
    <cellStyle name="Millares 54 11 4 4" xfId="10108"/>
    <cellStyle name="Millares 54 11 4 5" xfId="15345"/>
    <cellStyle name="Millares 54 11 4 6" xfId="17473"/>
    <cellStyle name="Millares 54 11 4 7" xfId="7501"/>
    <cellStyle name="Millares 54 11 5" xfId="4627"/>
    <cellStyle name="Millares 54 11 5 2" xfId="12850"/>
    <cellStyle name="Millares 54 11 5 3" xfId="10110"/>
    <cellStyle name="Millares 54 11 5 4" xfId="15347"/>
    <cellStyle name="Millares 54 11 5 5" xfId="17475"/>
    <cellStyle name="Millares 54 11 5 6" xfId="7503"/>
    <cellStyle name="Millares 54 11 6" xfId="12843"/>
    <cellStyle name="Millares 54 11 7" xfId="10103"/>
    <cellStyle name="Millares 54 11 8" xfId="15340"/>
    <cellStyle name="Millares 54 11 9" xfId="17468"/>
    <cellStyle name="Millares 54 12" xfId="4628"/>
    <cellStyle name="Millares 54 12 2" xfId="4629"/>
    <cellStyle name="Millares 54 12 2 2" xfId="12852"/>
    <cellStyle name="Millares 54 12 2 3" xfId="10112"/>
    <cellStyle name="Millares 54 12 2 4" xfId="15349"/>
    <cellStyle name="Millares 54 12 2 5" xfId="17477"/>
    <cellStyle name="Millares 54 12 2 6" xfId="7505"/>
    <cellStyle name="Millares 54 12 3" xfId="12851"/>
    <cellStyle name="Millares 54 12 4" xfId="10111"/>
    <cellStyle name="Millares 54 12 5" xfId="15348"/>
    <cellStyle name="Millares 54 12 6" xfId="17476"/>
    <cellStyle name="Millares 54 12 7" xfId="7504"/>
    <cellStyle name="Millares 54 13" xfId="4630"/>
    <cellStyle name="Millares 54 13 2" xfId="4631"/>
    <cellStyle name="Millares 54 13 2 2" xfId="12854"/>
    <cellStyle name="Millares 54 13 2 3" xfId="10114"/>
    <cellStyle name="Millares 54 13 2 4" xfId="15351"/>
    <cellStyle name="Millares 54 13 2 5" xfId="17479"/>
    <cellStyle name="Millares 54 13 2 6" xfId="7507"/>
    <cellStyle name="Millares 54 13 3" xfId="12853"/>
    <cellStyle name="Millares 54 13 4" xfId="10113"/>
    <cellStyle name="Millares 54 13 5" xfId="15350"/>
    <cellStyle name="Millares 54 13 6" xfId="17478"/>
    <cellStyle name="Millares 54 13 7" xfId="7506"/>
    <cellStyle name="Millares 54 14" xfId="4632"/>
    <cellStyle name="Millares 54 14 2" xfId="12855"/>
    <cellStyle name="Millares 54 14 3" xfId="10115"/>
    <cellStyle name="Millares 54 14 4" xfId="15352"/>
    <cellStyle name="Millares 54 14 5" xfId="17480"/>
    <cellStyle name="Millares 54 14 6" xfId="7508"/>
    <cellStyle name="Millares 54 15" xfId="4633"/>
    <cellStyle name="Millares 54 15 2" xfId="12856"/>
    <cellStyle name="Millares 54 15 3" xfId="10116"/>
    <cellStyle name="Millares 54 15 4" xfId="15353"/>
    <cellStyle name="Millares 54 15 5" xfId="17481"/>
    <cellStyle name="Millares 54 15 6" xfId="7509"/>
    <cellStyle name="Millares 54 16" xfId="4634"/>
    <cellStyle name="Millares 54 16 2" xfId="12857"/>
    <cellStyle name="Millares 54 16 3" xfId="11636"/>
    <cellStyle name="Millares 54 16 4" xfId="17482"/>
    <cellStyle name="Millares 54 16 5" xfId="7510"/>
    <cellStyle name="Millares 54 17" xfId="6297"/>
    <cellStyle name="Millares 54 17 2" xfId="12858"/>
    <cellStyle name="Millares 54 17 3" xfId="19120"/>
    <cellStyle name="Millares 54 17 4" xfId="7511"/>
    <cellStyle name="Millares 54 18" xfId="7512"/>
    <cellStyle name="Millares 54 18 2" xfId="12859"/>
    <cellStyle name="Millares 54 19" xfId="12834"/>
    <cellStyle name="Millares 54 2" xfId="4635"/>
    <cellStyle name="Millares 54 2 10" xfId="6427"/>
    <cellStyle name="Millares 54 2 10 2" xfId="12861"/>
    <cellStyle name="Millares 54 2 10 3" xfId="19222"/>
    <cellStyle name="Millares 54 2 10 4" xfId="7514"/>
    <cellStyle name="Millares 54 2 11" xfId="7515"/>
    <cellStyle name="Millares 54 2 11 2" xfId="12862"/>
    <cellStyle name="Millares 54 2 12" xfId="12860"/>
    <cellStyle name="Millares 54 2 13" xfId="10117"/>
    <cellStyle name="Millares 54 2 14" xfId="15354"/>
    <cellStyle name="Millares 54 2 15" xfId="17483"/>
    <cellStyle name="Millares 54 2 16" xfId="7513"/>
    <cellStyle name="Millares 54 2 2" xfId="4636"/>
    <cellStyle name="Millares 54 2 2 2" xfId="4637"/>
    <cellStyle name="Millares 54 2 2 2 2" xfId="12864"/>
    <cellStyle name="Millares 54 2 2 2 3" xfId="10119"/>
    <cellStyle name="Millares 54 2 2 2 4" xfId="15356"/>
    <cellStyle name="Millares 54 2 2 2 5" xfId="17485"/>
    <cellStyle name="Millares 54 2 2 2 6" xfId="7517"/>
    <cellStyle name="Millares 54 2 2 3" xfId="12863"/>
    <cellStyle name="Millares 54 2 2 4" xfId="10118"/>
    <cellStyle name="Millares 54 2 2 5" xfId="15355"/>
    <cellStyle name="Millares 54 2 2 6" xfId="17484"/>
    <cellStyle name="Millares 54 2 2 7" xfId="7516"/>
    <cellStyle name="Millares 54 2 3" xfId="4638"/>
    <cellStyle name="Millares 54 2 3 2" xfId="4639"/>
    <cellStyle name="Millares 54 2 3 2 2" xfId="4640"/>
    <cellStyle name="Millares 54 2 3 2 2 2" xfId="12867"/>
    <cellStyle name="Millares 54 2 3 2 2 3" xfId="10122"/>
    <cellStyle name="Millares 54 2 3 2 2 4" xfId="15359"/>
    <cellStyle name="Millares 54 2 3 2 2 5" xfId="17488"/>
    <cellStyle name="Millares 54 2 3 2 2 6" xfId="7520"/>
    <cellStyle name="Millares 54 2 3 2 3" xfId="12866"/>
    <cellStyle name="Millares 54 2 3 2 4" xfId="10121"/>
    <cellStyle name="Millares 54 2 3 2 5" xfId="15358"/>
    <cellStyle name="Millares 54 2 3 2 6" xfId="17487"/>
    <cellStyle name="Millares 54 2 3 2 7" xfId="7519"/>
    <cellStyle name="Millares 54 2 3 3" xfId="4641"/>
    <cellStyle name="Millares 54 2 3 3 2" xfId="12868"/>
    <cellStyle name="Millares 54 2 3 3 3" xfId="10123"/>
    <cellStyle name="Millares 54 2 3 3 4" xfId="15360"/>
    <cellStyle name="Millares 54 2 3 3 5" xfId="17489"/>
    <cellStyle name="Millares 54 2 3 3 6" xfId="7521"/>
    <cellStyle name="Millares 54 2 3 4" xfId="12865"/>
    <cellStyle name="Millares 54 2 3 5" xfId="10120"/>
    <cellStyle name="Millares 54 2 3 6" xfId="15357"/>
    <cellStyle name="Millares 54 2 3 7" xfId="17486"/>
    <cellStyle name="Millares 54 2 3 8" xfId="7518"/>
    <cellStyle name="Millares 54 2 4" xfId="4642"/>
    <cellStyle name="Millares 54 2 4 2" xfId="4643"/>
    <cellStyle name="Millares 54 2 4 2 2" xfId="12870"/>
    <cellStyle name="Millares 54 2 4 2 3" xfId="10125"/>
    <cellStyle name="Millares 54 2 4 2 4" xfId="15362"/>
    <cellStyle name="Millares 54 2 4 2 5" xfId="17491"/>
    <cellStyle name="Millares 54 2 4 2 6" xfId="7523"/>
    <cellStyle name="Millares 54 2 4 3" xfId="12869"/>
    <cellStyle name="Millares 54 2 4 4" xfId="10124"/>
    <cellStyle name="Millares 54 2 4 5" xfId="15361"/>
    <cellStyle name="Millares 54 2 4 6" xfId="17490"/>
    <cellStyle name="Millares 54 2 4 7" xfId="7522"/>
    <cellStyle name="Millares 54 2 5" xfId="4644"/>
    <cellStyle name="Millares 54 2 5 2" xfId="4645"/>
    <cellStyle name="Millares 54 2 5 2 2" xfId="12872"/>
    <cellStyle name="Millares 54 2 5 2 3" xfId="10127"/>
    <cellStyle name="Millares 54 2 5 2 4" xfId="15364"/>
    <cellStyle name="Millares 54 2 5 2 5" xfId="17493"/>
    <cellStyle name="Millares 54 2 5 2 6" xfId="7525"/>
    <cellStyle name="Millares 54 2 5 3" xfId="12871"/>
    <cellStyle name="Millares 54 2 5 4" xfId="10126"/>
    <cellStyle name="Millares 54 2 5 5" xfId="15363"/>
    <cellStyle name="Millares 54 2 5 6" xfId="17492"/>
    <cellStyle name="Millares 54 2 5 7" xfId="7524"/>
    <cellStyle name="Millares 54 2 6" xfId="4646"/>
    <cellStyle name="Millares 54 2 6 2" xfId="12873"/>
    <cellStyle name="Millares 54 2 6 3" xfId="10128"/>
    <cellStyle name="Millares 54 2 6 4" xfId="15365"/>
    <cellStyle name="Millares 54 2 6 5" xfId="17494"/>
    <cellStyle name="Millares 54 2 6 6" xfId="7526"/>
    <cellStyle name="Millares 54 2 7" xfId="4647"/>
    <cellStyle name="Millares 54 2 7 2" xfId="12874"/>
    <cellStyle name="Millares 54 2 7 3" xfId="10129"/>
    <cellStyle name="Millares 54 2 7 4" xfId="15366"/>
    <cellStyle name="Millares 54 2 7 5" xfId="17495"/>
    <cellStyle name="Millares 54 2 7 6" xfId="7527"/>
    <cellStyle name="Millares 54 2 8" xfId="4648"/>
    <cellStyle name="Millares 54 2 8 2" xfId="12875"/>
    <cellStyle name="Millares 54 2 8 3" xfId="10130"/>
    <cellStyle name="Millares 54 2 8 4" xfId="15367"/>
    <cellStyle name="Millares 54 2 8 5" xfId="17496"/>
    <cellStyle name="Millares 54 2 8 6" xfId="7528"/>
    <cellStyle name="Millares 54 2 9" xfId="4649"/>
    <cellStyle name="Millares 54 2 9 2" xfId="12876"/>
    <cellStyle name="Millares 54 2 9 3" xfId="11637"/>
    <cellStyle name="Millares 54 2 9 4" xfId="17497"/>
    <cellStyle name="Millares 54 2 9 5" xfId="7529"/>
    <cellStyle name="Millares 54 20" xfId="10094"/>
    <cellStyle name="Millares 54 21" xfId="15331"/>
    <cellStyle name="Millares 54 22" xfId="17459"/>
    <cellStyle name="Millares 54 23" xfId="7487"/>
    <cellStyle name="Millares 54 3" xfId="4650"/>
    <cellStyle name="Millares 54 3 10" xfId="7530"/>
    <cellStyle name="Millares 54 3 2" xfId="4651"/>
    <cellStyle name="Millares 54 3 2 2" xfId="4652"/>
    <cellStyle name="Millares 54 3 2 2 2" xfId="12879"/>
    <cellStyle name="Millares 54 3 2 2 3" xfId="10133"/>
    <cellStyle name="Millares 54 3 2 2 4" xfId="15370"/>
    <cellStyle name="Millares 54 3 2 2 5" xfId="17500"/>
    <cellStyle name="Millares 54 3 2 2 6" xfId="7532"/>
    <cellStyle name="Millares 54 3 2 3" xfId="12878"/>
    <cellStyle name="Millares 54 3 2 4" xfId="10132"/>
    <cellStyle name="Millares 54 3 2 5" xfId="15369"/>
    <cellStyle name="Millares 54 3 2 6" xfId="17499"/>
    <cellStyle name="Millares 54 3 2 7" xfId="7531"/>
    <cellStyle name="Millares 54 3 3" xfId="4653"/>
    <cellStyle name="Millares 54 3 3 2" xfId="4654"/>
    <cellStyle name="Millares 54 3 3 2 2" xfId="12881"/>
    <cellStyle name="Millares 54 3 3 2 3" xfId="10135"/>
    <cellStyle name="Millares 54 3 3 2 4" xfId="15372"/>
    <cellStyle name="Millares 54 3 3 2 5" xfId="17502"/>
    <cellStyle name="Millares 54 3 3 2 6" xfId="7534"/>
    <cellStyle name="Millares 54 3 3 3" xfId="12880"/>
    <cellStyle name="Millares 54 3 3 4" xfId="10134"/>
    <cellStyle name="Millares 54 3 3 5" xfId="15371"/>
    <cellStyle name="Millares 54 3 3 6" xfId="17501"/>
    <cellStyle name="Millares 54 3 3 7" xfId="7533"/>
    <cellStyle name="Millares 54 3 4" xfId="4655"/>
    <cellStyle name="Millares 54 3 4 2" xfId="4656"/>
    <cellStyle name="Millares 54 3 4 2 2" xfId="12883"/>
    <cellStyle name="Millares 54 3 4 2 3" xfId="10137"/>
    <cellStyle name="Millares 54 3 4 2 4" xfId="15374"/>
    <cellStyle name="Millares 54 3 4 2 5" xfId="17504"/>
    <cellStyle name="Millares 54 3 4 2 6" xfId="7536"/>
    <cellStyle name="Millares 54 3 4 3" xfId="12882"/>
    <cellStyle name="Millares 54 3 4 4" xfId="10136"/>
    <cellStyle name="Millares 54 3 4 5" xfId="15373"/>
    <cellStyle name="Millares 54 3 4 6" xfId="17503"/>
    <cellStyle name="Millares 54 3 4 7" xfId="7535"/>
    <cellStyle name="Millares 54 3 5" xfId="4657"/>
    <cellStyle name="Millares 54 3 5 2" xfId="12884"/>
    <cellStyle name="Millares 54 3 5 3" xfId="10138"/>
    <cellStyle name="Millares 54 3 5 4" xfId="15375"/>
    <cellStyle name="Millares 54 3 5 5" xfId="17505"/>
    <cellStyle name="Millares 54 3 5 6" xfId="7537"/>
    <cellStyle name="Millares 54 3 6" xfId="12877"/>
    <cellStyle name="Millares 54 3 7" xfId="10131"/>
    <cellStyle name="Millares 54 3 8" xfId="15368"/>
    <cellStyle name="Millares 54 3 9" xfId="17498"/>
    <cellStyle name="Millares 54 4" xfId="4658"/>
    <cellStyle name="Millares 54 4 10" xfId="7538"/>
    <cellStyle name="Millares 54 4 2" xfId="4659"/>
    <cellStyle name="Millares 54 4 2 2" xfId="4660"/>
    <cellStyle name="Millares 54 4 2 2 2" xfId="12887"/>
    <cellStyle name="Millares 54 4 2 2 3" xfId="10141"/>
    <cellStyle name="Millares 54 4 2 2 4" xfId="15378"/>
    <cellStyle name="Millares 54 4 2 2 5" xfId="17508"/>
    <cellStyle name="Millares 54 4 2 2 6" xfId="7540"/>
    <cellStyle name="Millares 54 4 2 3" xfId="12886"/>
    <cellStyle name="Millares 54 4 2 4" xfId="10140"/>
    <cellStyle name="Millares 54 4 2 5" xfId="15377"/>
    <cellStyle name="Millares 54 4 2 6" xfId="17507"/>
    <cellStyle name="Millares 54 4 2 7" xfId="7539"/>
    <cellStyle name="Millares 54 4 3" xfId="4661"/>
    <cellStyle name="Millares 54 4 3 2" xfId="4662"/>
    <cellStyle name="Millares 54 4 3 2 2" xfId="12889"/>
    <cellStyle name="Millares 54 4 3 2 3" xfId="10143"/>
    <cellStyle name="Millares 54 4 3 2 4" xfId="15380"/>
    <cellStyle name="Millares 54 4 3 2 5" xfId="17510"/>
    <cellStyle name="Millares 54 4 3 2 6" xfId="7542"/>
    <cellStyle name="Millares 54 4 3 3" xfId="12888"/>
    <cellStyle name="Millares 54 4 3 4" xfId="10142"/>
    <cellStyle name="Millares 54 4 3 5" xfId="15379"/>
    <cellStyle name="Millares 54 4 3 6" xfId="17509"/>
    <cellStyle name="Millares 54 4 3 7" xfId="7541"/>
    <cellStyle name="Millares 54 4 4" xfId="4663"/>
    <cellStyle name="Millares 54 4 4 2" xfId="4664"/>
    <cellStyle name="Millares 54 4 4 2 2" xfId="12891"/>
    <cellStyle name="Millares 54 4 4 2 3" xfId="10145"/>
    <cellStyle name="Millares 54 4 4 2 4" xfId="15382"/>
    <cellStyle name="Millares 54 4 4 2 5" xfId="17512"/>
    <cellStyle name="Millares 54 4 4 2 6" xfId="7544"/>
    <cellStyle name="Millares 54 4 4 3" xfId="12890"/>
    <cellStyle name="Millares 54 4 4 4" xfId="10144"/>
    <cellStyle name="Millares 54 4 4 5" xfId="15381"/>
    <cellStyle name="Millares 54 4 4 6" xfId="17511"/>
    <cellStyle name="Millares 54 4 4 7" xfId="7543"/>
    <cellStyle name="Millares 54 4 5" xfId="4665"/>
    <cellStyle name="Millares 54 4 5 2" xfId="12892"/>
    <cellStyle name="Millares 54 4 5 3" xfId="10146"/>
    <cellStyle name="Millares 54 4 5 4" xfId="15383"/>
    <cellStyle name="Millares 54 4 5 5" xfId="17513"/>
    <cellStyle name="Millares 54 4 5 6" xfId="7545"/>
    <cellStyle name="Millares 54 4 6" xfId="12885"/>
    <cellStyle name="Millares 54 4 7" xfId="10139"/>
    <cellStyle name="Millares 54 4 8" xfId="15376"/>
    <cellStyle name="Millares 54 4 9" xfId="17506"/>
    <cellStyle name="Millares 54 5" xfId="4666"/>
    <cellStyle name="Millares 54 5 10" xfId="7546"/>
    <cellStyle name="Millares 54 5 2" xfId="4667"/>
    <cellStyle name="Millares 54 5 2 2" xfId="4668"/>
    <cellStyle name="Millares 54 5 2 2 2" xfId="12895"/>
    <cellStyle name="Millares 54 5 2 2 3" xfId="10149"/>
    <cellStyle name="Millares 54 5 2 2 4" xfId="15386"/>
    <cellStyle name="Millares 54 5 2 2 5" xfId="17516"/>
    <cellStyle name="Millares 54 5 2 2 6" xfId="7548"/>
    <cellStyle name="Millares 54 5 2 3" xfId="12894"/>
    <cellStyle name="Millares 54 5 2 4" xfId="10148"/>
    <cellStyle name="Millares 54 5 2 5" xfId="15385"/>
    <cellStyle name="Millares 54 5 2 6" xfId="17515"/>
    <cellStyle name="Millares 54 5 2 7" xfId="7547"/>
    <cellStyle name="Millares 54 5 3" xfId="4669"/>
    <cellStyle name="Millares 54 5 3 2" xfId="4670"/>
    <cellStyle name="Millares 54 5 3 2 2" xfId="12897"/>
    <cellStyle name="Millares 54 5 3 2 3" xfId="10151"/>
    <cellStyle name="Millares 54 5 3 2 4" xfId="15388"/>
    <cellStyle name="Millares 54 5 3 2 5" xfId="17518"/>
    <cellStyle name="Millares 54 5 3 2 6" xfId="7550"/>
    <cellStyle name="Millares 54 5 3 3" xfId="12896"/>
    <cellStyle name="Millares 54 5 3 4" xfId="10150"/>
    <cellStyle name="Millares 54 5 3 5" xfId="15387"/>
    <cellStyle name="Millares 54 5 3 6" xfId="17517"/>
    <cellStyle name="Millares 54 5 3 7" xfId="7549"/>
    <cellStyle name="Millares 54 5 4" xfId="4671"/>
    <cellStyle name="Millares 54 5 4 2" xfId="4672"/>
    <cellStyle name="Millares 54 5 4 2 2" xfId="12899"/>
    <cellStyle name="Millares 54 5 4 2 3" xfId="10153"/>
    <cellStyle name="Millares 54 5 4 2 4" xfId="15390"/>
    <cellStyle name="Millares 54 5 4 2 5" xfId="17520"/>
    <cellStyle name="Millares 54 5 4 2 6" xfId="7552"/>
    <cellStyle name="Millares 54 5 4 3" xfId="12898"/>
    <cellStyle name="Millares 54 5 4 4" xfId="10152"/>
    <cellStyle name="Millares 54 5 4 5" xfId="15389"/>
    <cellStyle name="Millares 54 5 4 6" xfId="17519"/>
    <cellStyle name="Millares 54 5 4 7" xfId="7551"/>
    <cellStyle name="Millares 54 5 5" xfId="4673"/>
    <cellStyle name="Millares 54 5 5 2" xfId="12900"/>
    <cellStyle name="Millares 54 5 5 3" xfId="10154"/>
    <cellStyle name="Millares 54 5 5 4" xfId="15391"/>
    <cellStyle name="Millares 54 5 5 5" xfId="17521"/>
    <cellStyle name="Millares 54 5 5 6" xfId="7553"/>
    <cellStyle name="Millares 54 5 6" xfId="12893"/>
    <cellStyle name="Millares 54 5 7" xfId="10147"/>
    <cellStyle name="Millares 54 5 8" xfId="15384"/>
    <cellStyle name="Millares 54 5 9" xfId="17514"/>
    <cellStyle name="Millares 54 6" xfId="4674"/>
    <cellStyle name="Millares 54 6 10" xfId="7554"/>
    <cellStyle name="Millares 54 6 2" xfId="4675"/>
    <cellStyle name="Millares 54 6 2 2" xfId="4676"/>
    <cellStyle name="Millares 54 6 2 2 2" xfId="12903"/>
    <cellStyle name="Millares 54 6 2 2 3" xfId="10157"/>
    <cellStyle name="Millares 54 6 2 2 4" xfId="15394"/>
    <cellStyle name="Millares 54 6 2 2 5" xfId="17524"/>
    <cellStyle name="Millares 54 6 2 2 6" xfId="7556"/>
    <cellStyle name="Millares 54 6 2 3" xfId="12902"/>
    <cellStyle name="Millares 54 6 2 4" xfId="10156"/>
    <cellStyle name="Millares 54 6 2 5" xfId="15393"/>
    <cellStyle name="Millares 54 6 2 6" xfId="17523"/>
    <cellStyle name="Millares 54 6 2 7" xfId="7555"/>
    <cellStyle name="Millares 54 6 3" xfId="4677"/>
    <cellStyle name="Millares 54 6 3 2" xfId="4678"/>
    <cellStyle name="Millares 54 6 3 2 2" xfId="12905"/>
    <cellStyle name="Millares 54 6 3 2 3" xfId="10159"/>
    <cellStyle name="Millares 54 6 3 2 4" xfId="15396"/>
    <cellStyle name="Millares 54 6 3 2 5" xfId="17526"/>
    <cellStyle name="Millares 54 6 3 2 6" xfId="7558"/>
    <cellStyle name="Millares 54 6 3 3" xfId="12904"/>
    <cellStyle name="Millares 54 6 3 4" xfId="10158"/>
    <cellStyle name="Millares 54 6 3 5" xfId="15395"/>
    <cellStyle name="Millares 54 6 3 6" xfId="17525"/>
    <cellStyle name="Millares 54 6 3 7" xfId="7557"/>
    <cellStyle name="Millares 54 6 4" xfId="4679"/>
    <cellStyle name="Millares 54 6 4 2" xfId="4680"/>
    <cellStyle name="Millares 54 6 4 2 2" xfId="12907"/>
    <cellStyle name="Millares 54 6 4 2 3" xfId="10161"/>
    <cellStyle name="Millares 54 6 4 2 4" xfId="15398"/>
    <cellStyle name="Millares 54 6 4 2 5" xfId="17528"/>
    <cellStyle name="Millares 54 6 4 2 6" xfId="7560"/>
    <cellStyle name="Millares 54 6 4 3" xfId="12906"/>
    <cellStyle name="Millares 54 6 4 4" xfId="10160"/>
    <cellStyle name="Millares 54 6 4 5" xfId="15397"/>
    <cellStyle name="Millares 54 6 4 6" xfId="17527"/>
    <cellStyle name="Millares 54 6 4 7" xfId="7559"/>
    <cellStyle name="Millares 54 6 5" xfId="4681"/>
    <cellStyle name="Millares 54 6 5 2" xfId="12908"/>
    <cellStyle name="Millares 54 6 5 3" xfId="10162"/>
    <cellStyle name="Millares 54 6 5 4" xfId="15399"/>
    <cellStyle name="Millares 54 6 5 5" xfId="17529"/>
    <cellStyle name="Millares 54 6 5 6" xfId="7561"/>
    <cellStyle name="Millares 54 6 6" xfId="12901"/>
    <cellStyle name="Millares 54 6 7" xfId="10155"/>
    <cellStyle name="Millares 54 6 8" xfId="15392"/>
    <cellStyle name="Millares 54 6 9" xfId="17522"/>
    <cellStyle name="Millares 54 7" xfId="4682"/>
    <cellStyle name="Millares 54 7 10" xfId="7562"/>
    <cellStyle name="Millares 54 7 2" xfId="4683"/>
    <cellStyle name="Millares 54 7 2 2" xfId="4684"/>
    <cellStyle name="Millares 54 7 2 2 2" xfId="12911"/>
    <cellStyle name="Millares 54 7 2 2 3" xfId="10165"/>
    <cellStyle name="Millares 54 7 2 2 4" xfId="15402"/>
    <cellStyle name="Millares 54 7 2 2 5" xfId="17532"/>
    <cellStyle name="Millares 54 7 2 2 6" xfId="7564"/>
    <cellStyle name="Millares 54 7 2 3" xfId="12910"/>
    <cellStyle name="Millares 54 7 2 4" xfId="10164"/>
    <cellStyle name="Millares 54 7 2 5" xfId="15401"/>
    <cellStyle name="Millares 54 7 2 6" xfId="17531"/>
    <cellStyle name="Millares 54 7 2 7" xfId="7563"/>
    <cellStyle name="Millares 54 7 3" xfId="4685"/>
    <cellStyle name="Millares 54 7 3 2" xfId="4686"/>
    <cellStyle name="Millares 54 7 3 2 2" xfId="12913"/>
    <cellStyle name="Millares 54 7 3 2 3" xfId="10167"/>
    <cellStyle name="Millares 54 7 3 2 4" xfId="15404"/>
    <cellStyle name="Millares 54 7 3 2 5" xfId="17534"/>
    <cellStyle name="Millares 54 7 3 2 6" xfId="7566"/>
    <cellStyle name="Millares 54 7 3 3" xfId="12912"/>
    <cellStyle name="Millares 54 7 3 4" xfId="10166"/>
    <cellStyle name="Millares 54 7 3 5" xfId="15403"/>
    <cellStyle name="Millares 54 7 3 6" xfId="17533"/>
    <cellStyle name="Millares 54 7 3 7" xfId="7565"/>
    <cellStyle name="Millares 54 7 4" xfId="4687"/>
    <cellStyle name="Millares 54 7 4 2" xfId="4688"/>
    <cellStyle name="Millares 54 7 4 2 2" xfId="12915"/>
    <cellStyle name="Millares 54 7 4 2 3" xfId="10169"/>
    <cellStyle name="Millares 54 7 4 2 4" xfId="15406"/>
    <cellStyle name="Millares 54 7 4 2 5" xfId="17536"/>
    <cellStyle name="Millares 54 7 4 2 6" xfId="7568"/>
    <cellStyle name="Millares 54 7 4 3" xfId="12914"/>
    <cellStyle name="Millares 54 7 4 4" xfId="10168"/>
    <cellStyle name="Millares 54 7 4 5" xfId="15405"/>
    <cellStyle name="Millares 54 7 4 6" xfId="17535"/>
    <cellStyle name="Millares 54 7 4 7" xfId="7567"/>
    <cellStyle name="Millares 54 7 5" xfId="4689"/>
    <cellStyle name="Millares 54 7 5 2" xfId="12916"/>
    <cellStyle name="Millares 54 7 5 3" xfId="10170"/>
    <cellStyle name="Millares 54 7 5 4" xfId="15407"/>
    <cellStyle name="Millares 54 7 5 5" xfId="17537"/>
    <cellStyle name="Millares 54 7 5 6" xfId="7569"/>
    <cellStyle name="Millares 54 7 6" xfId="12909"/>
    <cellStyle name="Millares 54 7 7" xfId="10163"/>
    <cellStyle name="Millares 54 7 8" xfId="15400"/>
    <cellStyle name="Millares 54 7 9" xfId="17530"/>
    <cellStyle name="Millares 54 8" xfId="4690"/>
    <cellStyle name="Millares 54 8 10" xfId="7570"/>
    <cellStyle name="Millares 54 8 2" xfId="4691"/>
    <cellStyle name="Millares 54 8 2 2" xfId="4692"/>
    <cellStyle name="Millares 54 8 2 2 2" xfId="12919"/>
    <cellStyle name="Millares 54 8 2 2 3" xfId="10173"/>
    <cellStyle name="Millares 54 8 2 2 4" xfId="15410"/>
    <cellStyle name="Millares 54 8 2 2 5" xfId="17540"/>
    <cellStyle name="Millares 54 8 2 2 6" xfId="7572"/>
    <cellStyle name="Millares 54 8 2 3" xfId="12918"/>
    <cellStyle name="Millares 54 8 2 4" xfId="10172"/>
    <cellStyle name="Millares 54 8 2 5" xfId="15409"/>
    <cellStyle name="Millares 54 8 2 6" xfId="17539"/>
    <cellStyle name="Millares 54 8 2 7" xfId="7571"/>
    <cellStyle name="Millares 54 8 3" xfId="4693"/>
    <cellStyle name="Millares 54 8 3 2" xfId="4694"/>
    <cellStyle name="Millares 54 8 3 2 2" xfId="12921"/>
    <cellStyle name="Millares 54 8 3 2 3" xfId="10175"/>
    <cellStyle name="Millares 54 8 3 2 4" xfId="15412"/>
    <cellStyle name="Millares 54 8 3 2 5" xfId="17542"/>
    <cellStyle name="Millares 54 8 3 2 6" xfId="7574"/>
    <cellStyle name="Millares 54 8 3 3" xfId="12920"/>
    <cellStyle name="Millares 54 8 3 4" xfId="10174"/>
    <cellStyle name="Millares 54 8 3 5" xfId="15411"/>
    <cellStyle name="Millares 54 8 3 6" xfId="17541"/>
    <cellStyle name="Millares 54 8 3 7" xfId="7573"/>
    <cellStyle name="Millares 54 8 4" xfId="4695"/>
    <cellStyle name="Millares 54 8 4 2" xfId="4696"/>
    <cellStyle name="Millares 54 8 4 2 2" xfId="12923"/>
    <cellStyle name="Millares 54 8 4 2 3" xfId="10177"/>
    <cellStyle name="Millares 54 8 4 2 4" xfId="15414"/>
    <cellStyle name="Millares 54 8 4 2 5" xfId="17544"/>
    <cellStyle name="Millares 54 8 4 2 6" xfId="7576"/>
    <cellStyle name="Millares 54 8 4 3" xfId="12922"/>
    <cellStyle name="Millares 54 8 4 4" xfId="10176"/>
    <cellStyle name="Millares 54 8 4 5" xfId="15413"/>
    <cellStyle name="Millares 54 8 4 6" xfId="17543"/>
    <cellStyle name="Millares 54 8 4 7" xfId="7575"/>
    <cellStyle name="Millares 54 8 5" xfId="4697"/>
    <cellStyle name="Millares 54 8 5 2" xfId="12924"/>
    <cellStyle name="Millares 54 8 5 3" xfId="10178"/>
    <cellStyle name="Millares 54 8 5 4" xfId="15415"/>
    <cellStyle name="Millares 54 8 5 5" xfId="17545"/>
    <cellStyle name="Millares 54 8 5 6" xfId="7577"/>
    <cellStyle name="Millares 54 8 6" xfId="12917"/>
    <cellStyle name="Millares 54 8 7" xfId="10171"/>
    <cellStyle name="Millares 54 8 8" xfId="15408"/>
    <cellStyle name="Millares 54 8 9" xfId="17538"/>
    <cellStyle name="Millares 54 9" xfId="4698"/>
    <cellStyle name="Millares 54 9 10" xfId="7578"/>
    <cellStyle name="Millares 54 9 2" xfId="4699"/>
    <cellStyle name="Millares 54 9 2 2" xfId="4700"/>
    <cellStyle name="Millares 54 9 2 2 2" xfId="12927"/>
    <cellStyle name="Millares 54 9 2 2 3" xfId="10181"/>
    <cellStyle name="Millares 54 9 2 2 4" xfId="15418"/>
    <cellStyle name="Millares 54 9 2 2 5" xfId="17548"/>
    <cellStyle name="Millares 54 9 2 2 6" xfId="7580"/>
    <cellStyle name="Millares 54 9 2 3" xfId="12926"/>
    <cellStyle name="Millares 54 9 2 4" xfId="10180"/>
    <cellStyle name="Millares 54 9 2 5" xfId="15417"/>
    <cellStyle name="Millares 54 9 2 6" xfId="17547"/>
    <cellStyle name="Millares 54 9 2 7" xfId="7579"/>
    <cellStyle name="Millares 54 9 3" xfId="4701"/>
    <cellStyle name="Millares 54 9 3 2" xfId="4702"/>
    <cellStyle name="Millares 54 9 3 2 2" xfId="12929"/>
    <cellStyle name="Millares 54 9 3 2 3" xfId="10183"/>
    <cellStyle name="Millares 54 9 3 2 4" xfId="15420"/>
    <cellStyle name="Millares 54 9 3 2 5" xfId="17550"/>
    <cellStyle name="Millares 54 9 3 2 6" xfId="7582"/>
    <cellStyle name="Millares 54 9 3 3" xfId="12928"/>
    <cellStyle name="Millares 54 9 3 4" xfId="10182"/>
    <cellStyle name="Millares 54 9 3 5" xfId="15419"/>
    <cellStyle name="Millares 54 9 3 6" xfId="17549"/>
    <cellStyle name="Millares 54 9 3 7" xfId="7581"/>
    <cellStyle name="Millares 54 9 4" xfId="4703"/>
    <cellStyle name="Millares 54 9 4 2" xfId="4704"/>
    <cellStyle name="Millares 54 9 4 2 2" xfId="12931"/>
    <cellStyle name="Millares 54 9 4 2 3" xfId="10185"/>
    <cellStyle name="Millares 54 9 4 2 4" xfId="15422"/>
    <cellStyle name="Millares 54 9 4 2 5" xfId="17552"/>
    <cellStyle name="Millares 54 9 4 2 6" xfId="7584"/>
    <cellStyle name="Millares 54 9 4 3" xfId="12930"/>
    <cellStyle name="Millares 54 9 4 4" xfId="10184"/>
    <cellStyle name="Millares 54 9 4 5" xfId="15421"/>
    <cellStyle name="Millares 54 9 4 6" xfId="17551"/>
    <cellStyle name="Millares 54 9 4 7" xfId="7583"/>
    <cellStyle name="Millares 54 9 5" xfId="4705"/>
    <cellStyle name="Millares 54 9 5 2" xfId="12932"/>
    <cellStyle name="Millares 54 9 5 3" xfId="10186"/>
    <cellStyle name="Millares 54 9 5 4" xfId="15423"/>
    <cellStyle name="Millares 54 9 5 5" xfId="17553"/>
    <cellStyle name="Millares 54 9 5 6" xfId="7585"/>
    <cellStyle name="Millares 54 9 6" xfId="12925"/>
    <cellStyle name="Millares 54 9 7" xfId="10179"/>
    <cellStyle name="Millares 54 9 8" xfId="15416"/>
    <cellStyle name="Millares 54 9 9" xfId="17546"/>
    <cellStyle name="Millares 55" xfId="4706"/>
    <cellStyle name="Millares 55 10" xfId="4707"/>
    <cellStyle name="Millares 55 10 2" xfId="12934"/>
    <cellStyle name="Millares 55 10 3" xfId="11638"/>
    <cellStyle name="Millares 55 10 4" xfId="17555"/>
    <cellStyle name="Millares 55 10 5" xfId="7587"/>
    <cellStyle name="Millares 55 11" xfId="6298"/>
    <cellStyle name="Millares 55 11 2" xfId="12935"/>
    <cellStyle name="Millares 55 11 3" xfId="19121"/>
    <cellStyle name="Millares 55 11 4" xfId="7588"/>
    <cellStyle name="Millares 55 12" xfId="7589"/>
    <cellStyle name="Millares 55 12 2" xfId="12936"/>
    <cellStyle name="Millares 55 13" xfId="12933"/>
    <cellStyle name="Millares 55 14" xfId="10187"/>
    <cellStyle name="Millares 55 15" xfId="15424"/>
    <cellStyle name="Millares 55 16" xfId="17554"/>
    <cellStyle name="Millares 55 17" xfId="7586"/>
    <cellStyle name="Millares 55 2" xfId="4708"/>
    <cellStyle name="Millares 55 2 10" xfId="6428"/>
    <cellStyle name="Millares 55 2 10 2" xfId="12938"/>
    <cellStyle name="Millares 55 2 10 3" xfId="19223"/>
    <cellStyle name="Millares 55 2 10 4" xfId="7591"/>
    <cellStyle name="Millares 55 2 11" xfId="7592"/>
    <cellStyle name="Millares 55 2 11 2" xfId="12939"/>
    <cellStyle name="Millares 55 2 12" xfId="12937"/>
    <cellStyle name="Millares 55 2 13" xfId="10188"/>
    <cellStyle name="Millares 55 2 14" xfId="15425"/>
    <cellStyle name="Millares 55 2 15" xfId="17556"/>
    <cellStyle name="Millares 55 2 16" xfId="7590"/>
    <cellStyle name="Millares 55 2 2" xfId="4709"/>
    <cellStyle name="Millares 55 2 2 2" xfId="4710"/>
    <cellStyle name="Millares 55 2 2 2 2" xfId="12941"/>
    <cellStyle name="Millares 55 2 2 2 3" xfId="10190"/>
    <cellStyle name="Millares 55 2 2 2 4" xfId="15427"/>
    <cellStyle name="Millares 55 2 2 2 5" xfId="17558"/>
    <cellStyle name="Millares 55 2 2 2 6" xfId="7594"/>
    <cellStyle name="Millares 55 2 2 3" xfId="12940"/>
    <cellStyle name="Millares 55 2 2 4" xfId="10189"/>
    <cellStyle name="Millares 55 2 2 5" xfId="15426"/>
    <cellStyle name="Millares 55 2 2 6" xfId="17557"/>
    <cellStyle name="Millares 55 2 2 7" xfId="7593"/>
    <cellStyle name="Millares 55 2 3" xfId="4711"/>
    <cellStyle name="Millares 55 2 3 2" xfId="4712"/>
    <cellStyle name="Millares 55 2 3 2 2" xfId="4713"/>
    <cellStyle name="Millares 55 2 3 2 2 2" xfId="12944"/>
    <cellStyle name="Millares 55 2 3 2 2 3" xfId="10193"/>
    <cellStyle name="Millares 55 2 3 2 2 4" xfId="15430"/>
    <cellStyle name="Millares 55 2 3 2 2 5" xfId="17561"/>
    <cellStyle name="Millares 55 2 3 2 2 6" xfId="7597"/>
    <cellStyle name="Millares 55 2 3 2 3" xfId="12943"/>
    <cellStyle name="Millares 55 2 3 2 4" xfId="10192"/>
    <cellStyle name="Millares 55 2 3 2 5" xfId="15429"/>
    <cellStyle name="Millares 55 2 3 2 6" xfId="17560"/>
    <cellStyle name="Millares 55 2 3 2 7" xfId="7596"/>
    <cellStyle name="Millares 55 2 3 3" xfId="4714"/>
    <cellStyle name="Millares 55 2 3 3 2" xfId="12945"/>
    <cellStyle name="Millares 55 2 3 3 3" xfId="10194"/>
    <cellStyle name="Millares 55 2 3 3 4" xfId="15431"/>
    <cellStyle name="Millares 55 2 3 3 5" xfId="17562"/>
    <cellStyle name="Millares 55 2 3 3 6" xfId="7598"/>
    <cellStyle name="Millares 55 2 3 4" xfId="12942"/>
    <cellStyle name="Millares 55 2 3 5" xfId="10191"/>
    <cellStyle name="Millares 55 2 3 6" xfId="15428"/>
    <cellStyle name="Millares 55 2 3 7" xfId="17559"/>
    <cellStyle name="Millares 55 2 3 8" xfId="7595"/>
    <cellStyle name="Millares 55 2 4" xfId="4715"/>
    <cellStyle name="Millares 55 2 4 2" xfId="4716"/>
    <cellStyle name="Millares 55 2 4 2 2" xfId="12947"/>
    <cellStyle name="Millares 55 2 4 2 3" xfId="10196"/>
    <cellStyle name="Millares 55 2 4 2 4" xfId="15433"/>
    <cellStyle name="Millares 55 2 4 2 5" xfId="17564"/>
    <cellStyle name="Millares 55 2 4 2 6" xfId="7600"/>
    <cellStyle name="Millares 55 2 4 3" xfId="12946"/>
    <cellStyle name="Millares 55 2 4 4" xfId="10195"/>
    <cellStyle name="Millares 55 2 4 5" xfId="15432"/>
    <cellStyle name="Millares 55 2 4 6" xfId="17563"/>
    <cellStyle name="Millares 55 2 4 7" xfId="7599"/>
    <cellStyle name="Millares 55 2 5" xfId="4717"/>
    <cellStyle name="Millares 55 2 5 2" xfId="4718"/>
    <cellStyle name="Millares 55 2 5 2 2" xfId="12949"/>
    <cellStyle name="Millares 55 2 5 2 3" xfId="10198"/>
    <cellStyle name="Millares 55 2 5 2 4" xfId="15435"/>
    <cellStyle name="Millares 55 2 5 2 5" xfId="17566"/>
    <cellStyle name="Millares 55 2 5 2 6" xfId="7602"/>
    <cellStyle name="Millares 55 2 5 3" xfId="12948"/>
    <cellStyle name="Millares 55 2 5 4" xfId="10197"/>
    <cellStyle name="Millares 55 2 5 5" xfId="15434"/>
    <cellStyle name="Millares 55 2 5 6" xfId="17565"/>
    <cellStyle name="Millares 55 2 5 7" xfId="7601"/>
    <cellStyle name="Millares 55 2 6" xfId="4719"/>
    <cellStyle name="Millares 55 2 6 2" xfId="12950"/>
    <cellStyle name="Millares 55 2 6 3" xfId="10199"/>
    <cellStyle name="Millares 55 2 6 4" xfId="15436"/>
    <cellStyle name="Millares 55 2 6 5" xfId="17567"/>
    <cellStyle name="Millares 55 2 6 6" xfId="7603"/>
    <cellStyle name="Millares 55 2 7" xfId="4720"/>
    <cellStyle name="Millares 55 2 7 2" xfId="12951"/>
    <cellStyle name="Millares 55 2 7 3" xfId="10200"/>
    <cellStyle name="Millares 55 2 7 4" xfId="15437"/>
    <cellStyle name="Millares 55 2 7 5" xfId="17568"/>
    <cellStyle name="Millares 55 2 7 6" xfId="7604"/>
    <cellStyle name="Millares 55 2 8" xfId="4721"/>
    <cellStyle name="Millares 55 2 8 2" xfId="12952"/>
    <cellStyle name="Millares 55 2 8 3" xfId="10201"/>
    <cellStyle name="Millares 55 2 8 4" xfId="15438"/>
    <cellStyle name="Millares 55 2 8 5" xfId="17569"/>
    <cellStyle name="Millares 55 2 8 6" xfId="7605"/>
    <cellStyle name="Millares 55 2 9" xfId="4722"/>
    <cellStyle name="Millares 55 2 9 2" xfId="12953"/>
    <cellStyle name="Millares 55 2 9 3" xfId="11639"/>
    <cellStyle name="Millares 55 2 9 4" xfId="17570"/>
    <cellStyle name="Millares 55 2 9 5" xfId="7606"/>
    <cellStyle name="Millares 55 3" xfId="4723"/>
    <cellStyle name="Millares 55 3 10" xfId="7607"/>
    <cellStyle name="Millares 55 3 2" xfId="4724"/>
    <cellStyle name="Millares 55 3 2 2" xfId="4725"/>
    <cellStyle name="Millares 55 3 2 2 2" xfId="12956"/>
    <cellStyle name="Millares 55 3 2 2 3" xfId="10204"/>
    <cellStyle name="Millares 55 3 2 2 4" xfId="15441"/>
    <cellStyle name="Millares 55 3 2 2 5" xfId="17573"/>
    <cellStyle name="Millares 55 3 2 2 6" xfId="7609"/>
    <cellStyle name="Millares 55 3 2 3" xfId="12955"/>
    <cellStyle name="Millares 55 3 2 4" xfId="10203"/>
    <cellStyle name="Millares 55 3 2 5" xfId="15440"/>
    <cellStyle name="Millares 55 3 2 6" xfId="17572"/>
    <cellStyle name="Millares 55 3 2 7" xfId="7608"/>
    <cellStyle name="Millares 55 3 3" xfId="4726"/>
    <cellStyle name="Millares 55 3 3 2" xfId="4727"/>
    <cellStyle name="Millares 55 3 3 2 2" xfId="12958"/>
    <cellStyle name="Millares 55 3 3 2 3" xfId="10206"/>
    <cellStyle name="Millares 55 3 3 2 4" xfId="15443"/>
    <cellStyle name="Millares 55 3 3 2 5" xfId="17575"/>
    <cellStyle name="Millares 55 3 3 2 6" xfId="7611"/>
    <cellStyle name="Millares 55 3 3 3" xfId="12957"/>
    <cellStyle name="Millares 55 3 3 4" xfId="10205"/>
    <cellStyle name="Millares 55 3 3 5" xfId="15442"/>
    <cellStyle name="Millares 55 3 3 6" xfId="17574"/>
    <cellStyle name="Millares 55 3 3 7" xfId="7610"/>
    <cellStyle name="Millares 55 3 4" xfId="4728"/>
    <cellStyle name="Millares 55 3 4 2" xfId="4729"/>
    <cellStyle name="Millares 55 3 4 2 2" xfId="12960"/>
    <cellStyle name="Millares 55 3 4 2 3" xfId="10208"/>
    <cellStyle name="Millares 55 3 4 2 4" xfId="15445"/>
    <cellStyle name="Millares 55 3 4 2 5" xfId="17577"/>
    <cellStyle name="Millares 55 3 4 2 6" xfId="7613"/>
    <cellStyle name="Millares 55 3 4 3" xfId="12959"/>
    <cellStyle name="Millares 55 3 4 4" xfId="10207"/>
    <cellStyle name="Millares 55 3 4 5" xfId="15444"/>
    <cellStyle name="Millares 55 3 4 6" xfId="17576"/>
    <cellStyle name="Millares 55 3 4 7" xfId="7612"/>
    <cellStyle name="Millares 55 3 5" xfId="4730"/>
    <cellStyle name="Millares 55 3 5 2" xfId="12961"/>
    <cellStyle name="Millares 55 3 5 3" xfId="10209"/>
    <cellStyle name="Millares 55 3 5 4" xfId="15446"/>
    <cellStyle name="Millares 55 3 5 5" xfId="17578"/>
    <cellStyle name="Millares 55 3 5 6" xfId="7614"/>
    <cellStyle name="Millares 55 3 6" xfId="12954"/>
    <cellStyle name="Millares 55 3 7" xfId="10202"/>
    <cellStyle name="Millares 55 3 8" xfId="15439"/>
    <cellStyle name="Millares 55 3 9" xfId="17571"/>
    <cellStyle name="Millares 55 4" xfId="4731"/>
    <cellStyle name="Millares 55 4 10" xfId="7615"/>
    <cellStyle name="Millares 55 4 2" xfId="4732"/>
    <cellStyle name="Millares 55 4 2 2" xfId="4733"/>
    <cellStyle name="Millares 55 4 2 2 2" xfId="12964"/>
    <cellStyle name="Millares 55 4 2 2 3" xfId="10212"/>
    <cellStyle name="Millares 55 4 2 2 4" xfId="15449"/>
    <cellStyle name="Millares 55 4 2 2 5" xfId="17581"/>
    <cellStyle name="Millares 55 4 2 2 6" xfId="7617"/>
    <cellStyle name="Millares 55 4 2 3" xfId="12963"/>
    <cellStyle name="Millares 55 4 2 4" xfId="10211"/>
    <cellStyle name="Millares 55 4 2 5" xfId="15448"/>
    <cellStyle name="Millares 55 4 2 6" xfId="17580"/>
    <cellStyle name="Millares 55 4 2 7" xfId="7616"/>
    <cellStyle name="Millares 55 4 3" xfId="4734"/>
    <cellStyle name="Millares 55 4 3 2" xfId="4735"/>
    <cellStyle name="Millares 55 4 3 2 2" xfId="12966"/>
    <cellStyle name="Millares 55 4 3 2 3" xfId="10214"/>
    <cellStyle name="Millares 55 4 3 2 4" xfId="15451"/>
    <cellStyle name="Millares 55 4 3 2 5" xfId="17583"/>
    <cellStyle name="Millares 55 4 3 2 6" xfId="7619"/>
    <cellStyle name="Millares 55 4 3 3" xfId="12965"/>
    <cellStyle name="Millares 55 4 3 4" xfId="10213"/>
    <cellStyle name="Millares 55 4 3 5" xfId="15450"/>
    <cellStyle name="Millares 55 4 3 6" xfId="17582"/>
    <cellStyle name="Millares 55 4 3 7" xfId="7618"/>
    <cellStyle name="Millares 55 4 4" xfId="4736"/>
    <cellStyle name="Millares 55 4 4 2" xfId="4737"/>
    <cellStyle name="Millares 55 4 4 2 2" xfId="12968"/>
    <cellStyle name="Millares 55 4 4 2 3" xfId="10216"/>
    <cellStyle name="Millares 55 4 4 2 4" xfId="15453"/>
    <cellStyle name="Millares 55 4 4 2 5" xfId="17585"/>
    <cellStyle name="Millares 55 4 4 2 6" xfId="7621"/>
    <cellStyle name="Millares 55 4 4 3" xfId="12967"/>
    <cellStyle name="Millares 55 4 4 4" xfId="10215"/>
    <cellStyle name="Millares 55 4 4 5" xfId="15452"/>
    <cellStyle name="Millares 55 4 4 6" xfId="17584"/>
    <cellStyle name="Millares 55 4 4 7" xfId="7620"/>
    <cellStyle name="Millares 55 4 5" xfId="4738"/>
    <cellStyle name="Millares 55 4 5 2" xfId="12969"/>
    <cellStyle name="Millares 55 4 5 3" xfId="10217"/>
    <cellStyle name="Millares 55 4 5 4" xfId="15454"/>
    <cellStyle name="Millares 55 4 5 5" xfId="17586"/>
    <cellStyle name="Millares 55 4 5 6" xfId="7622"/>
    <cellStyle name="Millares 55 4 6" xfId="12962"/>
    <cellStyle name="Millares 55 4 7" xfId="10210"/>
    <cellStyle name="Millares 55 4 8" xfId="15447"/>
    <cellStyle name="Millares 55 4 9" xfId="17579"/>
    <cellStyle name="Millares 55 5" xfId="4739"/>
    <cellStyle name="Millares 55 5 10" xfId="7623"/>
    <cellStyle name="Millares 55 5 2" xfId="4740"/>
    <cellStyle name="Millares 55 5 2 2" xfId="4741"/>
    <cellStyle name="Millares 55 5 2 2 2" xfId="12972"/>
    <cellStyle name="Millares 55 5 2 2 3" xfId="10220"/>
    <cellStyle name="Millares 55 5 2 2 4" xfId="15457"/>
    <cellStyle name="Millares 55 5 2 2 5" xfId="17589"/>
    <cellStyle name="Millares 55 5 2 2 6" xfId="7625"/>
    <cellStyle name="Millares 55 5 2 3" xfId="12971"/>
    <cellStyle name="Millares 55 5 2 4" xfId="10219"/>
    <cellStyle name="Millares 55 5 2 5" xfId="15456"/>
    <cellStyle name="Millares 55 5 2 6" xfId="17588"/>
    <cellStyle name="Millares 55 5 2 7" xfId="7624"/>
    <cellStyle name="Millares 55 5 3" xfId="4742"/>
    <cellStyle name="Millares 55 5 3 2" xfId="4743"/>
    <cellStyle name="Millares 55 5 3 2 2" xfId="12974"/>
    <cellStyle name="Millares 55 5 3 2 3" xfId="10222"/>
    <cellStyle name="Millares 55 5 3 2 4" xfId="15459"/>
    <cellStyle name="Millares 55 5 3 2 5" xfId="17591"/>
    <cellStyle name="Millares 55 5 3 2 6" xfId="7627"/>
    <cellStyle name="Millares 55 5 3 3" xfId="12973"/>
    <cellStyle name="Millares 55 5 3 4" xfId="10221"/>
    <cellStyle name="Millares 55 5 3 5" xfId="15458"/>
    <cellStyle name="Millares 55 5 3 6" xfId="17590"/>
    <cellStyle name="Millares 55 5 3 7" xfId="7626"/>
    <cellStyle name="Millares 55 5 4" xfId="4744"/>
    <cellStyle name="Millares 55 5 4 2" xfId="4745"/>
    <cellStyle name="Millares 55 5 4 2 2" xfId="12976"/>
    <cellStyle name="Millares 55 5 4 2 3" xfId="10224"/>
    <cellStyle name="Millares 55 5 4 2 4" xfId="15461"/>
    <cellStyle name="Millares 55 5 4 2 5" xfId="17593"/>
    <cellStyle name="Millares 55 5 4 2 6" xfId="7629"/>
    <cellStyle name="Millares 55 5 4 3" xfId="12975"/>
    <cellStyle name="Millares 55 5 4 4" xfId="10223"/>
    <cellStyle name="Millares 55 5 4 5" xfId="15460"/>
    <cellStyle name="Millares 55 5 4 6" xfId="17592"/>
    <cellStyle name="Millares 55 5 4 7" xfId="7628"/>
    <cellStyle name="Millares 55 5 5" xfId="4746"/>
    <cellStyle name="Millares 55 5 5 2" xfId="12977"/>
    <cellStyle name="Millares 55 5 5 3" xfId="10225"/>
    <cellStyle name="Millares 55 5 5 4" xfId="15462"/>
    <cellStyle name="Millares 55 5 5 5" xfId="17594"/>
    <cellStyle name="Millares 55 5 5 6" xfId="7630"/>
    <cellStyle name="Millares 55 5 6" xfId="12970"/>
    <cellStyle name="Millares 55 5 7" xfId="10218"/>
    <cellStyle name="Millares 55 5 8" xfId="15455"/>
    <cellStyle name="Millares 55 5 9" xfId="17587"/>
    <cellStyle name="Millares 55 6" xfId="4747"/>
    <cellStyle name="Millares 55 6 2" xfId="4748"/>
    <cellStyle name="Millares 55 6 2 2" xfId="12979"/>
    <cellStyle name="Millares 55 6 2 3" xfId="10227"/>
    <cellStyle name="Millares 55 6 2 4" xfId="15464"/>
    <cellStyle name="Millares 55 6 2 5" xfId="17596"/>
    <cellStyle name="Millares 55 6 2 6" xfId="7632"/>
    <cellStyle name="Millares 55 6 3" xfId="12978"/>
    <cellStyle name="Millares 55 6 4" xfId="10226"/>
    <cellStyle name="Millares 55 6 5" xfId="15463"/>
    <cellStyle name="Millares 55 6 6" xfId="17595"/>
    <cellStyle name="Millares 55 6 7" xfId="7631"/>
    <cellStyle name="Millares 55 7" xfId="4749"/>
    <cellStyle name="Millares 55 7 2" xfId="4750"/>
    <cellStyle name="Millares 55 7 2 2" xfId="12981"/>
    <cellStyle name="Millares 55 7 2 3" xfId="10229"/>
    <cellStyle name="Millares 55 7 2 4" xfId="15466"/>
    <cellStyle name="Millares 55 7 2 5" xfId="17598"/>
    <cellStyle name="Millares 55 7 2 6" xfId="7634"/>
    <cellStyle name="Millares 55 7 3" xfId="12980"/>
    <cellStyle name="Millares 55 7 4" xfId="10228"/>
    <cellStyle name="Millares 55 7 5" xfId="15465"/>
    <cellStyle name="Millares 55 7 6" xfId="17597"/>
    <cellStyle name="Millares 55 7 7" xfId="7633"/>
    <cellStyle name="Millares 55 8" xfId="4751"/>
    <cellStyle name="Millares 55 8 2" xfId="4752"/>
    <cellStyle name="Millares 55 8 2 2" xfId="12983"/>
    <cellStyle name="Millares 55 8 2 3" xfId="10231"/>
    <cellStyle name="Millares 55 8 2 4" xfId="15468"/>
    <cellStyle name="Millares 55 8 2 5" xfId="17600"/>
    <cellStyle name="Millares 55 8 2 6" xfId="7636"/>
    <cellStyle name="Millares 55 8 3" xfId="12982"/>
    <cellStyle name="Millares 55 8 4" xfId="10230"/>
    <cellStyle name="Millares 55 8 5" xfId="15467"/>
    <cellStyle name="Millares 55 8 6" xfId="17599"/>
    <cellStyle name="Millares 55 8 7" xfId="7635"/>
    <cellStyle name="Millares 55 9" xfId="4753"/>
    <cellStyle name="Millares 55 9 2" xfId="12984"/>
    <cellStyle name="Millares 55 9 3" xfId="10232"/>
    <cellStyle name="Millares 55 9 4" xfId="15469"/>
    <cellStyle name="Millares 55 9 5" xfId="17601"/>
    <cellStyle name="Millares 55 9 6" xfId="7637"/>
    <cellStyle name="Millares 56" xfId="4754"/>
    <cellStyle name="Millares 56 10" xfId="15470"/>
    <cellStyle name="Millares 56 11" xfId="17602"/>
    <cellStyle name="Millares 56 12" xfId="7638"/>
    <cellStyle name="Millares 56 2" xfId="4755"/>
    <cellStyle name="Millares 56 2 10" xfId="17603"/>
    <cellStyle name="Millares 56 2 11" xfId="7639"/>
    <cellStyle name="Millares 56 2 2" xfId="4756"/>
    <cellStyle name="Millares 56 2 2 2" xfId="12987"/>
    <cellStyle name="Millares 56 2 2 3" xfId="10235"/>
    <cellStyle name="Millares 56 2 2 4" xfId="15472"/>
    <cellStyle name="Millares 56 2 2 5" xfId="17604"/>
    <cellStyle name="Millares 56 2 2 6" xfId="7640"/>
    <cellStyle name="Millares 56 2 3" xfId="4757"/>
    <cellStyle name="Millares 56 2 3 2" xfId="12988"/>
    <cellStyle name="Millares 56 2 3 3" xfId="10236"/>
    <cellStyle name="Millares 56 2 3 4" xfId="15473"/>
    <cellStyle name="Millares 56 2 3 5" xfId="17605"/>
    <cellStyle name="Millares 56 2 3 6" xfId="7641"/>
    <cellStyle name="Millares 56 2 4" xfId="4758"/>
    <cellStyle name="Millares 56 2 4 2" xfId="12989"/>
    <cellStyle name="Millares 56 2 4 3" xfId="11641"/>
    <cellStyle name="Millares 56 2 4 4" xfId="17606"/>
    <cellStyle name="Millares 56 2 4 5" xfId="7642"/>
    <cellStyle name="Millares 56 2 5" xfId="6429"/>
    <cellStyle name="Millares 56 2 5 2" xfId="12990"/>
    <cellStyle name="Millares 56 2 5 3" xfId="19224"/>
    <cellStyle name="Millares 56 2 5 4" xfId="7643"/>
    <cellStyle name="Millares 56 2 6" xfId="7644"/>
    <cellStyle name="Millares 56 2 6 2" xfId="12991"/>
    <cellStyle name="Millares 56 2 7" xfId="12986"/>
    <cellStyle name="Millares 56 2 8" xfId="10234"/>
    <cellStyle name="Millares 56 2 9" xfId="15471"/>
    <cellStyle name="Millares 56 3" xfId="4759"/>
    <cellStyle name="Millares 56 3 2" xfId="12992"/>
    <cellStyle name="Millares 56 3 3" xfId="10237"/>
    <cellStyle name="Millares 56 3 4" xfId="15474"/>
    <cellStyle name="Millares 56 3 5" xfId="17607"/>
    <cellStyle name="Millares 56 3 6" xfId="7645"/>
    <cellStyle name="Millares 56 4" xfId="4760"/>
    <cellStyle name="Millares 56 4 2" xfId="12993"/>
    <cellStyle name="Millares 56 4 3" xfId="10238"/>
    <cellStyle name="Millares 56 4 4" xfId="15475"/>
    <cellStyle name="Millares 56 4 5" xfId="17608"/>
    <cellStyle name="Millares 56 4 6" xfId="7646"/>
    <cellStyle name="Millares 56 5" xfId="4761"/>
    <cellStyle name="Millares 56 5 2" xfId="12994"/>
    <cellStyle name="Millares 56 5 3" xfId="11640"/>
    <cellStyle name="Millares 56 5 4" xfId="17609"/>
    <cellStyle name="Millares 56 5 5" xfId="7647"/>
    <cellStyle name="Millares 56 6" xfId="6299"/>
    <cellStyle name="Millares 56 6 2" xfId="12995"/>
    <cellStyle name="Millares 56 6 3" xfId="19122"/>
    <cellStyle name="Millares 56 6 4" xfId="7648"/>
    <cellStyle name="Millares 56 7" xfId="7649"/>
    <cellStyle name="Millares 56 7 2" xfId="12996"/>
    <cellStyle name="Millares 56 8" xfId="12985"/>
    <cellStyle name="Millares 56 9" xfId="10233"/>
    <cellStyle name="Millares 57" xfId="4762"/>
    <cellStyle name="Millares 57 10" xfId="15476"/>
    <cellStyle name="Millares 57 11" xfId="17610"/>
    <cellStyle name="Millares 57 12" xfId="7650"/>
    <cellStyle name="Millares 57 2" xfId="4763"/>
    <cellStyle name="Millares 57 2 10" xfId="17611"/>
    <cellStyle name="Millares 57 2 11" xfId="7651"/>
    <cellStyle name="Millares 57 2 2" xfId="4764"/>
    <cellStyle name="Millares 57 2 2 2" xfId="12999"/>
    <cellStyle name="Millares 57 2 2 3" xfId="10241"/>
    <cellStyle name="Millares 57 2 2 4" xfId="15478"/>
    <cellStyle name="Millares 57 2 2 5" xfId="17612"/>
    <cellStyle name="Millares 57 2 2 6" xfId="7652"/>
    <cellStyle name="Millares 57 2 3" xfId="4765"/>
    <cellStyle name="Millares 57 2 3 2" xfId="13000"/>
    <cellStyle name="Millares 57 2 3 3" xfId="10242"/>
    <cellStyle name="Millares 57 2 3 4" xfId="15479"/>
    <cellStyle name="Millares 57 2 3 5" xfId="17613"/>
    <cellStyle name="Millares 57 2 3 6" xfId="7653"/>
    <cellStyle name="Millares 57 2 4" xfId="4766"/>
    <cellStyle name="Millares 57 2 4 2" xfId="13001"/>
    <cellStyle name="Millares 57 2 4 3" xfId="11643"/>
    <cellStyle name="Millares 57 2 4 4" xfId="17614"/>
    <cellStyle name="Millares 57 2 4 5" xfId="7654"/>
    <cellStyle name="Millares 57 2 5" xfId="6430"/>
    <cellStyle name="Millares 57 2 5 2" xfId="13002"/>
    <cellStyle name="Millares 57 2 5 3" xfId="19225"/>
    <cellStyle name="Millares 57 2 5 4" xfId="7655"/>
    <cellStyle name="Millares 57 2 6" xfId="7656"/>
    <cellStyle name="Millares 57 2 6 2" xfId="13003"/>
    <cellStyle name="Millares 57 2 7" xfId="12998"/>
    <cellStyle name="Millares 57 2 8" xfId="10240"/>
    <cellStyle name="Millares 57 2 9" xfId="15477"/>
    <cellStyle name="Millares 57 3" xfId="4767"/>
    <cellStyle name="Millares 57 3 2" xfId="13004"/>
    <cellStyle name="Millares 57 3 3" xfId="10243"/>
    <cellStyle name="Millares 57 3 4" xfId="15480"/>
    <cellStyle name="Millares 57 3 5" xfId="17615"/>
    <cellStyle name="Millares 57 3 6" xfId="7657"/>
    <cellStyle name="Millares 57 4" xfId="4768"/>
    <cellStyle name="Millares 57 4 2" xfId="13005"/>
    <cellStyle name="Millares 57 4 3" xfId="10244"/>
    <cellStyle name="Millares 57 4 4" xfId="15481"/>
    <cellStyle name="Millares 57 4 5" xfId="17616"/>
    <cellStyle name="Millares 57 4 6" xfId="7658"/>
    <cellStyle name="Millares 57 5" xfId="4769"/>
    <cellStyle name="Millares 57 5 2" xfId="13006"/>
    <cellStyle name="Millares 57 5 3" xfId="11642"/>
    <cellStyle name="Millares 57 5 4" xfId="17617"/>
    <cellStyle name="Millares 57 5 5" xfId="7659"/>
    <cellStyle name="Millares 57 6" xfId="6300"/>
    <cellStyle name="Millares 57 6 2" xfId="13007"/>
    <cellStyle name="Millares 57 6 3" xfId="19123"/>
    <cellStyle name="Millares 57 6 4" xfId="7660"/>
    <cellStyle name="Millares 57 7" xfId="7661"/>
    <cellStyle name="Millares 57 7 2" xfId="13008"/>
    <cellStyle name="Millares 57 8" xfId="12997"/>
    <cellStyle name="Millares 57 9" xfId="10239"/>
    <cellStyle name="Millares 58" xfId="4770"/>
    <cellStyle name="Millares 58 10" xfId="4771"/>
    <cellStyle name="Millares 58 10 2" xfId="13010"/>
    <cellStyle name="Millares 58 10 3" xfId="11644"/>
    <cellStyle name="Millares 58 10 4" xfId="17619"/>
    <cellStyle name="Millares 58 10 5" xfId="7663"/>
    <cellStyle name="Millares 58 11" xfId="6301"/>
    <cellStyle name="Millares 58 11 2" xfId="13011"/>
    <cellStyle name="Millares 58 11 3" xfId="19124"/>
    <cellStyle name="Millares 58 11 4" xfId="7664"/>
    <cellStyle name="Millares 58 12" xfId="7665"/>
    <cellStyle name="Millares 58 12 2" xfId="13012"/>
    <cellStyle name="Millares 58 13" xfId="13009"/>
    <cellStyle name="Millares 58 14" xfId="10245"/>
    <cellStyle name="Millares 58 15" xfId="15482"/>
    <cellStyle name="Millares 58 16" xfId="17618"/>
    <cellStyle name="Millares 58 17" xfId="7662"/>
    <cellStyle name="Millares 58 2" xfId="4772"/>
    <cellStyle name="Millares 58 2 10" xfId="6431"/>
    <cellStyle name="Millares 58 2 10 2" xfId="13014"/>
    <cellStyle name="Millares 58 2 10 3" xfId="19226"/>
    <cellStyle name="Millares 58 2 10 4" xfId="7667"/>
    <cellStyle name="Millares 58 2 11" xfId="7668"/>
    <cellStyle name="Millares 58 2 11 2" xfId="13015"/>
    <cellStyle name="Millares 58 2 12" xfId="13013"/>
    <cellStyle name="Millares 58 2 13" xfId="10246"/>
    <cellStyle name="Millares 58 2 14" xfId="15483"/>
    <cellStyle name="Millares 58 2 15" xfId="17620"/>
    <cellStyle name="Millares 58 2 16" xfId="7666"/>
    <cellStyle name="Millares 58 2 2" xfId="4773"/>
    <cellStyle name="Millares 58 2 2 2" xfId="4774"/>
    <cellStyle name="Millares 58 2 2 2 2" xfId="13017"/>
    <cellStyle name="Millares 58 2 2 2 3" xfId="10248"/>
    <cellStyle name="Millares 58 2 2 2 4" xfId="15485"/>
    <cellStyle name="Millares 58 2 2 2 5" xfId="17622"/>
    <cellStyle name="Millares 58 2 2 2 6" xfId="7670"/>
    <cellStyle name="Millares 58 2 2 3" xfId="13016"/>
    <cellStyle name="Millares 58 2 2 4" xfId="10247"/>
    <cellStyle name="Millares 58 2 2 5" xfId="15484"/>
    <cellStyle name="Millares 58 2 2 6" xfId="17621"/>
    <cellStyle name="Millares 58 2 2 7" xfId="7669"/>
    <cellStyle name="Millares 58 2 3" xfId="4775"/>
    <cellStyle name="Millares 58 2 3 2" xfId="4776"/>
    <cellStyle name="Millares 58 2 3 2 2" xfId="4777"/>
    <cellStyle name="Millares 58 2 3 2 2 2" xfId="13020"/>
    <cellStyle name="Millares 58 2 3 2 2 3" xfId="10251"/>
    <cellStyle name="Millares 58 2 3 2 2 4" xfId="15488"/>
    <cellStyle name="Millares 58 2 3 2 2 5" xfId="17625"/>
    <cellStyle name="Millares 58 2 3 2 2 6" xfId="7673"/>
    <cellStyle name="Millares 58 2 3 2 3" xfId="13019"/>
    <cellStyle name="Millares 58 2 3 2 4" xfId="10250"/>
    <cellStyle name="Millares 58 2 3 2 5" xfId="15487"/>
    <cellStyle name="Millares 58 2 3 2 6" xfId="17624"/>
    <cellStyle name="Millares 58 2 3 2 7" xfId="7672"/>
    <cellStyle name="Millares 58 2 3 3" xfId="4778"/>
    <cellStyle name="Millares 58 2 3 3 2" xfId="13021"/>
    <cellStyle name="Millares 58 2 3 3 3" xfId="10252"/>
    <cellStyle name="Millares 58 2 3 3 4" xfId="15489"/>
    <cellStyle name="Millares 58 2 3 3 5" xfId="17626"/>
    <cellStyle name="Millares 58 2 3 3 6" xfId="7674"/>
    <cellStyle name="Millares 58 2 3 4" xfId="13018"/>
    <cellStyle name="Millares 58 2 3 5" xfId="10249"/>
    <cellStyle name="Millares 58 2 3 6" xfId="15486"/>
    <cellStyle name="Millares 58 2 3 7" xfId="17623"/>
    <cellStyle name="Millares 58 2 3 8" xfId="7671"/>
    <cellStyle name="Millares 58 2 4" xfId="4779"/>
    <cellStyle name="Millares 58 2 4 2" xfId="4780"/>
    <cellStyle name="Millares 58 2 4 2 2" xfId="13023"/>
    <cellStyle name="Millares 58 2 4 2 3" xfId="10254"/>
    <cellStyle name="Millares 58 2 4 2 4" xfId="15491"/>
    <cellStyle name="Millares 58 2 4 2 5" xfId="17628"/>
    <cellStyle name="Millares 58 2 4 2 6" xfId="7676"/>
    <cellStyle name="Millares 58 2 4 3" xfId="13022"/>
    <cellStyle name="Millares 58 2 4 4" xfId="10253"/>
    <cellStyle name="Millares 58 2 4 5" xfId="15490"/>
    <cellStyle name="Millares 58 2 4 6" xfId="17627"/>
    <cellStyle name="Millares 58 2 4 7" xfId="7675"/>
    <cellStyle name="Millares 58 2 5" xfId="4781"/>
    <cellStyle name="Millares 58 2 5 2" xfId="4782"/>
    <cellStyle name="Millares 58 2 5 2 2" xfId="13025"/>
    <cellStyle name="Millares 58 2 5 2 3" xfId="10256"/>
    <cellStyle name="Millares 58 2 5 2 4" xfId="15493"/>
    <cellStyle name="Millares 58 2 5 2 5" xfId="17630"/>
    <cellStyle name="Millares 58 2 5 2 6" xfId="7678"/>
    <cellStyle name="Millares 58 2 5 3" xfId="13024"/>
    <cellStyle name="Millares 58 2 5 4" xfId="10255"/>
    <cellStyle name="Millares 58 2 5 5" xfId="15492"/>
    <cellStyle name="Millares 58 2 5 6" xfId="17629"/>
    <cellStyle name="Millares 58 2 5 7" xfId="7677"/>
    <cellStyle name="Millares 58 2 6" xfId="4783"/>
    <cellStyle name="Millares 58 2 6 2" xfId="13026"/>
    <cellStyle name="Millares 58 2 6 3" xfId="10257"/>
    <cellStyle name="Millares 58 2 6 4" xfId="15494"/>
    <cellStyle name="Millares 58 2 6 5" xfId="17631"/>
    <cellStyle name="Millares 58 2 6 6" xfId="7679"/>
    <cellStyle name="Millares 58 2 7" xfId="4784"/>
    <cellStyle name="Millares 58 2 7 2" xfId="13027"/>
    <cellStyle name="Millares 58 2 7 3" xfId="10258"/>
    <cellStyle name="Millares 58 2 7 4" xfId="15495"/>
    <cellStyle name="Millares 58 2 7 5" xfId="17632"/>
    <cellStyle name="Millares 58 2 7 6" xfId="7680"/>
    <cellStyle name="Millares 58 2 8" xfId="4785"/>
    <cellStyle name="Millares 58 2 8 2" xfId="13028"/>
    <cellStyle name="Millares 58 2 8 3" xfId="10259"/>
    <cellStyle name="Millares 58 2 8 4" xfId="15496"/>
    <cellStyle name="Millares 58 2 8 5" xfId="17633"/>
    <cellStyle name="Millares 58 2 8 6" xfId="7681"/>
    <cellStyle name="Millares 58 2 9" xfId="4786"/>
    <cellStyle name="Millares 58 2 9 2" xfId="13029"/>
    <cellStyle name="Millares 58 2 9 3" xfId="11645"/>
    <cellStyle name="Millares 58 2 9 4" xfId="17634"/>
    <cellStyle name="Millares 58 2 9 5" xfId="7682"/>
    <cellStyle name="Millares 58 3" xfId="4787"/>
    <cellStyle name="Millares 58 3 10" xfId="7683"/>
    <cellStyle name="Millares 58 3 2" xfId="4788"/>
    <cellStyle name="Millares 58 3 2 2" xfId="4789"/>
    <cellStyle name="Millares 58 3 2 2 2" xfId="13032"/>
    <cellStyle name="Millares 58 3 2 2 3" xfId="10262"/>
    <cellStyle name="Millares 58 3 2 2 4" xfId="15499"/>
    <cellStyle name="Millares 58 3 2 2 5" xfId="17637"/>
    <cellStyle name="Millares 58 3 2 2 6" xfId="7685"/>
    <cellStyle name="Millares 58 3 2 3" xfId="13031"/>
    <cellStyle name="Millares 58 3 2 4" xfId="10261"/>
    <cellStyle name="Millares 58 3 2 5" xfId="15498"/>
    <cellStyle name="Millares 58 3 2 6" xfId="17636"/>
    <cellStyle name="Millares 58 3 2 7" xfId="7684"/>
    <cellStyle name="Millares 58 3 3" xfId="4790"/>
    <cellStyle name="Millares 58 3 3 2" xfId="4791"/>
    <cellStyle name="Millares 58 3 3 2 2" xfId="13034"/>
    <cellStyle name="Millares 58 3 3 2 3" xfId="10264"/>
    <cellStyle name="Millares 58 3 3 2 4" xfId="15501"/>
    <cellStyle name="Millares 58 3 3 2 5" xfId="17639"/>
    <cellStyle name="Millares 58 3 3 2 6" xfId="7687"/>
    <cellStyle name="Millares 58 3 3 3" xfId="13033"/>
    <cellStyle name="Millares 58 3 3 4" xfId="10263"/>
    <cellStyle name="Millares 58 3 3 5" xfId="15500"/>
    <cellStyle name="Millares 58 3 3 6" xfId="17638"/>
    <cellStyle name="Millares 58 3 3 7" xfId="7686"/>
    <cellStyle name="Millares 58 3 4" xfId="4792"/>
    <cellStyle name="Millares 58 3 4 2" xfId="4793"/>
    <cellStyle name="Millares 58 3 4 2 2" xfId="13036"/>
    <cellStyle name="Millares 58 3 4 2 3" xfId="10266"/>
    <cellStyle name="Millares 58 3 4 2 4" xfId="15503"/>
    <cellStyle name="Millares 58 3 4 2 5" xfId="17641"/>
    <cellStyle name="Millares 58 3 4 2 6" xfId="7689"/>
    <cellStyle name="Millares 58 3 4 3" xfId="13035"/>
    <cellStyle name="Millares 58 3 4 4" xfId="10265"/>
    <cellStyle name="Millares 58 3 4 5" xfId="15502"/>
    <cellStyle name="Millares 58 3 4 6" xfId="17640"/>
    <cellStyle name="Millares 58 3 4 7" xfId="7688"/>
    <cellStyle name="Millares 58 3 5" xfId="4794"/>
    <cellStyle name="Millares 58 3 5 2" xfId="13037"/>
    <cellStyle name="Millares 58 3 5 3" xfId="10267"/>
    <cellStyle name="Millares 58 3 5 4" xfId="15504"/>
    <cellStyle name="Millares 58 3 5 5" xfId="17642"/>
    <cellStyle name="Millares 58 3 5 6" xfId="7690"/>
    <cellStyle name="Millares 58 3 6" xfId="13030"/>
    <cellStyle name="Millares 58 3 7" xfId="10260"/>
    <cellStyle name="Millares 58 3 8" xfId="15497"/>
    <cellStyle name="Millares 58 3 9" xfId="17635"/>
    <cellStyle name="Millares 58 4" xfId="4795"/>
    <cellStyle name="Millares 58 4 10" xfId="7691"/>
    <cellStyle name="Millares 58 4 2" xfId="4796"/>
    <cellStyle name="Millares 58 4 2 2" xfId="4797"/>
    <cellStyle name="Millares 58 4 2 2 2" xfId="13040"/>
    <cellStyle name="Millares 58 4 2 2 3" xfId="10270"/>
    <cellStyle name="Millares 58 4 2 2 4" xfId="15507"/>
    <cellStyle name="Millares 58 4 2 2 5" xfId="17645"/>
    <cellStyle name="Millares 58 4 2 2 6" xfId="7693"/>
    <cellStyle name="Millares 58 4 2 3" xfId="13039"/>
    <cellStyle name="Millares 58 4 2 4" xfId="10269"/>
    <cellStyle name="Millares 58 4 2 5" xfId="15506"/>
    <cellStyle name="Millares 58 4 2 6" xfId="17644"/>
    <cellStyle name="Millares 58 4 2 7" xfId="7692"/>
    <cellStyle name="Millares 58 4 3" xfId="4798"/>
    <cellStyle name="Millares 58 4 3 2" xfId="4799"/>
    <cellStyle name="Millares 58 4 3 2 2" xfId="13042"/>
    <cellStyle name="Millares 58 4 3 2 3" xfId="10272"/>
    <cellStyle name="Millares 58 4 3 2 4" xfId="15509"/>
    <cellStyle name="Millares 58 4 3 2 5" xfId="17647"/>
    <cellStyle name="Millares 58 4 3 2 6" xfId="7695"/>
    <cellStyle name="Millares 58 4 3 3" xfId="13041"/>
    <cellStyle name="Millares 58 4 3 4" xfId="10271"/>
    <cellStyle name="Millares 58 4 3 5" xfId="15508"/>
    <cellStyle name="Millares 58 4 3 6" xfId="17646"/>
    <cellStyle name="Millares 58 4 3 7" xfId="7694"/>
    <cellStyle name="Millares 58 4 4" xfId="4800"/>
    <cellStyle name="Millares 58 4 4 2" xfId="4801"/>
    <cellStyle name="Millares 58 4 4 2 2" xfId="13044"/>
    <cellStyle name="Millares 58 4 4 2 3" xfId="10274"/>
    <cellStyle name="Millares 58 4 4 2 4" xfId="15511"/>
    <cellStyle name="Millares 58 4 4 2 5" xfId="17649"/>
    <cellStyle name="Millares 58 4 4 2 6" xfId="7697"/>
    <cellStyle name="Millares 58 4 4 3" xfId="13043"/>
    <cellStyle name="Millares 58 4 4 4" xfId="10273"/>
    <cellStyle name="Millares 58 4 4 5" xfId="15510"/>
    <cellStyle name="Millares 58 4 4 6" xfId="17648"/>
    <cellStyle name="Millares 58 4 4 7" xfId="7696"/>
    <cellStyle name="Millares 58 4 5" xfId="4802"/>
    <cellStyle name="Millares 58 4 5 2" xfId="13045"/>
    <cellStyle name="Millares 58 4 5 3" xfId="10275"/>
    <cellStyle name="Millares 58 4 5 4" xfId="15512"/>
    <cellStyle name="Millares 58 4 5 5" xfId="17650"/>
    <cellStyle name="Millares 58 4 5 6" xfId="7698"/>
    <cellStyle name="Millares 58 4 6" xfId="13038"/>
    <cellStyle name="Millares 58 4 7" xfId="10268"/>
    <cellStyle name="Millares 58 4 8" xfId="15505"/>
    <cellStyle name="Millares 58 4 9" xfId="17643"/>
    <cellStyle name="Millares 58 5" xfId="4803"/>
    <cellStyle name="Millares 58 5 10" xfId="7699"/>
    <cellStyle name="Millares 58 5 2" xfId="4804"/>
    <cellStyle name="Millares 58 5 2 2" xfId="4805"/>
    <cellStyle name="Millares 58 5 2 2 2" xfId="13048"/>
    <cellStyle name="Millares 58 5 2 2 3" xfId="10278"/>
    <cellStyle name="Millares 58 5 2 2 4" xfId="15515"/>
    <cellStyle name="Millares 58 5 2 2 5" xfId="17653"/>
    <cellStyle name="Millares 58 5 2 2 6" xfId="7701"/>
    <cellStyle name="Millares 58 5 2 3" xfId="13047"/>
    <cellStyle name="Millares 58 5 2 4" xfId="10277"/>
    <cellStyle name="Millares 58 5 2 5" xfId="15514"/>
    <cellStyle name="Millares 58 5 2 6" xfId="17652"/>
    <cellStyle name="Millares 58 5 2 7" xfId="7700"/>
    <cellStyle name="Millares 58 5 3" xfId="4806"/>
    <cellStyle name="Millares 58 5 3 2" xfId="4807"/>
    <cellStyle name="Millares 58 5 3 2 2" xfId="13050"/>
    <cellStyle name="Millares 58 5 3 2 3" xfId="10280"/>
    <cellStyle name="Millares 58 5 3 2 4" xfId="15517"/>
    <cellStyle name="Millares 58 5 3 2 5" xfId="17655"/>
    <cellStyle name="Millares 58 5 3 2 6" xfId="7703"/>
    <cellStyle name="Millares 58 5 3 3" xfId="13049"/>
    <cellStyle name="Millares 58 5 3 4" xfId="10279"/>
    <cellStyle name="Millares 58 5 3 5" xfId="15516"/>
    <cellStyle name="Millares 58 5 3 6" xfId="17654"/>
    <cellStyle name="Millares 58 5 3 7" xfId="7702"/>
    <cellStyle name="Millares 58 5 4" xfId="4808"/>
    <cellStyle name="Millares 58 5 4 2" xfId="4809"/>
    <cellStyle name="Millares 58 5 4 2 2" xfId="13052"/>
    <cellStyle name="Millares 58 5 4 2 3" xfId="10282"/>
    <cellStyle name="Millares 58 5 4 2 4" xfId="15519"/>
    <cellStyle name="Millares 58 5 4 2 5" xfId="17657"/>
    <cellStyle name="Millares 58 5 4 2 6" xfId="7705"/>
    <cellStyle name="Millares 58 5 4 3" xfId="13051"/>
    <cellStyle name="Millares 58 5 4 4" xfId="10281"/>
    <cellStyle name="Millares 58 5 4 5" xfId="15518"/>
    <cellStyle name="Millares 58 5 4 6" xfId="17656"/>
    <cellStyle name="Millares 58 5 4 7" xfId="7704"/>
    <cellStyle name="Millares 58 5 5" xfId="4810"/>
    <cellStyle name="Millares 58 5 5 2" xfId="13053"/>
    <cellStyle name="Millares 58 5 5 3" xfId="10283"/>
    <cellStyle name="Millares 58 5 5 4" xfId="15520"/>
    <cellStyle name="Millares 58 5 5 5" xfId="17658"/>
    <cellStyle name="Millares 58 5 5 6" xfId="7706"/>
    <cellStyle name="Millares 58 5 6" xfId="13046"/>
    <cellStyle name="Millares 58 5 7" xfId="10276"/>
    <cellStyle name="Millares 58 5 8" xfId="15513"/>
    <cellStyle name="Millares 58 5 9" xfId="17651"/>
    <cellStyle name="Millares 58 6" xfId="4811"/>
    <cellStyle name="Millares 58 6 2" xfId="4812"/>
    <cellStyle name="Millares 58 6 2 2" xfId="13055"/>
    <cellStyle name="Millares 58 6 2 3" xfId="10285"/>
    <cellStyle name="Millares 58 6 2 4" xfId="15522"/>
    <cellStyle name="Millares 58 6 2 5" xfId="17660"/>
    <cellStyle name="Millares 58 6 2 6" xfId="7708"/>
    <cellStyle name="Millares 58 6 3" xfId="13054"/>
    <cellStyle name="Millares 58 6 4" xfId="10284"/>
    <cellStyle name="Millares 58 6 5" xfId="15521"/>
    <cellStyle name="Millares 58 6 6" xfId="17659"/>
    <cellStyle name="Millares 58 6 7" xfId="7707"/>
    <cellStyle name="Millares 58 7" xfId="4813"/>
    <cellStyle name="Millares 58 7 2" xfId="4814"/>
    <cellStyle name="Millares 58 7 2 2" xfId="13057"/>
    <cellStyle name="Millares 58 7 2 3" xfId="10287"/>
    <cellStyle name="Millares 58 7 2 4" xfId="15524"/>
    <cellStyle name="Millares 58 7 2 5" xfId="17662"/>
    <cellStyle name="Millares 58 7 2 6" xfId="7710"/>
    <cellStyle name="Millares 58 7 3" xfId="13056"/>
    <cellStyle name="Millares 58 7 4" xfId="10286"/>
    <cellStyle name="Millares 58 7 5" xfId="15523"/>
    <cellStyle name="Millares 58 7 6" xfId="17661"/>
    <cellStyle name="Millares 58 7 7" xfId="7709"/>
    <cellStyle name="Millares 58 8" xfId="4815"/>
    <cellStyle name="Millares 58 8 2" xfId="13058"/>
    <cellStyle name="Millares 58 8 3" xfId="10288"/>
    <cellStyle name="Millares 58 8 4" xfId="15525"/>
    <cellStyle name="Millares 58 8 5" xfId="17663"/>
    <cellStyle name="Millares 58 8 6" xfId="7711"/>
    <cellStyle name="Millares 58 9" xfId="4816"/>
    <cellStyle name="Millares 58 9 2" xfId="13059"/>
    <cellStyle name="Millares 58 9 3" xfId="10289"/>
    <cellStyle name="Millares 58 9 4" xfId="15526"/>
    <cellStyle name="Millares 58 9 5" xfId="17664"/>
    <cellStyle name="Millares 58 9 6" xfId="7712"/>
    <cellStyle name="Millares 59" xfId="4817"/>
    <cellStyle name="Millares 59 10" xfId="15527"/>
    <cellStyle name="Millares 59 11" xfId="17665"/>
    <cellStyle name="Millares 59 12" xfId="7713"/>
    <cellStyle name="Millares 59 2" xfId="4818"/>
    <cellStyle name="Millares 59 2 10" xfId="17666"/>
    <cellStyle name="Millares 59 2 11" xfId="7714"/>
    <cellStyle name="Millares 59 2 2" xfId="4819"/>
    <cellStyle name="Millares 59 2 2 2" xfId="13062"/>
    <cellStyle name="Millares 59 2 2 3" xfId="10292"/>
    <cellStyle name="Millares 59 2 2 4" xfId="15529"/>
    <cellStyle name="Millares 59 2 2 5" xfId="17667"/>
    <cellStyle name="Millares 59 2 2 6" xfId="7715"/>
    <cellStyle name="Millares 59 2 3" xfId="4820"/>
    <cellStyle name="Millares 59 2 3 2" xfId="13063"/>
    <cellStyle name="Millares 59 2 3 3" xfId="10293"/>
    <cellStyle name="Millares 59 2 3 4" xfId="15530"/>
    <cellStyle name="Millares 59 2 3 5" xfId="17668"/>
    <cellStyle name="Millares 59 2 3 6" xfId="7716"/>
    <cellStyle name="Millares 59 2 4" xfId="4821"/>
    <cellStyle name="Millares 59 2 4 2" xfId="13064"/>
    <cellStyle name="Millares 59 2 4 3" xfId="11647"/>
    <cellStyle name="Millares 59 2 4 4" xfId="17669"/>
    <cellStyle name="Millares 59 2 4 5" xfId="7717"/>
    <cellStyle name="Millares 59 2 5" xfId="6432"/>
    <cellStyle name="Millares 59 2 5 2" xfId="13065"/>
    <cellStyle name="Millares 59 2 5 3" xfId="19227"/>
    <cellStyle name="Millares 59 2 5 4" xfId="7718"/>
    <cellStyle name="Millares 59 2 6" xfId="7719"/>
    <cellStyle name="Millares 59 2 6 2" xfId="13066"/>
    <cellStyle name="Millares 59 2 7" xfId="13061"/>
    <cellStyle name="Millares 59 2 8" xfId="10291"/>
    <cellStyle name="Millares 59 2 9" xfId="15528"/>
    <cellStyle name="Millares 59 3" xfId="4822"/>
    <cellStyle name="Millares 59 3 2" xfId="4823"/>
    <cellStyle name="Millares 59 3 2 2" xfId="13068"/>
    <cellStyle name="Millares 59 3 2 3" xfId="10295"/>
    <cellStyle name="Millares 59 3 2 4" xfId="15532"/>
    <cellStyle name="Millares 59 3 2 5" xfId="17671"/>
    <cellStyle name="Millares 59 3 2 6" xfId="7721"/>
    <cellStyle name="Millares 59 3 3" xfId="13067"/>
    <cellStyle name="Millares 59 3 4" xfId="10294"/>
    <cellStyle name="Millares 59 3 5" xfId="15531"/>
    <cellStyle name="Millares 59 3 6" xfId="17670"/>
    <cellStyle name="Millares 59 3 7" xfId="7720"/>
    <cellStyle name="Millares 59 4" xfId="4824"/>
    <cellStyle name="Millares 59 4 2" xfId="13069"/>
    <cellStyle name="Millares 59 4 3" xfId="10296"/>
    <cellStyle name="Millares 59 4 4" xfId="15533"/>
    <cellStyle name="Millares 59 4 5" xfId="17672"/>
    <cellStyle name="Millares 59 4 6" xfId="7722"/>
    <cellStyle name="Millares 59 5" xfId="4825"/>
    <cellStyle name="Millares 59 5 2" xfId="13070"/>
    <cellStyle name="Millares 59 5 3" xfId="11646"/>
    <cellStyle name="Millares 59 5 4" xfId="17673"/>
    <cellStyle name="Millares 59 5 5" xfId="7723"/>
    <cellStyle name="Millares 59 6" xfId="6302"/>
    <cellStyle name="Millares 59 6 2" xfId="13071"/>
    <cellStyle name="Millares 59 6 3" xfId="19125"/>
    <cellStyle name="Millares 59 6 4" xfId="7724"/>
    <cellStyle name="Millares 59 7" xfId="7725"/>
    <cellStyle name="Millares 59 7 2" xfId="13072"/>
    <cellStyle name="Millares 59 8" xfId="13060"/>
    <cellStyle name="Millares 59 9" xfId="10290"/>
    <cellStyle name="Millares 6" xfId="4826"/>
    <cellStyle name="Millares 6 10" xfId="10297"/>
    <cellStyle name="Millares 6 11" xfId="15534"/>
    <cellStyle name="Millares 6 12" xfId="17674"/>
    <cellStyle name="Millares 6 13" xfId="7726"/>
    <cellStyle name="Millares 6 2" xfId="4827"/>
    <cellStyle name="Millares 6 2 10" xfId="17675"/>
    <cellStyle name="Millares 6 2 11" xfId="7727"/>
    <cellStyle name="Millares 6 2 2" xfId="4828"/>
    <cellStyle name="Millares 6 2 2 2" xfId="13075"/>
    <cellStyle name="Millares 6 2 2 3" xfId="10299"/>
    <cellStyle name="Millares 6 2 2 4" xfId="15536"/>
    <cellStyle name="Millares 6 2 2 5" xfId="17676"/>
    <cellStyle name="Millares 6 2 2 6" xfId="7728"/>
    <cellStyle name="Millares 6 2 3" xfId="4829"/>
    <cellStyle name="Millares 6 2 3 2" xfId="13076"/>
    <cellStyle name="Millares 6 2 3 3" xfId="10300"/>
    <cellStyle name="Millares 6 2 3 4" xfId="15537"/>
    <cellStyle name="Millares 6 2 3 5" xfId="17677"/>
    <cellStyle name="Millares 6 2 3 6" xfId="7729"/>
    <cellStyle name="Millares 6 2 4" xfId="4830"/>
    <cellStyle name="Millares 6 2 4 2" xfId="13077"/>
    <cellStyle name="Millares 6 2 4 3" xfId="11649"/>
    <cellStyle name="Millares 6 2 4 4" xfId="17678"/>
    <cellStyle name="Millares 6 2 4 5" xfId="7730"/>
    <cellStyle name="Millares 6 2 5" xfId="6304"/>
    <cellStyle name="Millares 6 2 5 2" xfId="13078"/>
    <cellStyle name="Millares 6 2 5 3" xfId="19127"/>
    <cellStyle name="Millares 6 2 5 4" xfId="7731"/>
    <cellStyle name="Millares 6 2 6" xfId="7732"/>
    <cellStyle name="Millares 6 2 6 2" xfId="13079"/>
    <cellStyle name="Millares 6 2 7" xfId="13074"/>
    <cellStyle name="Millares 6 2 8" xfId="10298"/>
    <cellStyle name="Millares 6 2 9" xfId="15535"/>
    <cellStyle name="Millares 6 3" xfId="4831"/>
    <cellStyle name="Millares 6 3 10" xfId="17679"/>
    <cellStyle name="Millares 6 3 11" xfId="7733"/>
    <cellStyle name="Millares 6 3 2" xfId="4832"/>
    <cellStyle name="Millares 6 3 2 2" xfId="13081"/>
    <cellStyle name="Millares 6 3 2 3" xfId="10302"/>
    <cellStyle name="Millares 6 3 2 4" xfId="15539"/>
    <cellStyle name="Millares 6 3 2 5" xfId="17680"/>
    <cellStyle name="Millares 6 3 2 6" xfId="7734"/>
    <cellStyle name="Millares 6 3 3" xfId="4833"/>
    <cellStyle name="Millares 6 3 3 2" xfId="13082"/>
    <cellStyle name="Millares 6 3 3 3" xfId="10303"/>
    <cellStyle name="Millares 6 3 3 4" xfId="15540"/>
    <cellStyle name="Millares 6 3 3 5" xfId="17681"/>
    <cellStyle name="Millares 6 3 3 6" xfId="7735"/>
    <cellStyle name="Millares 6 3 4" xfId="4834"/>
    <cellStyle name="Millares 6 3 4 2" xfId="13083"/>
    <cellStyle name="Millares 6 3 4 3" xfId="11650"/>
    <cellStyle name="Millares 6 3 4 4" xfId="17682"/>
    <cellStyle name="Millares 6 3 4 5" xfId="7736"/>
    <cellStyle name="Millares 6 3 5" xfId="6433"/>
    <cellStyle name="Millares 6 3 5 2" xfId="13084"/>
    <cellStyle name="Millares 6 3 5 3" xfId="19228"/>
    <cellStyle name="Millares 6 3 5 4" xfId="7737"/>
    <cellStyle name="Millares 6 3 6" xfId="7738"/>
    <cellStyle name="Millares 6 3 6 2" xfId="13085"/>
    <cellStyle name="Millares 6 3 7" xfId="13080"/>
    <cellStyle name="Millares 6 3 8" xfId="10301"/>
    <cellStyle name="Millares 6 3 9" xfId="15538"/>
    <cellStyle name="Millares 6 4" xfId="4835"/>
    <cellStyle name="Millares 6 4 2" xfId="4836"/>
    <cellStyle name="Millares 6 4 2 2" xfId="13087"/>
    <cellStyle name="Millares 6 4 2 3" xfId="10305"/>
    <cellStyle name="Millares 6 4 2 4" xfId="15542"/>
    <cellStyle name="Millares 6 4 2 5" xfId="17684"/>
    <cellStyle name="Millares 6 4 2 6" xfId="7740"/>
    <cellStyle name="Millares 6 4 3" xfId="13086"/>
    <cellStyle name="Millares 6 4 4" xfId="10304"/>
    <cellStyle name="Millares 6 4 5" xfId="15541"/>
    <cellStyle name="Millares 6 4 6" xfId="17683"/>
    <cellStyle name="Millares 6 4 7" xfId="7739"/>
    <cellStyle name="Millares 6 5" xfId="4837"/>
    <cellStyle name="Millares 6 5 2" xfId="13088"/>
    <cellStyle name="Millares 6 5 3" xfId="10306"/>
    <cellStyle name="Millares 6 5 4" xfId="15543"/>
    <cellStyle name="Millares 6 5 5" xfId="17685"/>
    <cellStyle name="Millares 6 5 6" xfId="7741"/>
    <cellStyle name="Millares 6 6" xfId="4838"/>
    <cellStyle name="Millares 6 6 2" xfId="13089"/>
    <cellStyle name="Millares 6 6 3" xfId="11648"/>
    <cellStyle name="Millares 6 6 4" xfId="17686"/>
    <cellStyle name="Millares 6 6 5" xfId="7742"/>
    <cellStyle name="Millares 6 7" xfId="6303"/>
    <cellStyle name="Millares 6 7 2" xfId="13090"/>
    <cellStyle name="Millares 6 7 3" xfId="19126"/>
    <cellStyle name="Millares 6 7 4" xfId="7743"/>
    <cellStyle name="Millares 6 8" xfId="7744"/>
    <cellStyle name="Millares 6 8 2" xfId="13091"/>
    <cellStyle name="Millares 6 9" xfId="13073"/>
    <cellStyle name="Millares 60" xfId="4839"/>
    <cellStyle name="Millares 60 10" xfId="15544"/>
    <cellStyle name="Millares 60 11" xfId="17687"/>
    <cellStyle name="Millares 60 12" xfId="7745"/>
    <cellStyle name="Millares 60 2" xfId="4840"/>
    <cellStyle name="Millares 60 2 10" xfId="17688"/>
    <cellStyle name="Millares 60 2 11" xfId="7746"/>
    <cellStyle name="Millares 60 2 2" xfId="4841"/>
    <cellStyle name="Millares 60 2 2 2" xfId="13094"/>
    <cellStyle name="Millares 60 2 2 3" xfId="10309"/>
    <cellStyle name="Millares 60 2 2 4" xfId="15546"/>
    <cellStyle name="Millares 60 2 2 5" xfId="17689"/>
    <cellStyle name="Millares 60 2 2 6" xfId="7747"/>
    <cellStyle name="Millares 60 2 3" xfId="4842"/>
    <cellStyle name="Millares 60 2 3 2" xfId="13095"/>
    <cellStyle name="Millares 60 2 3 3" xfId="10310"/>
    <cellStyle name="Millares 60 2 3 4" xfId="15547"/>
    <cellStyle name="Millares 60 2 3 5" xfId="17690"/>
    <cellStyle name="Millares 60 2 3 6" xfId="7748"/>
    <cellStyle name="Millares 60 2 4" xfId="4843"/>
    <cellStyle name="Millares 60 2 4 2" xfId="13096"/>
    <cellStyle name="Millares 60 2 4 3" xfId="11652"/>
    <cellStyle name="Millares 60 2 4 4" xfId="17691"/>
    <cellStyle name="Millares 60 2 4 5" xfId="7749"/>
    <cellStyle name="Millares 60 2 5" xfId="6434"/>
    <cellStyle name="Millares 60 2 5 2" xfId="13097"/>
    <cellStyle name="Millares 60 2 5 3" xfId="19229"/>
    <cellStyle name="Millares 60 2 5 4" xfId="7750"/>
    <cellStyle name="Millares 60 2 6" xfId="7751"/>
    <cellStyle name="Millares 60 2 6 2" xfId="13098"/>
    <cellStyle name="Millares 60 2 7" xfId="13093"/>
    <cellStyle name="Millares 60 2 8" xfId="10308"/>
    <cellStyle name="Millares 60 2 9" xfId="15545"/>
    <cellStyle name="Millares 60 3" xfId="4844"/>
    <cellStyle name="Millares 60 3 2" xfId="13099"/>
    <cellStyle name="Millares 60 3 3" xfId="10311"/>
    <cellStyle name="Millares 60 3 4" xfId="15548"/>
    <cellStyle name="Millares 60 3 5" xfId="17692"/>
    <cellStyle name="Millares 60 3 6" xfId="7752"/>
    <cellStyle name="Millares 60 4" xfId="4845"/>
    <cellStyle name="Millares 60 4 2" xfId="13100"/>
    <cellStyle name="Millares 60 4 3" xfId="10312"/>
    <cellStyle name="Millares 60 4 4" xfId="15549"/>
    <cellStyle name="Millares 60 4 5" xfId="17693"/>
    <cellStyle name="Millares 60 4 6" xfId="7753"/>
    <cellStyle name="Millares 60 5" xfId="4846"/>
    <cellStyle name="Millares 60 5 2" xfId="13101"/>
    <cellStyle name="Millares 60 5 3" xfId="11651"/>
    <cellStyle name="Millares 60 5 4" xfId="17694"/>
    <cellStyle name="Millares 60 5 5" xfId="7754"/>
    <cellStyle name="Millares 60 6" xfId="6305"/>
    <cellStyle name="Millares 60 6 2" xfId="13102"/>
    <cellStyle name="Millares 60 6 3" xfId="19128"/>
    <cellStyle name="Millares 60 6 4" xfId="7755"/>
    <cellStyle name="Millares 60 7" xfId="7756"/>
    <cellStyle name="Millares 60 7 2" xfId="13103"/>
    <cellStyle name="Millares 60 8" xfId="13092"/>
    <cellStyle name="Millares 60 9" xfId="10307"/>
    <cellStyle name="Millares 61" xfId="4847"/>
    <cellStyle name="Millares 61 10" xfId="13104"/>
    <cellStyle name="Millares 61 11" xfId="10313"/>
    <cellStyle name="Millares 61 12" xfId="15550"/>
    <cellStyle name="Millares 61 13" xfId="17695"/>
    <cellStyle name="Millares 61 14" xfId="7757"/>
    <cellStyle name="Millares 61 2" xfId="4848"/>
    <cellStyle name="Millares 61 2 10" xfId="6435"/>
    <cellStyle name="Millares 61 2 10 2" xfId="13106"/>
    <cellStyle name="Millares 61 2 10 3" xfId="19230"/>
    <cellStyle name="Millares 61 2 10 4" xfId="7759"/>
    <cellStyle name="Millares 61 2 11" xfId="7760"/>
    <cellStyle name="Millares 61 2 11 2" xfId="13107"/>
    <cellStyle name="Millares 61 2 12" xfId="13105"/>
    <cellStyle name="Millares 61 2 13" xfId="10314"/>
    <cellStyle name="Millares 61 2 14" xfId="15551"/>
    <cellStyle name="Millares 61 2 15" xfId="17696"/>
    <cellStyle name="Millares 61 2 16" xfId="7758"/>
    <cellStyle name="Millares 61 2 2" xfId="4849"/>
    <cellStyle name="Millares 61 2 2 2" xfId="4850"/>
    <cellStyle name="Millares 61 2 2 2 2" xfId="13109"/>
    <cellStyle name="Millares 61 2 2 2 3" xfId="10316"/>
    <cellStyle name="Millares 61 2 2 2 4" xfId="15553"/>
    <cellStyle name="Millares 61 2 2 2 5" xfId="17698"/>
    <cellStyle name="Millares 61 2 2 2 6" xfId="7762"/>
    <cellStyle name="Millares 61 2 2 3" xfId="13108"/>
    <cellStyle name="Millares 61 2 2 4" xfId="10315"/>
    <cellStyle name="Millares 61 2 2 5" xfId="15552"/>
    <cellStyle name="Millares 61 2 2 6" xfId="17697"/>
    <cellStyle name="Millares 61 2 2 7" xfId="7761"/>
    <cellStyle name="Millares 61 2 3" xfId="4851"/>
    <cellStyle name="Millares 61 2 3 2" xfId="4852"/>
    <cellStyle name="Millares 61 2 3 2 2" xfId="4853"/>
    <cellStyle name="Millares 61 2 3 2 2 2" xfId="13112"/>
    <cellStyle name="Millares 61 2 3 2 2 3" xfId="10319"/>
    <cellStyle name="Millares 61 2 3 2 2 4" xfId="15556"/>
    <cellStyle name="Millares 61 2 3 2 2 5" xfId="17701"/>
    <cellStyle name="Millares 61 2 3 2 2 6" xfId="7765"/>
    <cellStyle name="Millares 61 2 3 2 3" xfId="13111"/>
    <cellStyle name="Millares 61 2 3 2 4" xfId="10318"/>
    <cellStyle name="Millares 61 2 3 2 5" xfId="15555"/>
    <cellStyle name="Millares 61 2 3 2 6" xfId="17700"/>
    <cellStyle name="Millares 61 2 3 2 7" xfId="7764"/>
    <cellStyle name="Millares 61 2 3 3" xfId="4854"/>
    <cellStyle name="Millares 61 2 3 3 2" xfId="13113"/>
    <cellStyle name="Millares 61 2 3 3 3" xfId="10320"/>
    <cellStyle name="Millares 61 2 3 3 4" xfId="15557"/>
    <cellStyle name="Millares 61 2 3 3 5" xfId="17702"/>
    <cellStyle name="Millares 61 2 3 3 6" xfId="7766"/>
    <cellStyle name="Millares 61 2 3 4" xfId="13110"/>
    <cellStyle name="Millares 61 2 3 5" xfId="10317"/>
    <cellStyle name="Millares 61 2 3 6" xfId="15554"/>
    <cellStyle name="Millares 61 2 3 7" xfId="17699"/>
    <cellStyle name="Millares 61 2 3 8" xfId="7763"/>
    <cellStyle name="Millares 61 2 4" xfId="4855"/>
    <cellStyle name="Millares 61 2 4 2" xfId="4856"/>
    <cellStyle name="Millares 61 2 4 2 2" xfId="13115"/>
    <cellStyle name="Millares 61 2 4 2 3" xfId="10322"/>
    <cellStyle name="Millares 61 2 4 2 4" xfId="15559"/>
    <cellStyle name="Millares 61 2 4 2 5" xfId="17704"/>
    <cellStyle name="Millares 61 2 4 2 6" xfId="7768"/>
    <cellStyle name="Millares 61 2 4 3" xfId="13114"/>
    <cellStyle name="Millares 61 2 4 4" xfId="10321"/>
    <cellStyle name="Millares 61 2 4 5" xfId="15558"/>
    <cellStyle name="Millares 61 2 4 6" xfId="17703"/>
    <cellStyle name="Millares 61 2 4 7" xfId="7767"/>
    <cellStyle name="Millares 61 2 5" xfId="4857"/>
    <cellStyle name="Millares 61 2 5 2" xfId="4858"/>
    <cellStyle name="Millares 61 2 5 2 2" xfId="13117"/>
    <cellStyle name="Millares 61 2 5 2 3" xfId="10324"/>
    <cellStyle name="Millares 61 2 5 2 4" xfId="15561"/>
    <cellStyle name="Millares 61 2 5 2 5" xfId="17706"/>
    <cellStyle name="Millares 61 2 5 2 6" xfId="7770"/>
    <cellStyle name="Millares 61 2 5 3" xfId="13116"/>
    <cellStyle name="Millares 61 2 5 4" xfId="10323"/>
    <cellStyle name="Millares 61 2 5 5" xfId="15560"/>
    <cellStyle name="Millares 61 2 5 6" xfId="17705"/>
    <cellStyle name="Millares 61 2 5 7" xfId="7769"/>
    <cellStyle name="Millares 61 2 6" xfId="4859"/>
    <cellStyle name="Millares 61 2 6 2" xfId="13118"/>
    <cellStyle name="Millares 61 2 6 3" xfId="10325"/>
    <cellStyle name="Millares 61 2 6 4" xfId="15562"/>
    <cellStyle name="Millares 61 2 6 5" xfId="17707"/>
    <cellStyle name="Millares 61 2 6 6" xfId="7771"/>
    <cellStyle name="Millares 61 2 7" xfId="4860"/>
    <cellStyle name="Millares 61 2 7 2" xfId="13119"/>
    <cellStyle name="Millares 61 2 7 3" xfId="10326"/>
    <cellStyle name="Millares 61 2 7 4" xfId="15563"/>
    <cellStyle name="Millares 61 2 7 5" xfId="17708"/>
    <cellStyle name="Millares 61 2 7 6" xfId="7772"/>
    <cellStyle name="Millares 61 2 8" xfId="4861"/>
    <cellStyle name="Millares 61 2 8 2" xfId="13120"/>
    <cellStyle name="Millares 61 2 8 3" xfId="10327"/>
    <cellStyle name="Millares 61 2 8 4" xfId="15564"/>
    <cellStyle name="Millares 61 2 8 5" xfId="17709"/>
    <cellStyle name="Millares 61 2 8 6" xfId="7773"/>
    <cellStyle name="Millares 61 2 9" xfId="4862"/>
    <cellStyle name="Millares 61 2 9 2" xfId="13121"/>
    <cellStyle name="Millares 61 2 9 3" xfId="11654"/>
    <cellStyle name="Millares 61 2 9 4" xfId="17710"/>
    <cellStyle name="Millares 61 2 9 5" xfId="7774"/>
    <cellStyle name="Millares 61 3" xfId="4863"/>
    <cellStyle name="Millares 61 3 2" xfId="4864"/>
    <cellStyle name="Millares 61 3 2 2" xfId="13123"/>
    <cellStyle name="Millares 61 3 2 3" xfId="10329"/>
    <cellStyle name="Millares 61 3 2 4" xfId="15566"/>
    <cellStyle name="Millares 61 3 2 5" xfId="17712"/>
    <cellStyle name="Millares 61 3 2 6" xfId="7776"/>
    <cellStyle name="Millares 61 3 3" xfId="13122"/>
    <cellStyle name="Millares 61 3 4" xfId="10328"/>
    <cellStyle name="Millares 61 3 5" xfId="15565"/>
    <cellStyle name="Millares 61 3 6" xfId="17711"/>
    <cellStyle name="Millares 61 3 7" xfId="7775"/>
    <cellStyle name="Millares 61 4" xfId="4865"/>
    <cellStyle name="Millares 61 4 2" xfId="4866"/>
    <cellStyle name="Millares 61 4 2 2" xfId="13125"/>
    <cellStyle name="Millares 61 4 2 3" xfId="10331"/>
    <cellStyle name="Millares 61 4 2 4" xfId="15568"/>
    <cellStyle name="Millares 61 4 2 5" xfId="17714"/>
    <cellStyle name="Millares 61 4 2 6" xfId="7778"/>
    <cellStyle name="Millares 61 4 3" xfId="13124"/>
    <cellStyle name="Millares 61 4 4" xfId="10330"/>
    <cellStyle name="Millares 61 4 5" xfId="15567"/>
    <cellStyle name="Millares 61 4 6" xfId="17713"/>
    <cellStyle name="Millares 61 4 7" xfId="7777"/>
    <cellStyle name="Millares 61 5" xfId="4867"/>
    <cellStyle name="Millares 61 5 2" xfId="13126"/>
    <cellStyle name="Millares 61 5 3" xfId="10332"/>
    <cellStyle name="Millares 61 5 4" xfId="15569"/>
    <cellStyle name="Millares 61 5 5" xfId="17715"/>
    <cellStyle name="Millares 61 5 6" xfId="7779"/>
    <cellStyle name="Millares 61 6" xfId="4868"/>
    <cellStyle name="Millares 61 6 2" xfId="13127"/>
    <cellStyle name="Millares 61 6 3" xfId="10333"/>
    <cellStyle name="Millares 61 6 4" xfId="15570"/>
    <cellStyle name="Millares 61 6 5" xfId="17716"/>
    <cellStyle name="Millares 61 6 6" xfId="7780"/>
    <cellStyle name="Millares 61 7" xfId="4869"/>
    <cellStyle name="Millares 61 7 2" xfId="13128"/>
    <cellStyle name="Millares 61 7 3" xfId="11653"/>
    <cellStyle name="Millares 61 7 4" xfId="17717"/>
    <cellStyle name="Millares 61 7 5" xfId="7781"/>
    <cellStyle name="Millares 61 8" xfId="6306"/>
    <cellStyle name="Millares 61 8 2" xfId="13129"/>
    <cellStyle name="Millares 61 8 3" xfId="19129"/>
    <cellStyle name="Millares 61 8 4" xfId="7782"/>
    <cellStyle name="Millares 61 9" xfId="7783"/>
    <cellStyle name="Millares 61 9 2" xfId="13130"/>
    <cellStyle name="Millares 62" xfId="4870"/>
    <cellStyle name="Millares 62 10" xfId="15571"/>
    <cellStyle name="Millares 62 11" xfId="17718"/>
    <cellStyle name="Millares 62 12" xfId="7784"/>
    <cellStyle name="Millares 62 2" xfId="4871"/>
    <cellStyle name="Millares 62 2 10" xfId="17719"/>
    <cellStyle name="Millares 62 2 11" xfId="7785"/>
    <cellStyle name="Millares 62 2 2" xfId="4872"/>
    <cellStyle name="Millares 62 2 2 2" xfId="13133"/>
    <cellStyle name="Millares 62 2 2 3" xfId="10336"/>
    <cellStyle name="Millares 62 2 2 4" xfId="15573"/>
    <cellStyle name="Millares 62 2 2 5" xfId="17720"/>
    <cellStyle name="Millares 62 2 2 6" xfId="7786"/>
    <cellStyle name="Millares 62 2 3" xfId="4873"/>
    <cellStyle name="Millares 62 2 3 2" xfId="13134"/>
    <cellStyle name="Millares 62 2 3 3" xfId="10337"/>
    <cellStyle name="Millares 62 2 3 4" xfId="15574"/>
    <cellStyle name="Millares 62 2 3 5" xfId="17721"/>
    <cellStyle name="Millares 62 2 3 6" xfId="7787"/>
    <cellStyle name="Millares 62 2 4" xfId="4874"/>
    <cellStyle name="Millares 62 2 4 2" xfId="13135"/>
    <cellStyle name="Millares 62 2 4 3" xfId="11656"/>
    <cellStyle name="Millares 62 2 4 4" xfId="17722"/>
    <cellStyle name="Millares 62 2 4 5" xfId="7788"/>
    <cellStyle name="Millares 62 2 5" xfId="6436"/>
    <cellStyle name="Millares 62 2 5 2" xfId="13136"/>
    <cellStyle name="Millares 62 2 5 3" xfId="19231"/>
    <cellStyle name="Millares 62 2 5 4" xfId="7789"/>
    <cellStyle name="Millares 62 2 6" xfId="7790"/>
    <cellStyle name="Millares 62 2 6 2" xfId="13137"/>
    <cellStyle name="Millares 62 2 7" xfId="13132"/>
    <cellStyle name="Millares 62 2 8" xfId="10335"/>
    <cellStyle name="Millares 62 2 9" xfId="15572"/>
    <cellStyle name="Millares 62 3" xfId="4875"/>
    <cellStyle name="Millares 62 3 2" xfId="13138"/>
    <cellStyle name="Millares 62 3 3" xfId="10338"/>
    <cellStyle name="Millares 62 3 4" xfId="15575"/>
    <cellStyle name="Millares 62 3 5" xfId="17723"/>
    <cellStyle name="Millares 62 3 6" xfId="7791"/>
    <cellStyle name="Millares 62 4" xfId="4876"/>
    <cellStyle name="Millares 62 4 2" xfId="13139"/>
    <cellStyle name="Millares 62 4 3" xfId="10339"/>
    <cellStyle name="Millares 62 4 4" xfId="15576"/>
    <cellStyle name="Millares 62 4 5" xfId="17724"/>
    <cellStyle name="Millares 62 4 6" xfId="7792"/>
    <cellStyle name="Millares 62 5" xfId="4877"/>
    <cellStyle name="Millares 62 5 2" xfId="13140"/>
    <cellStyle name="Millares 62 5 3" xfId="11655"/>
    <cellStyle name="Millares 62 5 4" xfId="17725"/>
    <cellStyle name="Millares 62 5 5" xfId="7793"/>
    <cellStyle name="Millares 62 6" xfId="6307"/>
    <cellStyle name="Millares 62 6 2" xfId="13141"/>
    <cellStyle name="Millares 62 6 3" xfId="19130"/>
    <cellStyle name="Millares 62 6 4" xfId="7794"/>
    <cellStyle name="Millares 62 7" xfId="7795"/>
    <cellStyle name="Millares 62 7 2" xfId="13142"/>
    <cellStyle name="Millares 62 8" xfId="13131"/>
    <cellStyle name="Millares 62 9" xfId="10334"/>
    <cellStyle name="Millares 63" xfId="4878"/>
    <cellStyle name="Millares 63 10" xfId="15577"/>
    <cellStyle name="Millares 63 11" xfId="17726"/>
    <cellStyle name="Millares 63 12" xfId="7796"/>
    <cellStyle name="Millares 63 2" xfId="4879"/>
    <cellStyle name="Millares 63 2 10" xfId="17727"/>
    <cellStyle name="Millares 63 2 11" xfId="7797"/>
    <cellStyle name="Millares 63 2 2" xfId="4880"/>
    <cellStyle name="Millares 63 2 2 2" xfId="13145"/>
    <cellStyle name="Millares 63 2 2 3" xfId="10342"/>
    <cellStyle name="Millares 63 2 2 4" xfId="15579"/>
    <cellStyle name="Millares 63 2 2 5" xfId="17728"/>
    <cellStyle name="Millares 63 2 2 6" xfId="7798"/>
    <cellStyle name="Millares 63 2 3" xfId="4881"/>
    <cellStyle name="Millares 63 2 3 2" xfId="13146"/>
    <cellStyle name="Millares 63 2 3 3" xfId="10343"/>
    <cellStyle name="Millares 63 2 3 4" xfId="15580"/>
    <cellStyle name="Millares 63 2 3 5" xfId="17729"/>
    <cellStyle name="Millares 63 2 3 6" xfId="7799"/>
    <cellStyle name="Millares 63 2 4" xfId="4882"/>
    <cellStyle name="Millares 63 2 4 2" xfId="13147"/>
    <cellStyle name="Millares 63 2 4 3" xfId="11658"/>
    <cellStyle name="Millares 63 2 4 4" xfId="17730"/>
    <cellStyle name="Millares 63 2 4 5" xfId="7800"/>
    <cellStyle name="Millares 63 2 5" xfId="6437"/>
    <cellStyle name="Millares 63 2 5 2" xfId="13148"/>
    <cellStyle name="Millares 63 2 5 3" xfId="19232"/>
    <cellStyle name="Millares 63 2 5 4" xfId="7801"/>
    <cellStyle name="Millares 63 2 6" xfId="7802"/>
    <cellStyle name="Millares 63 2 6 2" xfId="13149"/>
    <cellStyle name="Millares 63 2 7" xfId="13144"/>
    <cellStyle name="Millares 63 2 8" xfId="10341"/>
    <cellStyle name="Millares 63 2 9" xfId="15578"/>
    <cellStyle name="Millares 63 3" xfId="4883"/>
    <cellStyle name="Millares 63 3 2" xfId="13150"/>
    <cellStyle name="Millares 63 3 3" xfId="10344"/>
    <cellStyle name="Millares 63 3 4" xfId="15581"/>
    <cellStyle name="Millares 63 3 5" xfId="17731"/>
    <cellStyle name="Millares 63 3 6" xfId="7803"/>
    <cellStyle name="Millares 63 4" xfId="4884"/>
    <cellStyle name="Millares 63 4 2" xfId="13151"/>
    <cellStyle name="Millares 63 4 3" xfId="10345"/>
    <cellStyle name="Millares 63 4 4" xfId="15582"/>
    <cellStyle name="Millares 63 4 5" xfId="17732"/>
    <cellStyle name="Millares 63 4 6" xfId="7804"/>
    <cellStyle name="Millares 63 5" xfId="4885"/>
    <cellStyle name="Millares 63 5 2" xfId="13152"/>
    <cellStyle name="Millares 63 5 3" xfId="11657"/>
    <cellStyle name="Millares 63 5 4" xfId="17733"/>
    <cellStyle name="Millares 63 5 5" xfId="7805"/>
    <cellStyle name="Millares 63 6" xfId="6308"/>
    <cellStyle name="Millares 63 6 2" xfId="13153"/>
    <cellStyle name="Millares 63 6 3" xfId="19131"/>
    <cellStyle name="Millares 63 6 4" xfId="7806"/>
    <cellStyle name="Millares 63 7" xfId="7807"/>
    <cellStyle name="Millares 63 7 2" xfId="13154"/>
    <cellStyle name="Millares 63 8" xfId="13143"/>
    <cellStyle name="Millares 63 9" xfId="10340"/>
    <cellStyle name="Millares 64" xfId="4886"/>
    <cellStyle name="Millares 64 10" xfId="15583"/>
    <cellStyle name="Millares 64 11" xfId="17734"/>
    <cellStyle name="Millares 64 12" xfId="7808"/>
    <cellStyle name="Millares 64 2" xfId="4887"/>
    <cellStyle name="Millares 64 2 10" xfId="17735"/>
    <cellStyle name="Millares 64 2 11" xfId="7809"/>
    <cellStyle name="Millares 64 2 2" xfId="4888"/>
    <cellStyle name="Millares 64 2 2 2" xfId="13157"/>
    <cellStyle name="Millares 64 2 2 3" xfId="10348"/>
    <cellStyle name="Millares 64 2 2 4" xfId="15585"/>
    <cellStyle name="Millares 64 2 2 5" xfId="17736"/>
    <cellStyle name="Millares 64 2 2 6" xfId="7810"/>
    <cellStyle name="Millares 64 2 3" xfId="4889"/>
    <cellStyle name="Millares 64 2 3 2" xfId="13158"/>
    <cellStyle name="Millares 64 2 3 3" xfId="10349"/>
    <cellStyle name="Millares 64 2 3 4" xfId="15586"/>
    <cellStyle name="Millares 64 2 3 5" xfId="17737"/>
    <cellStyle name="Millares 64 2 3 6" xfId="7811"/>
    <cellStyle name="Millares 64 2 4" xfId="4890"/>
    <cellStyle name="Millares 64 2 4 2" xfId="13159"/>
    <cellStyle name="Millares 64 2 4 3" xfId="11660"/>
    <cellStyle name="Millares 64 2 4 4" xfId="17738"/>
    <cellStyle name="Millares 64 2 4 5" xfId="7812"/>
    <cellStyle name="Millares 64 2 5" xfId="6438"/>
    <cellStyle name="Millares 64 2 5 2" xfId="13160"/>
    <cellStyle name="Millares 64 2 5 3" xfId="19233"/>
    <cellStyle name="Millares 64 2 5 4" xfId="7813"/>
    <cellStyle name="Millares 64 2 6" xfId="7814"/>
    <cellStyle name="Millares 64 2 6 2" xfId="13161"/>
    <cellStyle name="Millares 64 2 7" xfId="13156"/>
    <cellStyle name="Millares 64 2 8" xfId="10347"/>
    <cellStyle name="Millares 64 2 9" xfId="15584"/>
    <cellStyle name="Millares 64 3" xfId="4891"/>
    <cellStyle name="Millares 64 3 2" xfId="13162"/>
    <cellStyle name="Millares 64 3 3" xfId="10350"/>
    <cellStyle name="Millares 64 3 4" xfId="15587"/>
    <cellStyle name="Millares 64 3 5" xfId="17739"/>
    <cellStyle name="Millares 64 3 6" xfId="7815"/>
    <cellStyle name="Millares 64 4" xfId="4892"/>
    <cellStyle name="Millares 64 4 2" xfId="13163"/>
    <cellStyle name="Millares 64 4 3" xfId="10351"/>
    <cellStyle name="Millares 64 4 4" xfId="15588"/>
    <cellStyle name="Millares 64 4 5" xfId="17740"/>
    <cellStyle name="Millares 64 4 6" xfId="7816"/>
    <cellStyle name="Millares 64 5" xfId="4893"/>
    <cellStyle name="Millares 64 5 2" xfId="13164"/>
    <cellStyle name="Millares 64 5 3" xfId="11659"/>
    <cellStyle name="Millares 64 5 4" xfId="17741"/>
    <cellStyle name="Millares 64 5 5" xfId="7817"/>
    <cellStyle name="Millares 64 6" xfId="6309"/>
    <cellStyle name="Millares 64 6 2" xfId="13165"/>
    <cellStyle name="Millares 64 6 3" xfId="19132"/>
    <cellStyle name="Millares 64 6 4" xfId="7818"/>
    <cellStyle name="Millares 64 7" xfId="7819"/>
    <cellStyle name="Millares 64 7 2" xfId="13166"/>
    <cellStyle name="Millares 64 8" xfId="13155"/>
    <cellStyle name="Millares 64 9" xfId="10346"/>
    <cellStyle name="Millares 65" xfId="4894"/>
    <cellStyle name="Millares 65 10" xfId="15589"/>
    <cellStyle name="Millares 65 11" xfId="17742"/>
    <cellStyle name="Millares 65 12" xfId="7820"/>
    <cellStyle name="Millares 65 2" xfId="4895"/>
    <cellStyle name="Millares 65 2 10" xfId="17743"/>
    <cellStyle name="Millares 65 2 11" xfId="7821"/>
    <cellStyle name="Millares 65 2 2" xfId="4896"/>
    <cellStyle name="Millares 65 2 2 2" xfId="13169"/>
    <cellStyle name="Millares 65 2 2 3" xfId="10354"/>
    <cellStyle name="Millares 65 2 2 4" xfId="15591"/>
    <cellStyle name="Millares 65 2 2 5" xfId="17744"/>
    <cellStyle name="Millares 65 2 2 6" xfId="7822"/>
    <cellStyle name="Millares 65 2 3" xfId="4897"/>
    <cellStyle name="Millares 65 2 3 2" xfId="13170"/>
    <cellStyle name="Millares 65 2 3 3" xfId="10355"/>
    <cellStyle name="Millares 65 2 3 4" xfId="15592"/>
    <cellStyle name="Millares 65 2 3 5" xfId="17745"/>
    <cellStyle name="Millares 65 2 3 6" xfId="7823"/>
    <cellStyle name="Millares 65 2 4" xfId="4898"/>
    <cellStyle name="Millares 65 2 4 2" xfId="13171"/>
    <cellStyle name="Millares 65 2 4 3" xfId="11662"/>
    <cellStyle name="Millares 65 2 4 4" xfId="17746"/>
    <cellStyle name="Millares 65 2 4 5" xfId="7824"/>
    <cellStyle name="Millares 65 2 5" xfId="6439"/>
    <cellStyle name="Millares 65 2 5 2" xfId="13172"/>
    <cellStyle name="Millares 65 2 5 3" xfId="19234"/>
    <cellStyle name="Millares 65 2 5 4" xfId="7825"/>
    <cellStyle name="Millares 65 2 6" xfId="7826"/>
    <cellStyle name="Millares 65 2 6 2" xfId="13173"/>
    <cellStyle name="Millares 65 2 7" xfId="13168"/>
    <cellStyle name="Millares 65 2 8" xfId="10353"/>
    <cellStyle name="Millares 65 2 9" xfId="15590"/>
    <cellStyle name="Millares 65 3" xfId="4899"/>
    <cellStyle name="Millares 65 3 2" xfId="13174"/>
    <cellStyle name="Millares 65 3 3" xfId="10356"/>
    <cellStyle name="Millares 65 3 4" xfId="15593"/>
    <cellStyle name="Millares 65 3 5" xfId="17747"/>
    <cellStyle name="Millares 65 3 6" xfId="7827"/>
    <cellStyle name="Millares 65 4" xfId="4900"/>
    <cellStyle name="Millares 65 4 2" xfId="13175"/>
    <cellStyle name="Millares 65 4 3" xfId="10357"/>
    <cellStyle name="Millares 65 4 4" xfId="15594"/>
    <cellStyle name="Millares 65 4 5" xfId="17748"/>
    <cellStyle name="Millares 65 4 6" xfId="7828"/>
    <cellStyle name="Millares 65 5" xfId="4901"/>
    <cellStyle name="Millares 65 5 2" xfId="13176"/>
    <cellStyle name="Millares 65 5 3" xfId="11661"/>
    <cellStyle name="Millares 65 5 4" xfId="17749"/>
    <cellStyle name="Millares 65 5 5" xfId="7829"/>
    <cellStyle name="Millares 65 6" xfId="6310"/>
    <cellStyle name="Millares 65 6 2" xfId="13177"/>
    <cellStyle name="Millares 65 6 3" xfId="19133"/>
    <cellStyle name="Millares 65 6 4" xfId="7830"/>
    <cellStyle name="Millares 65 7" xfId="7831"/>
    <cellStyle name="Millares 65 7 2" xfId="13178"/>
    <cellStyle name="Millares 65 8" xfId="13167"/>
    <cellStyle name="Millares 65 9" xfId="10352"/>
    <cellStyle name="Millares 66" xfId="4902"/>
    <cellStyle name="Millares 66 10" xfId="15595"/>
    <cellStyle name="Millares 66 11" xfId="17750"/>
    <cellStyle name="Millares 66 12" xfId="7832"/>
    <cellStyle name="Millares 66 2" xfId="4903"/>
    <cellStyle name="Millares 66 2 10" xfId="17751"/>
    <cellStyle name="Millares 66 2 11" xfId="7833"/>
    <cellStyle name="Millares 66 2 2" xfId="4904"/>
    <cellStyle name="Millares 66 2 2 2" xfId="13181"/>
    <cellStyle name="Millares 66 2 2 3" xfId="10360"/>
    <cellStyle name="Millares 66 2 2 4" xfId="15597"/>
    <cellStyle name="Millares 66 2 2 5" xfId="17752"/>
    <cellStyle name="Millares 66 2 2 6" xfId="7834"/>
    <cellStyle name="Millares 66 2 3" xfId="4905"/>
    <cellStyle name="Millares 66 2 3 2" xfId="13182"/>
    <cellStyle name="Millares 66 2 3 3" xfId="10361"/>
    <cellStyle name="Millares 66 2 3 4" xfId="15598"/>
    <cellStyle name="Millares 66 2 3 5" xfId="17753"/>
    <cellStyle name="Millares 66 2 3 6" xfId="7835"/>
    <cellStyle name="Millares 66 2 4" xfId="4906"/>
    <cellStyle name="Millares 66 2 4 2" xfId="13183"/>
    <cellStyle name="Millares 66 2 4 3" xfId="11664"/>
    <cellStyle name="Millares 66 2 4 4" xfId="17754"/>
    <cellStyle name="Millares 66 2 4 5" xfId="7836"/>
    <cellStyle name="Millares 66 2 5" xfId="6440"/>
    <cellStyle name="Millares 66 2 5 2" xfId="13184"/>
    <cellStyle name="Millares 66 2 5 3" xfId="19235"/>
    <cellStyle name="Millares 66 2 5 4" xfId="7837"/>
    <cellStyle name="Millares 66 2 6" xfId="7838"/>
    <cellStyle name="Millares 66 2 6 2" xfId="13185"/>
    <cellStyle name="Millares 66 2 7" xfId="13180"/>
    <cellStyle name="Millares 66 2 8" xfId="10359"/>
    <cellStyle name="Millares 66 2 9" xfId="15596"/>
    <cellStyle name="Millares 66 3" xfId="4907"/>
    <cellStyle name="Millares 66 3 2" xfId="13186"/>
    <cellStyle name="Millares 66 3 3" xfId="10362"/>
    <cellStyle name="Millares 66 3 4" xfId="15599"/>
    <cellStyle name="Millares 66 3 5" xfId="17755"/>
    <cellStyle name="Millares 66 3 6" xfId="7839"/>
    <cellStyle name="Millares 66 4" xfId="4908"/>
    <cellStyle name="Millares 66 4 2" xfId="13187"/>
    <cellStyle name="Millares 66 4 3" xfId="10363"/>
    <cellStyle name="Millares 66 4 4" xfId="15600"/>
    <cellStyle name="Millares 66 4 5" xfId="17756"/>
    <cellStyle name="Millares 66 4 6" xfId="7840"/>
    <cellStyle name="Millares 66 5" xfId="4909"/>
    <cellStyle name="Millares 66 5 2" xfId="13188"/>
    <cellStyle name="Millares 66 5 3" xfId="11663"/>
    <cellStyle name="Millares 66 5 4" xfId="17757"/>
    <cellStyle name="Millares 66 5 5" xfId="7841"/>
    <cellStyle name="Millares 66 6" xfId="6311"/>
    <cellStyle name="Millares 66 6 2" xfId="13189"/>
    <cellStyle name="Millares 66 6 3" xfId="19134"/>
    <cellStyle name="Millares 66 6 4" xfId="7842"/>
    <cellStyle name="Millares 66 7" xfId="7843"/>
    <cellStyle name="Millares 66 7 2" xfId="13190"/>
    <cellStyle name="Millares 66 8" xfId="13179"/>
    <cellStyle name="Millares 66 9" xfId="10358"/>
    <cellStyle name="Millares 67" xfId="4910"/>
    <cellStyle name="Millares 67 10" xfId="15601"/>
    <cellStyle name="Millares 67 11" xfId="17758"/>
    <cellStyle name="Millares 67 12" xfId="7844"/>
    <cellStyle name="Millares 67 2" xfId="4911"/>
    <cellStyle name="Millares 67 2 10" xfId="17759"/>
    <cellStyle name="Millares 67 2 11" xfId="7845"/>
    <cellStyle name="Millares 67 2 2" xfId="4912"/>
    <cellStyle name="Millares 67 2 2 2" xfId="13193"/>
    <cellStyle name="Millares 67 2 2 3" xfId="10366"/>
    <cellStyle name="Millares 67 2 2 4" xfId="15603"/>
    <cellStyle name="Millares 67 2 2 5" xfId="17760"/>
    <cellStyle name="Millares 67 2 2 6" xfId="7846"/>
    <cellStyle name="Millares 67 2 3" xfId="4913"/>
    <cellStyle name="Millares 67 2 3 2" xfId="13194"/>
    <cellStyle name="Millares 67 2 3 3" xfId="10367"/>
    <cellStyle name="Millares 67 2 3 4" xfId="15604"/>
    <cellStyle name="Millares 67 2 3 5" xfId="17761"/>
    <cellStyle name="Millares 67 2 3 6" xfId="7847"/>
    <cellStyle name="Millares 67 2 4" xfId="4914"/>
    <cellStyle name="Millares 67 2 4 2" xfId="13195"/>
    <cellStyle name="Millares 67 2 4 3" xfId="11666"/>
    <cellStyle name="Millares 67 2 4 4" xfId="17762"/>
    <cellStyle name="Millares 67 2 4 5" xfId="7848"/>
    <cellStyle name="Millares 67 2 5" xfId="6441"/>
    <cellStyle name="Millares 67 2 5 2" xfId="13196"/>
    <cellStyle name="Millares 67 2 5 3" xfId="19236"/>
    <cellStyle name="Millares 67 2 5 4" xfId="7849"/>
    <cellStyle name="Millares 67 2 6" xfId="7850"/>
    <cellStyle name="Millares 67 2 6 2" xfId="13197"/>
    <cellStyle name="Millares 67 2 7" xfId="13192"/>
    <cellStyle name="Millares 67 2 8" xfId="10365"/>
    <cellStyle name="Millares 67 2 9" xfId="15602"/>
    <cellStyle name="Millares 67 3" xfId="4915"/>
    <cellStyle name="Millares 67 3 2" xfId="13198"/>
    <cellStyle name="Millares 67 3 3" xfId="10368"/>
    <cellStyle name="Millares 67 3 4" xfId="15605"/>
    <cellStyle name="Millares 67 3 5" xfId="17763"/>
    <cellStyle name="Millares 67 3 6" xfId="7851"/>
    <cellStyle name="Millares 67 4" xfId="4916"/>
    <cellStyle name="Millares 67 4 2" xfId="13199"/>
    <cellStyle name="Millares 67 4 3" xfId="10369"/>
    <cellStyle name="Millares 67 4 4" xfId="15606"/>
    <cellStyle name="Millares 67 4 5" xfId="17764"/>
    <cellStyle name="Millares 67 4 6" xfId="7852"/>
    <cellStyle name="Millares 67 5" xfId="4917"/>
    <cellStyle name="Millares 67 5 2" xfId="13200"/>
    <cellStyle name="Millares 67 5 3" xfId="11665"/>
    <cellStyle name="Millares 67 5 4" xfId="17765"/>
    <cellStyle name="Millares 67 5 5" xfId="7853"/>
    <cellStyle name="Millares 67 6" xfId="6312"/>
    <cellStyle name="Millares 67 6 2" xfId="13201"/>
    <cellStyle name="Millares 67 6 3" xfId="19135"/>
    <cellStyle name="Millares 67 6 4" xfId="7854"/>
    <cellStyle name="Millares 67 7" xfId="7855"/>
    <cellStyle name="Millares 67 7 2" xfId="13202"/>
    <cellStyle name="Millares 67 8" xfId="13191"/>
    <cellStyle name="Millares 67 9" xfId="10364"/>
    <cellStyle name="Millares 68" xfId="4918"/>
    <cellStyle name="Millares 68 10" xfId="15607"/>
    <cellStyle name="Millares 68 11" xfId="17766"/>
    <cellStyle name="Millares 68 12" xfId="7856"/>
    <cellStyle name="Millares 68 2" xfId="4919"/>
    <cellStyle name="Millares 68 2 10" xfId="17767"/>
    <cellStyle name="Millares 68 2 11" xfId="7857"/>
    <cellStyle name="Millares 68 2 2" xfId="4920"/>
    <cellStyle name="Millares 68 2 2 2" xfId="13205"/>
    <cellStyle name="Millares 68 2 2 3" xfId="10372"/>
    <cellStyle name="Millares 68 2 2 4" xfId="15609"/>
    <cellStyle name="Millares 68 2 2 5" xfId="17768"/>
    <cellStyle name="Millares 68 2 2 6" xfId="7858"/>
    <cellStyle name="Millares 68 2 3" xfId="4921"/>
    <cellStyle name="Millares 68 2 3 2" xfId="13206"/>
    <cellStyle name="Millares 68 2 3 3" xfId="10373"/>
    <cellStyle name="Millares 68 2 3 4" xfId="15610"/>
    <cellStyle name="Millares 68 2 3 5" xfId="17769"/>
    <cellStyle name="Millares 68 2 3 6" xfId="7859"/>
    <cellStyle name="Millares 68 2 4" xfId="4922"/>
    <cellStyle name="Millares 68 2 4 2" xfId="13207"/>
    <cellStyle name="Millares 68 2 4 3" xfId="11668"/>
    <cellStyle name="Millares 68 2 4 4" xfId="17770"/>
    <cellStyle name="Millares 68 2 4 5" xfId="7860"/>
    <cellStyle name="Millares 68 2 5" xfId="6442"/>
    <cellStyle name="Millares 68 2 5 2" xfId="13208"/>
    <cellStyle name="Millares 68 2 5 3" xfId="19237"/>
    <cellStyle name="Millares 68 2 5 4" xfId="7861"/>
    <cellStyle name="Millares 68 2 6" xfId="7862"/>
    <cellStyle name="Millares 68 2 6 2" xfId="13209"/>
    <cellStyle name="Millares 68 2 7" xfId="13204"/>
    <cellStyle name="Millares 68 2 8" xfId="10371"/>
    <cellStyle name="Millares 68 2 9" xfId="15608"/>
    <cellStyle name="Millares 68 3" xfId="4923"/>
    <cellStyle name="Millares 68 3 2" xfId="13210"/>
    <cellStyle name="Millares 68 3 3" xfId="10374"/>
    <cellStyle name="Millares 68 3 4" xfId="15611"/>
    <cellStyle name="Millares 68 3 5" xfId="17771"/>
    <cellStyle name="Millares 68 3 6" xfId="7863"/>
    <cellStyle name="Millares 68 4" xfId="4924"/>
    <cellStyle name="Millares 68 4 2" xfId="13211"/>
    <cellStyle name="Millares 68 4 3" xfId="10375"/>
    <cellStyle name="Millares 68 4 4" xfId="15612"/>
    <cellStyle name="Millares 68 4 5" xfId="17772"/>
    <cellStyle name="Millares 68 4 6" xfId="7864"/>
    <cellStyle name="Millares 68 5" xfId="4925"/>
    <cellStyle name="Millares 68 5 2" xfId="13212"/>
    <cellStyle name="Millares 68 5 3" xfId="11667"/>
    <cellStyle name="Millares 68 5 4" xfId="17773"/>
    <cellStyle name="Millares 68 5 5" xfId="7865"/>
    <cellStyle name="Millares 68 6" xfId="6313"/>
    <cellStyle name="Millares 68 6 2" xfId="13213"/>
    <cellStyle name="Millares 68 6 3" xfId="19136"/>
    <cellStyle name="Millares 68 6 4" xfId="7866"/>
    <cellStyle name="Millares 68 7" xfId="7867"/>
    <cellStyle name="Millares 68 7 2" xfId="13214"/>
    <cellStyle name="Millares 68 8" xfId="13203"/>
    <cellStyle name="Millares 68 9" xfId="10370"/>
    <cellStyle name="Millares 69" xfId="4926"/>
    <cellStyle name="Millares 69 10" xfId="15613"/>
    <cellStyle name="Millares 69 11" xfId="17774"/>
    <cellStyle name="Millares 69 12" xfId="7868"/>
    <cellStyle name="Millares 69 2" xfId="4927"/>
    <cellStyle name="Millares 69 2 10" xfId="17775"/>
    <cellStyle name="Millares 69 2 11" xfId="7869"/>
    <cellStyle name="Millares 69 2 2" xfId="4928"/>
    <cellStyle name="Millares 69 2 2 2" xfId="13217"/>
    <cellStyle name="Millares 69 2 2 3" xfId="10378"/>
    <cellStyle name="Millares 69 2 2 4" xfId="15615"/>
    <cellStyle name="Millares 69 2 2 5" xfId="17776"/>
    <cellStyle name="Millares 69 2 2 6" xfId="7870"/>
    <cellStyle name="Millares 69 2 3" xfId="4929"/>
    <cellStyle name="Millares 69 2 3 2" xfId="13218"/>
    <cellStyle name="Millares 69 2 3 3" xfId="10379"/>
    <cellStyle name="Millares 69 2 3 4" xfId="15616"/>
    <cellStyle name="Millares 69 2 3 5" xfId="17777"/>
    <cellStyle name="Millares 69 2 3 6" xfId="7871"/>
    <cellStyle name="Millares 69 2 4" xfId="4930"/>
    <cellStyle name="Millares 69 2 4 2" xfId="13219"/>
    <cellStyle name="Millares 69 2 4 3" xfId="11670"/>
    <cellStyle name="Millares 69 2 4 4" xfId="17778"/>
    <cellStyle name="Millares 69 2 4 5" xfId="7872"/>
    <cellStyle name="Millares 69 2 5" xfId="6443"/>
    <cellStyle name="Millares 69 2 5 2" xfId="13220"/>
    <cellStyle name="Millares 69 2 5 3" xfId="19238"/>
    <cellStyle name="Millares 69 2 5 4" xfId="7873"/>
    <cellStyle name="Millares 69 2 6" xfId="7874"/>
    <cellStyle name="Millares 69 2 6 2" xfId="13221"/>
    <cellStyle name="Millares 69 2 7" xfId="13216"/>
    <cellStyle name="Millares 69 2 8" xfId="10377"/>
    <cellStyle name="Millares 69 2 9" xfId="15614"/>
    <cellStyle name="Millares 69 3" xfId="4931"/>
    <cellStyle name="Millares 69 3 2" xfId="13222"/>
    <cellStyle name="Millares 69 3 3" xfId="10380"/>
    <cellStyle name="Millares 69 3 4" xfId="15617"/>
    <cellStyle name="Millares 69 3 5" xfId="17779"/>
    <cellStyle name="Millares 69 3 6" xfId="7875"/>
    <cellStyle name="Millares 69 4" xfId="4932"/>
    <cellStyle name="Millares 69 4 2" xfId="13223"/>
    <cellStyle name="Millares 69 4 3" xfId="10381"/>
    <cellStyle name="Millares 69 4 4" xfId="15618"/>
    <cellStyle name="Millares 69 4 5" xfId="17780"/>
    <cellStyle name="Millares 69 4 6" xfId="7876"/>
    <cellStyle name="Millares 69 5" xfId="4933"/>
    <cellStyle name="Millares 69 5 2" xfId="13224"/>
    <cellStyle name="Millares 69 5 3" xfId="11669"/>
    <cellStyle name="Millares 69 5 4" xfId="17781"/>
    <cellStyle name="Millares 69 5 5" xfId="7877"/>
    <cellStyle name="Millares 69 6" xfId="6314"/>
    <cellStyle name="Millares 69 6 2" xfId="13225"/>
    <cellStyle name="Millares 69 6 3" xfId="19137"/>
    <cellStyle name="Millares 69 6 4" xfId="7878"/>
    <cellStyle name="Millares 69 7" xfId="7879"/>
    <cellStyle name="Millares 69 7 2" xfId="13226"/>
    <cellStyle name="Millares 69 8" xfId="13215"/>
    <cellStyle name="Millares 69 9" xfId="10376"/>
    <cellStyle name="Millares 7" xfId="4934"/>
    <cellStyle name="Millares 7 10" xfId="10382"/>
    <cellStyle name="Millares 7 11" xfId="15619"/>
    <cellStyle name="Millares 7 12" xfId="17782"/>
    <cellStyle name="Millares 7 13" xfId="7880"/>
    <cellStyle name="Millares 7 2" xfId="4935"/>
    <cellStyle name="Millares 7 2 10" xfId="7881"/>
    <cellStyle name="Millares 7 2 2" xfId="4936"/>
    <cellStyle name="Millares 7 2 2 2" xfId="13229"/>
    <cellStyle name="Millares 7 2 2 3" xfId="10384"/>
    <cellStyle name="Millares 7 2 2 4" xfId="15621"/>
    <cellStyle name="Millares 7 2 2 5" xfId="17784"/>
    <cellStyle name="Millares 7 2 2 6" xfId="7882"/>
    <cellStyle name="Millares 7 2 3" xfId="4937"/>
    <cellStyle name="Millares 7 2 3 2" xfId="13230"/>
    <cellStyle name="Millares 7 2 3 3" xfId="11672"/>
    <cellStyle name="Millares 7 2 3 4" xfId="17785"/>
    <cellStyle name="Millares 7 2 3 5" xfId="7883"/>
    <cellStyle name="Millares 7 2 4" xfId="6316"/>
    <cellStyle name="Millares 7 2 4 2" xfId="13231"/>
    <cellStyle name="Millares 7 2 4 3" xfId="19139"/>
    <cellStyle name="Millares 7 2 4 4" xfId="7884"/>
    <cellStyle name="Millares 7 2 5" xfId="7885"/>
    <cellStyle name="Millares 7 2 5 2" xfId="13232"/>
    <cellStyle name="Millares 7 2 6" xfId="13228"/>
    <cellStyle name="Millares 7 2 7" xfId="10383"/>
    <cellStyle name="Millares 7 2 8" xfId="15620"/>
    <cellStyle name="Millares 7 2 9" xfId="17783"/>
    <cellStyle name="Millares 7 3" xfId="4938"/>
    <cellStyle name="Millares 7 3 10" xfId="7886"/>
    <cellStyle name="Millares 7 3 2" xfId="4939"/>
    <cellStyle name="Millares 7 3 2 2" xfId="13234"/>
    <cellStyle name="Millares 7 3 2 3" xfId="10386"/>
    <cellStyle name="Millares 7 3 2 4" xfId="15623"/>
    <cellStyle name="Millares 7 3 2 5" xfId="17787"/>
    <cellStyle name="Millares 7 3 2 6" xfId="7887"/>
    <cellStyle name="Millares 7 3 3" xfId="4940"/>
    <cellStyle name="Millares 7 3 3 2" xfId="13235"/>
    <cellStyle name="Millares 7 3 3 3" xfId="11673"/>
    <cellStyle name="Millares 7 3 3 4" xfId="17788"/>
    <cellStyle name="Millares 7 3 3 5" xfId="7888"/>
    <cellStyle name="Millares 7 3 4" xfId="6444"/>
    <cellStyle name="Millares 7 3 4 2" xfId="13236"/>
    <cellStyle name="Millares 7 3 4 3" xfId="19239"/>
    <cellStyle name="Millares 7 3 4 4" xfId="7889"/>
    <cellStyle name="Millares 7 3 5" xfId="7890"/>
    <cellStyle name="Millares 7 3 5 2" xfId="13237"/>
    <cellStyle name="Millares 7 3 6" xfId="13233"/>
    <cellStyle name="Millares 7 3 7" xfId="10385"/>
    <cellStyle name="Millares 7 3 8" xfId="15622"/>
    <cellStyle name="Millares 7 3 9" xfId="17786"/>
    <cellStyle name="Millares 7 4" xfId="4941"/>
    <cellStyle name="Millares 7 4 10" xfId="10387"/>
    <cellStyle name="Millares 7 4 11" xfId="15624"/>
    <cellStyle name="Millares 7 4 12" xfId="17789"/>
    <cellStyle name="Millares 7 4 13" xfId="7891"/>
    <cellStyle name="Millares 7 4 14" xfId="22074"/>
    <cellStyle name="Millares 7 4 14 2" xfId="27620"/>
    <cellStyle name="Millares 7 4 2" xfId="4942"/>
    <cellStyle name="Millares 7 4 2 2" xfId="4943"/>
    <cellStyle name="Millares 7 4 2 2 2" xfId="13240"/>
    <cellStyle name="Millares 7 4 2 2 3" xfId="10389"/>
    <cellStyle name="Millares 7 4 2 2 4" xfId="15626"/>
    <cellStyle name="Millares 7 4 2 2 5" xfId="17791"/>
    <cellStyle name="Millares 7 4 2 2 6" xfId="7893"/>
    <cellStyle name="Millares 7 4 2 3" xfId="4944"/>
    <cellStyle name="Millares 7 4 2 3 2" xfId="13241"/>
    <cellStyle name="Millares 7 4 2 3 3" xfId="17792"/>
    <cellStyle name="Millares 7 4 2 3 4" xfId="7894"/>
    <cellStyle name="Millares 7 4 2 4" xfId="13239"/>
    <cellStyle name="Millares 7 4 2 5" xfId="10388"/>
    <cellStyle name="Millares 7 4 2 6" xfId="15625"/>
    <cellStyle name="Millares 7 4 2 7" xfId="17790"/>
    <cellStyle name="Millares 7 4 2 8" xfId="7892"/>
    <cellStyle name="Millares 7 4 3" xfId="4945"/>
    <cellStyle name="Millares 7 4 3 2" xfId="13242"/>
    <cellStyle name="Millares 7 4 3 3" xfId="10390"/>
    <cellStyle name="Millares 7 4 3 4" xfId="15627"/>
    <cellStyle name="Millares 7 4 3 5" xfId="17793"/>
    <cellStyle name="Millares 7 4 3 6" xfId="7895"/>
    <cellStyle name="Millares 7 4 4" xfId="4946"/>
    <cellStyle name="Millares 7 4 4 2" xfId="13243"/>
    <cellStyle name="Millares 7 4 4 3" xfId="10391"/>
    <cellStyle name="Millares 7 4 4 4" xfId="15628"/>
    <cellStyle name="Millares 7 4 4 5" xfId="17794"/>
    <cellStyle name="Millares 7 4 4 6" xfId="7896"/>
    <cellStyle name="Millares 7 4 5" xfId="4947"/>
    <cellStyle name="Millares 7 4 5 2" xfId="13244"/>
    <cellStyle name="Millares 7 4 5 3" xfId="10392"/>
    <cellStyle name="Millares 7 4 5 4" xfId="15629"/>
    <cellStyle name="Millares 7 4 5 5" xfId="17795"/>
    <cellStyle name="Millares 7 4 5 6" xfId="7897"/>
    <cellStyle name="Millares 7 4 6" xfId="4948"/>
    <cellStyle name="Millares 7 4 6 2" xfId="13245"/>
    <cellStyle name="Millares 7 4 6 3" xfId="11674"/>
    <cellStyle name="Millares 7 4 6 4" xfId="16819"/>
    <cellStyle name="Millares 7 4 6 5" xfId="17796"/>
    <cellStyle name="Millares 7 4 6 6" xfId="7898"/>
    <cellStyle name="Millares 7 4 7" xfId="6445"/>
    <cellStyle name="Millares 7 4 7 2" xfId="13246"/>
    <cellStyle name="Millares 7 4 7 3" xfId="9566"/>
    <cellStyle name="Millares 7 4 7 4" xfId="7899"/>
    <cellStyle name="Millares 7 4 8" xfId="7900"/>
    <cellStyle name="Millares 7 4 8 2" xfId="13247"/>
    <cellStyle name="Millares 7 4 9" xfId="13238"/>
    <cellStyle name="Millares 7 5" xfId="4949"/>
    <cellStyle name="Millares 7 5 2" xfId="13248"/>
    <cellStyle name="Millares 7 5 3" xfId="10393"/>
    <cellStyle name="Millares 7 5 4" xfId="15630"/>
    <cellStyle name="Millares 7 5 5" xfId="17797"/>
    <cellStyle name="Millares 7 5 6" xfId="7901"/>
    <cellStyle name="Millares 7 6" xfId="4950"/>
    <cellStyle name="Millares 7 6 2" xfId="13249"/>
    <cellStyle name="Millares 7 6 3" xfId="11671"/>
    <cellStyle name="Millares 7 6 4" xfId="16818"/>
    <cellStyle name="Millares 7 6 5" xfId="17798"/>
    <cellStyle name="Millares 7 6 6" xfId="7902"/>
    <cellStyle name="Millares 7 7" xfId="6315"/>
    <cellStyle name="Millares 7 7 2" xfId="13250"/>
    <cellStyle name="Millares 7 7 3" xfId="19138"/>
    <cellStyle name="Millares 7 7 4" xfId="7903"/>
    <cellStyle name="Millares 7 8" xfId="7904"/>
    <cellStyle name="Millares 7 8 2" xfId="13251"/>
    <cellStyle name="Millares 7 9" xfId="13227"/>
    <cellStyle name="Millares 70" xfId="4951"/>
    <cellStyle name="Millares 70 10" xfId="15631"/>
    <cellStyle name="Millares 70 11" xfId="17799"/>
    <cellStyle name="Millares 70 12" xfId="7905"/>
    <cellStyle name="Millares 70 2" xfId="4952"/>
    <cellStyle name="Millares 70 2 10" xfId="17800"/>
    <cellStyle name="Millares 70 2 11" xfId="7906"/>
    <cellStyle name="Millares 70 2 2" xfId="4953"/>
    <cellStyle name="Millares 70 2 2 2" xfId="13254"/>
    <cellStyle name="Millares 70 2 2 3" xfId="10396"/>
    <cellStyle name="Millares 70 2 2 4" xfId="15633"/>
    <cellStyle name="Millares 70 2 2 5" xfId="17801"/>
    <cellStyle name="Millares 70 2 2 6" xfId="7907"/>
    <cellStyle name="Millares 70 2 3" xfId="4954"/>
    <cellStyle name="Millares 70 2 3 2" xfId="13255"/>
    <cellStyle name="Millares 70 2 3 3" xfId="10397"/>
    <cellStyle name="Millares 70 2 3 4" xfId="15634"/>
    <cellStyle name="Millares 70 2 3 5" xfId="17802"/>
    <cellStyle name="Millares 70 2 3 6" xfId="7908"/>
    <cellStyle name="Millares 70 2 4" xfId="4955"/>
    <cellStyle name="Millares 70 2 4 2" xfId="13256"/>
    <cellStyle name="Millares 70 2 4 3" xfId="11676"/>
    <cellStyle name="Millares 70 2 4 4" xfId="17803"/>
    <cellStyle name="Millares 70 2 4 5" xfId="7909"/>
    <cellStyle name="Millares 70 2 5" xfId="6446"/>
    <cellStyle name="Millares 70 2 5 2" xfId="13257"/>
    <cellStyle name="Millares 70 2 5 3" xfId="19240"/>
    <cellStyle name="Millares 70 2 5 4" xfId="7910"/>
    <cellStyle name="Millares 70 2 6" xfId="7911"/>
    <cellStyle name="Millares 70 2 6 2" xfId="13258"/>
    <cellStyle name="Millares 70 2 7" xfId="13253"/>
    <cellStyle name="Millares 70 2 8" xfId="10395"/>
    <cellStyle name="Millares 70 2 9" xfId="15632"/>
    <cellStyle name="Millares 70 3" xfId="4956"/>
    <cellStyle name="Millares 70 3 2" xfId="13259"/>
    <cellStyle name="Millares 70 3 3" xfId="10398"/>
    <cellStyle name="Millares 70 3 4" xfId="15635"/>
    <cellStyle name="Millares 70 3 5" xfId="17804"/>
    <cellStyle name="Millares 70 3 6" xfId="7912"/>
    <cellStyle name="Millares 70 4" xfId="4957"/>
    <cellStyle name="Millares 70 4 2" xfId="13260"/>
    <cellStyle name="Millares 70 4 3" xfId="10399"/>
    <cellStyle name="Millares 70 4 4" xfId="15636"/>
    <cellStyle name="Millares 70 4 5" xfId="17805"/>
    <cellStyle name="Millares 70 4 6" xfId="7913"/>
    <cellStyle name="Millares 70 5" xfId="4958"/>
    <cellStyle name="Millares 70 5 2" xfId="13261"/>
    <cellStyle name="Millares 70 5 3" xfId="11675"/>
    <cellStyle name="Millares 70 5 4" xfId="17806"/>
    <cellStyle name="Millares 70 5 5" xfId="7914"/>
    <cellStyle name="Millares 70 6" xfId="6317"/>
    <cellStyle name="Millares 70 6 2" xfId="13262"/>
    <cellStyle name="Millares 70 6 3" xfId="19140"/>
    <cellStyle name="Millares 70 6 4" xfId="7915"/>
    <cellStyle name="Millares 70 7" xfId="7916"/>
    <cellStyle name="Millares 70 7 2" xfId="13263"/>
    <cellStyle name="Millares 70 8" xfId="13252"/>
    <cellStyle name="Millares 70 9" xfId="10394"/>
    <cellStyle name="Millares 71" xfId="4959"/>
    <cellStyle name="Millares 71 10" xfId="15637"/>
    <cellStyle name="Millares 71 11" xfId="17807"/>
    <cellStyle name="Millares 71 12" xfId="7917"/>
    <cellStyle name="Millares 71 2" xfId="4960"/>
    <cellStyle name="Millares 71 2 10" xfId="17808"/>
    <cellStyle name="Millares 71 2 11" xfId="7918"/>
    <cellStyle name="Millares 71 2 2" xfId="4961"/>
    <cellStyle name="Millares 71 2 2 2" xfId="13266"/>
    <cellStyle name="Millares 71 2 2 3" xfId="10402"/>
    <cellStyle name="Millares 71 2 2 4" xfId="15639"/>
    <cellStyle name="Millares 71 2 2 5" xfId="17809"/>
    <cellStyle name="Millares 71 2 2 6" xfId="7919"/>
    <cellStyle name="Millares 71 2 3" xfId="4962"/>
    <cellStyle name="Millares 71 2 3 2" xfId="13267"/>
    <cellStyle name="Millares 71 2 3 3" xfId="10403"/>
    <cellStyle name="Millares 71 2 3 4" xfId="15640"/>
    <cellStyle name="Millares 71 2 3 5" xfId="17810"/>
    <cellStyle name="Millares 71 2 3 6" xfId="7920"/>
    <cellStyle name="Millares 71 2 4" xfId="4963"/>
    <cellStyle name="Millares 71 2 4 2" xfId="13268"/>
    <cellStyle name="Millares 71 2 4 3" xfId="11678"/>
    <cellStyle name="Millares 71 2 4 4" xfId="17811"/>
    <cellStyle name="Millares 71 2 4 5" xfId="7921"/>
    <cellStyle name="Millares 71 2 5" xfId="6447"/>
    <cellStyle name="Millares 71 2 5 2" xfId="13269"/>
    <cellStyle name="Millares 71 2 5 3" xfId="19241"/>
    <cellStyle name="Millares 71 2 5 4" xfId="7922"/>
    <cellStyle name="Millares 71 2 6" xfId="7923"/>
    <cellStyle name="Millares 71 2 6 2" xfId="13270"/>
    <cellStyle name="Millares 71 2 7" xfId="13265"/>
    <cellStyle name="Millares 71 2 8" xfId="10401"/>
    <cellStyle name="Millares 71 2 9" xfId="15638"/>
    <cellStyle name="Millares 71 3" xfId="4964"/>
    <cellStyle name="Millares 71 3 2" xfId="13271"/>
    <cellStyle name="Millares 71 3 3" xfId="10404"/>
    <cellStyle name="Millares 71 3 4" xfId="15641"/>
    <cellStyle name="Millares 71 3 5" xfId="17812"/>
    <cellStyle name="Millares 71 3 6" xfId="7924"/>
    <cellStyle name="Millares 71 4" xfId="4965"/>
    <cellStyle name="Millares 71 4 2" xfId="13272"/>
    <cellStyle name="Millares 71 4 3" xfId="10405"/>
    <cellStyle name="Millares 71 4 4" xfId="15642"/>
    <cellStyle name="Millares 71 4 5" xfId="17813"/>
    <cellStyle name="Millares 71 4 6" xfId="7925"/>
    <cellStyle name="Millares 71 5" xfId="4966"/>
    <cellStyle name="Millares 71 5 2" xfId="13273"/>
    <cellStyle name="Millares 71 5 3" xfId="11677"/>
    <cellStyle name="Millares 71 5 4" xfId="17814"/>
    <cellStyle name="Millares 71 5 5" xfId="7926"/>
    <cellStyle name="Millares 71 6" xfId="6318"/>
    <cellStyle name="Millares 71 6 2" xfId="13274"/>
    <cellStyle name="Millares 71 6 3" xfId="19141"/>
    <cellStyle name="Millares 71 6 4" xfId="7927"/>
    <cellStyle name="Millares 71 7" xfId="7928"/>
    <cellStyle name="Millares 71 7 2" xfId="13275"/>
    <cellStyle name="Millares 71 8" xfId="13264"/>
    <cellStyle name="Millares 71 9" xfId="10400"/>
    <cellStyle name="Millares 72" xfId="4967"/>
    <cellStyle name="Millares 72 10" xfId="15643"/>
    <cellStyle name="Millares 72 11" xfId="17815"/>
    <cellStyle name="Millares 72 12" xfId="7929"/>
    <cellStyle name="Millares 72 2" xfId="4968"/>
    <cellStyle name="Millares 72 2 10" xfId="17816"/>
    <cellStyle name="Millares 72 2 11" xfId="7930"/>
    <cellStyle name="Millares 72 2 2" xfId="4969"/>
    <cellStyle name="Millares 72 2 2 2" xfId="13278"/>
    <cellStyle name="Millares 72 2 2 3" xfId="10408"/>
    <cellStyle name="Millares 72 2 2 4" xfId="15645"/>
    <cellStyle name="Millares 72 2 2 5" xfId="17817"/>
    <cellStyle name="Millares 72 2 2 6" xfId="7931"/>
    <cellStyle name="Millares 72 2 3" xfId="4970"/>
    <cellStyle name="Millares 72 2 3 2" xfId="13279"/>
    <cellStyle name="Millares 72 2 3 3" xfId="10409"/>
    <cellStyle name="Millares 72 2 3 4" xfId="15646"/>
    <cellStyle name="Millares 72 2 3 5" xfId="17818"/>
    <cellStyle name="Millares 72 2 3 6" xfId="7932"/>
    <cellStyle name="Millares 72 2 4" xfId="4971"/>
    <cellStyle name="Millares 72 2 4 2" xfId="13280"/>
    <cellStyle name="Millares 72 2 4 3" xfId="11680"/>
    <cellStyle name="Millares 72 2 4 4" xfId="17819"/>
    <cellStyle name="Millares 72 2 4 5" xfId="7933"/>
    <cellStyle name="Millares 72 2 5" xfId="6448"/>
    <cellStyle name="Millares 72 2 5 2" xfId="13281"/>
    <cellStyle name="Millares 72 2 5 3" xfId="19242"/>
    <cellStyle name="Millares 72 2 5 4" xfId="7934"/>
    <cellStyle name="Millares 72 2 6" xfId="7935"/>
    <cellStyle name="Millares 72 2 6 2" xfId="13282"/>
    <cellStyle name="Millares 72 2 7" xfId="13277"/>
    <cellStyle name="Millares 72 2 8" xfId="10407"/>
    <cellStyle name="Millares 72 2 9" xfId="15644"/>
    <cellStyle name="Millares 72 3" xfId="4972"/>
    <cellStyle name="Millares 72 3 2" xfId="13283"/>
    <cellStyle name="Millares 72 3 3" xfId="10410"/>
    <cellStyle name="Millares 72 3 4" xfId="15647"/>
    <cellStyle name="Millares 72 3 5" xfId="17820"/>
    <cellStyle name="Millares 72 3 6" xfId="7936"/>
    <cellStyle name="Millares 72 4" xfId="4973"/>
    <cellStyle name="Millares 72 4 2" xfId="13284"/>
    <cellStyle name="Millares 72 4 3" xfId="10411"/>
    <cellStyle name="Millares 72 4 4" xfId="15648"/>
    <cellStyle name="Millares 72 4 5" xfId="17821"/>
    <cellStyle name="Millares 72 4 6" xfId="7937"/>
    <cellStyle name="Millares 72 5" xfId="4974"/>
    <cellStyle name="Millares 72 5 2" xfId="13285"/>
    <cellStyle name="Millares 72 5 3" xfId="11679"/>
    <cellStyle name="Millares 72 5 4" xfId="17822"/>
    <cellStyle name="Millares 72 5 5" xfId="7938"/>
    <cellStyle name="Millares 72 6" xfId="6319"/>
    <cellStyle name="Millares 72 6 2" xfId="13286"/>
    <cellStyle name="Millares 72 6 3" xfId="19142"/>
    <cellStyle name="Millares 72 6 4" xfId="7939"/>
    <cellStyle name="Millares 72 7" xfId="7940"/>
    <cellStyle name="Millares 72 7 2" xfId="13287"/>
    <cellStyle name="Millares 72 8" xfId="13276"/>
    <cellStyle name="Millares 72 9" xfId="10406"/>
    <cellStyle name="Millares 73" xfId="4975"/>
    <cellStyle name="Millares 73 10" xfId="15649"/>
    <cellStyle name="Millares 73 11" xfId="17823"/>
    <cellStyle name="Millares 73 12" xfId="7941"/>
    <cellStyle name="Millares 73 2" xfId="4976"/>
    <cellStyle name="Millares 73 2 10" xfId="17824"/>
    <cellStyle name="Millares 73 2 11" xfId="7942"/>
    <cellStyle name="Millares 73 2 2" xfId="4977"/>
    <cellStyle name="Millares 73 2 2 2" xfId="13290"/>
    <cellStyle name="Millares 73 2 2 3" xfId="10414"/>
    <cellStyle name="Millares 73 2 2 4" xfId="15651"/>
    <cellStyle name="Millares 73 2 2 5" xfId="17825"/>
    <cellStyle name="Millares 73 2 2 6" xfId="7943"/>
    <cellStyle name="Millares 73 2 3" xfId="4978"/>
    <cellStyle name="Millares 73 2 3 2" xfId="13291"/>
    <cellStyle name="Millares 73 2 3 3" xfId="10415"/>
    <cellStyle name="Millares 73 2 3 4" xfId="15652"/>
    <cellStyle name="Millares 73 2 3 5" xfId="17826"/>
    <cellStyle name="Millares 73 2 3 6" xfId="7944"/>
    <cellStyle name="Millares 73 2 4" xfId="4979"/>
    <cellStyle name="Millares 73 2 4 2" xfId="13292"/>
    <cellStyle name="Millares 73 2 4 3" xfId="11682"/>
    <cellStyle name="Millares 73 2 4 4" xfId="17827"/>
    <cellStyle name="Millares 73 2 4 5" xfId="7945"/>
    <cellStyle name="Millares 73 2 5" xfId="6449"/>
    <cellStyle name="Millares 73 2 5 2" xfId="13293"/>
    <cellStyle name="Millares 73 2 5 3" xfId="19243"/>
    <cellStyle name="Millares 73 2 5 4" xfId="7946"/>
    <cellStyle name="Millares 73 2 6" xfId="7947"/>
    <cellStyle name="Millares 73 2 6 2" xfId="13294"/>
    <cellStyle name="Millares 73 2 7" xfId="13289"/>
    <cellStyle name="Millares 73 2 8" xfId="10413"/>
    <cellStyle name="Millares 73 2 9" xfId="15650"/>
    <cellStyle name="Millares 73 3" xfId="4980"/>
    <cellStyle name="Millares 73 3 2" xfId="13295"/>
    <cellStyle name="Millares 73 3 3" xfId="10416"/>
    <cellStyle name="Millares 73 3 4" xfId="15653"/>
    <cellStyle name="Millares 73 3 5" xfId="17828"/>
    <cellStyle name="Millares 73 3 6" xfId="7948"/>
    <cellStyle name="Millares 73 4" xfId="4981"/>
    <cellStyle name="Millares 73 4 2" xfId="13296"/>
    <cellStyle name="Millares 73 4 3" xfId="10417"/>
    <cellStyle name="Millares 73 4 4" xfId="15654"/>
    <cellStyle name="Millares 73 4 5" xfId="17829"/>
    <cellStyle name="Millares 73 4 6" xfId="7949"/>
    <cellStyle name="Millares 73 5" xfId="4982"/>
    <cellStyle name="Millares 73 5 2" xfId="13297"/>
    <cellStyle name="Millares 73 5 3" xfId="11681"/>
    <cellStyle name="Millares 73 5 4" xfId="17830"/>
    <cellStyle name="Millares 73 5 5" xfId="7950"/>
    <cellStyle name="Millares 73 6" xfId="6320"/>
    <cellStyle name="Millares 73 6 2" xfId="13298"/>
    <cellStyle name="Millares 73 6 3" xfId="19143"/>
    <cellStyle name="Millares 73 6 4" xfId="7951"/>
    <cellStyle name="Millares 73 7" xfId="7952"/>
    <cellStyle name="Millares 73 7 2" xfId="13299"/>
    <cellStyle name="Millares 73 8" xfId="13288"/>
    <cellStyle name="Millares 73 9" xfId="10412"/>
    <cellStyle name="Millares 74" xfId="4983"/>
    <cellStyle name="Millares 74 10" xfId="15655"/>
    <cellStyle name="Millares 74 11" xfId="17831"/>
    <cellStyle name="Millares 74 12" xfId="7953"/>
    <cellStyle name="Millares 74 2" xfId="4984"/>
    <cellStyle name="Millares 74 2 10" xfId="17832"/>
    <cellStyle name="Millares 74 2 11" xfId="7954"/>
    <cellStyle name="Millares 74 2 2" xfId="4985"/>
    <cellStyle name="Millares 74 2 2 2" xfId="13302"/>
    <cellStyle name="Millares 74 2 2 3" xfId="10420"/>
    <cellStyle name="Millares 74 2 2 4" xfId="15657"/>
    <cellStyle name="Millares 74 2 2 5" xfId="17833"/>
    <cellStyle name="Millares 74 2 2 6" xfId="7955"/>
    <cellStyle name="Millares 74 2 3" xfId="4986"/>
    <cellStyle name="Millares 74 2 3 2" xfId="13303"/>
    <cellStyle name="Millares 74 2 3 3" xfId="10421"/>
    <cellStyle name="Millares 74 2 3 4" xfId="15658"/>
    <cellStyle name="Millares 74 2 3 5" xfId="17834"/>
    <cellStyle name="Millares 74 2 3 6" xfId="7956"/>
    <cellStyle name="Millares 74 2 4" xfId="4987"/>
    <cellStyle name="Millares 74 2 4 2" xfId="13304"/>
    <cellStyle name="Millares 74 2 4 3" xfId="11684"/>
    <cellStyle name="Millares 74 2 4 4" xfId="17835"/>
    <cellStyle name="Millares 74 2 4 5" xfId="7957"/>
    <cellStyle name="Millares 74 2 5" xfId="6450"/>
    <cellStyle name="Millares 74 2 5 2" xfId="13305"/>
    <cellStyle name="Millares 74 2 5 3" xfId="19244"/>
    <cellStyle name="Millares 74 2 5 4" xfId="7958"/>
    <cellStyle name="Millares 74 2 6" xfId="7959"/>
    <cellStyle name="Millares 74 2 6 2" xfId="13306"/>
    <cellStyle name="Millares 74 2 7" xfId="13301"/>
    <cellStyle name="Millares 74 2 8" xfId="10419"/>
    <cellStyle name="Millares 74 2 9" xfId="15656"/>
    <cellStyle name="Millares 74 3" xfId="4988"/>
    <cellStyle name="Millares 74 3 2" xfId="13307"/>
    <cellStyle name="Millares 74 3 3" xfId="10422"/>
    <cellStyle name="Millares 74 3 4" xfId="15659"/>
    <cellStyle name="Millares 74 3 5" xfId="17836"/>
    <cellStyle name="Millares 74 3 6" xfId="7960"/>
    <cellStyle name="Millares 74 4" xfId="4989"/>
    <cellStyle name="Millares 74 4 2" xfId="13308"/>
    <cellStyle name="Millares 74 4 3" xfId="10423"/>
    <cellStyle name="Millares 74 4 4" xfId="15660"/>
    <cellStyle name="Millares 74 4 5" xfId="17837"/>
    <cellStyle name="Millares 74 4 6" xfId="7961"/>
    <cellStyle name="Millares 74 5" xfId="4990"/>
    <cellStyle name="Millares 74 5 2" xfId="13309"/>
    <cellStyle name="Millares 74 5 3" xfId="11683"/>
    <cellStyle name="Millares 74 5 4" xfId="17838"/>
    <cellStyle name="Millares 74 5 5" xfId="7962"/>
    <cellStyle name="Millares 74 6" xfId="6321"/>
    <cellStyle name="Millares 74 6 2" xfId="13310"/>
    <cellStyle name="Millares 74 6 3" xfId="19144"/>
    <cellStyle name="Millares 74 6 4" xfId="7963"/>
    <cellStyle name="Millares 74 7" xfId="7964"/>
    <cellStyle name="Millares 74 7 2" xfId="13311"/>
    <cellStyle name="Millares 74 8" xfId="13300"/>
    <cellStyle name="Millares 74 9" xfId="10418"/>
    <cellStyle name="Millares 75" xfId="4991"/>
    <cellStyle name="Millares 75 10" xfId="15661"/>
    <cellStyle name="Millares 75 11" xfId="17839"/>
    <cellStyle name="Millares 75 12" xfId="7965"/>
    <cellStyle name="Millares 75 2" xfId="4992"/>
    <cellStyle name="Millares 75 2 10" xfId="17840"/>
    <cellStyle name="Millares 75 2 11" xfId="7966"/>
    <cellStyle name="Millares 75 2 2" xfId="4993"/>
    <cellStyle name="Millares 75 2 2 2" xfId="13314"/>
    <cellStyle name="Millares 75 2 2 3" xfId="10426"/>
    <cellStyle name="Millares 75 2 2 4" xfId="15663"/>
    <cellStyle name="Millares 75 2 2 5" xfId="17841"/>
    <cellStyle name="Millares 75 2 2 6" xfId="7967"/>
    <cellStyle name="Millares 75 2 3" xfId="4994"/>
    <cellStyle name="Millares 75 2 3 2" xfId="13315"/>
    <cellStyle name="Millares 75 2 3 3" xfId="10427"/>
    <cellStyle name="Millares 75 2 3 4" xfId="15664"/>
    <cellStyle name="Millares 75 2 3 5" xfId="17842"/>
    <cellStyle name="Millares 75 2 3 6" xfId="7968"/>
    <cellStyle name="Millares 75 2 4" xfId="4995"/>
    <cellStyle name="Millares 75 2 4 2" xfId="13316"/>
    <cellStyle name="Millares 75 2 4 3" xfId="11686"/>
    <cellStyle name="Millares 75 2 4 4" xfId="17843"/>
    <cellStyle name="Millares 75 2 4 5" xfId="7969"/>
    <cellStyle name="Millares 75 2 5" xfId="6451"/>
    <cellStyle name="Millares 75 2 5 2" xfId="13317"/>
    <cellStyle name="Millares 75 2 5 3" xfId="19245"/>
    <cellStyle name="Millares 75 2 5 4" xfId="7970"/>
    <cellStyle name="Millares 75 2 6" xfId="7971"/>
    <cellStyle name="Millares 75 2 6 2" xfId="13318"/>
    <cellStyle name="Millares 75 2 7" xfId="13313"/>
    <cellStyle name="Millares 75 2 8" xfId="10425"/>
    <cellStyle name="Millares 75 2 9" xfId="15662"/>
    <cellStyle name="Millares 75 3" xfId="4996"/>
    <cellStyle name="Millares 75 3 2" xfId="13319"/>
    <cellStyle name="Millares 75 3 3" xfId="10428"/>
    <cellStyle name="Millares 75 3 4" xfId="15665"/>
    <cellStyle name="Millares 75 3 5" xfId="17844"/>
    <cellStyle name="Millares 75 3 6" xfId="7972"/>
    <cellStyle name="Millares 75 4" xfId="4997"/>
    <cellStyle name="Millares 75 4 2" xfId="13320"/>
    <cellStyle name="Millares 75 4 3" xfId="10429"/>
    <cellStyle name="Millares 75 4 4" xfId="15666"/>
    <cellStyle name="Millares 75 4 5" xfId="17845"/>
    <cellStyle name="Millares 75 4 6" xfId="7973"/>
    <cellStyle name="Millares 75 5" xfId="4998"/>
    <cellStyle name="Millares 75 5 2" xfId="13321"/>
    <cellStyle name="Millares 75 5 3" xfId="11685"/>
    <cellStyle name="Millares 75 5 4" xfId="17846"/>
    <cellStyle name="Millares 75 5 5" xfId="7974"/>
    <cellStyle name="Millares 75 6" xfId="6322"/>
    <cellStyle name="Millares 75 6 2" xfId="13322"/>
    <cellStyle name="Millares 75 6 3" xfId="19145"/>
    <cellStyle name="Millares 75 6 4" xfId="7975"/>
    <cellStyle name="Millares 75 7" xfId="7976"/>
    <cellStyle name="Millares 75 7 2" xfId="13323"/>
    <cellStyle name="Millares 75 8" xfId="13312"/>
    <cellStyle name="Millares 75 9" xfId="10424"/>
    <cellStyle name="Millares 76" xfId="4999"/>
    <cellStyle name="Millares 76 10" xfId="15667"/>
    <cellStyle name="Millares 76 11" xfId="17847"/>
    <cellStyle name="Millares 76 12" xfId="7977"/>
    <cellStyle name="Millares 76 2" xfId="5000"/>
    <cellStyle name="Millares 76 2 10" xfId="17848"/>
    <cellStyle name="Millares 76 2 11" xfId="7978"/>
    <cellStyle name="Millares 76 2 2" xfId="5001"/>
    <cellStyle name="Millares 76 2 2 2" xfId="13326"/>
    <cellStyle name="Millares 76 2 2 3" xfId="10432"/>
    <cellStyle name="Millares 76 2 2 4" xfId="15669"/>
    <cellStyle name="Millares 76 2 2 5" xfId="17849"/>
    <cellStyle name="Millares 76 2 2 6" xfId="7979"/>
    <cellStyle name="Millares 76 2 3" xfId="5002"/>
    <cellStyle name="Millares 76 2 3 2" xfId="13327"/>
    <cellStyle name="Millares 76 2 3 3" xfId="10433"/>
    <cellStyle name="Millares 76 2 3 4" xfId="15670"/>
    <cellStyle name="Millares 76 2 3 5" xfId="17850"/>
    <cellStyle name="Millares 76 2 3 6" xfId="7980"/>
    <cellStyle name="Millares 76 2 4" xfId="5003"/>
    <cellStyle name="Millares 76 2 4 2" xfId="13328"/>
    <cellStyle name="Millares 76 2 4 3" xfId="11688"/>
    <cellStyle name="Millares 76 2 4 4" xfId="17851"/>
    <cellStyle name="Millares 76 2 4 5" xfId="7981"/>
    <cellStyle name="Millares 76 2 5" xfId="6452"/>
    <cellStyle name="Millares 76 2 5 2" xfId="13329"/>
    <cellStyle name="Millares 76 2 5 3" xfId="19246"/>
    <cellStyle name="Millares 76 2 5 4" xfId="7982"/>
    <cellStyle name="Millares 76 2 6" xfId="7983"/>
    <cellStyle name="Millares 76 2 6 2" xfId="13330"/>
    <cellStyle name="Millares 76 2 7" xfId="13325"/>
    <cellStyle name="Millares 76 2 8" xfId="10431"/>
    <cellStyle name="Millares 76 2 9" xfId="15668"/>
    <cellStyle name="Millares 76 3" xfId="5004"/>
    <cellStyle name="Millares 76 3 2" xfId="13331"/>
    <cellStyle name="Millares 76 3 3" xfId="10434"/>
    <cellStyle name="Millares 76 3 4" xfId="15671"/>
    <cellStyle name="Millares 76 3 5" xfId="17852"/>
    <cellStyle name="Millares 76 3 6" xfId="7984"/>
    <cellStyle name="Millares 76 4" xfId="5005"/>
    <cellStyle name="Millares 76 4 2" xfId="13332"/>
    <cellStyle name="Millares 76 4 3" xfId="10435"/>
    <cellStyle name="Millares 76 4 4" xfId="15672"/>
    <cellStyle name="Millares 76 4 5" xfId="17853"/>
    <cellStyle name="Millares 76 4 6" xfId="7985"/>
    <cellStyle name="Millares 76 5" xfId="5006"/>
    <cellStyle name="Millares 76 5 2" xfId="13333"/>
    <cellStyle name="Millares 76 5 3" xfId="11687"/>
    <cellStyle name="Millares 76 5 4" xfId="17854"/>
    <cellStyle name="Millares 76 5 5" xfId="7986"/>
    <cellStyle name="Millares 76 6" xfId="6323"/>
    <cellStyle name="Millares 76 6 2" xfId="13334"/>
    <cellStyle name="Millares 76 6 3" xfId="19146"/>
    <cellStyle name="Millares 76 6 4" xfId="7987"/>
    <cellStyle name="Millares 76 7" xfId="7988"/>
    <cellStyle name="Millares 76 7 2" xfId="13335"/>
    <cellStyle name="Millares 76 8" xfId="13324"/>
    <cellStyle name="Millares 76 9" xfId="10430"/>
    <cellStyle name="Millares 77" xfId="5007"/>
    <cellStyle name="Millares 77 10" xfId="15673"/>
    <cellStyle name="Millares 77 11" xfId="17855"/>
    <cellStyle name="Millares 77 12" xfId="7989"/>
    <cellStyle name="Millares 77 2" xfId="5008"/>
    <cellStyle name="Millares 77 2 10" xfId="17856"/>
    <cellStyle name="Millares 77 2 11" xfId="7990"/>
    <cellStyle name="Millares 77 2 2" xfId="5009"/>
    <cellStyle name="Millares 77 2 2 2" xfId="13338"/>
    <cellStyle name="Millares 77 2 2 3" xfId="10438"/>
    <cellStyle name="Millares 77 2 2 4" xfId="15675"/>
    <cellStyle name="Millares 77 2 2 5" xfId="17857"/>
    <cellStyle name="Millares 77 2 2 6" xfId="7991"/>
    <cellStyle name="Millares 77 2 3" xfId="5010"/>
    <cellStyle name="Millares 77 2 3 2" xfId="13339"/>
    <cellStyle name="Millares 77 2 3 3" xfId="10439"/>
    <cellStyle name="Millares 77 2 3 4" xfId="15676"/>
    <cellStyle name="Millares 77 2 3 5" xfId="17858"/>
    <cellStyle name="Millares 77 2 3 6" xfId="7992"/>
    <cellStyle name="Millares 77 2 4" xfId="5011"/>
    <cellStyle name="Millares 77 2 4 2" xfId="13340"/>
    <cellStyle name="Millares 77 2 4 3" xfId="11690"/>
    <cellStyle name="Millares 77 2 4 4" xfId="17859"/>
    <cellStyle name="Millares 77 2 4 5" xfId="7993"/>
    <cellStyle name="Millares 77 2 5" xfId="6453"/>
    <cellStyle name="Millares 77 2 5 2" xfId="13341"/>
    <cellStyle name="Millares 77 2 5 3" xfId="19247"/>
    <cellStyle name="Millares 77 2 5 4" xfId="7994"/>
    <cellStyle name="Millares 77 2 6" xfId="7995"/>
    <cellStyle name="Millares 77 2 6 2" xfId="13342"/>
    <cellStyle name="Millares 77 2 7" xfId="13337"/>
    <cellStyle name="Millares 77 2 8" xfId="10437"/>
    <cellStyle name="Millares 77 2 9" xfId="15674"/>
    <cellStyle name="Millares 77 3" xfId="5012"/>
    <cellStyle name="Millares 77 3 2" xfId="13343"/>
    <cellStyle name="Millares 77 3 3" xfId="10440"/>
    <cellStyle name="Millares 77 3 4" xfId="15677"/>
    <cellStyle name="Millares 77 3 5" xfId="17860"/>
    <cellStyle name="Millares 77 3 6" xfId="7996"/>
    <cellStyle name="Millares 77 4" xfId="5013"/>
    <cellStyle name="Millares 77 4 2" xfId="13344"/>
    <cellStyle name="Millares 77 4 3" xfId="10441"/>
    <cellStyle name="Millares 77 4 4" xfId="15678"/>
    <cellStyle name="Millares 77 4 5" xfId="17861"/>
    <cellStyle name="Millares 77 4 6" xfId="7997"/>
    <cellStyle name="Millares 77 5" xfId="5014"/>
    <cellStyle name="Millares 77 5 2" xfId="13345"/>
    <cellStyle name="Millares 77 5 3" xfId="11689"/>
    <cellStyle name="Millares 77 5 4" xfId="17862"/>
    <cellStyle name="Millares 77 5 5" xfId="7998"/>
    <cellStyle name="Millares 77 6" xfId="6324"/>
    <cellStyle name="Millares 77 6 2" xfId="13346"/>
    <cellStyle name="Millares 77 6 3" xfId="19147"/>
    <cellStyle name="Millares 77 6 4" xfId="7999"/>
    <cellStyle name="Millares 77 7" xfId="8000"/>
    <cellStyle name="Millares 77 7 2" xfId="13347"/>
    <cellStyle name="Millares 77 8" xfId="13336"/>
    <cellStyle name="Millares 77 9" xfId="10436"/>
    <cellStyle name="Millares 78" xfId="5015"/>
    <cellStyle name="Millares 78 10" xfId="15679"/>
    <cellStyle name="Millares 78 11" xfId="17863"/>
    <cellStyle name="Millares 78 12" xfId="8001"/>
    <cellStyle name="Millares 78 2" xfId="5016"/>
    <cellStyle name="Millares 78 2 10" xfId="17864"/>
    <cellStyle name="Millares 78 2 11" xfId="8002"/>
    <cellStyle name="Millares 78 2 2" xfId="5017"/>
    <cellStyle name="Millares 78 2 2 2" xfId="13350"/>
    <cellStyle name="Millares 78 2 2 3" xfId="10444"/>
    <cellStyle name="Millares 78 2 2 4" xfId="15681"/>
    <cellStyle name="Millares 78 2 2 5" xfId="17865"/>
    <cellStyle name="Millares 78 2 2 6" xfId="8003"/>
    <cellStyle name="Millares 78 2 3" xfId="5018"/>
    <cellStyle name="Millares 78 2 3 2" xfId="13351"/>
    <cellStyle name="Millares 78 2 3 3" xfId="10445"/>
    <cellStyle name="Millares 78 2 3 4" xfId="15682"/>
    <cellStyle name="Millares 78 2 3 5" xfId="17866"/>
    <cellStyle name="Millares 78 2 3 6" xfId="8004"/>
    <cellStyle name="Millares 78 2 4" xfId="5019"/>
    <cellStyle name="Millares 78 2 4 2" xfId="13352"/>
    <cellStyle name="Millares 78 2 4 3" xfId="11692"/>
    <cellStyle name="Millares 78 2 4 4" xfId="17867"/>
    <cellStyle name="Millares 78 2 4 5" xfId="8005"/>
    <cellStyle name="Millares 78 2 5" xfId="6454"/>
    <cellStyle name="Millares 78 2 5 2" xfId="13353"/>
    <cellStyle name="Millares 78 2 5 3" xfId="19248"/>
    <cellStyle name="Millares 78 2 5 4" xfId="8006"/>
    <cellStyle name="Millares 78 2 6" xfId="8007"/>
    <cellStyle name="Millares 78 2 6 2" xfId="13354"/>
    <cellStyle name="Millares 78 2 7" xfId="13349"/>
    <cellStyle name="Millares 78 2 8" xfId="10443"/>
    <cellStyle name="Millares 78 2 9" xfId="15680"/>
    <cellStyle name="Millares 78 3" xfId="5020"/>
    <cellStyle name="Millares 78 3 2" xfId="13355"/>
    <cellStyle name="Millares 78 3 3" xfId="10446"/>
    <cellStyle name="Millares 78 3 4" xfId="15683"/>
    <cellStyle name="Millares 78 3 5" xfId="17868"/>
    <cellStyle name="Millares 78 3 6" xfId="8008"/>
    <cellStyle name="Millares 78 4" xfId="5021"/>
    <cellStyle name="Millares 78 4 2" xfId="13356"/>
    <cellStyle name="Millares 78 4 3" xfId="10447"/>
    <cellStyle name="Millares 78 4 4" xfId="15684"/>
    <cellStyle name="Millares 78 4 5" xfId="17869"/>
    <cellStyle name="Millares 78 4 6" xfId="8009"/>
    <cellStyle name="Millares 78 5" xfId="5022"/>
    <cellStyle name="Millares 78 5 2" xfId="13357"/>
    <cellStyle name="Millares 78 5 3" xfId="11691"/>
    <cellStyle name="Millares 78 5 4" xfId="17870"/>
    <cellStyle name="Millares 78 5 5" xfId="8010"/>
    <cellStyle name="Millares 78 6" xfId="6325"/>
    <cellStyle name="Millares 78 6 2" xfId="13358"/>
    <cellStyle name="Millares 78 6 3" xfId="19148"/>
    <cellStyle name="Millares 78 6 4" xfId="8011"/>
    <cellStyle name="Millares 78 7" xfId="8012"/>
    <cellStyle name="Millares 78 7 2" xfId="13359"/>
    <cellStyle name="Millares 78 8" xfId="13348"/>
    <cellStyle name="Millares 78 9" xfId="10442"/>
    <cellStyle name="Millares 79" xfId="5023"/>
    <cellStyle name="Millares 79 10" xfId="8013"/>
    <cellStyle name="Millares 79 2" xfId="5024"/>
    <cellStyle name="Millares 79 2 2" xfId="13361"/>
    <cellStyle name="Millares 79 2 3" xfId="10449"/>
    <cellStyle name="Millares 79 2 4" xfId="15686"/>
    <cellStyle name="Millares 79 2 5" xfId="17872"/>
    <cellStyle name="Millares 79 2 6" xfId="8014"/>
    <cellStyle name="Millares 79 3" xfId="5025"/>
    <cellStyle name="Millares 79 3 2" xfId="13362"/>
    <cellStyle name="Millares 79 3 3" xfId="11693"/>
    <cellStyle name="Millares 79 3 4" xfId="17873"/>
    <cellStyle name="Millares 79 3 5" xfId="8015"/>
    <cellStyle name="Millares 79 4" xfId="6326"/>
    <cellStyle name="Millares 79 4 2" xfId="13363"/>
    <cellStyle name="Millares 79 4 3" xfId="19149"/>
    <cellStyle name="Millares 79 4 4" xfId="8016"/>
    <cellStyle name="Millares 79 5" xfId="8017"/>
    <cellStyle name="Millares 79 5 2" xfId="13364"/>
    <cellStyle name="Millares 79 6" xfId="13360"/>
    <cellStyle name="Millares 79 7" xfId="10448"/>
    <cellStyle name="Millares 79 8" xfId="15685"/>
    <cellStyle name="Millares 79 9" xfId="17871"/>
    <cellStyle name="Millares 8" xfId="5026"/>
    <cellStyle name="Millares 8 10" xfId="8019"/>
    <cellStyle name="Millares 8 10 2" xfId="13366"/>
    <cellStyle name="Millares 8 11" xfId="13365"/>
    <cellStyle name="Millares 8 12" xfId="10450"/>
    <cellStyle name="Millares 8 13" xfId="15687"/>
    <cellStyle name="Millares 8 14" xfId="17874"/>
    <cellStyle name="Millares 8 15" xfId="8018"/>
    <cellStyle name="Millares 8 2" xfId="5027"/>
    <cellStyle name="Millares 8 2 10" xfId="17875"/>
    <cellStyle name="Millares 8 2 11" xfId="8020"/>
    <cellStyle name="Millares 8 2 2" xfId="5028"/>
    <cellStyle name="Millares 8 2 2 2" xfId="13368"/>
    <cellStyle name="Millares 8 2 2 3" xfId="10452"/>
    <cellStyle name="Millares 8 2 2 4" xfId="15689"/>
    <cellStyle name="Millares 8 2 2 5" xfId="17876"/>
    <cellStyle name="Millares 8 2 2 6" xfId="8021"/>
    <cellStyle name="Millares 8 2 3" xfId="5029"/>
    <cellStyle name="Millares 8 2 3 2" xfId="13369"/>
    <cellStyle name="Millares 8 2 3 3" xfId="10453"/>
    <cellStyle name="Millares 8 2 3 4" xfId="15690"/>
    <cellStyle name="Millares 8 2 3 5" xfId="17877"/>
    <cellStyle name="Millares 8 2 3 6" xfId="8022"/>
    <cellStyle name="Millares 8 2 4" xfId="5030"/>
    <cellStyle name="Millares 8 2 4 2" xfId="13370"/>
    <cellStyle name="Millares 8 2 4 3" xfId="11695"/>
    <cellStyle name="Millares 8 2 4 4" xfId="17878"/>
    <cellStyle name="Millares 8 2 4 5" xfId="8023"/>
    <cellStyle name="Millares 8 2 5" xfId="6328"/>
    <cellStyle name="Millares 8 2 5 2" xfId="13371"/>
    <cellStyle name="Millares 8 2 5 3" xfId="19151"/>
    <cellStyle name="Millares 8 2 5 4" xfId="8024"/>
    <cellStyle name="Millares 8 2 6" xfId="8025"/>
    <cellStyle name="Millares 8 2 6 2" xfId="13372"/>
    <cellStyle name="Millares 8 2 7" xfId="13367"/>
    <cellStyle name="Millares 8 2 8" xfId="10451"/>
    <cellStyle name="Millares 8 2 9" xfId="15688"/>
    <cellStyle name="Millares 8 3" xfId="5031"/>
    <cellStyle name="Millares 8 3 10" xfId="10454"/>
    <cellStyle name="Millares 8 3 11" xfId="15691"/>
    <cellStyle name="Millares 8 3 12" xfId="17879"/>
    <cellStyle name="Millares 8 3 13" xfId="8026"/>
    <cellStyle name="Millares 8 3 2" xfId="5032"/>
    <cellStyle name="Millares 8 3 2 2" xfId="13374"/>
    <cellStyle name="Millares 8 3 2 3" xfId="10455"/>
    <cellStyle name="Millares 8 3 2 4" xfId="15692"/>
    <cellStyle name="Millares 8 3 2 5" xfId="17880"/>
    <cellStyle name="Millares 8 3 2 6" xfId="8027"/>
    <cellStyle name="Millares 8 3 3" xfId="5033"/>
    <cellStyle name="Millares 8 3 3 2" xfId="13375"/>
    <cellStyle name="Millares 8 3 3 3" xfId="10456"/>
    <cellStyle name="Millares 8 3 3 4" xfId="15693"/>
    <cellStyle name="Millares 8 3 3 5" xfId="17881"/>
    <cellStyle name="Millares 8 3 3 6" xfId="8028"/>
    <cellStyle name="Millares 8 3 4" xfId="5034"/>
    <cellStyle name="Millares 8 3 4 2" xfId="13376"/>
    <cellStyle name="Millares 8 3 4 3" xfId="10457"/>
    <cellStyle name="Millares 8 3 4 4" xfId="15694"/>
    <cellStyle name="Millares 8 3 4 5" xfId="17882"/>
    <cellStyle name="Millares 8 3 4 6" xfId="8029"/>
    <cellStyle name="Millares 8 3 5" xfId="5035"/>
    <cellStyle name="Millares 8 3 5 2" xfId="13377"/>
    <cellStyle name="Millares 8 3 5 3" xfId="10458"/>
    <cellStyle name="Millares 8 3 5 4" xfId="15695"/>
    <cellStyle name="Millares 8 3 5 5" xfId="17883"/>
    <cellStyle name="Millares 8 3 5 6" xfId="8030"/>
    <cellStyle name="Millares 8 3 6" xfId="5036"/>
    <cellStyle name="Millares 8 3 6 2" xfId="13378"/>
    <cellStyle name="Millares 8 3 6 3" xfId="11696"/>
    <cellStyle name="Millares 8 3 6 4" xfId="17884"/>
    <cellStyle name="Millares 8 3 6 5" xfId="8031"/>
    <cellStyle name="Millares 8 3 7" xfId="6329"/>
    <cellStyle name="Millares 8 3 7 2" xfId="13379"/>
    <cellStyle name="Millares 8 3 7 3" xfId="19152"/>
    <cellStyle name="Millares 8 3 7 4" xfId="8032"/>
    <cellStyle name="Millares 8 3 8" xfId="8033"/>
    <cellStyle name="Millares 8 3 8 2" xfId="13380"/>
    <cellStyle name="Millares 8 3 9" xfId="13373"/>
    <cellStyle name="Millares 8 4" xfId="5037"/>
    <cellStyle name="Millares 8 4 10" xfId="17885"/>
    <cellStyle name="Millares 8 4 11" xfId="8034"/>
    <cellStyle name="Millares 8 4 2" xfId="5038"/>
    <cellStyle name="Millares 8 4 2 2" xfId="13382"/>
    <cellStyle name="Millares 8 4 2 3" xfId="10460"/>
    <cellStyle name="Millares 8 4 2 4" xfId="15697"/>
    <cellStyle name="Millares 8 4 2 5" xfId="17886"/>
    <cellStyle name="Millares 8 4 2 6" xfId="8035"/>
    <cellStyle name="Millares 8 4 3" xfId="5039"/>
    <cellStyle name="Millares 8 4 3 2" xfId="13383"/>
    <cellStyle name="Millares 8 4 3 3" xfId="10461"/>
    <cellStyle name="Millares 8 4 3 4" xfId="15698"/>
    <cellStyle name="Millares 8 4 3 5" xfId="17887"/>
    <cellStyle name="Millares 8 4 3 6" xfId="8036"/>
    <cellStyle name="Millares 8 4 4" xfId="5040"/>
    <cellStyle name="Millares 8 4 4 2" xfId="13384"/>
    <cellStyle name="Millares 8 4 4 3" xfId="11697"/>
    <cellStyle name="Millares 8 4 4 4" xfId="17888"/>
    <cellStyle name="Millares 8 4 4 5" xfId="8037"/>
    <cellStyle name="Millares 8 4 5" xfId="6455"/>
    <cellStyle name="Millares 8 4 5 2" xfId="13385"/>
    <cellStyle name="Millares 8 4 5 3" xfId="19249"/>
    <cellStyle name="Millares 8 4 5 4" xfId="8038"/>
    <cellStyle name="Millares 8 4 6" xfId="8039"/>
    <cellStyle name="Millares 8 4 6 2" xfId="13386"/>
    <cellStyle name="Millares 8 4 7" xfId="13381"/>
    <cellStyle name="Millares 8 4 8" xfId="10459"/>
    <cellStyle name="Millares 8 4 9" xfId="15696"/>
    <cellStyle name="Millares 8 5" xfId="5041"/>
    <cellStyle name="Millares 8 5 10" xfId="10462"/>
    <cellStyle name="Millares 8 5 11" xfId="15699"/>
    <cellStyle name="Millares 8 5 12" xfId="17889"/>
    <cellStyle name="Millares 8 5 13" xfId="8040"/>
    <cellStyle name="Millares 8 5 14" xfId="22075"/>
    <cellStyle name="Millares 8 5 14 2" xfId="27621"/>
    <cellStyle name="Millares 8 5 2" xfId="5042"/>
    <cellStyle name="Millares 8 5 2 2" xfId="5043"/>
    <cellStyle name="Millares 8 5 2 2 2" xfId="13389"/>
    <cellStyle name="Millares 8 5 2 2 3" xfId="10464"/>
    <cellStyle name="Millares 8 5 2 2 4" xfId="15701"/>
    <cellStyle name="Millares 8 5 2 2 5" xfId="17891"/>
    <cellStyle name="Millares 8 5 2 2 6" xfId="8042"/>
    <cellStyle name="Millares 8 5 2 3" xfId="5044"/>
    <cellStyle name="Millares 8 5 2 3 2" xfId="13390"/>
    <cellStyle name="Millares 8 5 2 3 3" xfId="17892"/>
    <cellStyle name="Millares 8 5 2 3 4" xfId="8043"/>
    <cellStyle name="Millares 8 5 2 4" xfId="13388"/>
    <cellStyle name="Millares 8 5 2 5" xfId="10463"/>
    <cellStyle name="Millares 8 5 2 6" xfId="15700"/>
    <cellStyle name="Millares 8 5 2 7" xfId="17890"/>
    <cellStyle name="Millares 8 5 2 8" xfId="8041"/>
    <cellStyle name="Millares 8 5 3" xfId="5045"/>
    <cellStyle name="Millares 8 5 3 2" xfId="13391"/>
    <cellStyle name="Millares 8 5 3 3" xfId="10465"/>
    <cellStyle name="Millares 8 5 3 4" xfId="15702"/>
    <cellStyle name="Millares 8 5 3 5" xfId="17893"/>
    <cellStyle name="Millares 8 5 3 6" xfId="8044"/>
    <cellStyle name="Millares 8 5 4" xfId="5046"/>
    <cellStyle name="Millares 8 5 4 2" xfId="13392"/>
    <cellStyle name="Millares 8 5 4 3" xfId="10466"/>
    <cellStyle name="Millares 8 5 4 4" xfId="15703"/>
    <cellStyle name="Millares 8 5 4 5" xfId="17894"/>
    <cellStyle name="Millares 8 5 4 6" xfId="8045"/>
    <cellStyle name="Millares 8 5 5" xfId="5047"/>
    <cellStyle name="Millares 8 5 5 2" xfId="13393"/>
    <cellStyle name="Millares 8 5 5 3" xfId="10467"/>
    <cellStyle name="Millares 8 5 5 4" xfId="15704"/>
    <cellStyle name="Millares 8 5 5 5" xfId="17895"/>
    <cellStyle name="Millares 8 5 5 6" xfId="8046"/>
    <cellStyle name="Millares 8 5 6" xfId="5048"/>
    <cellStyle name="Millares 8 5 6 2" xfId="13394"/>
    <cellStyle name="Millares 8 5 6 3" xfId="11698"/>
    <cellStyle name="Millares 8 5 6 4" xfId="16821"/>
    <cellStyle name="Millares 8 5 6 5" xfId="17896"/>
    <cellStyle name="Millares 8 5 6 6" xfId="8047"/>
    <cellStyle name="Millares 8 5 7" xfId="6456"/>
    <cellStyle name="Millares 8 5 7 2" xfId="13395"/>
    <cellStyle name="Millares 8 5 7 3" xfId="9565"/>
    <cellStyle name="Millares 8 5 7 4" xfId="8048"/>
    <cellStyle name="Millares 8 5 8" xfId="8049"/>
    <cellStyle name="Millares 8 5 8 2" xfId="13396"/>
    <cellStyle name="Millares 8 5 9" xfId="13387"/>
    <cellStyle name="Millares 8 6" xfId="5049"/>
    <cellStyle name="Millares 8 6 2" xfId="13397"/>
    <cellStyle name="Millares 8 6 3" xfId="10468"/>
    <cellStyle name="Millares 8 6 4" xfId="15705"/>
    <cellStyle name="Millares 8 6 5" xfId="17897"/>
    <cellStyle name="Millares 8 6 6" xfId="8050"/>
    <cellStyle name="Millares 8 7" xfId="5050"/>
    <cellStyle name="Millares 8 7 2" xfId="13398"/>
    <cellStyle name="Millares 8 7 3" xfId="10469"/>
    <cellStyle name="Millares 8 7 4" xfId="15706"/>
    <cellStyle name="Millares 8 7 5" xfId="17898"/>
    <cellStyle name="Millares 8 7 6" xfId="8051"/>
    <cellStyle name="Millares 8 8" xfId="5051"/>
    <cellStyle name="Millares 8 8 2" xfId="13399"/>
    <cellStyle name="Millares 8 8 3" xfId="11694"/>
    <cellStyle name="Millares 8 8 4" xfId="16820"/>
    <cellStyle name="Millares 8 8 5" xfId="17899"/>
    <cellStyle name="Millares 8 8 6" xfId="8052"/>
    <cellStyle name="Millares 8 9" xfId="6327"/>
    <cellStyle name="Millares 8 9 2" xfId="13400"/>
    <cellStyle name="Millares 8 9 3" xfId="19150"/>
    <cellStyle name="Millares 8 9 4" xfId="8053"/>
    <cellStyle name="Millares 80" xfId="5052"/>
    <cellStyle name="Millares 80 10" xfId="8054"/>
    <cellStyle name="Millares 80 2" xfId="5053"/>
    <cellStyle name="Millares 80 2 2" xfId="13402"/>
    <cellStyle name="Millares 80 2 3" xfId="10471"/>
    <cellStyle name="Millares 80 2 4" xfId="15708"/>
    <cellStyle name="Millares 80 2 5" xfId="17901"/>
    <cellStyle name="Millares 80 2 6" xfId="8055"/>
    <cellStyle name="Millares 80 3" xfId="5054"/>
    <cellStyle name="Millares 80 3 2" xfId="13403"/>
    <cellStyle name="Millares 80 3 3" xfId="11699"/>
    <cellStyle name="Millares 80 3 4" xfId="17902"/>
    <cellStyle name="Millares 80 3 5" xfId="8056"/>
    <cellStyle name="Millares 80 4" xfId="6330"/>
    <cellStyle name="Millares 80 4 2" xfId="13404"/>
    <cellStyle name="Millares 80 4 3" xfId="19153"/>
    <cellStyle name="Millares 80 4 4" xfId="8057"/>
    <cellStyle name="Millares 80 5" xfId="8058"/>
    <cellStyle name="Millares 80 5 2" xfId="13405"/>
    <cellStyle name="Millares 80 6" xfId="13401"/>
    <cellStyle name="Millares 80 7" xfId="10470"/>
    <cellStyle name="Millares 80 8" xfId="15707"/>
    <cellStyle name="Millares 80 9" xfId="17900"/>
    <cellStyle name="Millares 81" xfId="5055"/>
    <cellStyle name="Millares 81 10" xfId="8059"/>
    <cellStyle name="Millares 81 2" xfId="5056"/>
    <cellStyle name="Millares 81 2 2" xfId="13407"/>
    <cellStyle name="Millares 81 2 3" xfId="10473"/>
    <cellStyle name="Millares 81 2 4" xfId="15710"/>
    <cellStyle name="Millares 81 2 5" xfId="17904"/>
    <cellStyle name="Millares 81 2 6" xfId="8060"/>
    <cellStyle name="Millares 81 3" xfId="5057"/>
    <cellStyle name="Millares 81 3 2" xfId="13408"/>
    <cellStyle name="Millares 81 3 3" xfId="11700"/>
    <cellStyle name="Millares 81 3 4" xfId="17905"/>
    <cellStyle name="Millares 81 3 5" xfId="8061"/>
    <cellStyle name="Millares 81 4" xfId="6331"/>
    <cellStyle name="Millares 81 4 2" xfId="13409"/>
    <cellStyle name="Millares 81 4 3" xfId="19154"/>
    <cellStyle name="Millares 81 4 4" xfId="8062"/>
    <cellStyle name="Millares 81 5" xfId="8063"/>
    <cellStyle name="Millares 81 5 2" xfId="13410"/>
    <cellStyle name="Millares 81 6" xfId="13406"/>
    <cellStyle name="Millares 81 7" xfId="10472"/>
    <cellStyle name="Millares 81 8" xfId="15709"/>
    <cellStyle name="Millares 81 9" xfId="17903"/>
    <cellStyle name="Millares 82" xfId="5058"/>
    <cellStyle name="Millares 82 10" xfId="8064"/>
    <cellStyle name="Millares 82 2" xfId="5059"/>
    <cellStyle name="Millares 82 2 2" xfId="13412"/>
    <cellStyle name="Millares 82 2 3" xfId="10475"/>
    <cellStyle name="Millares 82 2 4" xfId="15712"/>
    <cellStyle name="Millares 82 2 5" xfId="17907"/>
    <cellStyle name="Millares 82 2 6" xfId="8065"/>
    <cellStyle name="Millares 82 3" xfId="5060"/>
    <cellStyle name="Millares 82 3 2" xfId="13413"/>
    <cellStyle name="Millares 82 3 3" xfId="11701"/>
    <cellStyle name="Millares 82 3 4" xfId="17908"/>
    <cellStyle name="Millares 82 3 5" xfId="8066"/>
    <cellStyle name="Millares 82 4" xfId="6332"/>
    <cellStyle name="Millares 82 4 2" xfId="13414"/>
    <cellStyle name="Millares 82 4 3" xfId="19155"/>
    <cellStyle name="Millares 82 4 4" xfId="8067"/>
    <cellStyle name="Millares 82 5" xfId="8068"/>
    <cellStyle name="Millares 82 5 2" xfId="13415"/>
    <cellStyle name="Millares 82 6" xfId="13411"/>
    <cellStyle name="Millares 82 7" xfId="10474"/>
    <cellStyle name="Millares 82 8" xfId="15711"/>
    <cellStyle name="Millares 82 9" xfId="17906"/>
    <cellStyle name="Millares 83" xfId="5061"/>
    <cellStyle name="Millares 83 10" xfId="8069"/>
    <cellStyle name="Millares 83 2" xfId="5062"/>
    <cellStyle name="Millares 83 2 2" xfId="13417"/>
    <cellStyle name="Millares 83 2 3" xfId="10477"/>
    <cellStyle name="Millares 83 2 4" xfId="15714"/>
    <cellStyle name="Millares 83 2 5" xfId="17910"/>
    <cellStyle name="Millares 83 2 6" xfId="8070"/>
    <cellStyle name="Millares 83 3" xfId="5063"/>
    <cellStyle name="Millares 83 3 2" xfId="13418"/>
    <cellStyle name="Millares 83 3 3" xfId="11702"/>
    <cellStyle name="Millares 83 3 4" xfId="17911"/>
    <cellStyle name="Millares 83 3 5" xfId="8071"/>
    <cellStyle name="Millares 83 4" xfId="6333"/>
    <cellStyle name="Millares 83 4 2" xfId="13419"/>
    <cellStyle name="Millares 83 4 3" xfId="19156"/>
    <cellStyle name="Millares 83 4 4" xfId="8072"/>
    <cellStyle name="Millares 83 5" xfId="8073"/>
    <cellStyle name="Millares 83 5 2" xfId="13420"/>
    <cellStyle name="Millares 83 6" xfId="13416"/>
    <cellStyle name="Millares 83 7" xfId="10476"/>
    <cellStyle name="Millares 83 8" xfId="15713"/>
    <cellStyle name="Millares 83 9" xfId="17909"/>
    <cellStyle name="Millares 84" xfId="5064"/>
    <cellStyle name="Millares 84 10" xfId="8074"/>
    <cellStyle name="Millares 84 2" xfId="5065"/>
    <cellStyle name="Millares 84 2 2" xfId="13422"/>
    <cellStyle name="Millares 84 2 3" xfId="10479"/>
    <cellStyle name="Millares 84 2 4" xfId="15716"/>
    <cellStyle name="Millares 84 2 5" xfId="17913"/>
    <cellStyle name="Millares 84 2 6" xfId="8075"/>
    <cellStyle name="Millares 84 3" xfId="5066"/>
    <cellStyle name="Millares 84 3 2" xfId="13423"/>
    <cellStyle name="Millares 84 3 3" xfId="11703"/>
    <cellStyle name="Millares 84 3 4" xfId="17914"/>
    <cellStyle name="Millares 84 3 5" xfId="8076"/>
    <cellStyle name="Millares 84 4" xfId="6334"/>
    <cellStyle name="Millares 84 4 2" xfId="13424"/>
    <cellStyle name="Millares 84 4 3" xfId="19157"/>
    <cellStyle name="Millares 84 4 4" xfId="8077"/>
    <cellStyle name="Millares 84 5" xfId="8078"/>
    <cellStyle name="Millares 84 5 2" xfId="13425"/>
    <cellStyle name="Millares 84 6" xfId="13421"/>
    <cellStyle name="Millares 84 7" xfId="10478"/>
    <cellStyle name="Millares 84 8" xfId="15715"/>
    <cellStyle name="Millares 84 9" xfId="17912"/>
    <cellStyle name="Millares 85" xfId="5067"/>
    <cellStyle name="Millares 85 10" xfId="8079"/>
    <cellStyle name="Millares 85 2" xfId="5068"/>
    <cellStyle name="Millares 85 2 2" xfId="13427"/>
    <cellStyle name="Millares 85 2 3" xfId="10481"/>
    <cellStyle name="Millares 85 2 4" xfId="15718"/>
    <cellStyle name="Millares 85 2 5" xfId="17916"/>
    <cellStyle name="Millares 85 2 6" xfId="8080"/>
    <cellStyle name="Millares 85 3" xfId="5069"/>
    <cellStyle name="Millares 85 3 2" xfId="13428"/>
    <cellStyle name="Millares 85 3 3" xfId="11704"/>
    <cellStyle name="Millares 85 3 4" xfId="17917"/>
    <cellStyle name="Millares 85 3 5" xfId="8081"/>
    <cellStyle name="Millares 85 4" xfId="6335"/>
    <cellStyle name="Millares 85 4 2" xfId="13429"/>
    <cellStyle name="Millares 85 4 3" xfId="19158"/>
    <cellStyle name="Millares 85 4 4" xfId="8082"/>
    <cellStyle name="Millares 85 5" xfId="8083"/>
    <cellStyle name="Millares 85 5 2" xfId="13430"/>
    <cellStyle name="Millares 85 6" xfId="13426"/>
    <cellStyle name="Millares 85 7" xfId="10480"/>
    <cellStyle name="Millares 85 8" xfId="15717"/>
    <cellStyle name="Millares 85 9" xfId="17915"/>
    <cellStyle name="Millares 86" xfId="5070"/>
    <cellStyle name="Millares 86 10" xfId="8084"/>
    <cellStyle name="Millares 86 2" xfId="5071"/>
    <cellStyle name="Millares 86 2 2" xfId="13432"/>
    <cellStyle name="Millares 86 2 3" xfId="10483"/>
    <cellStyle name="Millares 86 2 4" xfId="15720"/>
    <cellStyle name="Millares 86 2 5" xfId="17919"/>
    <cellStyle name="Millares 86 2 6" xfId="8085"/>
    <cellStyle name="Millares 86 3" xfId="5072"/>
    <cellStyle name="Millares 86 3 2" xfId="13433"/>
    <cellStyle name="Millares 86 3 3" xfId="11705"/>
    <cellStyle name="Millares 86 3 4" xfId="17920"/>
    <cellStyle name="Millares 86 3 5" xfId="8086"/>
    <cellStyle name="Millares 86 4" xfId="6336"/>
    <cellStyle name="Millares 86 4 2" xfId="13434"/>
    <cellStyle name="Millares 86 4 3" xfId="19159"/>
    <cellStyle name="Millares 86 4 4" xfId="8087"/>
    <cellStyle name="Millares 86 5" xfId="8088"/>
    <cellStyle name="Millares 86 5 2" xfId="13435"/>
    <cellStyle name="Millares 86 6" xfId="13431"/>
    <cellStyle name="Millares 86 7" xfId="10482"/>
    <cellStyle name="Millares 86 8" xfId="15719"/>
    <cellStyle name="Millares 86 9" xfId="17918"/>
    <cellStyle name="Millares 87" xfId="5073"/>
    <cellStyle name="Millares 87 10" xfId="8089"/>
    <cellStyle name="Millares 87 2" xfId="5074"/>
    <cellStyle name="Millares 87 2 2" xfId="13437"/>
    <cellStyle name="Millares 87 2 3" xfId="10485"/>
    <cellStyle name="Millares 87 2 4" xfId="15722"/>
    <cellStyle name="Millares 87 2 5" xfId="17922"/>
    <cellStyle name="Millares 87 2 6" xfId="8090"/>
    <cellStyle name="Millares 87 3" xfId="5075"/>
    <cellStyle name="Millares 87 3 2" xfId="13438"/>
    <cellStyle name="Millares 87 3 3" xfId="11706"/>
    <cellStyle name="Millares 87 3 4" xfId="17923"/>
    <cellStyle name="Millares 87 3 5" xfId="8091"/>
    <cellStyle name="Millares 87 4" xfId="6337"/>
    <cellStyle name="Millares 87 4 2" xfId="13439"/>
    <cellStyle name="Millares 87 4 3" xfId="19160"/>
    <cellStyle name="Millares 87 4 4" xfId="8092"/>
    <cellStyle name="Millares 87 5" xfId="8093"/>
    <cellStyle name="Millares 87 5 2" xfId="13440"/>
    <cellStyle name="Millares 87 6" xfId="13436"/>
    <cellStyle name="Millares 87 7" xfId="10484"/>
    <cellStyle name="Millares 87 8" xfId="15721"/>
    <cellStyle name="Millares 87 9" xfId="17921"/>
    <cellStyle name="Millares 88" xfId="5076"/>
    <cellStyle name="Millares 88 10" xfId="8094"/>
    <cellStyle name="Millares 88 2" xfId="5077"/>
    <cellStyle name="Millares 88 2 2" xfId="13442"/>
    <cellStyle name="Millares 88 2 3" xfId="10487"/>
    <cellStyle name="Millares 88 2 4" xfId="15724"/>
    <cellStyle name="Millares 88 2 5" xfId="17925"/>
    <cellStyle name="Millares 88 2 6" xfId="8095"/>
    <cellStyle name="Millares 88 3" xfId="5078"/>
    <cellStyle name="Millares 88 3 2" xfId="13443"/>
    <cellStyle name="Millares 88 3 3" xfId="11707"/>
    <cellStyle name="Millares 88 3 4" xfId="17926"/>
    <cellStyle name="Millares 88 3 5" xfId="8096"/>
    <cellStyle name="Millares 88 4" xfId="6338"/>
    <cellStyle name="Millares 88 4 2" xfId="13444"/>
    <cellStyle name="Millares 88 4 3" xfId="19161"/>
    <cellStyle name="Millares 88 4 4" xfId="8097"/>
    <cellStyle name="Millares 88 5" xfId="8098"/>
    <cellStyle name="Millares 88 5 2" xfId="13445"/>
    <cellStyle name="Millares 88 6" xfId="13441"/>
    <cellStyle name="Millares 88 7" xfId="10486"/>
    <cellStyle name="Millares 88 8" xfId="15723"/>
    <cellStyle name="Millares 88 9" xfId="17924"/>
    <cellStyle name="Millares 89" xfId="5079"/>
    <cellStyle name="Millares 89 10" xfId="8099"/>
    <cellStyle name="Millares 89 2" xfId="5080"/>
    <cellStyle name="Millares 89 2 2" xfId="13447"/>
    <cellStyle name="Millares 89 2 3" xfId="10489"/>
    <cellStyle name="Millares 89 2 4" xfId="15726"/>
    <cellStyle name="Millares 89 2 5" xfId="17928"/>
    <cellStyle name="Millares 89 2 6" xfId="8100"/>
    <cellStyle name="Millares 89 3" xfId="5081"/>
    <cellStyle name="Millares 89 3 2" xfId="13448"/>
    <cellStyle name="Millares 89 3 3" xfId="11708"/>
    <cellStyle name="Millares 89 3 4" xfId="17929"/>
    <cellStyle name="Millares 89 3 5" xfId="8101"/>
    <cellStyle name="Millares 89 4" xfId="6339"/>
    <cellStyle name="Millares 89 4 2" xfId="13449"/>
    <cellStyle name="Millares 89 4 3" xfId="19162"/>
    <cellStyle name="Millares 89 4 4" xfId="8102"/>
    <cellStyle name="Millares 89 5" xfId="8103"/>
    <cellStyle name="Millares 89 5 2" xfId="13450"/>
    <cellStyle name="Millares 89 6" xfId="13446"/>
    <cellStyle name="Millares 89 7" xfId="10488"/>
    <cellStyle name="Millares 89 8" xfId="15725"/>
    <cellStyle name="Millares 89 9" xfId="17927"/>
    <cellStyle name="Millares 9" xfId="5082"/>
    <cellStyle name="Millares 9 10" xfId="5083"/>
    <cellStyle name="Millares 9 10 2" xfId="13452"/>
    <cellStyle name="Millares 9 10 3" xfId="11709"/>
    <cellStyle name="Millares 9 10 4" xfId="17931"/>
    <cellStyle name="Millares 9 10 5" xfId="8105"/>
    <cellStyle name="Millares 9 11" xfId="6340"/>
    <cellStyle name="Millares 9 11 2" xfId="13453"/>
    <cellStyle name="Millares 9 11 3" xfId="19163"/>
    <cellStyle name="Millares 9 11 4" xfId="8106"/>
    <cellStyle name="Millares 9 12" xfId="8107"/>
    <cellStyle name="Millares 9 12 2" xfId="13454"/>
    <cellStyle name="Millares 9 13" xfId="13451"/>
    <cellStyle name="Millares 9 14" xfId="10490"/>
    <cellStyle name="Millares 9 15" xfId="15727"/>
    <cellStyle name="Millares 9 16" xfId="17930"/>
    <cellStyle name="Millares 9 17" xfId="8104"/>
    <cellStyle name="Millares 9 2" xfId="5084"/>
    <cellStyle name="Millares 9 2 10" xfId="13455"/>
    <cellStyle name="Millares 9 2 11" xfId="10491"/>
    <cellStyle name="Millares 9 2 12" xfId="15728"/>
    <cellStyle name="Millares 9 2 13" xfId="17932"/>
    <cellStyle name="Millares 9 2 14" xfId="8108"/>
    <cellStyle name="Millares 9 2 2" xfId="5085"/>
    <cellStyle name="Millares 9 2 2 2" xfId="13456"/>
    <cellStyle name="Millares 9 2 2 3" xfId="10492"/>
    <cellStyle name="Millares 9 2 2 4" xfId="15729"/>
    <cellStyle name="Millares 9 2 2 5" xfId="17933"/>
    <cellStyle name="Millares 9 2 2 6" xfId="8109"/>
    <cellStyle name="Millares 9 2 3" xfId="5086"/>
    <cellStyle name="Millares 9 2 3 2" xfId="13457"/>
    <cellStyle name="Millares 9 2 3 3" xfId="10493"/>
    <cellStyle name="Millares 9 2 3 4" xfId="15730"/>
    <cellStyle name="Millares 9 2 3 5" xfId="17934"/>
    <cellStyle name="Millares 9 2 3 6" xfId="8110"/>
    <cellStyle name="Millares 9 2 4" xfId="5087"/>
    <cellStyle name="Millares 9 2 4 2" xfId="13458"/>
    <cellStyle name="Millares 9 2 4 3" xfId="10494"/>
    <cellStyle name="Millares 9 2 4 4" xfId="15731"/>
    <cellStyle name="Millares 9 2 4 5" xfId="17935"/>
    <cellStyle name="Millares 9 2 4 6" xfId="8111"/>
    <cellStyle name="Millares 9 2 5" xfId="5088"/>
    <cellStyle name="Millares 9 2 5 2" xfId="13459"/>
    <cellStyle name="Millares 9 2 5 3" xfId="10495"/>
    <cellStyle name="Millares 9 2 5 4" xfId="15732"/>
    <cellStyle name="Millares 9 2 5 5" xfId="17936"/>
    <cellStyle name="Millares 9 2 5 6" xfId="8112"/>
    <cellStyle name="Millares 9 2 6" xfId="5089"/>
    <cellStyle name="Millares 9 2 6 2" xfId="13460"/>
    <cellStyle name="Millares 9 2 6 3" xfId="10496"/>
    <cellStyle name="Millares 9 2 6 4" xfId="15733"/>
    <cellStyle name="Millares 9 2 6 5" xfId="17937"/>
    <cellStyle name="Millares 9 2 6 6" xfId="8113"/>
    <cellStyle name="Millares 9 2 7" xfId="5090"/>
    <cellStyle name="Millares 9 2 7 2" xfId="13461"/>
    <cellStyle name="Millares 9 2 7 3" xfId="11710"/>
    <cellStyle name="Millares 9 2 7 4" xfId="17938"/>
    <cellStyle name="Millares 9 2 7 5" xfId="8114"/>
    <cellStyle name="Millares 9 2 8" xfId="6457"/>
    <cellStyle name="Millares 9 2 8 2" xfId="13462"/>
    <cellStyle name="Millares 9 2 8 3" xfId="19250"/>
    <cellStyle name="Millares 9 2 8 4" xfId="8115"/>
    <cellStyle name="Millares 9 2 9" xfId="8116"/>
    <cellStyle name="Millares 9 2 9 2" xfId="13463"/>
    <cellStyle name="Millares 9 3" xfId="5091"/>
    <cellStyle name="Millares 9 3 10" xfId="8118"/>
    <cellStyle name="Millares 9 3 10 2" xfId="13465"/>
    <cellStyle name="Millares 9 3 11" xfId="13464"/>
    <cellStyle name="Millares 9 3 12" xfId="10497"/>
    <cellStyle name="Millares 9 3 13" xfId="15734"/>
    <cellStyle name="Millares 9 3 14" xfId="17939"/>
    <cellStyle name="Millares 9 3 15" xfId="8117"/>
    <cellStyle name="Millares 9 3 2" xfId="5092"/>
    <cellStyle name="Millares 9 3 2 10" xfId="8119"/>
    <cellStyle name="Millares 9 3 2 2" xfId="5093"/>
    <cellStyle name="Millares 9 3 2 2 2" xfId="5094"/>
    <cellStyle name="Millares 9 3 2 2 2 2" xfId="13468"/>
    <cellStyle name="Millares 9 3 2 2 2 3" xfId="10500"/>
    <cellStyle name="Millares 9 3 2 2 2 4" xfId="15737"/>
    <cellStyle name="Millares 9 3 2 2 2 5" xfId="17942"/>
    <cellStyle name="Millares 9 3 2 2 2 6" xfId="8121"/>
    <cellStyle name="Millares 9 3 2 2 3" xfId="13467"/>
    <cellStyle name="Millares 9 3 2 2 4" xfId="10499"/>
    <cellStyle name="Millares 9 3 2 2 5" xfId="15736"/>
    <cellStyle name="Millares 9 3 2 2 6" xfId="17941"/>
    <cellStyle name="Millares 9 3 2 2 7" xfId="8120"/>
    <cellStyle name="Millares 9 3 2 3" xfId="5095"/>
    <cellStyle name="Millares 9 3 2 3 2" xfId="13469"/>
    <cellStyle name="Millares 9 3 2 3 3" xfId="10501"/>
    <cellStyle name="Millares 9 3 2 3 4" xfId="15738"/>
    <cellStyle name="Millares 9 3 2 3 5" xfId="17943"/>
    <cellStyle name="Millares 9 3 2 3 6" xfId="8122"/>
    <cellStyle name="Millares 9 3 2 4" xfId="5096"/>
    <cellStyle name="Millares 9 3 2 4 2" xfId="13470"/>
    <cellStyle name="Millares 9 3 2 4 3" xfId="10502"/>
    <cellStyle name="Millares 9 3 2 4 4" xfId="15739"/>
    <cellStyle name="Millares 9 3 2 4 5" xfId="17944"/>
    <cellStyle name="Millares 9 3 2 4 6" xfId="8123"/>
    <cellStyle name="Millares 9 3 2 5" xfId="5097"/>
    <cellStyle name="Millares 9 3 2 5 2" xfId="13471"/>
    <cellStyle name="Millares 9 3 2 5 3" xfId="17945"/>
    <cellStyle name="Millares 9 3 2 5 4" xfId="8124"/>
    <cellStyle name="Millares 9 3 2 6" xfId="13466"/>
    <cellStyle name="Millares 9 3 2 7" xfId="10498"/>
    <cellStyle name="Millares 9 3 2 8" xfId="15735"/>
    <cellStyle name="Millares 9 3 2 9" xfId="17940"/>
    <cellStyle name="Millares 9 3 3" xfId="5098"/>
    <cellStyle name="Millares 9 3 3 2" xfId="5099"/>
    <cellStyle name="Millares 9 3 3 2 2" xfId="13473"/>
    <cellStyle name="Millares 9 3 3 2 3" xfId="10504"/>
    <cellStyle name="Millares 9 3 3 2 4" xfId="15741"/>
    <cellStyle name="Millares 9 3 3 2 5" xfId="17947"/>
    <cellStyle name="Millares 9 3 3 2 6" xfId="8126"/>
    <cellStyle name="Millares 9 3 3 3" xfId="13472"/>
    <cellStyle name="Millares 9 3 3 4" xfId="10503"/>
    <cellStyle name="Millares 9 3 3 5" xfId="15740"/>
    <cellStyle name="Millares 9 3 3 6" xfId="17946"/>
    <cellStyle name="Millares 9 3 3 7" xfId="8125"/>
    <cellStyle name="Millares 9 3 4" xfId="5100"/>
    <cellStyle name="Millares 9 3 4 2" xfId="5101"/>
    <cellStyle name="Millares 9 3 4 2 2" xfId="13475"/>
    <cellStyle name="Millares 9 3 4 2 3" xfId="10506"/>
    <cellStyle name="Millares 9 3 4 2 4" xfId="15743"/>
    <cellStyle name="Millares 9 3 4 2 5" xfId="17949"/>
    <cellStyle name="Millares 9 3 4 2 6" xfId="8128"/>
    <cellStyle name="Millares 9 3 4 3" xfId="13474"/>
    <cellStyle name="Millares 9 3 4 4" xfId="10505"/>
    <cellStyle name="Millares 9 3 4 5" xfId="15742"/>
    <cellStyle name="Millares 9 3 4 6" xfId="17948"/>
    <cellStyle name="Millares 9 3 4 7" xfId="8127"/>
    <cellStyle name="Millares 9 3 5" xfId="5102"/>
    <cellStyle name="Millares 9 3 5 2" xfId="13476"/>
    <cellStyle name="Millares 9 3 5 3" xfId="10507"/>
    <cellStyle name="Millares 9 3 5 4" xfId="15744"/>
    <cellStyle name="Millares 9 3 5 5" xfId="17950"/>
    <cellStyle name="Millares 9 3 5 6" xfId="8129"/>
    <cellStyle name="Millares 9 3 6" xfId="5103"/>
    <cellStyle name="Millares 9 3 6 2" xfId="13477"/>
    <cellStyle name="Millares 9 3 6 3" xfId="10508"/>
    <cellStyle name="Millares 9 3 6 4" xfId="15745"/>
    <cellStyle name="Millares 9 3 6 5" xfId="17951"/>
    <cellStyle name="Millares 9 3 6 6" xfId="8130"/>
    <cellStyle name="Millares 9 3 7" xfId="5104"/>
    <cellStyle name="Millares 9 3 7 2" xfId="13478"/>
    <cellStyle name="Millares 9 3 7 3" xfId="10509"/>
    <cellStyle name="Millares 9 3 7 4" xfId="15746"/>
    <cellStyle name="Millares 9 3 7 5" xfId="17952"/>
    <cellStyle name="Millares 9 3 7 6" xfId="8131"/>
    <cellStyle name="Millares 9 3 8" xfId="5105"/>
    <cellStyle name="Millares 9 3 8 2" xfId="13479"/>
    <cellStyle name="Millares 9 3 8 3" xfId="11711"/>
    <cellStyle name="Millares 9 3 8 4" xfId="17953"/>
    <cellStyle name="Millares 9 3 8 5" xfId="8132"/>
    <cellStyle name="Millares 9 3 9" xfId="6458"/>
    <cellStyle name="Millares 9 3 9 2" xfId="13480"/>
    <cellStyle name="Millares 9 3 9 3" xfId="19251"/>
    <cellStyle name="Millares 9 3 9 4" xfId="8133"/>
    <cellStyle name="Millares 9 4" xfId="5106"/>
    <cellStyle name="Millares 9 4 2" xfId="5107"/>
    <cellStyle name="Millares 9 4 2 2" xfId="5108"/>
    <cellStyle name="Millares 9 4 2 2 2" xfId="13483"/>
    <cellStyle name="Millares 9 4 2 2 3" xfId="10512"/>
    <cellStyle name="Millares 9 4 2 2 4" xfId="15749"/>
    <cellStyle name="Millares 9 4 2 2 5" xfId="17956"/>
    <cellStyle name="Millares 9 4 2 2 6" xfId="8136"/>
    <cellStyle name="Millares 9 4 2 3" xfId="13482"/>
    <cellStyle name="Millares 9 4 2 4" xfId="10511"/>
    <cellStyle name="Millares 9 4 2 5" xfId="15748"/>
    <cellStyle name="Millares 9 4 2 6" xfId="17955"/>
    <cellStyle name="Millares 9 4 2 7" xfId="8135"/>
    <cellStyle name="Millares 9 4 3" xfId="5109"/>
    <cellStyle name="Millares 9 4 3 2" xfId="13484"/>
    <cellStyle name="Millares 9 4 3 3" xfId="10513"/>
    <cellStyle name="Millares 9 4 3 4" xfId="15750"/>
    <cellStyle name="Millares 9 4 3 5" xfId="17957"/>
    <cellStyle name="Millares 9 4 3 6" xfId="8137"/>
    <cellStyle name="Millares 9 4 4" xfId="13481"/>
    <cellStyle name="Millares 9 4 5" xfId="10510"/>
    <cellStyle name="Millares 9 4 6" xfId="15747"/>
    <cellStyle name="Millares 9 4 7" xfId="17954"/>
    <cellStyle name="Millares 9 4 8" xfId="8134"/>
    <cellStyle name="Millares 9 5" xfId="5110"/>
    <cellStyle name="Millares 9 5 2" xfId="5111"/>
    <cellStyle name="Millares 9 5 2 2" xfId="13486"/>
    <cellStyle name="Millares 9 5 2 3" xfId="10515"/>
    <cellStyle name="Millares 9 5 2 4" xfId="15752"/>
    <cellStyle name="Millares 9 5 2 5" xfId="17959"/>
    <cellStyle name="Millares 9 5 2 6" xfId="8139"/>
    <cellStyle name="Millares 9 5 3" xfId="13485"/>
    <cellStyle name="Millares 9 5 4" xfId="10514"/>
    <cellStyle name="Millares 9 5 5" xfId="15751"/>
    <cellStyle name="Millares 9 5 6" xfId="17958"/>
    <cellStyle name="Millares 9 5 7" xfId="8138"/>
    <cellStyle name="Millares 9 6" xfId="5112"/>
    <cellStyle name="Millares 9 6 2" xfId="5113"/>
    <cellStyle name="Millares 9 6 2 2" xfId="13488"/>
    <cellStyle name="Millares 9 6 2 3" xfId="10517"/>
    <cellStyle name="Millares 9 6 2 4" xfId="15754"/>
    <cellStyle name="Millares 9 6 2 5" xfId="17961"/>
    <cellStyle name="Millares 9 6 2 6" xfId="8141"/>
    <cellStyle name="Millares 9 6 3" xfId="13487"/>
    <cellStyle name="Millares 9 6 4" xfId="10516"/>
    <cellStyle name="Millares 9 6 5" xfId="15753"/>
    <cellStyle name="Millares 9 6 6" xfId="17960"/>
    <cellStyle name="Millares 9 6 7" xfId="8140"/>
    <cellStyle name="Millares 9 7" xfId="5114"/>
    <cellStyle name="Millares 9 7 2" xfId="5115"/>
    <cellStyle name="Millares 9 7 2 2" xfId="13490"/>
    <cellStyle name="Millares 9 7 2 3" xfId="10519"/>
    <cellStyle name="Millares 9 7 2 4" xfId="15756"/>
    <cellStyle name="Millares 9 7 2 5" xfId="17963"/>
    <cellStyle name="Millares 9 7 2 6" xfId="8143"/>
    <cellStyle name="Millares 9 7 3" xfId="13489"/>
    <cellStyle name="Millares 9 7 4" xfId="10518"/>
    <cellStyle name="Millares 9 7 5" xfId="15755"/>
    <cellStyle name="Millares 9 7 6" xfId="17962"/>
    <cellStyle name="Millares 9 7 7" xfId="8142"/>
    <cellStyle name="Millares 9 8" xfId="5116"/>
    <cellStyle name="Millares 9 8 2" xfId="13491"/>
    <cellStyle name="Millares 9 8 3" xfId="10520"/>
    <cellStyle name="Millares 9 8 4" xfId="15757"/>
    <cellStyle name="Millares 9 8 5" xfId="17964"/>
    <cellStyle name="Millares 9 8 6" xfId="8144"/>
    <cellStyle name="Millares 9 9" xfId="5117"/>
    <cellStyle name="Millares 9 9 2" xfId="13492"/>
    <cellStyle name="Millares 9 9 3" xfId="10521"/>
    <cellStyle name="Millares 9 9 4" xfId="15758"/>
    <cellStyle name="Millares 9 9 5" xfId="17965"/>
    <cellStyle name="Millares 9 9 6" xfId="8145"/>
    <cellStyle name="Millares 90" xfId="5118"/>
    <cellStyle name="Millares 90 10" xfId="8146"/>
    <cellStyle name="Millares 90 2" xfId="5119"/>
    <cellStyle name="Millares 90 2 2" xfId="13494"/>
    <cellStyle name="Millares 90 2 3" xfId="10523"/>
    <cellStyle name="Millares 90 2 4" xfId="15760"/>
    <cellStyle name="Millares 90 2 5" xfId="17967"/>
    <cellStyle name="Millares 90 2 6" xfId="8147"/>
    <cellStyle name="Millares 90 3" xfId="5120"/>
    <cellStyle name="Millares 90 3 2" xfId="13495"/>
    <cellStyle name="Millares 90 3 3" xfId="11712"/>
    <cellStyle name="Millares 90 3 4" xfId="17968"/>
    <cellStyle name="Millares 90 3 5" xfId="8148"/>
    <cellStyle name="Millares 90 4" xfId="6341"/>
    <cellStyle name="Millares 90 4 2" xfId="13496"/>
    <cellStyle name="Millares 90 4 3" xfId="19164"/>
    <cellStyle name="Millares 90 4 4" xfId="8149"/>
    <cellStyle name="Millares 90 5" xfId="8150"/>
    <cellStyle name="Millares 90 5 2" xfId="13497"/>
    <cellStyle name="Millares 90 6" xfId="13493"/>
    <cellStyle name="Millares 90 7" xfId="10522"/>
    <cellStyle name="Millares 90 8" xfId="15759"/>
    <cellStyle name="Millares 90 9" xfId="17966"/>
    <cellStyle name="Millares 91" xfId="5121"/>
    <cellStyle name="Millares 91 10" xfId="8151"/>
    <cellStyle name="Millares 91 2" xfId="5122"/>
    <cellStyle name="Millares 91 2 2" xfId="13499"/>
    <cellStyle name="Millares 91 2 3" xfId="10525"/>
    <cellStyle name="Millares 91 2 4" xfId="15762"/>
    <cellStyle name="Millares 91 2 5" xfId="17970"/>
    <cellStyle name="Millares 91 2 6" xfId="8152"/>
    <cellStyle name="Millares 91 3" xfId="5123"/>
    <cellStyle name="Millares 91 3 2" xfId="13500"/>
    <cellStyle name="Millares 91 3 3" xfId="11713"/>
    <cellStyle name="Millares 91 3 4" xfId="17971"/>
    <cellStyle name="Millares 91 3 5" xfId="8153"/>
    <cellStyle name="Millares 91 4" xfId="6342"/>
    <cellStyle name="Millares 91 4 2" xfId="13501"/>
    <cellStyle name="Millares 91 4 3" xfId="19165"/>
    <cellStyle name="Millares 91 4 4" xfId="8154"/>
    <cellStyle name="Millares 91 5" xfId="8155"/>
    <cellStyle name="Millares 91 5 2" xfId="13502"/>
    <cellStyle name="Millares 91 6" xfId="13498"/>
    <cellStyle name="Millares 91 7" xfId="10524"/>
    <cellStyle name="Millares 91 8" xfId="15761"/>
    <cellStyle name="Millares 91 9" xfId="17969"/>
    <cellStyle name="Millares 92" xfId="5124"/>
    <cellStyle name="Millares 92 10" xfId="8156"/>
    <cellStyle name="Millares 92 2" xfId="5125"/>
    <cellStyle name="Millares 92 2 2" xfId="13504"/>
    <cellStyle name="Millares 92 2 3" xfId="10527"/>
    <cellStyle name="Millares 92 2 4" xfId="15764"/>
    <cellStyle name="Millares 92 2 5" xfId="17973"/>
    <cellStyle name="Millares 92 2 6" xfId="8157"/>
    <cellStyle name="Millares 92 3" xfId="5126"/>
    <cellStyle name="Millares 92 3 2" xfId="13505"/>
    <cellStyle name="Millares 92 3 3" xfId="11714"/>
    <cellStyle name="Millares 92 3 4" xfId="17974"/>
    <cellStyle name="Millares 92 3 5" xfId="8158"/>
    <cellStyle name="Millares 92 4" xfId="6343"/>
    <cellStyle name="Millares 92 4 2" xfId="13506"/>
    <cellStyle name="Millares 92 4 3" xfId="19166"/>
    <cellStyle name="Millares 92 4 4" xfId="8159"/>
    <cellStyle name="Millares 92 5" xfId="8160"/>
    <cellStyle name="Millares 92 5 2" xfId="13507"/>
    <cellStyle name="Millares 92 6" xfId="13503"/>
    <cellStyle name="Millares 92 7" xfId="10526"/>
    <cellStyle name="Millares 92 8" xfId="15763"/>
    <cellStyle name="Millares 92 9" xfId="17972"/>
    <cellStyle name="Millares 93" xfId="5127"/>
    <cellStyle name="Millares 93 10" xfId="15765"/>
    <cellStyle name="Millares 93 11" xfId="17975"/>
    <cellStyle name="Millares 93 12" xfId="8161"/>
    <cellStyle name="Millares 93 2" xfId="5128"/>
    <cellStyle name="Millares 93 2 2" xfId="13509"/>
    <cellStyle name="Millares 93 2 3" xfId="10529"/>
    <cellStyle name="Millares 93 2 4" xfId="15766"/>
    <cellStyle name="Millares 93 2 5" xfId="17976"/>
    <cellStyle name="Millares 93 2 6" xfId="8162"/>
    <cellStyle name="Millares 93 3" xfId="5129"/>
    <cellStyle name="Millares 93 3 2" xfId="13510"/>
    <cellStyle name="Millares 93 3 3" xfId="10530"/>
    <cellStyle name="Millares 93 3 4" xfId="15767"/>
    <cellStyle name="Millares 93 3 5" xfId="17977"/>
    <cellStyle name="Millares 93 3 6" xfId="8163"/>
    <cellStyle name="Millares 93 4" xfId="5130"/>
    <cellStyle name="Millares 93 4 2" xfId="13511"/>
    <cellStyle name="Millares 93 4 3" xfId="10531"/>
    <cellStyle name="Millares 93 4 4" xfId="15768"/>
    <cellStyle name="Millares 93 4 5" xfId="17978"/>
    <cellStyle name="Millares 93 4 6" xfId="8164"/>
    <cellStyle name="Millares 93 5" xfId="5131"/>
    <cellStyle name="Millares 93 5 2" xfId="13512"/>
    <cellStyle name="Millares 93 5 3" xfId="11715"/>
    <cellStyle name="Millares 93 5 4" xfId="17979"/>
    <cellStyle name="Millares 93 5 5" xfId="8165"/>
    <cellStyle name="Millares 93 6" xfId="6344"/>
    <cellStyle name="Millares 93 6 2" xfId="13513"/>
    <cellStyle name="Millares 93 6 3" xfId="19167"/>
    <cellStyle name="Millares 93 6 4" xfId="8166"/>
    <cellStyle name="Millares 93 7" xfId="8167"/>
    <cellStyle name="Millares 93 7 2" xfId="13514"/>
    <cellStyle name="Millares 93 8" xfId="13508"/>
    <cellStyle name="Millares 93 9" xfId="10528"/>
    <cellStyle name="Millares 94" xfId="5132"/>
    <cellStyle name="Millares 94 10" xfId="8168"/>
    <cellStyle name="Millares 94 2" xfId="5133"/>
    <cellStyle name="Millares 94 2 2" xfId="13516"/>
    <cellStyle name="Millares 94 2 3" xfId="10533"/>
    <cellStyle name="Millares 94 2 4" xfId="15770"/>
    <cellStyle name="Millares 94 2 5" xfId="17981"/>
    <cellStyle name="Millares 94 2 6" xfId="8169"/>
    <cellStyle name="Millares 94 3" xfId="5134"/>
    <cellStyle name="Millares 94 3 2" xfId="13517"/>
    <cellStyle name="Millares 94 3 3" xfId="11716"/>
    <cellStyle name="Millares 94 3 4" xfId="17982"/>
    <cellStyle name="Millares 94 3 5" xfId="8170"/>
    <cellStyle name="Millares 94 4" xfId="6345"/>
    <cellStyle name="Millares 94 4 2" xfId="13518"/>
    <cellStyle name="Millares 94 4 3" xfId="19168"/>
    <cellStyle name="Millares 94 4 4" xfId="8171"/>
    <cellStyle name="Millares 94 5" xfId="8172"/>
    <cellStyle name="Millares 94 5 2" xfId="13519"/>
    <cellStyle name="Millares 94 6" xfId="13515"/>
    <cellStyle name="Millares 94 7" xfId="10532"/>
    <cellStyle name="Millares 94 8" xfId="15769"/>
    <cellStyle name="Millares 94 9" xfId="17980"/>
    <cellStyle name="Millares 95" xfId="5135"/>
    <cellStyle name="Millares 95 10" xfId="8173"/>
    <cellStyle name="Millares 95 2" xfId="5136"/>
    <cellStyle name="Millares 95 2 2" xfId="13521"/>
    <cellStyle name="Millares 95 2 3" xfId="10535"/>
    <cellStyle name="Millares 95 2 4" xfId="15772"/>
    <cellStyle name="Millares 95 2 5" xfId="17984"/>
    <cellStyle name="Millares 95 2 6" xfId="8174"/>
    <cellStyle name="Millares 95 3" xfId="5137"/>
    <cellStyle name="Millares 95 3 2" xfId="13522"/>
    <cellStyle name="Millares 95 3 3" xfId="11717"/>
    <cellStyle name="Millares 95 3 4" xfId="17985"/>
    <cellStyle name="Millares 95 3 5" xfId="8175"/>
    <cellStyle name="Millares 95 4" xfId="6346"/>
    <cellStyle name="Millares 95 4 2" xfId="13523"/>
    <cellStyle name="Millares 95 4 3" xfId="19169"/>
    <cellStyle name="Millares 95 4 4" xfId="8176"/>
    <cellStyle name="Millares 95 5" xfId="8177"/>
    <cellStyle name="Millares 95 5 2" xfId="13524"/>
    <cellStyle name="Millares 95 6" xfId="13520"/>
    <cellStyle name="Millares 95 7" xfId="10534"/>
    <cellStyle name="Millares 95 8" xfId="15771"/>
    <cellStyle name="Millares 95 9" xfId="17983"/>
    <cellStyle name="Millares 96" xfId="5138"/>
    <cellStyle name="Millares 96 10" xfId="8178"/>
    <cellStyle name="Millares 96 2" xfId="5139"/>
    <cellStyle name="Millares 96 2 2" xfId="13526"/>
    <cellStyle name="Millares 96 2 3" xfId="10537"/>
    <cellStyle name="Millares 96 2 4" xfId="15774"/>
    <cellStyle name="Millares 96 2 5" xfId="17987"/>
    <cellStyle name="Millares 96 2 6" xfId="8179"/>
    <cellStyle name="Millares 96 3" xfId="5140"/>
    <cellStyle name="Millares 96 3 2" xfId="13527"/>
    <cellStyle name="Millares 96 3 3" xfId="11718"/>
    <cellStyle name="Millares 96 3 4" xfId="17988"/>
    <cellStyle name="Millares 96 3 5" xfId="8180"/>
    <cellStyle name="Millares 96 4" xfId="6347"/>
    <cellStyle name="Millares 96 4 2" xfId="13528"/>
    <cellStyle name="Millares 96 4 3" xfId="19170"/>
    <cellStyle name="Millares 96 4 4" xfId="8181"/>
    <cellStyle name="Millares 96 5" xfId="8182"/>
    <cellStyle name="Millares 96 5 2" xfId="13529"/>
    <cellStyle name="Millares 96 6" xfId="13525"/>
    <cellStyle name="Millares 96 7" xfId="10536"/>
    <cellStyle name="Millares 96 8" xfId="15773"/>
    <cellStyle name="Millares 96 9" xfId="17986"/>
    <cellStyle name="Millares 97" xfId="5141"/>
    <cellStyle name="Millares 97 10" xfId="8183"/>
    <cellStyle name="Millares 97 2" xfId="5142"/>
    <cellStyle name="Millares 97 2 2" xfId="13531"/>
    <cellStyle name="Millares 97 2 3" xfId="10539"/>
    <cellStyle name="Millares 97 2 4" xfId="15776"/>
    <cellStyle name="Millares 97 2 5" xfId="17990"/>
    <cellStyle name="Millares 97 2 6" xfId="8184"/>
    <cellStyle name="Millares 97 3" xfId="5143"/>
    <cellStyle name="Millares 97 3 2" xfId="13532"/>
    <cellStyle name="Millares 97 3 3" xfId="11719"/>
    <cellStyle name="Millares 97 3 4" xfId="17991"/>
    <cellStyle name="Millares 97 3 5" xfId="8185"/>
    <cellStyle name="Millares 97 4" xfId="6459"/>
    <cellStyle name="Millares 97 4 2" xfId="13533"/>
    <cellStyle name="Millares 97 4 3" xfId="19252"/>
    <cellStyle name="Millares 97 4 4" xfId="8186"/>
    <cellStyle name="Millares 97 5" xfId="8187"/>
    <cellStyle name="Millares 97 5 2" xfId="13534"/>
    <cellStyle name="Millares 97 6" xfId="13530"/>
    <cellStyle name="Millares 97 7" xfId="10538"/>
    <cellStyle name="Millares 97 8" xfId="15775"/>
    <cellStyle name="Millares 97 9" xfId="17989"/>
    <cellStyle name="Millares 98" xfId="5144"/>
    <cellStyle name="Millares 98 10" xfId="8189"/>
    <cellStyle name="Millares 98 10 2" xfId="13536"/>
    <cellStyle name="Millares 98 11" xfId="13535"/>
    <cellStyle name="Millares 98 12" xfId="10540"/>
    <cellStyle name="Millares 98 13" xfId="15777"/>
    <cellStyle name="Millares 98 14" xfId="17992"/>
    <cellStyle name="Millares 98 15" xfId="8188"/>
    <cellStyle name="Millares 98 2" xfId="5145"/>
    <cellStyle name="Millares 98 2 10" xfId="8190"/>
    <cellStyle name="Millares 98 2 2" xfId="5146"/>
    <cellStyle name="Millares 98 2 2 2" xfId="13538"/>
    <cellStyle name="Millares 98 2 2 3" xfId="10542"/>
    <cellStyle name="Millares 98 2 2 4" xfId="15779"/>
    <cellStyle name="Millares 98 2 2 5" xfId="17994"/>
    <cellStyle name="Millares 98 2 2 6" xfId="8191"/>
    <cellStyle name="Millares 98 2 3" xfId="5147"/>
    <cellStyle name="Millares 98 2 3 2" xfId="13539"/>
    <cellStyle name="Millares 98 2 3 3" xfId="11721"/>
    <cellStyle name="Millares 98 2 3 4" xfId="17995"/>
    <cellStyle name="Millares 98 2 3 5" xfId="8192"/>
    <cellStyle name="Millares 98 2 4" xfId="6461"/>
    <cellStyle name="Millares 98 2 4 2" xfId="13540"/>
    <cellStyle name="Millares 98 2 4 3" xfId="19254"/>
    <cellStyle name="Millares 98 2 4 4" xfId="8193"/>
    <cellStyle name="Millares 98 2 5" xfId="8194"/>
    <cellStyle name="Millares 98 2 5 2" xfId="13541"/>
    <cellStyle name="Millares 98 2 6" xfId="13537"/>
    <cellStyle name="Millares 98 2 7" xfId="10541"/>
    <cellStyle name="Millares 98 2 8" xfId="15778"/>
    <cellStyle name="Millares 98 2 9" xfId="17993"/>
    <cellStyle name="Millares 98 3" xfId="5148"/>
    <cellStyle name="Millares 98 3 10" xfId="10543"/>
    <cellStyle name="Millares 98 3 11" xfId="15780"/>
    <cellStyle name="Millares 98 3 12" xfId="17996"/>
    <cellStyle name="Millares 98 3 13" xfId="8195"/>
    <cellStyle name="Millares 98 3 2" xfId="5149"/>
    <cellStyle name="Millares 98 3 2 10" xfId="8196"/>
    <cellStyle name="Millares 98 3 2 2" xfId="5150"/>
    <cellStyle name="Millares 98 3 2 2 2" xfId="13544"/>
    <cellStyle name="Millares 98 3 2 2 3" xfId="10545"/>
    <cellStyle name="Millares 98 3 2 2 4" xfId="15782"/>
    <cellStyle name="Millares 98 3 2 2 5" xfId="17998"/>
    <cellStyle name="Millares 98 3 2 2 6" xfId="8197"/>
    <cellStyle name="Millares 98 3 2 3" xfId="5151"/>
    <cellStyle name="Millares 98 3 2 3 2" xfId="13545"/>
    <cellStyle name="Millares 98 3 2 3 3" xfId="11723"/>
    <cellStyle name="Millares 98 3 2 3 4" xfId="17999"/>
    <cellStyle name="Millares 98 3 2 3 5" xfId="8198"/>
    <cellStyle name="Millares 98 3 2 4" xfId="6463"/>
    <cellStyle name="Millares 98 3 2 4 2" xfId="13546"/>
    <cellStyle name="Millares 98 3 2 4 3" xfId="19256"/>
    <cellStyle name="Millares 98 3 2 4 4" xfId="8199"/>
    <cellStyle name="Millares 98 3 2 5" xfId="8200"/>
    <cellStyle name="Millares 98 3 2 5 2" xfId="13547"/>
    <cellStyle name="Millares 98 3 2 6" xfId="13543"/>
    <cellStyle name="Millares 98 3 2 7" xfId="10544"/>
    <cellStyle name="Millares 98 3 2 8" xfId="15781"/>
    <cellStyle name="Millares 98 3 2 9" xfId="17997"/>
    <cellStyle name="Millares 98 3 3" xfId="5152"/>
    <cellStyle name="Millares 98 3 3 2" xfId="5153"/>
    <cellStyle name="Millares 98 3 3 2 2" xfId="13549"/>
    <cellStyle name="Millares 98 3 3 2 3" xfId="18001"/>
    <cellStyle name="Millares 98 3 3 2 4" xfId="8202"/>
    <cellStyle name="Millares 98 3 3 3" xfId="13548"/>
    <cellStyle name="Millares 98 3 3 4" xfId="10546"/>
    <cellStyle name="Millares 98 3 3 5" xfId="15783"/>
    <cellStyle name="Millares 98 3 3 6" xfId="18000"/>
    <cellStyle name="Millares 98 3 3 7" xfId="8201"/>
    <cellStyle name="Millares 98 3 4" xfId="5154"/>
    <cellStyle name="Millares 98 3 4 2" xfId="5155"/>
    <cellStyle name="Millares 98 3 4 2 2" xfId="13551"/>
    <cellStyle name="Millares 98 3 4 2 3" xfId="18003"/>
    <cellStyle name="Millares 98 3 4 2 4" xfId="8204"/>
    <cellStyle name="Millares 98 3 4 3" xfId="13550"/>
    <cellStyle name="Millares 98 3 4 4" xfId="10547"/>
    <cellStyle name="Millares 98 3 4 5" xfId="15784"/>
    <cellStyle name="Millares 98 3 4 6" xfId="18002"/>
    <cellStyle name="Millares 98 3 4 7" xfId="8203"/>
    <cellStyle name="Millares 98 3 5" xfId="5156"/>
    <cellStyle name="Millares 98 3 5 2" xfId="13552"/>
    <cellStyle name="Millares 98 3 5 3" xfId="10548"/>
    <cellStyle name="Millares 98 3 5 4" xfId="15785"/>
    <cellStyle name="Millares 98 3 5 5" xfId="18004"/>
    <cellStyle name="Millares 98 3 5 6" xfId="8205"/>
    <cellStyle name="Millares 98 3 6" xfId="5157"/>
    <cellStyle name="Millares 98 3 6 2" xfId="13553"/>
    <cellStyle name="Millares 98 3 6 3" xfId="11722"/>
    <cellStyle name="Millares 98 3 6 4" xfId="18005"/>
    <cellStyle name="Millares 98 3 6 5" xfId="8206"/>
    <cellStyle name="Millares 98 3 7" xfId="6462"/>
    <cellStyle name="Millares 98 3 7 2" xfId="13554"/>
    <cellStyle name="Millares 98 3 7 3" xfId="19255"/>
    <cellStyle name="Millares 98 3 7 4" xfId="8207"/>
    <cellStyle name="Millares 98 3 8" xfId="8208"/>
    <cellStyle name="Millares 98 3 8 2" xfId="13555"/>
    <cellStyle name="Millares 98 3 9" xfId="13542"/>
    <cellStyle name="Millares 98 4" xfId="5158"/>
    <cellStyle name="Millares 98 4 2" xfId="5159"/>
    <cellStyle name="Millares 98 4 2 2" xfId="13557"/>
    <cellStyle name="Millares 98 4 2 3" xfId="10550"/>
    <cellStyle name="Millares 98 4 2 4" xfId="15787"/>
    <cellStyle name="Millares 98 4 2 5" xfId="18007"/>
    <cellStyle name="Millares 98 4 2 6" xfId="8210"/>
    <cellStyle name="Millares 98 4 3" xfId="5160"/>
    <cellStyle name="Millares 98 4 3 2" xfId="13558"/>
    <cellStyle name="Millares 98 4 3 3" xfId="10551"/>
    <cellStyle name="Millares 98 4 3 4" xfId="15788"/>
    <cellStyle name="Millares 98 4 3 5" xfId="18008"/>
    <cellStyle name="Millares 98 4 3 6" xfId="8211"/>
    <cellStyle name="Millares 98 4 4" xfId="13556"/>
    <cellStyle name="Millares 98 4 5" xfId="10549"/>
    <cellStyle name="Millares 98 4 6" xfId="15786"/>
    <cellStyle name="Millares 98 4 7" xfId="18006"/>
    <cellStyle name="Millares 98 4 8" xfId="8209"/>
    <cellStyle name="Millares 98 5" xfId="5161"/>
    <cellStyle name="Millares 98 5 2" xfId="5162"/>
    <cellStyle name="Millares 98 5 2 2" xfId="13560"/>
    <cellStyle name="Millares 98 5 2 3" xfId="10553"/>
    <cellStyle name="Millares 98 5 2 4" xfId="15790"/>
    <cellStyle name="Millares 98 5 2 5" xfId="18010"/>
    <cellStyle name="Millares 98 5 2 6" xfId="8213"/>
    <cellStyle name="Millares 98 5 3" xfId="13559"/>
    <cellStyle name="Millares 98 5 4" xfId="10552"/>
    <cellStyle name="Millares 98 5 5" xfId="15789"/>
    <cellStyle name="Millares 98 5 6" xfId="18009"/>
    <cellStyle name="Millares 98 5 7" xfId="8212"/>
    <cellStyle name="Millares 98 6" xfId="5163"/>
    <cellStyle name="Millares 98 6 2" xfId="13561"/>
    <cellStyle name="Millares 98 6 3" xfId="10554"/>
    <cellStyle name="Millares 98 6 4" xfId="15791"/>
    <cellStyle name="Millares 98 6 5" xfId="18011"/>
    <cellStyle name="Millares 98 6 6" xfId="8214"/>
    <cellStyle name="Millares 98 7" xfId="5164"/>
    <cellStyle name="Millares 98 7 2" xfId="13562"/>
    <cellStyle name="Millares 98 7 3" xfId="10555"/>
    <cellStyle name="Millares 98 7 4" xfId="15792"/>
    <cellStyle name="Millares 98 7 5" xfId="18012"/>
    <cellStyle name="Millares 98 7 6" xfId="8215"/>
    <cellStyle name="Millares 98 8" xfId="5165"/>
    <cellStyle name="Millares 98 8 2" xfId="13563"/>
    <cellStyle name="Millares 98 8 3" xfId="11720"/>
    <cellStyle name="Millares 98 8 4" xfId="18013"/>
    <cellStyle name="Millares 98 8 5" xfId="8216"/>
    <cellStyle name="Millares 98 9" xfId="6460"/>
    <cellStyle name="Millares 98 9 2" xfId="13564"/>
    <cellStyle name="Millares 98 9 3" xfId="19253"/>
    <cellStyle name="Millares 98 9 4" xfId="8217"/>
    <cellStyle name="Millares 99" xfId="5166"/>
    <cellStyle name="Millares 99 10" xfId="13565"/>
    <cellStyle name="Millares 99 11" xfId="10556"/>
    <cellStyle name="Millares 99 12" xfId="15793"/>
    <cellStyle name="Millares 99 13" xfId="18014"/>
    <cellStyle name="Millares 99 14" xfId="8218"/>
    <cellStyle name="Millares 99 2" xfId="5167"/>
    <cellStyle name="Millares 99 2 10" xfId="15794"/>
    <cellStyle name="Millares 99 2 11" xfId="18015"/>
    <cellStyle name="Millares 99 2 12" xfId="8219"/>
    <cellStyle name="Millares 99 2 2" xfId="5168"/>
    <cellStyle name="Millares 99 2 2 2" xfId="5169"/>
    <cellStyle name="Millares 99 2 2 2 2" xfId="13568"/>
    <cellStyle name="Millares 99 2 2 2 3" xfId="18017"/>
    <cellStyle name="Millares 99 2 2 2 4" xfId="8221"/>
    <cellStyle name="Millares 99 2 2 3" xfId="13567"/>
    <cellStyle name="Millares 99 2 2 4" xfId="10558"/>
    <cellStyle name="Millares 99 2 2 5" xfId="15795"/>
    <cellStyle name="Millares 99 2 2 6" xfId="18016"/>
    <cellStyle name="Millares 99 2 2 7" xfId="8220"/>
    <cellStyle name="Millares 99 2 3" xfId="5170"/>
    <cellStyle name="Millares 99 2 3 2" xfId="13569"/>
    <cellStyle name="Millares 99 2 3 3" xfId="10559"/>
    <cellStyle name="Millares 99 2 3 4" xfId="15796"/>
    <cellStyle name="Millares 99 2 3 5" xfId="18018"/>
    <cellStyle name="Millares 99 2 3 6" xfId="8222"/>
    <cellStyle name="Millares 99 2 4" xfId="5171"/>
    <cellStyle name="Millares 99 2 4 2" xfId="13570"/>
    <cellStyle name="Millares 99 2 4 3" xfId="10560"/>
    <cellStyle name="Millares 99 2 4 4" xfId="15797"/>
    <cellStyle name="Millares 99 2 4 5" xfId="18019"/>
    <cellStyle name="Millares 99 2 4 6" xfId="8223"/>
    <cellStyle name="Millares 99 2 5" xfId="5172"/>
    <cellStyle name="Millares 99 2 5 2" xfId="13571"/>
    <cellStyle name="Millares 99 2 5 3" xfId="11725"/>
    <cellStyle name="Millares 99 2 5 4" xfId="18020"/>
    <cellStyle name="Millares 99 2 5 5" xfId="8224"/>
    <cellStyle name="Millares 99 2 6" xfId="6465"/>
    <cellStyle name="Millares 99 2 6 2" xfId="13572"/>
    <cellStyle name="Millares 99 2 6 3" xfId="19258"/>
    <cellStyle name="Millares 99 2 6 4" xfId="8225"/>
    <cellStyle name="Millares 99 2 7" xfId="8226"/>
    <cellStyle name="Millares 99 2 7 2" xfId="13573"/>
    <cellStyle name="Millares 99 2 8" xfId="13566"/>
    <cellStyle name="Millares 99 2 9" xfId="10557"/>
    <cellStyle name="Millares 99 3" xfId="5173"/>
    <cellStyle name="Millares 99 3 2" xfId="5174"/>
    <cellStyle name="Millares 99 3 2 2" xfId="13575"/>
    <cellStyle name="Millares 99 3 2 3" xfId="10562"/>
    <cellStyle name="Millares 99 3 2 4" xfId="15799"/>
    <cellStyle name="Millares 99 3 2 5" xfId="18022"/>
    <cellStyle name="Millares 99 3 2 6" xfId="8228"/>
    <cellStyle name="Millares 99 3 3" xfId="5175"/>
    <cellStyle name="Millares 99 3 3 2" xfId="13576"/>
    <cellStyle name="Millares 99 3 3 3" xfId="10563"/>
    <cellStyle name="Millares 99 3 3 4" xfId="15800"/>
    <cellStyle name="Millares 99 3 3 5" xfId="18023"/>
    <cellStyle name="Millares 99 3 3 6" xfId="8229"/>
    <cellStyle name="Millares 99 3 4" xfId="13574"/>
    <cellStyle name="Millares 99 3 5" xfId="10561"/>
    <cellStyle name="Millares 99 3 6" xfId="15798"/>
    <cellStyle name="Millares 99 3 7" xfId="18021"/>
    <cellStyle name="Millares 99 3 8" xfId="8227"/>
    <cellStyle name="Millares 99 4" xfId="5176"/>
    <cellStyle name="Millares 99 4 2" xfId="5177"/>
    <cellStyle name="Millares 99 4 2 2" xfId="13578"/>
    <cellStyle name="Millares 99 4 2 3" xfId="10565"/>
    <cellStyle name="Millares 99 4 2 4" xfId="15802"/>
    <cellStyle name="Millares 99 4 2 5" xfId="18025"/>
    <cellStyle name="Millares 99 4 2 6" xfId="8231"/>
    <cellStyle name="Millares 99 4 3" xfId="13577"/>
    <cellStyle name="Millares 99 4 4" xfId="10564"/>
    <cellStyle name="Millares 99 4 5" xfId="15801"/>
    <cellStyle name="Millares 99 4 6" xfId="18024"/>
    <cellStyle name="Millares 99 4 7" xfId="8230"/>
    <cellStyle name="Millares 99 5" xfId="5178"/>
    <cellStyle name="Millares 99 5 2" xfId="13579"/>
    <cellStyle name="Millares 99 5 3" xfId="10566"/>
    <cellStyle name="Millares 99 5 4" xfId="15803"/>
    <cellStyle name="Millares 99 5 5" xfId="18026"/>
    <cellStyle name="Millares 99 5 6" xfId="8232"/>
    <cellStyle name="Millares 99 6" xfId="5179"/>
    <cellStyle name="Millares 99 6 2" xfId="13580"/>
    <cellStyle name="Millares 99 6 3" xfId="10567"/>
    <cellStyle name="Millares 99 6 4" xfId="15804"/>
    <cellStyle name="Millares 99 6 5" xfId="18027"/>
    <cellStyle name="Millares 99 6 6" xfId="8233"/>
    <cellStyle name="Millares 99 7" xfId="5180"/>
    <cellStyle name="Millares 99 7 2" xfId="13581"/>
    <cellStyle name="Millares 99 7 3" xfId="11724"/>
    <cellStyle name="Millares 99 7 4" xfId="18028"/>
    <cellStyle name="Millares 99 7 5" xfId="8234"/>
    <cellStyle name="Millares 99 8" xfId="6464"/>
    <cellStyle name="Millares 99 8 2" xfId="13582"/>
    <cellStyle name="Millares 99 8 3" xfId="19257"/>
    <cellStyle name="Millares 99 8 4" xfId="8235"/>
    <cellStyle name="Millares 99 9" xfId="8236"/>
    <cellStyle name="Millares 99 9 2" xfId="13583"/>
    <cellStyle name="Neutral 2" xfId="5181"/>
    <cellStyle name="Neutral 2 10" xfId="18029"/>
    <cellStyle name="Neutral 2 11" xfId="8237"/>
    <cellStyle name="Neutral 2 2" xfId="5182"/>
    <cellStyle name="Neutral 2 2 2" xfId="5183"/>
    <cellStyle name="Neutral 2 2 2 2" xfId="13586"/>
    <cellStyle name="Neutral 2 2 2 3" xfId="10571"/>
    <cellStyle name="Neutral 2 2 2 4" xfId="15808"/>
    <cellStyle name="Neutral 2 2 2 5" xfId="18031"/>
    <cellStyle name="Neutral 2 2 2 6" xfId="8239"/>
    <cellStyle name="Neutral 2 2 3" xfId="13585"/>
    <cellStyle name="Neutral 2 2 4" xfId="10570"/>
    <cellStyle name="Neutral 2 2 5" xfId="15807"/>
    <cellStyle name="Neutral 2 2 6" xfId="18030"/>
    <cellStyle name="Neutral 2 2 7" xfId="8238"/>
    <cellStyle name="Neutral 2 3" xfId="5184"/>
    <cellStyle name="Neutral 2 3 2" xfId="13587"/>
    <cellStyle name="Neutral 2 3 3" xfId="10572"/>
    <cellStyle name="Neutral 2 3 4" xfId="15809"/>
    <cellStyle name="Neutral 2 3 5" xfId="18032"/>
    <cellStyle name="Neutral 2 3 6" xfId="8240"/>
    <cellStyle name="Neutral 2 4" xfId="5185"/>
    <cellStyle name="Neutral 2 4 2" xfId="13588"/>
    <cellStyle name="Neutral 2 4 3" xfId="11726"/>
    <cellStyle name="Neutral 2 4 4" xfId="18033"/>
    <cellStyle name="Neutral 2 4 5" xfId="8241"/>
    <cellStyle name="Neutral 2 5" xfId="6348"/>
    <cellStyle name="Neutral 2 5 2" xfId="13589"/>
    <cellStyle name="Neutral 2 5 3" xfId="19171"/>
    <cellStyle name="Neutral 2 5 4" xfId="8242"/>
    <cellStyle name="Neutral 2 6" xfId="8243"/>
    <cellStyle name="Neutral 2 6 2" xfId="13590"/>
    <cellStyle name="Neutral 2 7" xfId="13584"/>
    <cellStyle name="Neutral 2 8" xfId="10569"/>
    <cellStyle name="Neutral 2 9" xfId="15806"/>
    <cellStyle name="Neutral 3" xfId="5186"/>
    <cellStyle name="Neutral 3 10" xfId="8244"/>
    <cellStyle name="Neutral 3 2" xfId="5187"/>
    <cellStyle name="Neutral 3 2 2" xfId="13592"/>
    <cellStyle name="Neutral 3 2 3" xfId="10574"/>
    <cellStyle name="Neutral 3 2 4" xfId="15811"/>
    <cellStyle name="Neutral 3 2 5" xfId="18035"/>
    <cellStyle name="Neutral 3 2 6" xfId="8245"/>
    <cellStyle name="Neutral 3 3" xfId="5188"/>
    <cellStyle name="Neutral 3 3 2" xfId="13593"/>
    <cellStyle name="Neutral 3 3 3" xfId="11727"/>
    <cellStyle name="Neutral 3 3 4" xfId="18036"/>
    <cellStyle name="Neutral 3 3 5" xfId="8246"/>
    <cellStyle name="Neutral 3 4" xfId="6349"/>
    <cellStyle name="Neutral 3 4 2" xfId="13594"/>
    <cellStyle name="Neutral 3 4 3" xfId="19172"/>
    <cellStyle name="Neutral 3 4 4" xfId="8247"/>
    <cellStyle name="Neutral 3 5" xfId="8248"/>
    <cellStyle name="Neutral 3 5 2" xfId="13595"/>
    <cellStyle name="Neutral 3 6" xfId="13591"/>
    <cellStyle name="Neutral 3 7" xfId="10573"/>
    <cellStyle name="Neutral 3 8" xfId="15810"/>
    <cellStyle name="Neutral 3 9" xfId="18034"/>
    <cellStyle name="Neutral 4" xfId="5189"/>
    <cellStyle name="Neutral 4 2" xfId="5190"/>
    <cellStyle name="Neutral 4 2 2" xfId="13597"/>
    <cellStyle name="Neutral 4 2 3" xfId="10576"/>
    <cellStyle name="Neutral 4 2 4" xfId="15813"/>
    <cellStyle name="Neutral 4 2 5" xfId="18038"/>
    <cellStyle name="Neutral 4 2 6" xfId="8250"/>
    <cellStyle name="Neutral 4 3" xfId="5191"/>
    <cellStyle name="Neutral 4 3 2" xfId="13598"/>
    <cellStyle name="Neutral 4 3 3" xfId="10577"/>
    <cellStyle name="Neutral 4 3 4" xfId="15814"/>
    <cellStyle name="Neutral 4 3 5" xfId="18039"/>
    <cellStyle name="Neutral 4 3 6" xfId="8251"/>
    <cellStyle name="Neutral 4 4" xfId="13596"/>
    <cellStyle name="Neutral 4 5" xfId="10575"/>
    <cellStyle name="Neutral 4 6" xfId="15812"/>
    <cellStyle name="Neutral 4 7" xfId="18037"/>
    <cellStyle name="Neutral 4 8" xfId="8249"/>
    <cellStyle name="Neutral 5" xfId="5192"/>
    <cellStyle name="Neutral 5 2" xfId="5193"/>
    <cellStyle name="Neutral 5 2 2" xfId="13600"/>
    <cellStyle name="Neutral 5 2 3" xfId="10579"/>
    <cellStyle name="Neutral 5 2 4" xfId="15816"/>
    <cellStyle name="Neutral 5 2 5" xfId="18041"/>
    <cellStyle name="Neutral 5 2 6" xfId="8253"/>
    <cellStyle name="Neutral 5 3" xfId="13599"/>
    <cellStyle name="Neutral 5 4" xfId="10578"/>
    <cellStyle name="Neutral 5 5" xfId="15815"/>
    <cellStyle name="Neutral 5 6" xfId="18040"/>
    <cellStyle name="Neutral 5 7" xfId="8252"/>
    <cellStyle name="Neutral 6" xfId="5194"/>
    <cellStyle name="Neutral 6 2" xfId="13601"/>
    <cellStyle name="Neutral 6 3" xfId="18042"/>
    <cellStyle name="Neutral 6 4" xfId="8254"/>
    <cellStyle name="Neutral 7" xfId="10568"/>
    <cellStyle name="Neutral 8" xfId="15805"/>
    <cellStyle name="Normal" xfId="0" builtinId="0"/>
    <cellStyle name="Normal 10" xfId="5195"/>
    <cellStyle name="Normal 10 10" xfId="5196"/>
    <cellStyle name="Normal 10 10 2" xfId="13603"/>
    <cellStyle name="Normal 10 10 2 2" xfId="20891"/>
    <cellStyle name="Normal 10 10 2 2 2" xfId="26447"/>
    <cellStyle name="Normal 10 10 2 2 3" xfId="31941"/>
    <cellStyle name="Normal 10 10 2 2 4" xfId="37425"/>
    <cellStyle name="Normal 10 10 2 3" xfId="23718"/>
    <cellStyle name="Normal 10 10 2 4" xfId="29212"/>
    <cellStyle name="Normal 10 10 2 5" xfId="34696"/>
    <cellStyle name="Normal 10 10 3" xfId="10581"/>
    <cellStyle name="Normal 10 10 4" xfId="15818"/>
    <cellStyle name="Normal 10 10 5" xfId="18043"/>
    <cellStyle name="Normal 10 10 6" xfId="8255"/>
    <cellStyle name="Normal 10 10 6 2" xfId="19579"/>
    <cellStyle name="Normal 10 10 6 2 2" xfId="25135"/>
    <cellStyle name="Normal 10 10 6 2 3" xfId="30629"/>
    <cellStyle name="Normal 10 10 6 2 4" xfId="36113"/>
    <cellStyle name="Normal 10 10 6 3" xfId="22406"/>
    <cellStyle name="Normal 10 10 6 4" xfId="27900"/>
    <cellStyle name="Normal 10 10 6 5" xfId="33384"/>
    <cellStyle name="Normal 10 11" xfId="5197"/>
    <cellStyle name="Normal 10 11 2" xfId="13604"/>
    <cellStyle name="Normal 10 11 2 2" xfId="20892"/>
    <cellStyle name="Normal 10 11 2 2 2" xfId="26448"/>
    <cellStyle name="Normal 10 11 2 2 3" xfId="31942"/>
    <cellStyle name="Normal 10 11 2 2 4" xfId="37426"/>
    <cellStyle name="Normal 10 11 2 3" xfId="23719"/>
    <cellStyle name="Normal 10 11 2 4" xfId="29213"/>
    <cellStyle name="Normal 10 11 2 5" xfId="34697"/>
    <cellStyle name="Normal 10 11 3" xfId="10582"/>
    <cellStyle name="Normal 10 11 4" xfId="15819"/>
    <cellStyle name="Normal 10 11 5" xfId="18044"/>
    <cellStyle name="Normal 10 11 6" xfId="8256"/>
    <cellStyle name="Normal 10 11 6 2" xfId="19580"/>
    <cellStyle name="Normal 10 11 6 2 2" xfId="25136"/>
    <cellStyle name="Normal 10 11 6 2 3" xfId="30630"/>
    <cellStyle name="Normal 10 11 6 2 4" xfId="36114"/>
    <cellStyle name="Normal 10 11 6 3" xfId="22407"/>
    <cellStyle name="Normal 10 11 6 4" xfId="27901"/>
    <cellStyle name="Normal 10 11 6 5" xfId="33385"/>
    <cellStyle name="Normal 10 12" xfId="5198"/>
    <cellStyle name="Normal 10 12 2" xfId="13605"/>
    <cellStyle name="Normal 10 12 2 2" xfId="20893"/>
    <cellStyle name="Normal 10 12 2 2 2" xfId="26449"/>
    <cellStyle name="Normal 10 12 2 2 3" xfId="31943"/>
    <cellStyle name="Normal 10 12 2 2 4" xfId="37427"/>
    <cellStyle name="Normal 10 12 2 3" xfId="23720"/>
    <cellStyle name="Normal 10 12 2 4" xfId="29214"/>
    <cellStyle name="Normal 10 12 2 5" xfId="34698"/>
    <cellStyle name="Normal 10 12 3" xfId="10583"/>
    <cellStyle name="Normal 10 12 4" xfId="15820"/>
    <cellStyle name="Normal 10 12 5" xfId="18045"/>
    <cellStyle name="Normal 10 12 6" xfId="8257"/>
    <cellStyle name="Normal 10 12 6 2" xfId="19581"/>
    <cellStyle name="Normal 10 12 6 2 2" xfId="25137"/>
    <cellStyle name="Normal 10 12 6 2 3" xfId="30631"/>
    <cellStyle name="Normal 10 12 6 2 4" xfId="36115"/>
    <cellStyle name="Normal 10 12 6 3" xfId="22408"/>
    <cellStyle name="Normal 10 12 6 4" xfId="27902"/>
    <cellStyle name="Normal 10 12 6 5" xfId="33386"/>
    <cellStyle name="Normal 10 13" xfId="5199"/>
    <cellStyle name="Normal 10 13 2" xfId="13606"/>
    <cellStyle name="Normal 10 13 2 2" xfId="20894"/>
    <cellStyle name="Normal 10 13 2 2 2" xfId="26450"/>
    <cellStyle name="Normal 10 13 2 2 3" xfId="31944"/>
    <cellStyle name="Normal 10 13 2 2 4" xfId="37428"/>
    <cellStyle name="Normal 10 13 2 3" xfId="23721"/>
    <cellStyle name="Normal 10 13 2 4" xfId="29215"/>
    <cellStyle name="Normal 10 13 2 5" xfId="34699"/>
    <cellStyle name="Normal 10 13 3" xfId="10584"/>
    <cellStyle name="Normal 10 13 4" xfId="15821"/>
    <cellStyle name="Normal 10 13 5" xfId="18046"/>
    <cellStyle name="Normal 10 13 6" xfId="8258"/>
    <cellStyle name="Normal 10 13 6 2" xfId="19582"/>
    <cellStyle name="Normal 10 13 6 2 2" xfId="25138"/>
    <cellStyle name="Normal 10 13 6 2 3" xfId="30632"/>
    <cellStyle name="Normal 10 13 6 2 4" xfId="36116"/>
    <cellStyle name="Normal 10 13 6 3" xfId="22409"/>
    <cellStyle name="Normal 10 13 6 4" xfId="27903"/>
    <cellStyle name="Normal 10 13 6 5" xfId="33387"/>
    <cellStyle name="Normal 10 14" xfId="5200"/>
    <cellStyle name="Normal 10 14 2" xfId="13607"/>
    <cellStyle name="Normal 10 14 2 2" xfId="20895"/>
    <cellStyle name="Normal 10 14 2 2 2" xfId="26451"/>
    <cellStyle name="Normal 10 14 2 2 3" xfId="31945"/>
    <cellStyle name="Normal 10 14 2 2 4" xfId="37429"/>
    <cellStyle name="Normal 10 14 2 3" xfId="23722"/>
    <cellStyle name="Normal 10 14 2 4" xfId="29216"/>
    <cellStyle name="Normal 10 14 2 5" xfId="34700"/>
    <cellStyle name="Normal 10 14 3" xfId="10585"/>
    <cellStyle name="Normal 10 14 4" xfId="15822"/>
    <cellStyle name="Normal 10 14 5" xfId="18047"/>
    <cellStyle name="Normal 10 14 6" xfId="8259"/>
    <cellStyle name="Normal 10 14 6 2" xfId="19583"/>
    <cellStyle name="Normal 10 14 6 2 2" xfId="25139"/>
    <cellStyle name="Normal 10 14 6 2 3" xfId="30633"/>
    <cellStyle name="Normal 10 14 6 2 4" xfId="36117"/>
    <cellStyle name="Normal 10 14 6 3" xfId="22410"/>
    <cellStyle name="Normal 10 14 6 4" xfId="27904"/>
    <cellStyle name="Normal 10 14 6 5" xfId="33388"/>
    <cellStyle name="Normal 10 15" xfId="5201"/>
    <cellStyle name="Normal 10 15 2" xfId="13608"/>
    <cellStyle name="Normal 10 15 2 2" xfId="20896"/>
    <cellStyle name="Normal 10 15 2 2 2" xfId="26452"/>
    <cellStyle name="Normal 10 15 2 2 3" xfId="31946"/>
    <cellStyle name="Normal 10 15 2 2 4" xfId="37430"/>
    <cellStyle name="Normal 10 15 2 3" xfId="23723"/>
    <cellStyle name="Normal 10 15 2 4" xfId="29217"/>
    <cellStyle name="Normal 10 15 2 5" xfId="34701"/>
    <cellStyle name="Normal 10 15 3" xfId="10586"/>
    <cellStyle name="Normal 10 15 4" xfId="15823"/>
    <cellStyle name="Normal 10 15 5" xfId="18048"/>
    <cellStyle name="Normal 10 15 6" xfId="8260"/>
    <cellStyle name="Normal 10 15 6 2" xfId="19584"/>
    <cellStyle name="Normal 10 15 6 2 2" xfId="25140"/>
    <cellStyle name="Normal 10 15 6 2 3" xfId="30634"/>
    <cellStyle name="Normal 10 15 6 2 4" xfId="36118"/>
    <cellStyle name="Normal 10 15 6 3" xfId="22411"/>
    <cellStyle name="Normal 10 15 6 4" xfId="27905"/>
    <cellStyle name="Normal 10 15 6 5" xfId="33389"/>
    <cellStyle name="Normal 10 16" xfId="5202"/>
    <cellStyle name="Normal 10 16 2" xfId="13609"/>
    <cellStyle name="Normal 10 16 2 2" xfId="20897"/>
    <cellStyle name="Normal 10 16 2 2 2" xfId="26453"/>
    <cellStyle name="Normal 10 16 2 2 3" xfId="31947"/>
    <cellStyle name="Normal 10 16 2 2 4" xfId="37431"/>
    <cellStyle name="Normal 10 16 2 3" xfId="23724"/>
    <cellStyle name="Normal 10 16 2 4" xfId="29218"/>
    <cellStyle name="Normal 10 16 2 5" xfId="34702"/>
    <cellStyle name="Normal 10 16 3" xfId="10587"/>
    <cellStyle name="Normal 10 16 4" xfId="15824"/>
    <cellStyle name="Normal 10 16 5" xfId="18049"/>
    <cellStyle name="Normal 10 16 6" xfId="8261"/>
    <cellStyle name="Normal 10 16 6 2" xfId="19585"/>
    <cellStyle name="Normal 10 16 6 2 2" xfId="25141"/>
    <cellStyle name="Normal 10 16 6 2 3" xfId="30635"/>
    <cellStyle name="Normal 10 16 6 2 4" xfId="36119"/>
    <cellStyle name="Normal 10 16 6 3" xfId="22412"/>
    <cellStyle name="Normal 10 16 6 4" xfId="27906"/>
    <cellStyle name="Normal 10 16 6 5" xfId="33390"/>
    <cellStyle name="Normal 10 17" xfId="5203"/>
    <cellStyle name="Normal 10 17 2" xfId="13610"/>
    <cellStyle name="Normal 10 17 2 2" xfId="20898"/>
    <cellStyle name="Normal 10 17 2 2 2" xfId="26454"/>
    <cellStyle name="Normal 10 17 2 2 3" xfId="31948"/>
    <cellStyle name="Normal 10 17 2 2 4" xfId="37432"/>
    <cellStyle name="Normal 10 17 2 3" xfId="23725"/>
    <cellStyle name="Normal 10 17 2 4" xfId="29219"/>
    <cellStyle name="Normal 10 17 2 5" xfId="34703"/>
    <cellStyle name="Normal 10 17 3" xfId="10588"/>
    <cellStyle name="Normal 10 17 4" xfId="15825"/>
    <cellStyle name="Normal 10 17 5" xfId="18050"/>
    <cellStyle name="Normal 10 17 6" xfId="8262"/>
    <cellStyle name="Normal 10 17 6 2" xfId="19586"/>
    <cellStyle name="Normal 10 17 6 2 2" xfId="25142"/>
    <cellStyle name="Normal 10 17 6 2 3" xfId="30636"/>
    <cellStyle name="Normal 10 17 6 2 4" xfId="36120"/>
    <cellStyle name="Normal 10 17 6 3" xfId="22413"/>
    <cellStyle name="Normal 10 17 6 4" xfId="27907"/>
    <cellStyle name="Normal 10 17 6 5" xfId="33391"/>
    <cellStyle name="Normal 10 18" xfId="5204"/>
    <cellStyle name="Normal 10 18 2" xfId="13611"/>
    <cellStyle name="Normal 10 18 2 2" xfId="20899"/>
    <cellStyle name="Normal 10 18 2 2 2" xfId="26455"/>
    <cellStyle name="Normal 10 18 2 2 3" xfId="31949"/>
    <cellStyle name="Normal 10 18 2 2 4" xfId="37433"/>
    <cellStyle name="Normal 10 18 2 3" xfId="23726"/>
    <cellStyle name="Normal 10 18 2 4" xfId="29220"/>
    <cellStyle name="Normal 10 18 2 5" xfId="34704"/>
    <cellStyle name="Normal 10 18 3" xfId="10589"/>
    <cellStyle name="Normal 10 18 4" xfId="15826"/>
    <cellStyle name="Normal 10 18 5" xfId="18051"/>
    <cellStyle name="Normal 10 18 6" xfId="8263"/>
    <cellStyle name="Normal 10 18 6 2" xfId="19587"/>
    <cellStyle name="Normal 10 18 6 2 2" xfId="25143"/>
    <cellStyle name="Normal 10 18 6 2 3" xfId="30637"/>
    <cellStyle name="Normal 10 18 6 2 4" xfId="36121"/>
    <cellStyle name="Normal 10 18 6 3" xfId="22414"/>
    <cellStyle name="Normal 10 18 6 4" xfId="27908"/>
    <cellStyle name="Normal 10 18 6 5" xfId="33392"/>
    <cellStyle name="Normal 10 19" xfId="5205"/>
    <cellStyle name="Normal 10 19 2" xfId="13612"/>
    <cellStyle name="Normal 10 19 2 2" xfId="20900"/>
    <cellStyle name="Normal 10 19 2 2 2" xfId="26456"/>
    <cellStyle name="Normal 10 19 2 2 3" xfId="31950"/>
    <cellStyle name="Normal 10 19 2 2 4" xfId="37434"/>
    <cellStyle name="Normal 10 19 2 3" xfId="23727"/>
    <cellStyle name="Normal 10 19 2 4" xfId="29221"/>
    <cellStyle name="Normal 10 19 2 5" xfId="34705"/>
    <cellStyle name="Normal 10 19 3" xfId="10590"/>
    <cellStyle name="Normal 10 19 4" xfId="15827"/>
    <cellStyle name="Normal 10 19 5" xfId="18052"/>
    <cellStyle name="Normal 10 19 6" xfId="8264"/>
    <cellStyle name="Normal 10 19 6 2" xfId="19588"/>
    <cellStyle name="Normal 10 19 6 2 2" xfId="25144"/>
    <cellStyle name="Normal 10 19 6 2 3" xfId="30638"/>
    <cellStyle name="Normal 10 19 6 2 4" xfId="36122"/>
    <cellStyle name="Normal 10 19 6 3" xfId="22415"/>
    <cellStyle name="Normal 10 19 6 4" xfId="27909"/>
    <cellStyle name="Normal 10 19 6 5" xfId="33393"/>
    <cellStyle name="Normal 10 2" xfId="5206"/>
    <cellStyle name="Normal 10 2 2" xfId="5207"/>
    <cellStyle name="Normal 10 2 2 2" xfId="13614"/>
    <cellStyle name="Normal 10 2 2 2 2" xfId="20902"/>
    <cellStyle name="Normal 10 2 2 2 2 2" xfId="26458"/>
    <cellStyle name="Normal 10 2 2 2 2 3" xfId="31952"/>
    <cellStyle name="Normal 10 2 2 2 2 4" xfId="37436"/>
    <cellStyle name="Normal 10 2 2 2 3" xfId="23729"/>
    <cellStyle name="Normal 10 2 2 2 4" xfId="29223"/>
    <cellStyle name="Normal 10 2 2 2 5" xfId="34707"/>
    <cellStyle name="Normal 10 2 2 3" xfId="10592"/>
    <cellStyle name="Normal 10 2 2 4" xfId="15829"/>
    <cellStyle name="Normal 10 2 2 5" xfId="18053"/>
    <cellStyle name="Normal 10 2 2 6" xfId="8266"/>
    <cellStyle name="Normal 10 2 2 6 2" xfId="19590"/>
    <cellStyle name="Normal 10 2 2 6 2 2" xfId="25146"/>
    <cellStyle name="Normal 10 2 2 6 2 3" xfId="30640"/>
    <cellStyle name="Normal 10 2 2 6 2 4" xfId="36124"/>
    <cellStyle name="Normal 10 2 2 6 3" xfId="22417"/>
    <cellStyle name="Normal 10 2 2 6 4" xfId="27911"/>
    <cellStyle name="Normal 10 2 2 6 5" xfId="33395"/>
    <cellStyle name="Normal 10 2 3" xfId="5208"/>
    <cellStyle name="Normal 10 2 3 2" xfId="13615"/>
    <cellStyle name="Normal 10 2 3 2 2" xfId="20903"/>
    <cellStyle name="Normal 10 2 3 2 2 2" xfId="26459"/>
    <cellStyle name="Normal 10 2 3 2 2 3" xfId="31953"/>
    <cellStyle name="Normal 10 2 3 2 2 4" xfId="37437"/>
    <cellStyle name="Normal 10 2 3 2 3" xfId="23730"/>
    <cellStyle name="Normal 10 2 3 2 4" xfId="29224"/>
    <cellStyle name="Normal 10 2 3 2 5" xfId="34708"/>
    <cellStyle name="Normal 10 2 3 3" xfId="10593"/>
    <cellStyle name="Normal 10 2 3 4" xfId="15830"/>
    <cellStyle name="Normal 10 2 3 5" xfId="18054"/>
    <cellStyle name="Normal 10 2 3 6" xfId="8267"/>
    <cellStyle name="Normal 10 2 3 6 2" xfId="19591"/>
    <cellStyle name="Normal 10 2 3 6 2 2" xfId="25147"/>
    <cellStyle name="Normal 10 2 3 6 2 3" xfId="30641"/>
    <cellStyle name="Normal 10 2 3 6 2 4" xfId="36125"/>
    <cellStyle name="Normal 10 2 3 6 3" xfId="22418"/>
    <cellStyle name="Normal 10 2 3 6 4" xfId="27912"/>
    <cellStyle name="Normal 10 2 3 6 5" xfId="33396"/>
    <cellStyle name="Normal 10 2 4" xfId="5209"/>
    <cellStyle name="Normal 10 2 4 2" xfId="13616"/>
    <cellStyle name="Normal 10 2 4 2 2" xfId="20904"/>
    <cellStyle name="Normal 10 2 4 2 2 2" xfId="26460"/>
    <cellStyle name="Normal 10 2 4 2 2 3" xfId="31954"/>
    <cellStyle name="Normal 10 2 4 2 2 4" xfId="37438"/>
    <cellStyle name="Normal 10 2 4 2 3" xfId="23731"/>
    <cellStyle name="Normal 10 2 4 2 4" xfId="29225"/>
    <cellStyle name="Normal 10 2 4 2 5" xfId="34709"/>
    <cellStyle name="Normal 10 2 4 3" xfId="10594"/>
    <cellStyle name="Normal 10 2 4 4" xfId="15831"/>
    <cellStyle name="Normal 10 2 4 5" xfId="18055"/>
    <cellStyle name="Normal 10 2 4 6" xfId="8268"/>
    <cellStyle name="Normal 10 2 4 6 2" xfId="19592"/>
    <cellStyle name="Normal 10 2 4 6 2 2" xfId="25148"/>
    <cellStyle name="Normal 10 2 4 6 2 3" xfId="30642"/>
    <cellStyle name="Normal 10 2 4 6 2 4" xfId="36126"/>
    <cellStyle name="Normal 10 2 4 6 3" xfId="22419"/>
    <cellStyle name="Normal 10 2 4 6 4" xfId="27913"/>
    <cellStyle name="Normal 10 2 4 6 5" xfId="33397"/>
    <cellStyle name="Normal 10 2 5" xfId="5210"/>
    <cellStyle name="Normal 10 2 5 2" xfId="13617"/>
    <cellStyle name="Normal 10 2 5 2 2" xfId="20905"/>
    <cellStyle name="Normal 10 2 5 2 2 2" xfId="26461"/>
    <cellStyle name="Normal 10 2 5 2 2 3" xfId="31955"/>
    <cellStyle name="Normal 10 2 5 2 2 4" xfId="37439"/>
    <cellStyle name="Normal 10 2 5 2 3" xfId="23732"/>
    <cellStyle name="Normal 10 2 5 2 4" xfId="29226"/>
    <cellStyle name="Normal 10 2 5 2 5" xfId="34710"/>
    <cellStyle name="Normal 10 2 5 3" xfId="11729"/>
    <cellStyle name="Normal 10 2 5 4" xfId="8269"/>
    <cellStyle name="Normal 10 2 5 4 2" xfId="19593"/>
    <cellStyle name="Normal 10 2 5 4 2 2" xfId="25149"/>
    <cellStyle name="Normal 10 2 5 4 2 3" xfId="30643"/>
    <cellStyle name="Normal 10 2 5 4 2 4" xfId="36127"/>
    <cellStyle name="Normal 10 2 5 4 3" xfId="22420"/>
    <cellStyle name="Normal 10 2 5 4 4" xfId="27914"/>
    <cellStyle name="Normal 10 2 5 4 5" xfId="33398"/>
    <cellStyle name="Normal 10 2 6" xfId="13613"/>
    <cellStyle name="Normal 10 2 6 2" xfId="20901"/>
    <cellStyle name="Normal 10 2 6 2 2" xfId="26457"/>
    <cellStyle name="Normal 10 2 6 2 3" xfId="31951"/>
    <cellStyle name="Normal 10 2 6 2 4" xfId="37435"/>
    <cellStyle name="Normal 10 2 6 3" xfId="23728"/>
    <cellStyle name="Normal 10 2 6 4" xfId="29222"/>
    <cellStyle name="Normal 10 2 6 5" xfId="34706"/>
    <cellStyle name="Normal 10 2 7" xfId="10591"/>
    <cellStyle name="Normal 10 2 8" xfId="15828"/>
    <cellStyle name="Normal 10 2 9" xfId="8265"/>
    <cellStyle name="Normal 10 2 9 2" xfId="19589"/>
    <cellStyle name="Normal 10 2 9 2 2" xfId="25145"/>
    <cellStyle name="Normal 10 2 9 2 3" xfId="30639"/>
    <cellStyle name="Normal 10 2 9 2 4" xfId="36123"/>
    <cellStyle name="Normal 10 2 9 3" xfId="22416"/>
    <cellStyle name="Normal 10 2 9 4" xfId="27910"/>
    <cellStyle name="Normal 10 2 9 5" xfId="33394"/>
    <cellStyle name="Normal 10 20" xfId="5211"/>
    <cellStyle name="Normal 10 20 2" xfId="13618"/>
    <cellStyle name="Normal 10 20 2 2" xfId="20906"/>
    <cellStyle name="Normal 10 20 2 2 2" xfId="26462"/>
    <cellStyle name="Normal 10 20 2 2 3" xfId="31956"/>
    <cellStyle name="Normal 10 20 2 2 4" xfId="37440"/>
    <cellStyle name="Normal 10 20 2 3" xfId="23733"/>
    <cellStyle name="Normal 10 20 2 4" xfId="29227"/>
    <cellStyle name="Normal 10 20 2 5" xfId="34711"/>
    <cellStyle name="Normal 10 20 3" xfId="10595"/>
    <cellStyle name="Normal 10 20 4" xfId="15832"/>
    <cellStyle name="Normal 10 20 5" xfId="18056"/>
    <cellStyle name="Normal 10 20 6" xfId="8270"/>
    <cellStyle name="Normal 10 20 6 2" xfId="19594"/>
    <cellStyle name="Normal 10 20 6 2 2" xfId="25150"/>
    <cellStyle name="Normal 10 20 6 2 3" xfId="30644"/>
    <cellStyle name="Normal 10 20 6 2 4" xfId="36128"/>
    <cellStyle name="Normal 10 20 6 3" xfId="22421"/>
    <cellStyle name="Normal 10 20 6 4" xfId="27915"/>
    <cellStyle name="Normal 10 20 6 5" xfId="33399"/>
    <cellStyle name="Normal 10 21" xfId="5212"/>
    <cellStyle name="Normal 10 21 2" xfId="13619"/>
    <cellStyle name="Normal 10 21 2 2" xfId="20907"/>
    <cellStyle name="Normal 10 21 2 2 2" xfId="26463"/>
    <cellStyle name="Normal 10 21 2 2 3" xfId="31957"/>
    <cellStyle name="Normal 10 21 2 2 4" xfId="37441"/>
    <cellStyle name="Normal 10 21 2 3" xfId="23734"/>
    <cellStyle name="Normal 10 21 2 4" xfId="29228"/>
    <cellStyle name="Normal 10 21 2 5" xfId="34712"/>
    <cellStyle name="Normal 10 21 3" xfId="10596"/>
    <cellStyle name="Normal 10 21 4" xfId="15833"/>
    <cellStyle name="Normal 10 21 5" xfId="18057"/>
    <cellStyle name="Normal 10 21 6" xfId="8271"/>
    <cellStyle name="Normal 10 21 6 2" xfId="19595"/>
    <cellStyle name="Normal 10 21 6 2 2" xfId="25151"/>
    <cellStyle name="Normal 10 21 6 2 3" xfId="30645"/>
    <cellStyle name="Normal 10 21 6 2 4" xfId="36129"/>
    <cellStyle name="Normal 10 21 6 3" xfId="22422"/>
    <cellStyle name="Normal 10 21 6 4" xfId="27916"/>
    <cellStyle name="Normal 10 21 6 5" xfId="33400"/>
    <cellStyle name="Normal 10 22" xfId="5213"/>
    <cellStyle name="Normal 10 22 2" xfId="13620"/>
    <cellStyle name="Normal 10 22 2 2" xfId="20908"/>
    <cellStyle name="Normal 10 22 2 2 2" xfId="26464"/>
    <cellStyle name="Normal 10 22 2 2 3" xfId="31958"/>
    <cellStyle name="Normal 10 22 2 2 4" xfId="37442"/>
    <cellStyle name="Normal 10 22 2 3" xfId="23735"/>
    <cellStyle name="Normal 10 22 2 4" xfId="29229"/>
    <cellStyle name="Normal 10 22 2 5" xfId="34713"/>
    <cellStyle name="Normal 10 22 3" xfId="10597"/>
    <cellStyle name="Normal 10 22 4" xfId="15834"/>
    <cellStyle name="Normal 10 22 5" xfId="18058"/>
    <cellStyle name="Normal 10 22 6" xfId="8272"/>
    <cellStyle name="Normal 10 22 6 2" xfId="19596"/>
    <cellStyle name="Normal 10 22 6 2 2" xfId="25152"/>
    <cellStyle name="Normal 10 22 6 2 3" xfId="30646"/>
    <cellStyle name="Normal 10 22 6 2 4" xfId="36130"/>
    <cellStyle name="Normal 10 22 6 3" xfId="22423"/>
    <cellStyle name="Normal 10 22 6 4" xfId="27917"/>
    <cellStyle name="Normal 10 22 6 5" xfId="33401"/>
    <cellStyle name="Normal 10 23" xfId="5214"/>
    <cellStyle name="Normal 10 23 2" xfId="13621"/>
    <cellStyle name="Normal 10 23 2 2" xfId="20909"/>
    <cellStyle name="Normal 10 23 2 2 2" xfId="26465"/>
    <cellStyle name="Normal 10 23 2 2 3" xfId="31959"/>
    <cellStyle name="Normal 10 23 2 2 4" xfId="37443"/>
    <cellStyle name="Normal 10 23 2 3" xfId="23736"/>
    <cellStyle name="Normal 10 23 2 4" xfId="29230"/>
    <cellStyle name="Normal 10 23 2 5" xfId="34714"/>
    <cellStyle name="Normal 10 23 3" xfId="10598"/>
    <cellStyle name="Normal 10 23 4" xfId="15835"/>
    <cellStyle name="Normal 10 23 5" xfId="18059"/>
    <cellStyle name="Normal 10 23 6" xfId="8273"/>
    <cellStyle name="Normal 10 23 6 2" xfId="19597"/>
    <cellStyle name="Normal 10 23 6 2 2" xfId="25153"/>
    <cellStyle name="Normal 10 23 6 2 3" xfId="30647"/>
    <cellStyle name="Normal 10 23 6 2 4" xfId="36131"/>
    <cellStyle name="Normal 10 23 6 3" xfId="22424"/>
    <cellStyle name="Normal 10 23 6 4" xfId="27918"/>
    <cellStyle name="Normal 10 23 6 5" xfId="33402"/>
    <cellStyle name="Normal 10 24" xfId="5215"/>
    <cellStyle name="Normal 10 24 2" xfId="13622"/>
    <cellStyle name="Normal 10 24 2 2" xfId="20910"/>
    <cellStyle name="Normal 10 24 2 2 2" xfId="26466"/>
    <cellStyle name="Normal 10 24 2 2 3" xfId="31960"/>
    <cellStyle name="Normal 10 24 2 2 4" xfId="37444"/>
    <cellStyle name="Normal 10 24 2 3" xfId="23737"/>
    <cellStyle name="Normal 10 24 2 4" xfId="29231"/>
    <cellStyle name="Normal 10 24 2 5" xfId="34715"/>
    <cellStyle name="Normal 10 24 3" xfId="10599"/>
    <cellStyle name="Normal 10 24 4" xfId="15836"/>
    <cellStyle name="Normal 10 24 5" xfId="18060"/>
    <cellStyle name="Normal 10 24 6" xfId="8274"/>
    <cellStyle name="Normal 10 24 6 2" xfId="19598"/>
    <cellStyle name="Normal 10 24 6 2 2" xfId="25154"/>
    <cellStyle name="Normal 10 24 6 2 3" xfId="30648"/>
    <cellStyle name="Normal 10 24 6 2 4" xfId="36132"/>
    <cellStyle name="Normal 10 24 6 3" xfId="22425"/>
    <cellStyle name="Normal 10 24 6 4" xfId="27919"/>
    <cellStyle name="Normal 10 24 6 5" xfId="33403"/>
    <cellStyle name="Normal 10 25" xfId="5216"/>
    <cellStyle name="Normal 10 25 2" xfId="13623"/>
    <cellStyle name="Normal 10 25 2 2" xfId="20911"/>
    <cellStyle name="Normal 10 25 2 2 2" xfId="26467"/>
    <cellStyle name="Normal 10 25 2 2 3" xfId="31961"/>
    <cellStyle name="Normal 10 25 2 2 4" xfId="37445"/>
    <cellStyle name="Normal 10 25 2 3" xfId="23738"/>
    <cellStyle name="Normal 10 25 2 4" xfId="29232"/>
    <cellStyle name="Normal 10 25 2 5" xfId="34716"/>
    <cellStyle name="Normal 10 25 3" xfId="10600"/>
    <cellStyle name="Normal 10 25 4" xfId="15837"/>
    <cellStyle name="Normal 10 25 5" xfId="18061"/>
    <cellStyle name="Normal 10 25 6" xfId="8275"/>
    <cellStyle name="Normal 10 25 6 2" xfId="19599"/>
    <cellStyle name="Normal 10 25 6 2 2" xfId="25155"/>
    <cellStyle name="Normal 10 25 6 2 3" xfId="30649"/>
    <cellStyle name="Normal 10 25 6 2 4" xfId="36133"/>
    <cellStyle name="Normal 10 25 6 3" xfId="22426"/>
    <cellStyle name="Normal 10 25 6 4" xfId="27920"/>
    <cellStyle name="Normal 10 25 6 5" xfId="33404"/>
    <cellStyle name="Normal 10 26" xfId="5217"/>
    <cellStyle name="Normal 10 26 2" xfId="13624"/>
    <cellStyle name="Normal 10 26 2 2" xfId="20912"/>
    <cellStyle name="Normal 10 26 2 2 2" xfId="26468"/>
    <cellStyle name="Normal 10 26 2 2 3" xfId="31962"/>
    <cellStyle name="Normal 10 26 2 2 4" xfId="37446"/>
    <cellStyle name="Normal 10 26 2 3" xfId="23739"/>
    <cellStyle name="Normal 10 26 2 4" xfId="29233"/>
    <cellStyle name="Normal 10 26 2 5" xfId="34717"/>
    <cellStyle name="Normal 10 26 3" xfId="10601"/>
    <cellStyle name="Normal 10 26 4" xfId="15838"/>
    <cellStyle name="Normal 10 26 5" xfId="18062"/>
    <cellStyle name="Normal 10 26 6" xfId="8276"/>
    <cellStyle name="Normal 10 26 6 2" xfId="19600"/>
    <cellStyle name="Normal 10 26 6 2 2" xfId="25156"/>
    <cellStyle name="Normal 10 26 6 2 3" xfId="30650"/>
    <cellStyle name="Normal 10 26 6 2 4" xfId="36134"/>
    <cellStyle name="Normal 10 26 6 3" xfId="22427"/>
    <cellStyle name="Normal 10 26 6 4" xfId="27921"/>
    <cellStyle name="Normal 10 26 6 5" xfId="33405"/>
    <cellStyle name="Normal 10 27" xfId="5218"/>
    <cellStyle name="Normal 10 27 2" xfId="13625"/>
    <cellStyle name="Normal 10 27 2 2" xfId="20913"/>
    <cellStyle name="Normal 10 27 2 2 2" xfId="26469"/>
    <cellStyle name="Normal 10 27 2 2 3" xfId="31963"/>
    <cellStyle name="Normal 10 27 2 2 4" xfId="37447"/>
    <cellStyle name="Normal 10 27 2 3" xfId="23740"/>
    <cellStyle name="Normal 10 27 2 4" xfId="29234"/>
    <cellStyle name="Normal 10 27 2 5" xfId="34718"/>
    <cellStyle name="Normal 10 27 3" xfId="10602"/>
    <cellStyle name="Normal 10 27 4" xfId="15839"/>
    <cellStyle name="Normal 10 27 5" xfId="18063"/>
    <cellStyle name="Normal 10 27 6" xfId="8277"/>
    <cellStyle name="Normal 10 27 6 2" xfId="19601"/>
    <cellStyle name="Normal 10 27 6 2 2" xfId="25157"/>
    <cellStyle name="Normal 10 27 6 2 3" xfId="30651"/>
    <cellStyle name="Normal 10 27 6 2 4" xfId="36135"/>
    <cellStyle name="Normal 10 27 6 3" xfId="22428"/>
    <cellStyle name="Normal 10 27 6 4" xfId="27922"/>
    <cellStyle name="Normal 10 27 6 5" xfId="33406"/>
    <cellStyle name="Normal 10 28" xfId="5219"/>
    <cellStyle name="Normal 10 28 2" xfId="13626"/>
    <cellStyle name="Normal 10 28 2 2" xfId="20914"/>
    <cellStyle name="Normal 10 28 2 2 2" xfId="26470"/>
    <cellStyle name="Normal 10 28 2 2 3" xfId="31964"/>
    <cellStyle name="Normal 10 28 2 2 4" xfId="37448"/>
    <cellStyle name="Normal 10 28 2 3" xfId="23741"/>
    <cellStyle name="Normal 10 28 2 4" xfId="29235"/>
    <cellStyle name="Normal 10 28 2 5" xfId="34719"/>
    <cellStyle name="Normal 10 28 3" xfId="10603"/>
    <cellStyle name="Normal 10 28 4" xfId="15840"/>
    <cellStyle name="Normal 10 28 5" xfId="18064"/>
    <cellStyle name="Normal 10 28 6" xfId="8278"/>
    <cellStyle name="Normal 10 28 6 2" xfId="19602"/>
    <cellStyle name="Normal 10 28 6 2 2" xfId="25158"/>
    <cellStyle name="Normal 10 28 6 2 3" xfId="30652"/>
    <cellStyle name="Normal 10 28 6 2 4" xfId="36136"/>
    <cellStyle name="Normal 10 28 6 3" xfId="22429"/>
    <cellStyle name="Normal 10 28 6 4" xfId="27923"/>
    <cellStyle name="Normal 10 28 6 5" xfId="33407"/>
    <cellStyle name="Normal 10 29" xfId="5220"/>
    <cellStyle name="Normal 10 29 2" xfId="13627"/>
    <cellStyle name="Normal 10 29 2 2" xfId="20915"/>
    <cellStyle name="Normal 10 29 2 2 2" xfId="26471"/>
    <cellStyle name="Normal 10 29 2 2 3" xfId="31965"/>
    <cellStyle name="Normal 10 29 2 2 4" xfId="37449"/>
    <cellStyle name="Normal 10 29 2 3" xfId="23742"/>
    <cellStyle name="Normal 10 29 2 4" xfId="29236"/>
    <cellStyle name="Normal 10 29 2 5" xfId="34720"/>
    <cellStyle name="Normal 10 29 3" xfId="10604"/>
    <cellStyle name="Normal 10 29 4" xfId="15841"/>
    <cellStyle name="Normal 10 29 5" xfId="18065"/>
    <cellStyle name="Normal 10 29 6" xfId="8279"/>
    <cellStyle name="Normal 10 29 6 2" xfId="19603"/>
    <cellStyle name="Normal 10 29 6 2 2" xfId="25159"/>
    <cellStyle name="Normal 10 29 6 2 3" xfId="30653"/>
    <cellStyle name="Normal 10 29 6 2 4" xfId="36137"/>
    <cellStyle name="Normal 10 29 6 3" xfId="22430"/>
    <cellStyle name="Normal 10 29 6 4" xfId="27924"/>
    <cellStyle name="Normal 10 29 6 5" xfId="33408"/>
    <cellStyle name="Normal 10 3" xfId="5221"/>
    <cellStyle name="Normal 10 3 10" xfId="18066"/>
    <cellStyle name="Normal 10 3 11" xfId="22077"/>
    <cellStyle name="Normal 10 3 11 2" xfId="27623"/>
    <cellStyle name="Normal 10 3 11 3" xfId="33113"/>
    <cellStyle name="Normal 10 3 11 4" xfId="38597"/>
    <cellStyle name="Normal 10 3 2" xfId="5222"/>
    <cellStyle name="Normal 10 3 2 2" xfId="13628"/>
    <cellStyle name="Normal 10 3 2 2 2" xfId="20916"/>
    <cellStyle name="Normal 10 3 2 2 2 2" xfId="26472"/>
    <cellStyle name="Normal 10 3 2 2 2 3" xfId="31966"/>
    <cellStyle name="Normal 10 3 2 2 2 4" xfId="37450"/>
    <cellStyle name="Normal 10 3 2 2 3" xfId="23743"/>
    <cellStyle name="Normal 10 3 2 2 4" xfId="29237"/>
    <cellStyle name="Normal 10 3 2 2 5" xfId="34721"/>
    <cellStyle name="Normal 10 3 2 3" xfId="10606"/>
    <cellStyle name="Normal 10 3 2 4" xfId="15843"/>
    <cellStyle name="Normal 10 3 2 5" xfId="18067"/>
    <cellStyle name="Normal 10 3 2 6" xfId="8280"/>
    <cellStyle name="Normal 10 3 2 6 2" xfId="19604"/>
    <cellStyle name="Normal 10 3 2 6 2 2" xfId="25160"/>
    <cellStyle name="Normal 10 3 2 6 2 3" xfId="30654"/>
    <cellStyle name="Normal 10 3 2 6 2 4" xfId="36138"/>
    <cellStyle name="Normal 10 3 2 6 3" xfId="22431"/>
    <cellStyle name="Normal 10 3 2 6 4" xfId="27925"/>
    <cellStyle name="Normal 10 3 2 6 5" xfId="33409"/>
    <cellStyle name="Normal 10 3 3" xfId="5223"/>
    <cellStyle name="Normal 10 3 3 2" xfId="13629"/>
    <cellStyle name="Normal 10 3 3 2 2" xfId="20917"/>
    <cellStyle name="Normal 10 3 3 2 2 2" xfId="26473"/>
    <cellStyle name="Normal 10 3 3 2 2 3" xfId="31967"/>
    <cellStyle name="Normal 10 3 3 2 2 4" xfId="37451"/>
    <cellStyle name="Normal 10 3 3 2 3" xfId="23744"/>
    <cellStyle name="Normal 10 3 3 2 4" xfId="29238"/>
    <cellStyle name="Normal 10 3 3 2 5" xfId="34722"/>
    <cellStyle name="Normal 10 3 3 3" xfId="18068"/>
    <cellStyle name="Normal 10 3 3 4" xfId="8281"/>
    <cellStyle name="Normal 10 3 3 4 2" xfId="19605"/>
    <cellStyle name="Normal 10 3 3 4 2 2" xfId="25161"/>
    <cellStyle name="Normal 10 3 3 4 2 3" xfId="30655"/>
    <cellStyle name="Normal 10 3 3 4 2 4" xfId="36139"/>
    <cellStyle name="Normal 10 3 3 4 3" xfId="22432"/>
    <cellStyle name="Normal 10 3 3 4 4" xfId="27926"/>
    <cellStyle name="Normal 10 3 3 4 5" xfId="33410"/>
    <cellStyle name="Normal 10 3 4" xfId="6351"/>
    <cellStyle name="Normal 10 3 4 2" xfId="8282"/>
    <cellStyle name="Normal 10 3 4 2 2" xfId="19606"/>
    <cellStyle name="Normal 10 3 4 2 2 2" xfId="25162"/>
    <cellStyle name="Normal 10 3 4 2 2 3" xfId="30656"/>
    <cellStyle name="Normal 10 3 4 2 2 4" xfId="36140"/>
    <cellStyle name="Normal 10 3 4 2 3" xfId="22433"/>
    <cellStyle name="Normal 10 3 4 2 4" xfId="27927"/>
    <cellStyle name="Normal 10 3 4 2 5" xfId="33411"/>
    <cellStyle name="Normal 10 3 4 3" xfId="19383"/>
    <cellStyle name="Normal 10 3 4 3 2" xfId="24939"/>
    <cellStyle name="Normal 10 3 4 3 3" xfId="30433"/>
    <cellStyle name="Normal 10 3 4 3 4" xfId="35917"/>
    <cellStyle name="Normal 10 3 4 4" xfId="22210"/>
    <cellStyle name="Normal 10 3 4 5" xfId="27702"/>
    <cellStyle name="Normal 10 3 4 6" xfId="33186"/>
    <cellStyle name="Normal 10 3 5" xfId="6502"/>
    <cellStyle name="Normal 10 3 5 2" xfId="8283"/>
    <cellStyle name="Normal 10 3 5 2 2" xfId="19607"/>
    <cellStyle name="Normal 10 3 5 2 2 2" xfId="25163"/>
    <cellStyle name="Normal 10 3 5 2 2 3" xfId="30657"/>
    <cellStyle name="Normal 10 3 5 2 2 4" xfId="36141"/>
    <cellStyle name="Normal 10 3 5 2 3" xfId="22434"/>
    <cellStyle name="Normal 10 3 5 2 4" xfId="27928"/>
    <cellStyle name="Normal 10 3 5 2 5" xfId="33412"/>
    <cellStyle name="Normal 10 3 5 3" xfId="19404"/>
    <cellStyle name="Normal 10 3 5 3 2" xfId="24960"/>
    <cellStyle name="Normal 10 3 5 3 3" xfId="30454"/>
    <cellStyle name="Normal 10 3 5 3 4" xfId="35938"/>
    <cellStyle name="Normal 10 3 5 4" xfId="22231"/>
    <cellStyle name="Normal 10 3 5 5" xfId="27723"/>
    <cellStyle name="Normal 10 3 5 6" xfId="33207"/>
    <cellStyle name="Normal 10 3 6" xfId="6592"/>
    <cellStyle name="Normal 10 3 6 2" xfId="8284"/>
    <cellStyle name="Normal 10 3 6 2 2" xfId="19608"/>
    <cellStyle name="Normal 10 3 6 2 2 2" xfId="25164"/>
    <cellStyle name="Normal 10 3 6 2 2 3" xfId="30658"/>
    <cellStyle name="Normal 10 3 6 2 2 4" xfId="36142"/>
    <cellStyle name="Normal 10 3 6 2 3" xfId="22435"/>
    <cellStyle name="Normal 10 3 6 2 4" xfId="27929"/>
    <cellStyle name="Normal 10 3 6 2 5" xfId="33413"/>
    <cellStyle name="Normal 10 3 6 3" xfId="19490"/>
    <cellStyle name="Normal 10 3 6 3 2" xfId="25046"/>
    <cellStyle name="Normal 10 3 6 3 3" xfId="30540"/>
    <cellStyle name="Normal 10 3 6 3 4" xfId="36024"/>
    <cellStyle name="Normal 10 3 6 4" xfId="22317"/>
    <cellStyle name="Normal 10 3 6 5" xfId="27809"/>
    <cellStyle name="Normal 10 3 6 6" xfId="33293"/>
    <cellStyle name="Normal 10 3 7" xfId="6654"/>
    <cellStyle name="Normal 10 3 7 2" xfId="19542"/>
    <cellStyle name="Normal 10 3 7 2 2" xfId="25098"/>
    <cellStyle name="Normal 10 3 7 2 3" xfId="30592"/>
    <cellStyle name="Normal 10 3 7 2 4" xfId="36076"/>
    <cellStyle name="Normal 10 3 7 3" xfId="22369"/>
    <cellStyle name="Normal 10 3 7 4" xfId="27863"/>
    <cellStyle name="Normal 10 3 7 5" xfId="33347"/>
    <cellStyle name="Normal 10 3 8" xfId="10605"/>
    <cellStyle name="Normal 10 3 9" xfId="15842"/>
    <cellStyle name="Normal 10 30" xfId="5224"/>
    <cellStyle name="Normal 10 30 2" xfId="13630"/>
    <cellStyle name="Normal 10 30 2 2" xfId="20918"/>
    <cellStyle name="Normal 10 30 2 2 2" xfId="26474"/>
    <cellStyle name="Normal 10 30 2 2 3" xfId="31968"/>
    <cellStyle name="Normal 10 30 2 2 4" xfId="37452"/>
    <cellStyle name="Normal 10 30 2 3" xfId="23745"/>
    <cellStyle name="Normal 10 30 2 4" xfId="29239"/>
    <cellStyle name="Normal 10 30 2 5" xfId="34723"/>
    <cellStyle name="Normal 10 30 3" xfId="10607"/>
    <cellStyle name="Normal 10 30 4" xfId="15844"/>
    <cellStyle name="Normal 10 30 5" xfId="18069"/>
    <cellStyle name="Normal 10 30 6" xfId="8285"/>
    <cellStyle name="Normal 10 30 6 2" xfId="19609"/>
    <cellStyle name="Normal 10 30 6 2 2" xfId="25165"/>
    <cellStyle name="Normal 10 30 6 2 3" xfId="30659"/>
    <cellStyle name="Normal 10 30 6 2 4" xfId="36143"/>
    <cellStyle name="Normal 10 30 6 3" xfId="22436"/>
    <cellStyle name="Normal 10 30 6 4" xfId="27930"/>
    <cellStyle name="Normal 10 30 6 5" xfId="33414"/>
    <cellStyle name="Normal 10 31" xfId="5225"/>
    <cellStyle name="Normal 10 31 2" xfId="13631"/>
    <cellStyle name="Normal 10 31 2 2" xfId="20919"/>
    <cellStyle name="Normal 10 31 2 2 2" xfId="26475"/>
    <cellStyle name="Normal 10 31 2 2 3" xfId="31969"/>
    <cellStyle name="Normal 10 31 2 2 4" xfId="37453"/>
    <cellStyle name="Normal 10 31 2 3" xfId="23746"/>
    <cellStyle name="Normal 10 31 2 4" xfId="29240"/>
    <cellStyle name="Normal 10 31 2 5" xfId="34724"/>
    <cellStyle name="Normal 10 31 3" xfId="10608"/>
    <cellStyle name="Normal 10 31 4" xfId="15845"/>
    <cellStyle name="Normal 10 31 5" xfId="18070"/>
    <cellStyle name="Normal 10 31 6" xfId="8286"/>
    <cellStyle name="Normal 10 31 6 2" xfId="19610"/>
    <cellStyle name="Normal 10 31 6 2 2" xfId="25166"/>
    <cellStyle name="Normal 10 31 6 2 3" xfId="30660"/>
    <cellStyle name="Normal 10 31 6 2 4" xfId="36144"/>
    <cellStyle name="Normal 10 31 6 3" xfId="22437"/>
    <cellStyle name="Normal 10 31 6 4" xfId="27931"/>
    <cellStyle name="Normal 10 31 6 5" xfId="33415"/>
    <cellStyle name="Normal 10 32" xfId="5226"/>
    <cellStyle name="Normal 10 32 2" xfId="13632"/>
    <cellStyle name="Normal 10 32 2 2" xfId="20920"/>
    <cellStyle name="Normal 10 32 2 2 2" xfId="26476"/>
    <cellStyle name="Normal 10 32 2 2 3" xfId="31970"/>
    <cellStyle name="Normal 10 32 2 2 4" xfId="37454"/>
    <cellStyle name="Normal 10 32 2 3" xfId="23747"/>
    <cellStyle name="Normal 10 32 2 4" xfId="29241"/>
    <cellStyle name="Normal 10 32 2 5" xfId="34725"/>
    <cellStyle name="Normal 10 32 3" xfId="10609"/>
    <cellStyle name="Normal 10 32 4" xfId="15846"/>
    <cellStyle name="Normal 10 32 5" xfId="18071"/>
    <cellStyle name="Normal 10 32 6" xfId="8287"/>
    <cellStyle name="Normal 10 32 6 2" xfId="19611"/>
    <cellStyle name="Normal 10 32 6 2 2" xfId="25167"/>
    <cellStyle name="Normal 10 32 6 2 3" xfId="30661"/>
    <cellStyle name="Normal 10 32 6 2 4" xfId="36145"/>
    <cellStyle name="Normal 10 32 6 3" xfId="22438"/>
    <cellStyle name="Normal 10 32 6 4" xfId="27932"/>
    <cellStyle name="Normal 10 32 6 5" xfId="33416"/>
    <cellStyle name="Normal 10 33" xfId="5227"/>
    <cellStyle name="Normal 10 33 2" xfId="13633"/>
    <cellStyle name="Normal 10 33 2 2" xfId="20921"/>
    <cellStyle name="Normal 10 33 2 2 2" xfId="26477"/>
    <cellStyle name="Normal 10 33 2 2 3" xfId="31971"/>
    <cellStyle name="Normal 10 33 2 2 4" xfId="37455"/>
    <cellStyle name="Normal 10 33 2 3" xfId="23748"/>
    <cellStyle name="Normal 10 33 2 4" xfId="29242"/>
    <cellStyle name="Normal 10 33 2 5" xfId="34726"/>
    <cellStyle name="Normal 10 33 3" xfId="10610"/>
    <cellStyle name="Normal 10 33 4" xfId="15847"/>
    <cellStyle name="Normal 10 33 5" xfId="18072"/>
    <cellStyle name="Normal 10 33 6" xfId="8288"/>
    <cellStyle name="Normal 10 33 6 2" xfId="19612"/>
    <cellStyle name="Normal 10 33 6 2 2" xfId="25168"/>
    <cellStyle name="Normal 10 33 6 2 3" xfId="30662"/>
    <cellStyle name="Normal 10 33 6 2 4" xfId="36146"/>
    <cellStyle name="Normal 10 33 6 3" xfId="22439"/>
    <cellStyle name="Normal 10 33 6 4" xfId="27933"/>
    <cellStyle name="Normal 10 33 6 5" xfId="33417"/>
    <cellStyle name="Normal 10 34" xfId="5228"/>
    <cellStyle name="Normal 10 34 2" xfId="13634"/>
    <cellStyle name="Normal 10 34 2 2" xfId="20922"/>
    <cellStyle name="Normal 10 34 2 2 2" xfId="26478"/>
    <cellStyle name="Normal 10 34 2 2 3" xfId="31972"/>
    <cellStyle name="Normal 10 34 2 2 4" xfId="37456"/>
    <cellStyle name="Normal 10 34 2 3" xfId="23749"/>
    <cellStyle name="Normal 10 34 2 4" xfId="29243"/>
    <cellStyle name="Normal 10 34 2 5" xfId="34727"/>
    <cellStyle name="Normal 10 34 3" xfId="10611"/>
    <cellStyle name="Normal 10 34 4" xfId="15848"/>
    <cellStyle name="Normal 10 34 5" xfId="18073"/>
    <cellStyle name="Normal 10 34 6" xfId="8289"/>
    <cellStyle name="Normal 10 34 6 2" xfId="19613"/>
    <cellStyle name="Normal 10 34 6 2 2" xfId="25169"/>
    <cellStyle name="Normal 10 34 6 2 3" xfId="30663"/>
    <cellStyle name="Normal 10 34 6 2 4" xfId="36147"/>
    <cellStyle name="Normal 10 34 6 3" xfId="22440"/>
    <cellStyle name="Normal 10 34 6 4" xfId="27934"/>
    <cellStyle name="Normal 10 34 6 5" xfId="33418"/>
    <cellStyle name="Normal 10 35" xfId="5229"/>
    <cellStyle name="Normal 10 35 2" xfId="13635"/>
    <cellStyle name="Normal 10 35 2 2" xfId="20923"/>
    <cellStyle name="Normal 10 35 2 2 2" xfId="26479"/>
    <cellStyle name="Normal 10 35 2 2 3" xfId="31973"/>
    <cellStyle name="Normal 10 35 2 2 4" xfId="37457"/>
    <cellStyle name="Normal 10 35 2 3" xfId="23750"/>
    <cellStyle name="Normal 10 35 2 4" xfId="29244"/>
    <cellStyle name="Normal 10 35 2 5" xfId="34728"/>
    <cellStyle name="Normal 10 35 3" xfId="10612"/>
    <cellStyle name="Normal 10 35 4" xfId="15849"/>
    <cellStyle name="Normal 10 35 5" xfId="18074"/>
    <cellStyle name="Normal 10 35 6" xfId="8290"/>
    <cellStyle name="Normal 10 35 6 2" xfId="19614"/>
    <cellStyle name="Normal 10 35 6 2 2" xfId="25170"/>
    <cellStyle name="Normal 10 35 6 2 3" xfId="30664"/>
    <cellStyle name="Normal 10 35 6 2 4" xfId="36148"/>
    <cellStyle name="Normal 10 35 6 3" xfId="22441"/>
    <cellStyle name="Normal 10 35 6 4" xfId="27935"/>
    <cellStyle name="Normal 10 35 6 5" xfId="33419"/>
    <cellStyle name="Normal 10 36" xfId="5230"/>
    <cellStyle name="Normal 10 36 2" xfId="13636"/>
    <cellStyle name="Normal 10 36 2 2" xfId="20924"/>
    <cellStyle name="Normal 10 36 2 2 2" xfId="26480"/>
    <cellStyle name="Normal 10 36 2 2 3" xfId="31974"/>
    <cellStyle name="Normal 10 36 2 2 4" xfId="37458"/>
    <cellStyle name="Normal 10 36 2 3" xfId="23751"/>
    <cellStyle name="Normal 10 36 2 4" xfId="29245"/>
    <cellStyle name="Normal 10 36 2 5" xfId="34729"/>
    <cellStyle name="Normal 10 36 3" xfId="10613"/>
    <cellStyle name="Normal 10 36 4" xfId="15850"/>
    <cellStyle name="Normal 10 36 5" xfId="18075"/>
    <cellStyle name="Normal 10 36 6" xfId="8291"/>
    <cellStyle name="Normal 10 36 6 2" xfId="19615"/>
    <cellStyle name="Normal 10 36 6 2 2" xfId="25171"/>
    <cellStyle name="Normal 10 36 6 2 3" xfId="30665"/>
    <cellStyle name="Normal 10 36 6 2 4" xfId="36149"/>
    <cellStyle name="Normal 10 36 6 3" xfId="22442"/>
    <cellStyle name="Normal 10 36 6 4" xfId="27936"/>
    <cellStyle name="Normal 10 36 6 5" xfId="33420"/>
    <cellStyle name="Normal 10 37" xfId="5231"/>
    <cellStyle name="Normal 10 37 2" xfId="13637"/>
    <cellStyle name="Normal 10 37 2 2" xfId="20925"/>
    <cellStyle name="Normal 10 37 2 2 2" xfId="26481"/>
    <cellStyle name="Normal 10 37 2 2 3" xfId="31975"/>
    <cellStyle name="Normal 10 37 2 2 4" xfId="37459"/>
    <cellStyle name="Normal 10 37 2 3" xfId="23752"/>
    <cellStyle name="Normal 10 37 2 4" xfId="29246"/>
    <cellStyle name="Normal 10 37 2 5" xfId="34730"/>
    <cellStyle name="Normal 10 37 3" xfId="10614"/>
    <cellStyle name="Normal 10 37 4" xfId="15851"/>
    <cellStyle name="Normal 10 37 5" xfId="18076"/>
    <cellStyle name="Normal 10 37 6" xfId="8292"/>
    <cellStyle name="Normal 10 37 6 2" xfId="19616"/>
    <cellStyle name="Normal 10 37 6 2 2" xfId="25172"/>
    <cellStyle name="Normal 10 37 6 2 3" xfId="30666"/>
    <cellStyle name="Normal 10 37 6 2 4" xfId="36150"/>
    <cellStyle name="Normal 10 37 6 3" xfId="22443"/>
    <cellStyle name="Normal 10 37 6 4" xfId="27937"/>
    <cellStyle name="Normal 10 37 6 5" xfId="33421"/>
    <cellStyle name="Normal 10 38" xfId="5232"/>
    <cellStyle name="Normal 10 38 2" xfId="13638"/>
    <cellStyle name="Normal 10 38 2 2" xfId="20926"/>
    <cellStyle name="Normal 10 38 2 2 2" xfId="26482"/>
    <cellStyle name="Normal 10 38 2 2 3" xfId="31976"/>
    <cellStyle name="Normal 10 38 2 2 4" xfId="37460"/>
    <cellStyle name="Normal 10 38 2 3" xfId="23753"/>
    <cellStyle name="Normal 10 38 2 4" xfId="29247"/>
    <cellStyle name="Normal 10 38 2 5" xfId="34731"/>
    <cellStyle name="Normal 10 38 3" xfId="10615"/>
    <cellStyle name="Normal 10 38 4" xfId="15852"/>
    <cellStyle name="Normal 10 38 5" xfId="18077"/>
    <cellStyle name="Normal 10 38 6" xfId="8293"/>
    <cellStyle name="Normal 10 38 6 2" xfId="19617"/>
    <cellStyle name="Normal 10 38 6 2 2" xfId="25173"/>
    <cellStyle name="Normal 10 38 6 2 3" xfId="30667"/>
    <cellStyle name="Normal 10 38 6 2 4" xfId="36151"/>
    <cellStyle name="Normal 10 38 6 3" xfId="22444"/>
    <cellStyle name="Normal 10 38 6 4" xfId="27938"/>
    <cellStyle name="Normal 10 38 6 5" xfId="33422"/>
    <cellStyle name="Normal 10 39" xfId="5233"/>
    <cellStyle name="Normal 10 39 2" xfId="13639"/>
    <cellStyle name="Normal 10 39 2 2" xfId="20927"/>
    <cellStyle name="Normal 10 39 2 2 2" xfId="26483"/>
    <cellStyle name="Normal 10 39 2 2 3" xfId="31977"/>
    <cellStyle name="Normal 10 39 2 2 4" xfId="37461"/>
    <cellStyle name="Normal 10 39 2 3" xfId="23754"/>
    <cellStyle name="Normal 10 39 2 4" xfId="29248"/>
    <cellStyle name="Normal 10 39 2 5" xfId="34732"/>
    <cellStyle name="Normal 10 39 3" xfId="10616"/>
    <cellStyle name="Normal 10 39 4" xfId="15853"/>
    <cellStyle name="Normal 10 39 5" xfId="18078"/>
    <cellStyle name="Normal 10 39 6" xfId="8294"/>
    <cellStyle name="Normal 10 39 6 2" xfId="19618"/>
    <cellStyle name="Normal 10 39 6 2 2" xfId="25174"/>
    <cellStyle name="Normal 10 39 6 2 3" xfId="30668"/>
    <cellStyle name="Normal 10 39 6 2 4" xfId="36152"/>
    <cellStyle name="Normal 10 39 6 3" xfId="22445"/>
    <cellStyle name="Normal 10 39 6 4" xfId="27939"/>
    <cellStyle name="Normal 10 39 6 5" xfId="33423"/>
    <cellStyle name="Normal 10 4" xfId="5234"/>
    <cellStyle name="Normal 10 4 2" xfId="5235"/>
    <cellStyle name="Normal 10 4 2 2" xfId="13641"/>
    <cellStyle name="Normal 10 4 2 2 2" xfId="20929"/>
    <cellStyle name="Normal 10 4 2 2 2 2" xfId="26485"/>
    <cellStyle name="Normal 10 4 2 2 2 3" xfId="31979"/>
    <cellStyle name="Normal 10 4 2 2 2 4" xfId="37463"/>
    <cellStyle name="Normal 10 4 2 2 3" xfId="23756"/>
    <cellStyle name="Normal 10 4 2 2 4" xfId="29250"/>
    <cellStyle name="Normal 10 4 2 2 5" xfId="34734"/>
    <cellStyle name="Normal 10 4 2 3" xfId="10618"/>
    <cellStyle name="Normal 10 4 2 4" xfId="15855"/>
    <cellStyle name="Normal 10 4 2 5" xfId="18079"/>
    <cellStyle name="Normal 10 4 2 6" xfId="8296"/>
    <cellStyle name="Normal 10 4 2 6 2" xfId="19620"/>
    <cellStyle name="Normal 10 4 2 6 2 2" xfId="25176"/>
    <cellStyle name="Normal 10 4 2 6 2 3" xfId="30670"/>
    <cellStyle name="Normal 10 4 2 6 2 4" xfId="36154"/>
    <cellStyle name="Normal 10 4 2 6 3" xfId="22447"/>
    <cellStyle name="Normal 10 4 2 6 4" xfId="27941"/>
    <cellStyle name="Normal 10 4 2 6 5" xfId="33425"/>
    <cellStyle name="Normal 10 4 3" xfId="5236"/>
    <cellStyle name="Normal 10 4 3 2" xfId="13642"/>
    <cellStyle name="Normal 10 4 3 2 2" xfId="20930"/>
    <cellStyle name="Normal 10 4 3 2 2 2" xfId="26486"/>
    <cellStyle name="Normal 10 4 3 2 2 3" xfId="31980"/>
    <cellStyle name="Normal 10 4 3 2 2 4" xfId="37464"/>
    <cellStyle name="Normal 10 4 3 2 3" xfId="23757"/>
    <cellStyle name="Normal 10 4 3 2 4" xfId="29251"/>
    <cellStyle name="Normal 10 4 3 2 5" xfId="34735"/>
    <cellStyle name="Normal 10 4 3 3" xfId="10619"/>
    <cellStyle name="Normal 10 4 3 4" xfId="15856"/>
    <cellStyle name="Normal 10 4 3 5" xfId="18080"/>
    <cellStyle name="Normal 10 4 3 6" xfId="8297"/>
    <cellStyle name="Normal 10 4 3 6 2" xfId="19621"/>
    <cellStyle name="Normal 10 4 3 6 2 2" xfId="25177"/>
    <cellStyle name="Normal 10 4 3 6 2 3" xfId="30671"/>
    <cellStyle name="Normal 10 4 3 6 2 4" xfId="36155"/>
    <cellStyle name="Normal 10 4 3 6 3" xfId="22448"/>
    <cellStyle name="Normal 10 4 3 6 4" xfId="27942"/>
    <cellStyle name="Normal 10 4 3 6 5" xfId="33426"/>
    <cellStyle name="Normal 10 4 4" xfId="5237"/>
    <cellStyle name="Normal 10 4 4 2" xfId="13643"/>
    <cellStyle name="Normal 10 4 4 2 2" xfId="20931"/>
    <cellStyle name="Normal 10 4 4 2 2 2" xfId="26487"/>
    <cellStyle name="Normal 10 4 4 2 2 3" xfId="31981"/>
    <cellStyle name="Normal 10 4 4 2 2 4" xfId="37465"/>
    <cellStyle name="Normal 10 4 4 2 3" xfId="23758"/>
    <cellStyle name="Normal 10 4 4 2 4" xfId="29252"/>
    <cellStyle name="Normal 10 4 4 2 5" xfId="34736"/>
    <cellStyle name="Normal 10 4 4 3" xfId="10620"/>
    <cellStyle name="Normal 10 4 4 4" xfId="15857"/>
    <cellStyle name="Normal 10 4 4 5" xfId="18081"/>
    <cellStyle name="Normal 10 4 4 6" xfId="8298"/>
    <cellStyle name="Normal 10 4 4 6 2" xfId="19622"/>
    <cellStyle name="Normal 10 4 4 6 2 2" xfId="25178"/>
    <cellStyle name="Normal 10 4 4 6 2 3" xfId="30672"/>
    <cellStyle name="Normal 10 4 4 6 2 4" xfId="36156"/>
    <cellStyle name="Normal 10 4 4 6 3" xfId="22449"/>
    <cellStyle name="Normal 10 4 4 6 4" xfId="27943"/>
    <cellStyle name="Normal 10 4 4 6 5" xfId="33427"/>
    <cellStyle name="Normal 10 4 5" xfId="5238"/>
    <cellStyle name="Normal 10 4 5 2" xfId="13644"/>
    <cellStyle name="Normal 10 4 5 2 2" xfId="20932"/>
    <cellStyle name="Normal 10 4 5 2 2 2" xfId="26488"/>
    <cellStyle name="Normal 10 4 5 2 2 3" xfId="31982"/>
    <cellStyle name="Normal 10 4 5 2 2 4" xfId="37466"/>
    <cellStyle name="Normal 10 4 5 2 3" xfId="23759"/>
    <cellStyle name="Normal 10 4 5 2 4" xfId="29253"/>
    <cellStyle name="Normal 10 4 5 2 5" xfId="34737"/>
    <cellStyle name="Normal 10 4 5 3" xfId="11730"/>
    <cellStyle name="Normal 10 4 5 4" xfId="8299"/>
    <cellStyle name="Normal 10 4 5 4 2" xfId="19623"/>
    <cellStyle name="Normal 10 4 5 4 2 2" xfId="25179"/>
    <cellStyle name="Normal 10 4 5 4 2 3" xfId="30673"/>
    <cellStyle name="Normal 10 4 5 4 2 4" xfId="36157"/>
    <cellStyle name="Normal 10 4 5 4 3" xfId="22450"/>
    <cellStyle name="Normal 10 4 5 4 4" xfId="27944"/>
    <cellStyle name="Normal 10 4 5 4 5" xfId="33428"/>
    <cellStyle name="Normal 10 4 6" xfId="13640"/>
    <cellStyle name="Normal 10 4 6 2" xfId="20928"/>
    <cellStyle name="Normal 10 4 6 2 2" xfId="26484"/>
    <cellStyle name="Normal 10 4 6 2 3" xfId="31978"/>
    <cellStyle name="Normal 10 4 6 2 4" xfId="37462"/>
    <cellStyle name="Normal 10 4 6 3" xfId="23755"/>
    <cellStyle name="Normal 10 4 6 4" xfId="29249"/>
    <cellStyle name="Normal 10 4 6 5" xfId="34733"/>
    <cellStyle name="Normal 10 4 7" xfId="10617"/>
    <cellStyle name="Normal 10 4 8" xfId="15854"/>
    <cellStyle name="Normal 10 4 9" xfId="8295"/>
    <cellStyle name="Normal 10 4 9 2" xfId="19619"/>
    <cellStyle name="Normal 10 4 9 2 2" xfId="25175"/>
    <cellStyle name="Normal 10 4 9 2 3" xfId="30669"/>
    <cellStyle name="Normal 10 4 9 2 4" xfId="36153"/>
    <cellStyle name="Normal 10 4 9 3" xfId="22446"/>
    <cellStyle name="Normal 10 4 9 4" xfId="27940"/>
    <cellStyle name="Normal 10 4 9 5" xfId="33424"/>
    <cellStyle name="Normal 10 40" xfId="5239"/>
    <cellStyle name="Normal 10 40 2" xfId="13645"/>
    <cellStyle name="Normal 10 40 2 2" xfId="20933"/>
    <cellStyle name="Normal 10 40 2 2 2" xfId="26489"/>
    <cellStyle name="Normal 10 40 2 2 3" xfId="31983"/>
    <cellStyle name="Normal 10 40 2 2 4" xfId="37467"/>
    <cellStyle name="Normal 10 40 2 3" xfId="23760"/>
    <cellStyle name="Normal 10 40 2 4" xfId="29254"/>
    <cellStyle name="Normal 10 40 2 5" xfId="34738"/>
    <cellStyle name="Normal 10 40 3" xfId="10621"/>
    <cellStyle name="Normal 10 40 4" xfId="15858"/>
    <cellStyle name="Normal 10 40 5" xfId="18082"/>
    <cellStyle name="Normal 10 40 6" xfId="8300"/>
    <cellStyle name="Normal 10 40 6 2" xfId="19624"/>
    <cellStyle name="Normal 10 40 6 2 2" xfId="25180"/>
    <cellStyle name="Normal 10 40 6 2 3" xfId="30674"/>
    <cellStyle name="Normal 10 40 6 2 4" xfId="36158"/>
    <cellStyle name="Normal 10 40 6 3" xfId="22451"/>
    <cellStyle name="Normal 10 40 6 4" xfId="27945"/>
    <cellStyle name="Normal 10 40 6 5" xfId="33429"/>
    <cellStyle name="Normal 10 41" xfId="5240"/>
    <cellStyle name="Normal 10 41 2" xfId="13646"/>
    <cellStyle name="Normal 10 41 2 2" xfId="20934"/>
    <cellStyle name="Normal 10 41 2 2 2" xfId="26490"/>
    <cellStyle name="Normal 10 41 2 2 3" xfId="31984"/>
    <cellStyle name="Normal 10 41 2 2 4" xfId="37468"/>
    <cellStyle name="Normal 10 41 2 3" xfId="23761"/>
    <cellStyle name="Normal 10 41 2 4" xfId="29255"/>
    <cellStyle name="Normal 10 41 2 5" xfId="34739"/>
    <cellStyle name="Normal 10 41 3" xfId="11728"/>
    <cellStyle name="Normal 10 41 4" xfId="8301"/>
    <cellStyle name="Normal 10 41 4 2" xfId="19625"/>
    <cellStyle name="Normal 10 41 4 2 2" xfId="25181"/>
    <cellStyle name="Normal 10 41 4 2 3" xfId="30675"/>
    <cellStyle name="Normal 10 41 4 2 4" xfId="36159"/>
    <cellStyle name="Normal 10 41 4 3" xfId="22452"/>
    <cellStyle name="Normal 10 41 4 4" xfId="27946"/>
    <cellStyle name="Normal 10 41 4 5" xfId="33430"/>
    <cellStyle name="Normal 10 42" xfId="6350"/>
    <cellStyle name="Normal 10 42 2" xfId="8302"/>
    <cellStyle name="Normal 10 42 2 2" xfId="19626"/>
    <cellStyle name="Normal 10 42 2 2 2" xfId="25182"/>
    <cellStyle name="Normal 10 42 2 2 3" xfId="30676"/>
    <cellStyle name="Normal 10 42 2 2 4" xfId="36160"/>
    <cellStyle name="Normal 10 42 2 3" xfId="22453"/>
    <cellStyle name="Normal 10 42 2 4" xfId="27947"/>
    <cellStyle name="Normal 10 42 2 5" xfId="33431"/>
    <cellStyle name="Normal 10 42 3" xfId="19382"/>
    <cellStyle name="Normal 10 42 3 2" xfId="24938"/>
    <cellStyle name="Normal 10 42 3 3" xfId="30432"/>
    <cellStyle name="Normal 10 42 3 4" xfId="35916"/>
    <cellStyle name="Normal 10 42 4" xfId="22209"/>
    <cellStyle name="Normal 10 42 5" xfId="27701"/>
    <cellStyle name="Normal 10 42 6" xfId="33185"/>
    <cellStyle name="Normal 10 43" xfId="6501"/>
    <cellStyle name="Normal 10 43 2" xfId="8303"/>
    <cellStyle name="Normal 10 43 2 2" xfId="19627"/>
    <cellStyle name="Normal 10 43 2 2 2" xfId="25183"/>
    <cellStyle name="Normal 10 43 2 2 3" xfId="30677"/>
    <cellStyle name="Normal 10 43 2 2 4" xfId="36161"/>
    <cellStyle name="Normal 10 43 2 3" xfId="22454"/>
    <cellStyle name="Normal 10 43 2 4" xfId="27948"/>
    <cellStyle name="Normal 10 43 2 5" xfId="33432"/>
    <cellStyle name="Normal 10 43 3" xfId="19403"/>
    <cellStyle name="Normal 10 43 3 2" xfId="24959"/>
    <cellStyle name="Normal 10 43 3 3" xfId="30453"/>
    <cellStyle name="Normal 10 43 3 4" xfId="35937"/>
    <cellStyle name="Normal 10 43 4" xfId="22230"/>
    <cellStyle name="Normal 10 43 5" xfId="27722"/>
    <cellStyle name="Normal 10 43 6" xfId="33206"/>
    <cellStyle name="Normal 10 44" xfId="6591"/>
    <cellStyle name="Normal 10 44 2" xfId="13602"/>
    <cellStyle name="Normal 10 44 2 2" xfId="20890"/>
    <cellStyle name="Normal 10 44 2 2 2" xfId="26446"/>
    <cellStyle name="Normal 10 44 2 2 3" xfId="31940"/>
    <cellStyle name="Normal 10 44 2 2 4" xfId="37424"/>
    <cellStyle name="Normal 10 44 2 3" xfId="23717"/>
    <cellStyle name="Normal 10 44 2 4" xfId="29211"/>
    <cellStyle name="Normal 10 44 2 5" xfId="34695"/>
    <cellStyle name="Normal 10 44 3" xfId="19489"/>
    <cellStyle name="Normal 10 44 3 2" xfId="25045"/>
    <cellStyle name="Normal 10 44 3 3" xfId="30539"/>
    <cellStyle name="Normal 10 44 3 4" xfId="36023"/>
    <cellStyle name="Normal 10 44 4" xfId="22316"/>
    <cellStyle name="Normal 10 44 5" xfId="27808"/>
    <cellStyle name="Normal 10 44 6" xfId="33292"/>
    <cellStyle name="Normal 10 45" xfId="6653"/>
    <cellStyle name="Normal 10 45 2" xfId="19306"/>
    <cellStyle name="Normal 10 45 2 2" xfId="22040"/>
    <cellStyle name="Normal 10 45 2 2 2" xfId="27596"/>
    <cellStyle name="Normal 10 45 2 2 3" xfId="33090"/>
    <cellStyle name="Normal 10 45 2 2 4" xfId="38574"/>
    <cellStyle name="Normal 10 45 2 3" xfId="24867"/>
    <cellStyle name="Normal 10 45 2 4" xfId="30361"/>
    <cellStyle name="Normal 10 45 2 5" xfId="35845"/>
    <cellStyle name="Normal 10 45 3" xfId="10580"/>
    <cellStyle name="Normal 10 45 4" xfId="19541"/>
    <cellStyle name="Normal 10 45 4 2" xfId="25097"/>
    <cellStyle name="Normal 10 45 4 3" xfId="30591"/>
    <cellStyle name="Normal 10 45 4 4" xfId="36075"/>
    <cellStyle name="Normal 10 45 5" xfId="22368"/>
    <cellStyle name="Normal 10 45 6" xfId="27862"/>
    <cellStyle name="Normal 10 45 7" xfId="33346"/>
    <cellStyle name="Normal 10 46" xfId="15817"/>
    <cellStyle name="Normal 10 47" xfId="22076"/>
    <cellStyle name="Normal 10 47 2" xfId="27622"/>
    <cellStyle name="Normal 10 47 3" xfId="33112"/>
    <cellStyle name="Normal 10 47 4" xfId="38596"/>
    <cellStyle name="Normal 10 5" xfId="5241"/>
    <cellStyle name="Normal 10 5 10" xfId="18083"/>
    <cellStyle name="Normal 10 5 11" xfId="22078"/>
    <cellStyle name="Normal 10 5 11 2" xfId="27624"/>
    <cellStyle name="Normal 10 5 11 3" xfId="33114"/>
    <cellStyle name="Normal 10 5 11 4" xfId="38598"/>
    <cellStyle name="Normal 10 5 2" xfId="5242"/>
    <cellStyle name="Normal 10 5 2 2" xfId="13647"/>
    <cellStyle name="Normal 10 5 2 2 2" xfId="20935"/>
    <cellStyle name="Normal 10 5 2 2 2 2" xfId="26491"/>
    <cellStyle name="Normal 10 5 2 2 2 3" xfId="31985"/>
    <cellStyle name="Normal 10 5 2 2 2 4" xfId="37469"/>
    <cellStyle name="Normal 10 5 2 2 3" xfId="23762"/>
    <cellStyle name="Normal 10 5 2 2 4" xfId="29256"/>
    <cellStyle name="Normal 10 5 2 2 5" xfId="34740"/>
    <cellStyle name="Normal 10 5 2 3" xfId="10623"/>
    <cellStyle name="Normal 10 5 2 4" xfId="15860"/>
    <cellStyle name="Normal 10 5 2 5" xfId="18084"/>
    <cellStyle name="Normal 10 5 2 6" xfId="8304"/>
    <cellStyle name="Normal 10 5 2 6 2" xfId="19628"/>
    <cellStyle name="Normal 10 5 2 6 2 2" xfId="25184"/>
    <cellStyle name="Normal 10 5 2 6 2 3" xfId="30678"/>
    <cellStyle name="Normal 10 5 2 6 2 4" xfId="36162"/>
    <cellStyle name="Normal 10 5 2 6 3" xfId="22455"/>
    <cellStyle name="Normal 10 5 2 6 4" xfId="27949"/>
    <cellStyle name="Normal 10 5 2 6 5" xfId="33433"/>
    <cellStyle name="Normal 10 5 3" xfId="5243"/>
    <cellStyle name="Normal 10 5 3 2" xfId="13648"/>
    <cellStyle name="Normal 10 5 3 2 2" xfId="20936"/>
    <cellStyle name="Normal 10 5 3 2 2 2" xfId="26492"/>
    <cellStyle name="Normal 10 5 3 2 2 3" xfId="31986"/>
    <cellStyle name="Normal 10 5 3 2 2 4" xfId="37470"/>
    <cellStyle name="Normal 10 5 3 2 3" xfId="23763"/>
    <cellStyle name="Normal 10 5 3 2 4" xfId="29257"/>
    <cellStyle name="Normal 10 5 3 2 5" xfId="34741"/>
    <cellStyle name="Normal 10 5 3 3" xfId="18085"/>
    <cellStyle name="Normal 10 5 3 4" xfId="8305"/>
    <cellStyle name="Normal 10 5 3 4 2" xfId="19629"/>
    <cellStyle name="Normal 10 5 3 4 2 2" xfId="25185"/>
    <cellStyle name="Normal 10 5 3 4 2 3" xfId="30679"/>
    <cellStyle name="Normal 10 5 3 4 2 4" xfId="36163"/>
    <cellStyle name="Normal 10 5 3 4 3" xfId="22456"/>
    <cellStyle name="Normal 10 5 3 4 4" xfId="27950"/>
    <cellStyle name="Normal 10 5 3 4 5" xfId="33434"/>
    <cellStyle name="Normal 10 5 4" xfId="6466"/>
    <cellStyle name="Normal 10 5 4 2" xfId="8306"/>
    <cellStyle name="Normal 10 5 4 2 2" xfId="19630"/>
    <cellStyle name="Normal 10 5 4 2 2 2" xfId="25186"/>
    <cellStyle name="Normal 10 5 4 2 2 3" xfId="30680"/>
    <cellStyle name="Normal 10 5 4 2 2 4" xfId="36164"/>
    <cellStyle name="Normal 10 5 4 2 3" xfId="22457"/>
    <cellStyle name="Normal 10 5 4 2 4" xfId="27951"/>
    <cellStyle name="Normal 10 5 4 2 5" xfId="33435"/>
    <cellStyle name="Normal 10 5 4 3" xfId="19396"/>
    <cellStyle name="Normal 10 5 4 3 2" xfId="24952"/>
    <cellStyle name="Normal 10 5 4 3 3" xfId="30446"/>
    <cellStyle name="Normal 10 5 4 3 4" xfId="35930"/>
    <cellStyle name="Normal 10 5 4 4" xfId="22223"/>
    <cellStyle name="Normal 10 5 4 5" xfId="27715"/>
    <cellStyle name="Normal 10 5 4 6" xfId="33199"/>
    <cellStyle name="Normal 10 5 5" xfId="6503"/>
    <cellStyle name="Normal 10 5 5 2" xfId="8307"/>
    <cellStyle name="Normal 10 5 5 2 2" xfId="19631"/>
    <cellStyle name="Normal 10 5 5 2 2 2" xfId="25187"/>
    <cellStyle name="Normal 10 5 5 2 2 3" xfId="30681"/>
    <cellStyle name="Normal 10 5 5 2 2 4" xfId="36165"/>
    <cellStyle name="Normal 10 5 5 2 3" xfId="22458"/>
    <cellStyle name="Normal 10 5 5 2 4" xfId="27952"/>
    <cellStyle name="Normal 10 5 5 2 5" xfId="33436"/>
    <cellStyle name="Normal 10 5 5 3" xfId="19405"/>
    <cellStyle name="Normal 10 5 5 3 2" xfId="24961"/>
    <cellStyle name="Normal 10 5 5 3 3" xfId="30455"/>
    <cellStyle name="Normal 10 5 5 3 4" xfId="35939"/>
    <cellStyle name="Normal 10 5 5 4" xfId="22232"/>
    <cellStyle name="Normal 10 5 5 5" xfId="27724"/>
    <cellStyle name="Normal 10 5 5 6" xfId="33208"/>
    <cellStyle name="Normal 10 5 6" xfId="6593"/>
    <cellStyle name="Normal 10 5 6 2" xfId="8308"/>
    <cellStyle name="Normal 10 5 6 2 2" xfId="19632"/>
    <cellStyle name="Normal 10 5 6 2 2 2" xfId="25188"/>
    <cellStyle name="Normal 10 5 6 2 2 3" xfId="30682"/>
    <cellStyle name="Normal 10 5 6 2 2 4" xfId="36166"/>
    <cellStyle name="Normal 10 5 6 2 3" xfId="22459"/>
    <cellStyle name="Normal 10 5 6 2 4" xfId="27953"/>
    <cellStyle name="Normal 10 5 6 2 5" xfId="33437"/>
    <cellStyle name="Normal 10 5 6 3" xfId="19491"/>
    <cellStyle name="Normal 10 5 6 3 2" xfId="25047"/>
    <cellStyle name="Normal 10 5 6 3 3" xfId="30541"/>
    <cellStyle name="Normal 10 5 6 3 4" xfId="36025"/>
    <cellStyle name="Normal 10 5 6 4" xfId="22318"/>
    <cellStyle name="Normal 10 5 6 5" xfId="27810"/>
    <cellStyle name="Normal 10 5 6 6" xfId="33294"/>
    <cellStyle name="Normal 10 5 7" xfId="6655"/>
    <cellStyle name="Normal 10 5 7 2" xfId="19543"/>
    <cellStyle name="Normal 10 5 7 2 2" xfId="25099"/>
    <cellStyle name="Normal 10 5 7 2 3" xfId="30593"/>
    <cellStyle name="Normal 10 5 7 2 4" xfId="36077"/>
    <cellStyle name="Normal 10 5 7 3" xfId="22370"/>
    <cellStyle name="Normal 10 5 7 4" xfId="27864"/>
    <cellStyle name="Normal 10 5 7 5" xfId="33348"/>
    <cellStyle name="Normal 10 5 8" xfId="10622"/>
    <cellStyle name="Normal 10 5 9" xfId="15859"/>
    <cellStyle name="Normal 10 6" xfId="5244"/>
    <cellStyle name="Normal 10 6 2" xfId="13649"/>
    <cellStyle name="Normal 10 6 2 2" xfId="20937"/>
    <cellStyle name="Normal 10 6 2 2 2" xfId="26493"/>
    <cellStyle name="Normal 10 6 2 2 3" xfId="31987"/>
    <cellStyle name="Normal 10 6 2 2 4" xfId="37471"/>
    <cellStyle name="Normal 10 6 2 3" xfId="23764"/>
    <cellStyle name="Normal 10 6 2 4" xfId="29258"/>
    <cellStyle name="Normal 10 6 2 5" xfId="34742"/>
    <cellStyle name="Normal 10 6 3" xfId="10624"/>
    <cellStyle name="Normal 10 6 4" xfId="15861"/>
    <cellStyle name="Normal 10 6 5" xfId="18086"/>
    <cellStyle name="Normal 10 6 6" xfId="8309"/>
    <cellStyle name="Normal 10 6 6 2" xfId="19633"/>
    <cellStyle name="Normal 10 6 6 2 2" xfId="25189"/>
    <cellStyle name="Normal 10 6 6 2 3" xfId="30683"/>
    <cellStyle name="Normal 10 6 6 2 4" xfId="36167"/>
    <cellStyle name="Normal 10 6 6 3" xfId="22460"/>
    <cellStyle name="Normal 10 6 6 4" xfId="27954"/>
    <cellStyle name="Normal 10 6 6 5" xfId="33438"/>
    <cellStyle name="Normal 10 7" xfId="5245"/>
    <cellStyle name="Normal 10 7 2" xfId="13650"/>
    <cellStyle name="Normal 10 7 2 2" xfId="20938"/>
    <cellStyle name="Normal 10 7 2 2 2" xfId="26494"/>
    <cellStyle name="Normal 10 7 2 2 3" xfId="31988"/>
    <cellStyle name="Normal 10 7 2 2 4" xfId="37472"/>
    <cellStyle name="Normal 10 7 2 3" xfId="23765"/>
    <cellStyle name="Normal 10 7 2 4" xfId="29259"/>
    <cellStyle name="Normal 10 7 2 5" xfId="34743"/>
    <cellStyle name="Normal 10 7 3" xfId="10625"/>
    <cellStyle name="Normal 10 7 4" xfId="15862"/>
    <cellStyle name="Normal 10 7 5" xfId="18087"/>
    <cellStyle name="Normal 10 7 6" xfId="8310"/>
    <cellStyle name="Normal 10 7 6 2" xfId="19634"/>
    <cellStyle name="Normal 10 7 6 2 2" xfId="25190"/>
    <cellStyle name="Normal 10 7 6 2 3" xfId="30684"/>
    <cellStyle name="Normal 10 7 6 2 4" xfId="36168"/>
    <cellStyle name="Normal 10 7 6 3" xfId="22461"/>
    <cellStyle name="Normal 10 7 6 4" xfId="27955"/>
    <cellStyle name="Normal 10 7 6 5" xfId="33439"/>
    <cellStyle name="Normal 10 8" xfId="5246"/>
    <cellStyle name="Normal 10 8 2" xfId="13651"/>
    <cellStyle name="Normal 10 8 2 2" xfId="20939"/>
    <cellStyle name="Normal 10 8 2 2 2" xfId="26495"/>
    <cellStyle name="Normal 10 8 2 2 3" xfId="31989"/>
    <cellStyle name="Normal 10 8 2 2 4" xfId="37473"/>
    <cellStyle name="Normal 10 8 2 3" xfId="23766"/>
    <cellStyle name="Normal 10 8 2 4" xfId="29260"/>
    <cellStyle name="Normal 10 8 2 5" xfId="34744"/>
    <cellStyle name="Normal 10 8 3" xfId="10626"/>
    <cellStyle name="Normal 10 8 4" xfId="15863"/>
    <cellStyle name="Normal 10 8 5" xfId="18088"/>
    <cellStyle name="Normal 10 8 6" xfId="8311"/>
    <cellStyle name="Normal 10 8 6 2" xfId="19635"/>
    <cellStyle name="Normal 10 8 6 2 2" xfId="25191"/>
    <cellStyle name="Normal 10 8 6 2 3" xfId="30685"/>
    <cellStyle name="Normal 10 8 6 2 4" xfId="36169"/>
    <cellStyle name="Normal 10 8 6 3" xfId="22462"/>
    <cellStyle name="Normal 10 8 6 4" xfId="27956"/>
    <cellStyle name="Normal 10 8 6 5" xfId="33440"/>
    <cellStyle name="Normal 10 9" xfId="5247"/>
    <cellStyle name="Normal 10 9 2" xfId="13652"/>
    <cellStyle name="Normal 10 9 2 2" xfId="20940"/>
    <cellStyle name="Normal 10 9 2 2 2" xfId="26496"/>
    <cellStyle name="Normal 10 9 2 2 3" xfId="31990"/>
    <cellStyle name="Normal 10 9 2 2 4" xfId="37474"/>
    <cellStyle name="Normal 10 9 2 3" xfId="23767"/>
    <cellStyle name="Normal 10 9 2 4" xfId="29261"/>
    <cellStyle name="Normal 10 9 2 5" xfId="34745"/>
    <cellStyle name="Normal 10 9 3" xfId="10627"/>
    <cellStyle name="Normal 10 9 4" xfId="15864"/>
    <cellStyle name="Normal 10 9 5" xfId="18089"/>
    <cellStyle name="Normal 10 9 6" xfId="8312"/>
    <cellStyle name="Normal 10 9 6 2" xfId="19636"/>
    <cellStyle name="Normal 10 9 6 2 2" xfId="25192"/>
    <cellStyle name="Normal 10 9 6 2 3" xfId="30686"/>
    <cellStyle name="Normal 10 9 6 2 4" xfId="36170"/>
    <cellStyle name="Normal 10 9 6 3" xfId="22463"/>
    <cellStyle name="Normal 10 9 6 4" xfId="27957"/>
    <cellStyle name="Normal 10 9 6 5" xfId="33441"/>
    <cellStyle name="Normal 100" xfId="22064"/>
    <cellStyle name="Normal 1000" xfId="39526"/>
    <cellStyle name="Normal 1001" xfId="39527"/>
    <cellStyle name="Normal 1002" xfId="39529"/>
    <cellStyle name="Normal 1003" xfId="39530"/>
    <cellStyle name="Normal 1004" xfId="39531"/>
    <cellStyle name="Normal 1005" xfId="39532"/>
    <cellStyle name="Normal 1006" xfId="39533"/>
    <cellStyle name="Normal 1007" xfId="39534"/>
    <cellStyle name="Normal 1008" xfId="39535"/>
    <cellStyle name="Normal 1009" xfId="39536"/>
    <cellStyle name="Normal 101" xfId="22065"/>
    <cellStyle name="Normal 101 2" xfId="27611"/>
    <cellStyle name="Normal 101 3" xfId="33105"/>
    <cellStyle name="Normal 101 4" xfId="38589"/>
    <cellStyle name="Normal 1010" xfId="39537"/>
    <cellStyle name="Normal 1011" xfId="39538"/>
    <cellStyle name="Normal 1012" xfId="39539"/>
    <cellStyle name="Normal 1013" xfId="39540"/>
    <cellStyle name="Normal 1014" xfId="39541"/>
    <cellStyle name="Normal 1015" xfId="39542"/>
    <cellStyle name="Normal 1016" xfId="39544"/>
    <cellStyle name="Normal 1016 2" xfId="39560"/>
    <cellStyle name="Normal 1017" xfId="39543"/>
    <cellStyle name="Normal 1018" xfId="39545"/>
    <cellStyle name="Normal 1018 2" xfId="39590"/>
    <cellStyle name="Normal 1019" xfId="39546"/>
    <cellStyle name="Normal 102" xfId="22067"/>
    <cellStyle name="Normal 102 2" xfId="27613"/>
    <cellStyle name="Normal 102 3" xfId="33107"/>
    <cellStyle name="Normal 102 4" xfId="38591"/>
    <cellStyle name="Normal 1020" xfId="39550"/>
    <cellStyle name="Normal 1021" xfId="39624"/>
    <cellStyle name="Normal 1022" xfId="39614"/>
    <cellStyle name="Normal 1023" xfId="39625"/>
    <cellStyle name="Normal 1024" xfId="39567"/>
    <cellStyle name="Normal 1025" xfId="39617"/>
    <cellStyle name="Normal 1026" xfId="39616"/>
    <cellStyle name="Normal 1027" xfId="39618"/>
    <cellStyle name="Normal 103" xfId="22069"/>
    <cellStyle name="Normal 103 2" xfId="27615"/>
    <cellStyle name="Normal 103 3" xfId="33109"/>
    <cellStyle name="Normal 103 4" xfId="38593"/>
    <cellStyle name="Normal 104" xfId="22094"/>
    <cellStyle name="Normal 104 2" xfId="27640"/>
    <cellStyle name="Normal 105" xfId="22095"/>
    <cellStyle name="Normal 106" xfId="27641"/>
    <cellStyle name="Normal 107" xfId="27642"/>
    <cellStyle name="Normal 108" xfId="33126"/>
    <cellStyle name="Normal 109" xfId="38610"/>
    <cellStyle name="Normal 11" xfId="5248"/>
    <cellStyle name="Normal 11 2" xfId="5249"/>
    <cellStyle name="Normal 11 2 2" xfId="5250"/>
    <cellStyle name="Normal 11 2 2 2" xfId="13655"/>
    <cellStyle name="Normal 11 2 2 2 2" xfId="20943"/>
    <cellStyle name="Normal 11 2 2 2 2 2" xfId="26499"/>
    <cellStyle name="Normal 11 2 2 2 2 3" xfId="31993"/>
    <cellStyle name="Normal 11 2 2 2 2 4" xfId="37477"/>
    <cellStyle name="Normal 11 2 2 2 3" xfId="23770"/>
    <cellStyle name="Normal 11 2 2 2 4" xfId="29264"/>
    <cellStyle name="Normal 11 2 2 2 5" xfId="34748"/>
    <cellStyle name="Normal 11 2 2 3" xfId="10630"/>
    <cellStyle name="Normal 11 2 2 4" xfId="15867"/>
    <cellStyle name="Normal 11 2 2 5" xfId="18090"/>
    <cellStyle name="Normal 11 2 2 6" xfId="8314"/>
    <cellStyle name="Normal 11 2 2 6 2" xfId="19638"/>
    <cellStyle name="Normal 11 2 2 6 2 2" xfId="25194"/>
    <cellStyle name="Normal 11 2 2 6 2 3" xfId="30688"/>
    <cellStyle name="Normal 11 2 2 6 2 4" xfId="36172"/>
    <cellStyle name="Normal 11 2 2 6 3" xfId="22465"/>
    <cellStyle name="Normal 11 2 2 6 4" xfId="27959"/>
    <cellStyle name="Normal 11 2 2 6 5" xfId="33443"/>
    <cellStyle name="Normal 11 2 3" xfId="5251"/>
    <cellStyle name="Normal 11 2 3 2" xfId="13656"/>
    <cellStyle name="Normal 11 2 3 2 2" xfId="20944"/>
    <cellStyle name="Normal 11 2 3 2 2 2" xfId="26500"/>
    <cellStyle name="Normal 11 2 3 2 2 3" xfId="31994"/>
    <cellStyle name="Normal 11 2 3 2 2 4" xfId="37478"/>
    <cellStyle name="Normal 11 2 3 2 3" xfId="23771"/>
    <cellStyle name="Normal 11 2 3 2 4" xfId="29265"/>
    <cellStyle name="Normal 11 2 3 2 5" xfId="34749"/>
    <cellStyle name="Normal 11 2 3 3" xfId="10631"/>
    <cellStyle name="Normal 11 2 3 4" xfId="15868"/>
    <cellStyle name="Normal 11 2 3 5" xfId="18091"/>
    <cellStyle name="Normal 11 2 3 6" xfId="8315"/>
    <cellStyle name="Normal 11 2 3 6 2" xfId="19639"/>
    <cellStyle name="Normal 11 2 3 6 2 2" xfId="25195"/>
    <cellStyle name="Normal 11 2 3 6 2 3" xfId="30689"/>
    <cellStyle name="Normal 11 2 3 6 2 4" xfId="36173"/>
    <cellStyle name="Normal 11 2 3 6 3" xfId="22466"/>
    <cellStyle name="Normal 11 2 3 6 4" xfId="27960"/>
    <cellStyle name="Normal 11 2 3 6 5" xfId="33444"/>
    <cellStyle name="Normal 11 2 4" xfId="5252"/>
    <cellStyle name="Normal 11 2 4 2" xfId="13657"/>
    <cellStyle name="Normal 11 2 4 2 2" xfId="20945"/>
    <cellStyle name="Normal 11 2 4 2 2 2" xfId="26501"/>
    <cellStyle name="Normal 11 2 4 2 2 3" xfId="31995"/>
    <cellStyle name="Normal 11 2 4 2 2 4" xfId="37479"/>
    <cellStyle name="Normal 11 2 4 2 3" xfId="23772"/>
    <cellStyle name="Normal 11 2 4 2 4" xfId="29266"/>
    <cellStyle name="Normal 11 2 4 2 5" xfId="34750"/>
    <cellStyle name="Normal 11 2 4 3" xfId="11731"/>
    <cellStyle name="Normal 11 2 4 4" xfId="8316"/>
    <cellStyle name="Normal 11 2 4 4 2" xfId="19640"/>
    <cellStyle name="Normal 11 2 4 4 2 2" xfId="25196"/>
    <cellStyle name="Normal 11 2 4 4 2 3" xfId="30690"/>
    <cellStyle name="Normal 11 2 4 4 2 4" xfId="36174"/>
    <cellStyle name="Normal 11 2 4 4 3" xfId="22467"/>
    <cellStyle name="Normal 11 2 4 4 4" xfId="27961"/>
    <cellStyle name="Normal 11 2 4 4 5" xfId="33445"/>
    <cellStyle name="Normal 11 2 5" xfId="13654"/>
    <cellStyle name="Normal 11 2 5 2" xfId="20942"/>
    <cellStyle name="Normal 11 2 5 2 2" xfId="26498"/>
    <cellStyle name="Normal 11 2 5 2 3" xfId="31992"/>
    <cellStyle name="Normal 11 2 5 2 4" xfId="37476"/>
    <cellStyle name="Normal 11 2 5 3" xfId="23769"/>
    <cellStyle name="Normal 11 2 5 4" xfId="29263"/>
    <cellStyle name="Normal 11 2 5 5" xfId="34747"/>
    <cellStyle name="Normal 11 2 6" xfId="10629"/>
    <cellStyle name="Normal 11 2 7" xfId="15866"/>
    <cellStyle name="Normal 11 2 8" xfId="8313"/>
    <cellStyle name="Normal 11 2 8 2" xfId="19637"/>
    <cellStyle name="Normal 11 2 8 2 2" xfId="25193"/>
    <cellStyle name="Normal 11 2 8 2 3" xfId="30687"/>
    <cellStyle name="Normal 11 2 8 2 4" xfId="36171"/>
    <cellStyle name="Normal 11 2 8 3" xfId="22464"/>
    <cellStyle name="Normal 11 2 8 4" xfId="27958"/>
    <cellStyle name="Normal 11 2 8 5" xfId="33442"/>
    <cellStyle name="Normal 11 3" xfId="5253"/>
    <cellStyle name="Normal 11 3 10" xfId="18092"/>
    <cellStyle name="Normal 11 3 11" xfId="22079"/>
    <cellStyle name="Normal 11 3 11 2" xfId="27625"/>
    <cellStyle name="Normal 11 3 11 3" xfId="33115"/>
    <cellStyle name="Normal 11 3 11 4" xfId="38599"/>
    <cellStyle name="Normal 11 3 2" xfId="5254"/>
    <cellStyle name="Normal 11 3 2 2" xfId="13658"/>
    <cellStyle name="Normal 11 3 2 2 2" xfId="20946"/>
    <cellStyle name="Normal 11 3 2 2 2 2" xfId="26502"/>
    <cellStyle name="Normal 11 3 2 2 2 3" xfId="31996"/>
    <cellStyle name="Normal 11 3 2 2 2 4" xfId="37480"/>
    <cellStyle name="Normal 11 3 2 2 3" xfId="23773"/>
    <cellStyle name="Normal 11 3 2 2 4" xfId="29267"/>
    <cellStyle name="Normal 11 3 2 2 5" xfId="34751"/>
    <cellStyle name="Normal 11 3 2 3" xfId="10633"/>
    <cellStyle name="Normal 11 3 2 4" xfId="15870"/>
    <cellStyle name="Normal 11 3 2 5" xfId="18093"/>
    <cellStyle name="Normal 11 3 2 6" xfId="8317"/>
    <cellStyle name="Normal 11 3 2 6 2" xfId="19641"/>
    <cellStyle name="Normal 11 3 2 6 2 2" xfId="25197"/>
    <cellStyle name="Normal 11 3 2 6 2 3" xfId="30691"/>
    <cellStyle name="Normal 11 3 2 6 2 4" xfId="36175"/>
    <cellStyle name="Normal 11 3 2 6 3" xfId="22468"/>
    <cellStyle name="Normal 11 3 2 6 4" xfId="27962"/>
    <cellStyle name="Normal 11 3 2 6 5" xfId="33446"/>
    <cellStyle name="Normal 11 3 3" xfId="5255"/>
    <cellStyle name="Normal 11 3 3 2" xfId="13659"/>
    <cellStyle name="Normal 11 3 3 2 2" xfId="20947"/>
    <cellStyle name="Normal 11 3 3 2 2 2" xfId="26503"/>
    <cellStyle name="Normal 11 3 3 2 2 3" xfId="31997"/>
    <cellStyle name="Normal 11 3 3 2 2 4" xfId="37481"/>
    <cellStyle name="Normal 11 3 3 2 3" xfId="23774"/>
    <cellStyle name="Normal 11 3 3 2 4" xfId="29268"/>
    <cellStyle name="Normal 11 3 3 2 5" xfId="34752"/>
    <cellStyle name="Normal 11 3 3 3" xfId="18094"/>
    <cellStyle name="Normal 11 3 3 4" xfId="8318"/>
    <cellStyle name="Normal 11 3 3 4 2" xfId="19642"/>
    <cellStyle name="Normal 11 3 3 4 2 2" xfId="25198"/>
    <cellStyle name="Normal 11 3 3 4 2 3" xfId="30692"/>
    <cellStyle name="Normal 11 3 3 4 2 4" xfId="36176"/>
    <cellStyle name="Normal 11 3 3 4 3" xfId="22469"/>
    <cellStyle name="Normal 11 3 3 4 4" xfId="27963"/>
    <cellStyle name="Normal 11 3 3 4 5" xfId="33447"/>
    <cellStyle name="Normal 11 3 4" xfId="6353"/>
    <cellStyle name="Normal 11 3 4 2" xfId="8319"/>
    <cellStyle name="Normal 11 3 4 2 2" xfId="19643"/>
    <cellStyle name="Normal 11 3 4 2 2 2" xfId="25199"/>
    <cellStyle name="Normal 11 3 4 2 2 3" xfId="30693"/>
    <cellStyle name="Normal 11 3 4 2 2 4" xfId="36177"/>
    <cellStyle name="Normal 11 3 4 2 3" xfId="22470"/>
    <cellStyle name="Normal 11 3 4 2 4" xfId="27964"/>
    <cellStyle name="Normal 11 3 4 2 5" xfId="33448"/>
    <cellStyle name="Normal 11 3 4 3" xfId="19385"/>
    <cellStyle name="Normal 11 3 4 3 2" xfId="24941"/>
    <cellStyle name="Normal 11 3 4 3 3" xfId="30435"/>
    <cellStyle name="Normal 11 3 4 3 4" xfId="35919"/>
    <cellStyle name="Normal 11 3 4 4" xfId="22212"/>
    <cellStyle name="Normal 11 3 4 5" xfId="27704"/>
    <cellStyle name="Normal 11 3 4 6" xfId="33188"/>
    <cellStyle name="Normal 11 3 5" xfId="6504"/>
    <cellStyle name="Normal 11 3 5 2" xfId="8320"/>
    <cellStyle name="Normal 11 3 5 2 2" xfId="19644"/>
    <cellStyle name="Normal 11 3 5 2 2 2" xfId="25200"/>
    <cellStyle name="Normal 11 3 5 2 2 3" xfId="30694"/>
    <cellStyle name="Normal 11 3 5 2 2 4" xfId="36178"/>
    <cellStyle name="Normal 11 3 5 2 3" xfId="22471"/>
    <cellStyle name="Normal 11 3 5 2 4" xfId="27965"/>
    <cellStyle name="Normal 11 3 5 2 5" xfId="33449"/>
    <cellStyle name="Normal 11 3 5 3" xfId="19406"/>
    <cellStyle name="Normal 11 3 5 3 2" xfId="24962"/>
    <cellStyle name="Normal 11 3 5 3 3" xfId="30456"/>
    <cellStyle name="Normal 11 3 5 3 4" xfId="35940"/>
    <cellStyle name="Normal 11 3 5 4" xfId="22233"/>
    <cellStyle name="Normal 11 3 5 5" xfId="27725"/>
    <cellStyle name="Normal 11 3 5 6" xfId="33209"/>
    <cellStyle name="Normal 11 3 6" xfId="6594"/>
    <cellStyle name="Normal 11 3 6 2" xfId="8321"/>
    <cellStyle name="Normal 11 3 6 2 2" xfId="19645"/>
    <cellStyle name="Normal 11 3 6 2 2 2" xfId="25201"/>
    <cellStyle name="Normal 11 3 6 2 2 3" xfId="30695"/>
    <cellStyle name="Normal 11 3 6 2 2 4" xfId="36179"/>
    <cellStyle name="Normal 11 3 6 2 3" xfId="22472"/>
    <cellStyle name="Normal 11 3 6 2 4" xfId="27966"/>
    <cellStyle name="Normal 11 3 6 2 5" xfId="33450"/>
    <cellStyle name="Normal 11 3 6 3" xfId="19492"/>
    <cellStyle name="Normal 11 3 6 3 2" xfId="25048"/>
    <cellStyle name="Normal 11 3 6 3 3" xfId="30542"/>
    <cellStyle name="Normal 11 3 6 3 4" xfId="36026"/>
    <cellStyle name="Normal 11 3 6 4" xfId="22319"/>
    <cellStyle name="Normal 11 3 6 5" xfId="27811"/>
    <cellStyle name="Normal 11 3 6 6" xfId="33295"/>
    <cellStyle name="Normal 11 3 7" xfId="6656"/>
    <cellStyle name="Normal 11 3 7 2" xfId="19544"/>
    <cellStyle name="Normal 11 3 7 2 2" xfId="25100"/>
    <cellStyle name="Normal 11 3 7 2 3" xfId="30594"/>
    <cellStyle name="Normal 11 3 7 2 4" xfId="36078"/>
    <cellStyle name="Normal 11 3 7 3" xfId="22371"/>
    <cellStyle name="Normal 11 3 7 4" xfId="27865"/>
    <cellStyle name="Normal 11 3 7 5" xfId="33349"/>
    <cellStyle name="Normal 11 3 8" xfId="10632"/>
    <cellStyle name="Normal 11 3 9" xfId="15869"/>
    <cellStyle name="Normal 11 4" xfId="5256"/>
    <cellStyle name="Normal 11 4 2" xfId="5257"/>
    <cellStyle name="Normal 11 4 2 2" xfId="13661"/>
    <cellStyle name="Normal 11 4 2 2 2" xfId="20949"/>
    <cellStyle name="Normal 11 4 2 2 2 2" xfId="26505"/>
    <cellStyle name="Normal 11 4 2 2 2 3" xfId="31999"/>
    <cellStyle name="Normal 11 4 2 2 2 4" xfId="37483"/>
    <cellStyle name="Normal 11 4 2 2 3" xfId="23776"/>
    <cellStyle name="Normal 11 4 2 2 4" xfId="29270"/>
    <cellStyle name="Normal 11 4 2 2 5" xfId="34754"/>
    <cellStyle name="Normal 11 4 2 3" xfId="10635"/>
    <cellStyle name="Normal 11 4 2 4" xfId="15872"/>
    <cellStyle name="Normal 11 4 2 5" xfId="18095"/>
    <cellStyle name="Normal 11 4 2 6" xfId="8323"/>
    <cellStyle name="Normal 11 4 2 6 2" xfId="19647"/>
    <cellStyle name="Normal 11 4 2 6 2 2" xfId="25203"/>
    <cellStyle name="Normal 11 4 2 6 2 3" xfId="30697"/>
    <cellStyle name="Normal 11 4 2 6 2 4" xfId="36181"/>
    <cellStyle name="Normal 11 4 2 6 3" xfId="22474"/>
    <cellStyle name="Normal 11 4 2 6 4" xfId="27968"/>
    <cellStyle name="Normal 11 4 2 6 5" xfId="33452"/>
    <cellStyle name="Normal 11 4 3" xfId="5258"/>
    <cellStyle name="Normal 11 4 3 2" xfId="13662"/>
    <cellStyle name="Normal 11 4 3 2 2" xfId="20950"/>
    <cellStyle name="Normal 11 4 3 2 2 2" xfId="26506"/>
    <cellStyle name="Normal 11 4 3 2 2 3" xfId="32000"/>
    <cellStyle name="Normal 11 4 3 2 2 4" xfId="37484"/>
    <cellStyle name="Normal 11 4 3 2 3" xfId="23777"/>
    <cellStyle name="Normal 11 4 3 2 4" xfId="29271"/>
    <cellStyle name="Normal 11 4 3 2 5" xfId="34755"/>
    <cellStyle name="Normal 11 4 3 3" xfId="10636"/>
    <cellStyle name="Normal 11 4 3 4" xfId="15873"/>
    <cellStyle name="Normal 11 4 3 5" xfId="18096"/>
    <cellStyle name="Normal 11 4 3 6" xfId="8324"/>
    <cellStyle name="Normal 11 4 3 6 2" xfId="19648"/>
    <cellStyle name="Normal 11 4 3 6 2 2" xfId="25204"/>
    <cellStyle name="Normal 11 4 3 6 2 3" xfId="30698"/>
    <cellStyle name="Normal 11 4 3 6 2 4" xfId="36182"/>
    <cellStyle name="Normal 11 4 3 6 3" xfId="22475"/>
    <cellStyle name="Normal 11 4 3 6 4" xfId="27969"/>
    <cellStyle name="Normal 11 4 3 6 5" xfId="33453"/>
    <cellStyle name="Normal 11 4 4" xfId="5259"/>
    <cellStyle name="Normal 11 4 4 2" xfId="13663"/>
    <cellStyle name="Normal 11 4 4 2 2" xfId="20951"/>
    <cellStyle name="Normal 11 4 4 2 2 2" xfId="26507"/>
    <cellStyle name="Normal 11 4 4 2 2 3" xfId="32001"/>
    <cellStyle name="Normal 11 4 4 2 2 4" xfId="37485"/>
    <cellStyle name="Normal 11 4 4 2 3" xfId="23778"/>
    <cellStyle name="Normal 11 4 4 2 4" xfId="29272"/>
    <cellStyle name="Normal 11 4 4 2 5" xfId="34756"/>
    <cellStyle name="Normal 11 4 4 3" xfId="11732"/>
    <cellStyle name="Normal 11 4 4 4" xfId="8325"/>
    <cellStyle name="Normal 11 4 4 4 2" xfId="19649"/>
    <cellStyle name="Normal 11 4 4 4 2 2" xfId="25205"/>
    <cellStyle name="Normal 11 4 4 4 2 3" xfId="30699"/>
    <cellStyle name="Normal 11 4 4 4 2 4" xfId="36183"/>
    <cellStyle name="Normal 11 4 4 4 3" xfId="22476"/>
    <cellStyle name="Normal 11 4 4 4 4" xfId="27970"/>
    <cellStyle name="Normal 11 4 4 4 5" xfId="33454"/>
    <cellStyle name="Normal 11 4 5" xfId="13660"/>
    <cellStyle name="Normal 11 4 5 2" xfId="20948"/>
    <cellStyle name="Normal 11 4 5 2 2" xfId="26504"/>
    <cellStyle name="Normal 11 4 5 2 3" xfId="31998"/>
    <cellStyle name="Normal 11 4 5 2 4" xfId="37482"/>
    <cellStyle name="Normal 11 4 5 3" xfId="23775"/>
    <cellStyle name="Normal 11 4 5 4" xfId="29269"/>
    <cellStyle name="Normal 11 4 5 5" xfId="34753"/>
    <cellStyle name="Normal 11 4 6" xfId="10634"/>
    <cellStyle name="Normal 11 4 7" xfId="15871"/>
    <cellStyle name="Normal 11 4 8" xfId="8322"/>
    <cellStyle name="Normal 11 4 8 2" xfId="19646"/>
    <cellStyle name="Normal 11 4 8 2 2" xfId="25202"/>
    <cellStyle name="Normal 11 4 8 2 3" xfId="30696"/>
    <cellStyle name="Normal 11 4 8 2 4" xfId="36180"/>
    <cellStyle name="Normal 11 4 8 3" xfId="22473"/>
    <cellStyle name="Normal 11 4 8 4" xfId="27967"/>
    <cellStyle name="Normal 11 4 8 5" xfId="33451"/>
    <cellStyle name="Normal 11 5" xfId="5260"/>
    <cellStyle name="Normal 11 5 2" xfId="13664"/>
    <cellStyle name="Normal 11 5 2 2" xfId="20952"/>
    <cellStyle name="Normal 11 5 2 2 2" xfId="26508"/>
    <cellStyle name="Normal 11 5 2 2 3" xfId="32002"/>
    <cellStyle name="Normal 11 5 2 2 4" xfId="37486"/>
    <cellStyle name="Normal 11 5 2 3" xfId="23779"/>
    <cellStyle name="Normal 11 5 2 4" xfId="29273"/>
    <cellStyle name="Normal 11 5 2 5" xfId="34757"/>
    <cellStyle name="Normal 11 5 3" xfId="10637"/>
    <cellStyle name="Normal 11 5 4" xfId="15874"/>
    <cellStyle name="Normal 11 5 5" xfId="18097"/>
    <cellStyle name="Normal 11 5 6" xfId="8326"/>
    <cellStyle name="Normal 11 5 6 2" xfId="19650"/>
    <cellStyle name="Normal 11 5 6 2 2" xfId="25206"/>
    <cellStyle name="Normal 11 5 6 2 3" xfId="30700"/>
    <cellStyle name="Normal 11 5 6 2 4" xfId="36184"/>
    <cellStyle name="Normal 11 5 6 3" xfId="22477"/>
    <cellStyle name="Normal 11 5 6 4" xfId="27971"/>
    <cellStyle name="Normal 11 5 6 5" xfId="33455"/>
    <cellStyle name="Normal 11 6" xfId="5261"/>
    <cellStyle name="Normal 11 6 2" xfId="13665"/>
    <cellStyle name="Normal 11 6 2 2" xfId="20953"/>
    <cellStyle name="Normal 11 6 2 2 2" xfId="26509"/>
    <cellStyle name="Normal 11 6 2 2 3" xfId="32003"/>
    <cellStyle name="Normal 11 6 2 2 4" xfId="37487"/>
    <cellStyle name="Normal 11 6 2 3" xfId="23780"/>
    <cellStyle name="Normal 11 6 2 4" xfId="29274"/>
    <cellStyle name="Normal 11 6 2 5" xfId="34758"/>
    <cellStyle name="Normal 11 6 3" xfId="18098"/>
    <cellStyle name="Normal 11 6 4" xfId="8327"/>
    <cellStyle name="Normal 11 6 4 2" xfId="19651"/>
    <cellStyle name="Normal 11 6 4 2 2" xfId="25207"/>
    <cellStyle name="Normal 11 6 4 2 3" xfId="30701"/>
    <cellStyle name="Normal 11 6 4 2 4" xfId="36185"/>
    <cellStyle name="Normal 11 6 4 3" xfId="22478"/>
    <cellStyle name="Normal 11 6 4 4" xfId="27972"/>
    <cellStyle name="Normal 11 6 4 5" xfId="33456"/>
    <cellStyle name="Normal 11 7" xfId="13653"/>
    <cellStyle name="Normal 11 7 2" xfId="20941"/>
    <cellStyle name="Normal 11 7 2 2" xfId="26497"/>
    <cellStyle name="Normal 11 7 2 3" xfId="31991"/>
    <cellStyle name="Normal 11 7 2 4" xfId="37475"/>
    <cellStyle name="Normal 11 7 3" xfId="23768"/>
    <cellStyle name="Normal 11 7 4" xfId="29262"/>
    <cellStyle name="Normal 11 7 5" xfId="34746"/>
    <cellStyle name="Normal 11 8" xfId="10628"/>
    <cellStyle name="Normal 11 9" xfId="15865"/>
    <cellStyle name="Normal 110" xfId="38612"/>
    <cellStyle name="Normal 1101" xfId="39621"/>
    <cellStyle name="Normal 111" xfId="38613"/>
    <cellStyle name="Normal 112" xfId="38615"/>
    <cellStyle name="Normal 113" xfId="38617"/>
    <cellStyle name="Normal 114" xfId="38618"/>
    <cellStyle name="Normal 115" xfId="38619"/>
    <cellStyle name="Normal 116" xfId="38620"/>
    <cellStyle name="Normal 117" xfId="38621"/>
    <cellStyle name="Normal 118" xfId="38622"/>
    <cellStyle name="Normal 119" xfId="38623"/>
    <cellStyle name="Normal 12" xfId="5262"/>
    <cellStyle name="Normal 12 10" xfId="10638"/>
    <cellStyle name="Normal 12 11" xfId="15875"/>
    <cellStyle name="Normal 12 12" xfId="18099"/>
    <cellStyle name="Normal 12 13" xfId="8328"/>
    <cellStyle name="Normal 12 13 2" xfId="19652"/>
    <cellStyle name="Normal 12 13 2 2" xfId="25208"/>
    <cellStyle name="Normal 12 13 2 3" xfId="30702"/>
    <cellStyle name="Normal 12 13 2 4" xfId="36186"/>
    <cellStyle name="Normal 12 13 3" xfId="22479"/>
    <cellStyle name="Normal 12 13 4" xfId="27973"/>
    <cellStyle name="Normal 12 13 5" xfId="33457"/>
    <cellStyle name="Normal 12 14" xfId="22080"/>
    <cellStyle name="Normal 12 14 2" xfId="27626"/>
    <cellStyle name="Normal 12 2" xfId="5263"/>
    <cellStyle name="Normal 12 2 10" xfId="15876"/>
    <cellStyle name="Normal 12 2 10 2" xfId="39435"/>
    <cellStyle name="Normal 12 2 11" xfId="18100"/>
    <cellStyle name="Normal 12 2 12" xfId="8329"/>
    <cellStyle name="Normal 12 2 12 2" xfId="19653"/>
    <cellStyle name="Normal 12 2 12 2 2" xfId="25209"/>
    <cellStyle name="Normal 12 2 12 2 3" xfId="30703"/>
    <cellStyle name="Normal 12 2 12 2 4" xfId="36187"/>
    <cellStyle name="Normal 12 2 12 3" xfId="22480"/>
    <cellStyle name="Normal 12 2 12 4" xfId="27974"/>
    <cellStyle name="Normal 12 2 12 5" xfId="33458"/>
    <cellStyle name="Normal 12 2 2" xfId="5264"/>
    <cellStyle name="Normal 12 2 2 2" xfId="5265"/>
    <cellStyle name="Normal 12 2 2 2 2" xfId="13669"/>
    <cellStyle name="Normal 12 2 2 2 2 2" xfId="20957"/>
    <cellStyle name="Normal 12 2 2 2 2 2 2" xfId="26513"/>
    <cellStyle name="Normal 12 2 2 2 2 2 3" xfId="32007"/>
    <cellStyle name="Normal 12 2 2 2 2 2 4" xfId="37491"/>
    <cellStyle name="Normal 12 2 2 2 2 3" xfId="23784"/>
    <cellStyle name="Normal 12 2 2 2 2 4" xfId="29278"/>
    <cellStyle name="Normal 12 2 2 2 2 5" xfId="34762"/>
    <cellStyle name="Normal 12 2 2 2 3" xfId="10641"/>
    <cellStyle name="Normal 12 2 2 2 4" xfId="15878"/>
    <cellStyle name="Normal 12 2 2 2 5" xfId="18102"/>
    <cellStyle name="Normal 12 2 2 2 6" xfId="8331"/>
    <cellStyle name="Normal 12 2 2 2 6 2" xfId="19655"/>
    <cellStyle name="Normal 12 2 2 2 6 2 2" xfId="25211"/>
    <cellStyle name="Normal 12 2 2 2 6 2 3" xfId="30705"/>
    <cellStyle name="Normal 12 2 2 2 6 2 4" xfId="36189"/>
    <cellStyle name="Normal 12 2 2 2 6 3" xfId="22482"/>
    <cellStyle name="Normal 12 2 2 2 6 4" xfId="27976"/>
    <cellStyle name="Normal 12 2 2 2 6 5" xfId="33460"/>
    <cellStyle name="Normal 12 2 2 3" xfId="6467"/>
    <cellStyle name="Normal 12 2 2 3 2" xfId="13670"/>
    <cellStyle name="Normal 12 2 2 3 2 2" xfId="20958"/>
    <cellStyle name="Normal 12 2 2 3 2 2 2" xfId="26514"/>
    <cellStyle name="Normal 12 2 2 3 2 2 3" xfId="32008"/>
    <cellStyle name="Normal 12 2 2 3 2 2 4" xfId="37492"/>
    <cellStyle name="Normal 12 2 2 3 2 3" xfId="23785"/>
    <cellStyle name="Normal 12 2 2 3 2 4" xfId="29279"/>
    <cellStyle name="Normal 12 2 2 3 2 5" xfId="34763"/>
    <cellStyle name="Normal 12 2 2 3 3" xfId="11734"/>
    <cellStyle name="Normal 12 2 2 3 4" xfId="8332"/>
    <cellStyle name="Normal 12 2 2 3 4 2" xfId="19656"/>
    <cellStyle name="Normal 12 2 2 3 4 2 2" xfId="25212"/>
    <cellStyle name="Normal 12 2 2 3 4 2 3" xfId="30706"/>
    <cellStyle name="Normal 12 2 2 3 4 2 4" xfId="36190"/>
    <cellStyle name="Normal 12 2 2 3 4 3" xfId="22483"/>
    <cellStyle name="Normal 12 2 2 3 4 4" xfId="27977"/>
    <cellStyle name="Normal 12 2 2 3 4 5" xfId="33461"/>
    <cellStyle name="Normal 12 2 2 4" xfId="8333"/>
    <cellStyle name="Normal 12 2 2 4 2" xfId="19657"/>
    <cellStyle name="Normal 12 2 2 4 2 2" xfId="25213"/>
    <cellStyle name="Normal 12 2 2 4 2 3" xfId="30707"/>
    <cellStyle name="Normal 12 2 2 4 2 4" xfId="36191"/>
    <cellStyle name="Normal 12 2 2 4 3" xfId="22484"/>
    <cellStyle name="Normal 12 2 2 4 4" xfId="27978"/>
    <cellStyle name="Normal 12 2 2 4 5" xfId="33462"/>
    <cellStyle name="Normal 12 2 2 4 6" xfId="39549"/>
    <cellStyle name="Normal 12 2 2 4 7" xfId="39557"/>
    <cellStyle name="Normal 12 2 2 5" xfId="13668"/>
    <cellStyle name="Normal 12 2 2 5 2" xfId="20956"/>
    <cellStyle name="Normal 12 2 2 5 2 2" xfId="26512"/>
    <cellStyle name="Normal 12 2 2 5 2 3" xfId="32006"/>
    <cellStyle name="Normal 12 2 2 5 2 4" xfId="37490"/>
    <cellStyle name="Normal 12 2 2 5 3" xfId="23783"/>
    <cellStyle name="Normal 12 2 2 5 4" xfId="29277"/>
    <cellStyle name="Normal 12 2 2 5 5" xfId="34761"/>
    <cellStyle name="Normal 12 2 2 6" xfId="10640"/>
    <cellStyle name="Normal 12 2 2 7" xfId="15877"/>
    <cellStyle name="Normal 12 2 2 8" xfId="18101"/>
    <cellStyle name="Normal 12 2 2 9" xfId="8330"/>
    <cellStyle name="Normal 12 2 2 9 2" xfId="19654"/>
    <cellStyle name="Normal 12 2 2 9 2 2" xfId="25210"/>
    <cellStyle name="Normal 12 2 2 9 2 3" xfId="30704"/>
    <cellStyle name="Normal 12 2 2 9 2 4" xfId="36188"/>
    <cellStyle name="Normal 12 2 2 9 3" xfId="22481"/>
    <cellStyle name="Normal 12 2 2 9 4" xfId="27975"/>
    <cellStyle name="Normal 12 2 2 9 5" xfId="33459"/>
    <cellStyle name="Normal 12 2 3" xfId="5266"/>
    <cellStyle name="Normal 12 2 3 10" xfId="8334"/>
    <cellStyle name="Normal 12 2 3 10 2" xfId="19658"/>
    <cellStyle name="Normal 12 2 3 10 2 2" xfId="25214"/>
    <cellStyle name="Normal 12 2 3 10 2 3" xfId="30708"/>
    <cellStyle name="Normal 12 2 3 10 2 4" xfId="36192"/>
    <cellStyle name="Normal 12 2 3 10 3" xfId="22485"/>
    <cellStyle name="Normal 12 2 3 10 4" xfId="27979"/>
    <cellStyle name="Normal 12 2 3 10 5" xfId="33463"/>
    <cellStyle name="Normal 12 2 3 2" xfId="5267"/>
    <cellStyle name="Normal 12 2 3 2 2" xfId="13672"/>
    <cellStyle name="Normal 12 2 3 2 2 2" xfId="20960"/>
    <cellStyle name="Normal 12 2 3 2 2 2 2" xfId="26516"/>
    <cellStyle name="Normal 12 2 3 2 2 2 3" xfId="32010"/>
    <cellStyle name="Normal 12 2 3 2 2 2 4" xfId="37494"/>
    <cellStyle name="Normal 12 2 3 2 2 3" xfId="23787"/>
    <cellStyle name="Normal 12 2 3 2 2 4" xfId="29281"/>
    <cellStyle name="Normal 12 2 3 2 2 5" xfId="34765"/>
    <cellStyle name="Normal 12 2 3 2 3" xfId="10643"/>
    <cellStyle name="Normal 12 2 3 2 4" xfId="15880"/>
    <cellStyle name="Normal 12 2 3 2 5" xfId="18104"/>
    <cellStyle name="Normal 12 2 3 2 6" xfId="8335"/>
    <cellStyle name="Normal 12 2 3 2 6 2" xfId="19659"/>
    <cellStyle name="Normal 12 2 3 2 6 2 2" xfId="25215"/>
    <cellStyle name="Normal 12 2 3 2 6 2 3" xfId="30709"/>
    <cellStyle name="Normal 12 2 3 2 6 2 4" xfId="36193"/>
    <cellStyle name="Normal 12 2 3 2 6 3" xfId="22486"/>
    <cellStyle name="Normal 12 2 3 2 6 4" xfId="27980"/>
    <cellStyle name="Normal 12 2 3 2 6 5" xfId="33464"/>
    <cellStyle name="Normal 12 2 3 3" xfId="5268"/>
    <cellStyle name="Normal 12 2 3 3 2" xfId="13673"/>
    <cellStyle name="Normal 12 2 3 3 2 2" xfId="20961"/>
    <cellStyle name="Normal 12 2 3 3 2 2 2" xfId="26517"/>
    <cellStyle name="Normal 12 2 3 3 2 2 3" xfId="32011"/>
    <cellStyle name="Normal 12 2 3 3 2 2 4" xfId="37495"/>
    <cellStyle name="Normal 12 2 3 3 2 3" xfId="23788"/>
    <cellStyle name="Normal 12 2 3 3 2 4" xfId="29282"/>
    <cellStyle name="Normal 12 2 3 3 2 5" xfId="34766"/>
    <cellStyle name="Normal 12 2 3 3 3" xfId="11735"/>
    <cellStyle name="Normal 12 2 3 3 4" xfId="18105"/>
    <cellStyle name="Normal 12 2 3 3 5" xfId="8336"/>
    <cellStyle name="Normal 12 2 3 3 5 2" xfId="19660"/>
    <cellStyle name="Normal 12 2 3 3 5 2 2" xfId="25216"/>
    <cellStyle name="Normal 12 2 3 3 5 2 3" xfId="30710"/>
    <cellStyle name="Normal 12 2 3 3 5 2 4" xfId="36194"/>
    <cellStyle name="Normal 12 2 3 3 5 3" xfId="22487"/>
    <cellStyle name="Normal 12 2 3 3 5 4" xfId="27981"/>
    <cellStyle name="Normal 12 2 3 3 5 5" xfId="33465"/>
    <cellStyle name="Normal 12 2 3 4" xfId="6468"/>
    <cellStyle name="Normal 12 2 3 4 2" xfId="19259"/>
    <cellStyle name="Normal 12 2 3 4 3" xfId="8337"/>
    <cellStyle name="Normal 12 2 3 4 3 2" xfId="19661"/>
    <cellStyle name="Normal 12 2 3 4 3 2 2" xfId="25217"/>
    <cellStyle name="Normal 12 2 3 4 3 2 3" xfId="30711"/>
    <cellStyle name="Normal 12 2 3 4 3 2 4" xfId="36195"/>
    <cellStyle name="Normal 12 2 3 4 3 3" xfId="22488"/>
    <cellStyle name="Normal 12 2 3 4 3 4" xfId="27982"/>
    <cellStyle name="Normal 12 2 3 4 3 5" xfId="33466"/>
    <cellStyle name="Normal 12 2 3 5" xfId="8338"/>
    <cellStyle name="Normal 12 2 3 5 2" xfId="19662"/>
    <cellStyle name="Normal 12 2 3 5 2 2" xfId="25218"/>
    <cellStyle name="Normal 12 2 3 5 2 3" xfId="30712"/>
    <cellStyle name="Normal 12 2 3 5 2 4" xfId="36196"/>
    <cellStyle name="Normal 12 2 3 5 3" xfId="22489"/>
    <cellStyle name="Normal 12 2 3 5 4" xfId="27983"/>
    <cellStyle name="Normal 12 2 3 5 5" xfId="33467"/>
    <cellStyle name="Normal 12 2 3 6" xfId="13671"/>
    <cellStyle name="Normal 12 2 3 6 2" xfId="20959"/>
    <cellStyle name="Normal 12 2 3 6 2 2" xfId="26515"/>
    <cellStyle name="Normal 12 2 3 6 2 3" xfId="32009"/>
    <cellStyle name="Normal 12 2 3 6 2 4" xfId="37493"/>
    <cellStyle name="Normal 12 2 3 6 3" xfId="23786"/>
    <cellStyle name="Normal 12 2 3 6 4" xfId="29280"/>
    <cellStyle name="Normal 12 2 3 6 5" xfId="34764"/>
    <cellStyle name="Normal 12 2 3 7" xfId="10642"/>
    <cellStyle name="Normal 12 2 3 8" xfId="15879"/>
    <cellStyle name="Normal 12 2 3 9" xfId="18103"/>
    <cellStyle name="Normal 12 2 4" xfId="5269"/>
    <cellStyle name="Normal 12 2 4 2" xfId="13674"/>
    <cellStyle name="Normal 12 2 4 2 2" xfId="20962"/>
    <cellStyle name="Normal 12 2 4 2 2 2" xfId="26518"/>
    <cellStyle name="Normal 12 2 4 2 2 3" xfId="32012"/>
    <cellStyle name="Normal 12 2 4 2 2 4" xfId="37496"/>
    <cellStyle name="Normal 12 2 4 2 3" xfId="23789"/>
    <cellStyle name="Normal 12 2 4 2 4" xfId="29283"/>
    <cellStyle name="Normal 12 2 4 2 5" xfId="34767"/>
    <cellStyle name="Normal 12 2 4 3" xfId="10644"/>
    <cellStyle name="Normal 12 2 4 4" xfId="15881"/>
    <cellStyle name="Normal 12 2 4 5" xfId="18106"/>
    <cellStyle name="Normal 12 2 4 6" xfId="8339"/>
    <cellStyle name="Normal 12 2 4 6 2" xfId="19663"/>
    <cellStyle name="Normal 12 2 4 6 2 2" xfId="25219"/>
    <cellStyle name="Normal 12 2 4 6 2 3" xfId="30713"/>
    <cellStyle name="Normal 12 2 4 6 2 4" xfId="36197"/>
    <cellStyle name="Normal 12 2 4 6 3" xfId="22490"/>
    <cellStyle name="Normal 12 2 4 6 4" xfId="27984"/>
    <cellStyle name="Normal 12 2 4 6 5" xfId="33468"/>
    <cellStyle name="Normal 12 2 5" xfId="5270"/>
    <cellStyle name="Normal 12 2 5 2" xfId="13675"/>
    <cellStyle name="Normal 12 2 5 2 2" xfId="20963"/>
    <cellStyle name="Normal 12 2 5 2 2 2" xfId="26519"/>
    <cellStyle name="Normal 12 2 5 2 2 3" xfId="32013"/>
    <cellStyle name="Normal 12 2 5 2 2 4" xfId="37497"/>
    <cellStyle name="Normal 12 2 5 2 3" xfId="23790"/>
    <cellStyle name="Normal 12 2 5 2 4" xfId="29284"/>
    <cellStyle name="Normal 12 2 5 2 5" xfId="34768"/>
    <cellStyle name="Normal 12 2 5 3" xfId="10645"/>
    <cellStyle name="Normal 12 2 5 4" xfId="15882"/>
    <cellStyle name="Normal 12 2 5 5" xfId="18107"/>
    <cellStyle name="Normal 12 2 5 6" xfId="8340"/>
    <cellStyle name="Normal 12 2 5 6 2" xfId="19664"/>
    <cellStyle name="Normal 12 2 5 6 2 2" xfId="25220"/>
    <cellStyle name="Normal 12 2 5 6 2 3" xfId="30714"/>
    <cellStyle name="Normal 12 2 5 6 2 4" xfId="36198"/>
    <cellStyle name="Normal 12 2 5 6 3" xfId="22491"/>
    <cellStyle name="Normal 12 2 5 6 4" xfId="27985"/>
    <cellStyle name="Normal 12 2 5 6 5" xfId="33469"/>
    <cellStyle name="Normal 12 2 6" xfId="6355"/>
    <cellStyle name="Normal 12 2 6 2" xfId="13676"/>
    <cellStyle name="Normal 12 2 6 2 2" xfId="20964"/>
    <cellStyle name="Normal 12 2 6 2 2 2" xfId="26520"/>
    <cellStyle name="Normal 12 2 6 2 2 3" xfId="32014"/>
    <cellStyle name="Normal 12 2 6 2 2 4" xfId="37498"/>
    <cellStyle name="Normal 12 2 6 2 3" xfId="23791"/>
    <cellStyle name="Normal 12 2 6 2 4" xfId="29285"/>
    <cellStyle name="Normal 12 2 6 2 5" xfId="34769"/>
    <cellStyle name="Normal 12 2 6 3" xfId="11733"/>
    <cellStyle name="Normal 12 2 6 4" xfId="19175"/>
    <cellStyle name="Normal 12 2 6 5" xfId="8341"/>
    <cellStyle name="Normal 12 2 6 5 2" xfId="19665"/>
    <cellStyle name="Normal 12 2 6 5 2 2" xfId="25221"/>
    <cellStyle name="Normal 12 2 6 5 2 3" xfId="30715"/>
    <cellStyle name="Normal 12 2 6 5 2 4" xfId="36199"/>
    <cellStyle name="Normal 12 2 6 5 3" xfId="22492"/>
    <cellStyle name="Normal 12 2 6 5 4" xfId="27986"/>
    <cellStyle name="Normal 12 2 6 5 5" xfId="33470"/>
    <cellStyle name="Normal 12 2 7" xfId="8342"/>
    <cellStyle name="Normal 12 2 7 2" xfId="19666"/>
    <cellStyle name="Normal 12 2 7 2 2" xfId="25222"/>
    <cellStyle name="Normal 12 2 7 2 3" xfId="30716"/>
    <cellStyle name="Normal 12 2 7 2 4" xfId="36200"/>
    <cellStyle name="Normal 12 2 7 3" xfId="22493"/>
    <cellStyle name="Normal 12 2 7 4" xfId="27987"/>
    <cellStyle name="Normal 12 2 7 5" xfId="33471"/>
    <cellStyle name="Normal 12 2 8" xfId="13667"/>
    <cellStyle name="Normal 12 2 8 2" xfId="20955"/>
    <cellStyle name="Normal 12 2 8 2 2" xfId="26511"/>
    <cellStyle name="Normal 12 2 8 2 3" xfId="32005"/>
    <cellStyle name="Normal 12 2 8 2 4" xfId="37489"/>
    <cellStyle name="Normal 12 2 8 3" xfId="23782"/>
    <cellStyle name="Normal 12 2 8 4" xfId="29276"/>
    <cellStyle name="Normal 12 2 8 5" xfId="34760"/>
    <cellStyle name="Normal 12 2 9" xfId="10639"/>
    <cellStyle name="Normal 12 3" xfId="5271"/>
    <cellStyle name="Normal 12 3 2" xfId="5272"/>
    <cellStyle name="Normal 12 3 2 2" xfId="13678"/>
    <cellStyle name="Normal 12 3 2 2 2" xfId="20966"/>
    <cellStyle name="Normal 12 3 2 2 2 2" xfId="26522"/>
    <cellStyle name="Normal 12 3 2 2 2 3" xfId="32016"/>
    <cellStyle name="Normal 12 3 2 2 2 4" xfId="37500"/>
    <cellStyle name="Normal 12 3 2 2 3" xfId="23793"/>
    <cellStyle name="Normal 12 3 2 2 4" xfId="29287"/>
    <cellStyle name="Normal 12 3 2 2 5" xfId="34771"/>
    <cellStyle name="Normal 12 3 2 3" xfId="10647"/>
    <cellStyle name="Normal 12 3 2 4" xfId="15884"/>
    <cellStyle name="Normal 12 3 2 5" xfId="18109"/>
    <cellStyle name="Normal 12 3 2 6" xfId="8344"/>
    <cellStyle name="Normal 12 3 2 6 2" xfId="19668"/>
    <cellStyle name="Normal 12 3 2 6 2 2" xfId="25224"/>
    <cellStyle name="Normal 12 3 2 6 2 3" xfId="30718"/>
    <cellStyle name="Normal 12 3 2 6 2 4" xfId="36202"/>
    <cellStyle name="Normal 12 3 2 6 3" xfId="22495"/>
    <cellStyle name="Normal 12 3 2 6 4" xfId="27989"/>
    <cellStyle name="Normal 12 3 2 6 5" xfId="33473"/>
    <cellStyle name="Normal 12 3 3" xfId="6356"/>
    <cellStyle name="Normal 12 3 3 2" xfId="13679"/>
    <cellStyle name="Normal 12 3 3 2 2" xfId="20967"/>
    <cellStyle name="Normal 12 3 3 2 2 2" xfId="26523"/>
    <cellStyle name="Normal 12 3 3 2 2 3" xfId="32017"/>
    <cellStyle name="Normal 12 3 3 2 2 4" xfId="37501"/>
    <cellStyle name="Normal 12 3 3 2 3" xfId="23794"/>
    <cellStyle name="Normal 12 3 3 2 4" xfId="29288"/>
    <cellStyle name="Normal 12 3 3 2 5" xfId="34772"/>
    <cellStyle name="Normal 12 3 3 3" xfId="11736"/>
    <cellStyle name="Normal 12 3 3 4" xfId="8345"/>
    <cellStyle name="Normal 12 3 3 4 2" xfId="19669"/>
    <cellStyle name="Normal 12 3 3 4 2 2" xfId="25225"/>
    <cellStyle name="Normal 12 3 3 4 2 3" xfId="30719"/>
    <cellStyle name="Normal 12 3 3 4 2 4" xfId="36203"/>
    <cellStyle name="Normal 12 3 3 4 3" xfId="22496"/>
    <cellStyle name="Normal 12 3 3 4 4" xfId="27990"/>
    <cellStyle name="Normal 12 3 3 4 5" xfId="33474"/>
    <cellStyle name="Normal 12 3 4" xfId="8346"/>
    <cellStyle name="Normal 12 3 4 2" xfId="19670"/>
    <cellStyle name="Normal 12 3 4 2 2" xfId="25226"/>
    <cellStyle name="Normal 12 3 4 2 3" xfId="30720"/>
    <cellStyle name="Normal 12 3 4 2 4" xfId="36204"/>
    <cellStyle name="Normal 12 3 4 3" xfId="22497"/>
    <cellStyle name="Normal 12 3 4 4" xfId="27991"/>
    <cellStyle name="Normal 12 3 4 5" xfId="33475"/>
    <cellStyle name="Normal 12 3 5" xfId="13677"/>
    <cellStyle name="Normal 12 3 5 2" xfId="20965"/>
    <cellStyle name="Normal 12 3 5 2 2" xfId="26521"/>
    <cellStyle name="Normal 12 3 5 2 3" xfId="32015"/>
    <cellStyle name="Normal 12 3 5 2 4" xfId="37499"/>
    <cellStyle name="Normal 12 3 5 3" xfId="23792"/>
    <cellStyle name="Normal 12 3 5 4" xfId="29286"/>
    <cellStyle name="Normal 12 3 5 5" xfId="34770"/>
    <cellStyle name="Normal 12 3 6" xfId="10646"/>
    <cellStyle name="Normal 12 3 7" xfId="15883"/>
    <cellStyle name="Normal 12 3 8" xfId="18108"/>
    <cellStyle name="Normal 12 3 9" xfId="8343"/>
    <cellStyle name="Normal 12 3 9 2" xfId="19667"/>
    <cellStyle name="Normal 12 3 9 2 2" xfId="25223"/>
    <cellStyle name="Normal 12 3 9 2 3" xfId="30717"/>
    <cellStyle name="Normal 12 3 9 2 4" xfId="36201"/>
    <cellStyle name="Normal 12 3 9 3" xfId="22494"/>
    <cellStyle name="Normal 12 3 9 4" xfId="27988"/>
    <cellStyle name="Normal 12 3 9 5" xfId="33472"/>
    <cellStyle name="Normal 12 4" xfId="5273"/>
    <cellStyle name="Normal 12 4 2" xfId="5274"/>
    <cellStyle name="Normal 12 4 2 2" xfId="13681"/>
    <cellStyle name="Normal 12 4 2 2 2" xfId="20969"/>
    <cellStyle name="Normal 12 4 2 2 2 2" xfId="26525"/>
    <cellStyle name="Normal 12 4 2 2 2 3" xfId="32019"/>
    <cellStyle name="Normal 12 4 2 2 2 4" xfId="37503"/>
    <cellStyle name="Normal 12 4 2 2 3" xfId="23796"/>
    <cellStyle name="Normal 12 4 2 2 4" xfId="29290"/>
    <cellStyle name="Normal 12 4 2 2 5" xfId="34774"/>
    <cellStyle name="Normal 12 4 2 3" xfId="10649"/>
    <cellStyle name="Normal 12 4 2 4" xfId="15886"/>
    <cellStyle name="Normal 12 4 2 5" xfId="18111"/>
    <cellStyle name="Normal 12 4 2 6" xfId="8348"/>
    <cellStyle name="Normal 12 4 2 6 2" xfId="19672"/>
    <cellStyle name="Normal 12 4 2 6 2 2" xfId="25228"/>
    <cellStyle name="Normal 12 4 2 6 2 3" xfId="30722"/>
    <cellStyle name="Normal 12 4 2 6 2 4" xfId="36206"/>
    <cellStyle name="Normal 12 4 2 6 3" xfId="22499"/>
    <cellStyle name="Normal 12 4 2 6 4" xfId="27993"/>
    <cellStyle name="Normal 12 4 2 6 5" xfId="33477"/>
    <cellStyle name="Normal 12 4 3" xfId="6469"/>
    <cellStyle name="Normal 12 4 3 2" xfId="13682"/>
    <cellStyle name="Normal 12 4 3 2 2" xfId="20970"/>
    <cellStyle name="Normal 12 4 3 2 2 2" xfId="26526"/>
    <cellStyle name="Normal 12 4 3 2 2 3" xfId="32020"/>
    <cellStyle name="Normal 12 4 3 2 2 4" xfId="37504"/>
    <cellStyle name="Normal 12 4 3 2 3" xfId="23797"/>
    <cellStyle name="Normal 12 4 3 2 4" xfId="29291"/>
    <cellStyle name="Normal 12 4 3 2 5" xfId="34775"/>
    <cellStyle name="Normal 12 4 3 3" xfId="11737"/>
    <cellStyle name="Normal 12 4 3 4" xfId="8349"/>
    <cellStyle name="Normal 12 4 3 4 2" xfId="19673"/>
    <cellStyle name="Normal 12 4 3 4 2 2" xfId="25229"/>
    <cellStyle name="Normal 12 4 3 4 2 3" xfId="30723"/>
    <cellStyle name="Normal 12 4 3 4 2 4" xfId="36207"/>
    <cellStyle name="Normal 12 4 3 4 3" xfId="22500"/>
    <cellStyle name="Normal 12 4 3 4 4" xfId="27994"/>
    <cellStyle name="Normal 12 4 3 4 5" xfId="33478"/>
    <cellStyle name="Normal 12 4 4" xfId="8350"/>
    <cellStyle name="Normal 12 4 4 2" xfId="19674"/>
    <cellStyle name="Normal 12 4 4 2 2" xfId="25230"/>
    <cellStyle name="Normal 12 4 4 2 3" xfId="30724"/>
    <cellStyle name="Normal 12 4 4 2 4" xfId="36208"/>
    <cellStyle name="Normal 12 4 4 3" xfId="22501"/>
    <cellStyle name="Normal 12 4 4 4" xfId="27995"/>
    <cellStyle name="Normal 12 4 4 5" xfId="33479"/>
    <cellStyle name="Normal 12 4 5" xfId="13680"/>
    <cellStyle name="Normal 12 4 5 2" xfId="20968"/>
    <cellStyle name="Normal 12 4 5 2 2" xfId="26524"/>
    <cellStyle name="Normal 12 4 5 2 3" xfId="32018"/>
    <cellStyle name="Normal 12 4 5 2 4" xfId="37502"/>
    <cellStyle name="Normal 12 4 5 3" xfId="23795"/>
    <cellStyle name="Normal 12 4 5 4" xfId="29289"/>
    <cellStyle name="Normal 12 4 5 5" xfId="34773"/>
    <cellStyle name="Normal 12 4 6" xfId="10648"/>
    <cellStyle name="Normal 12 4 7" xfId="15885"/>
    <cellStyle name="Normal 12 4 8" xfId="18110"/>
    <cellStyle name="Normal 12 4 9" xfId="8347"/>
    <cellStyle name="Normal 12 4 9 2" xfId="19671"/>
    <cellStyle name="Normal 12 4 9 2 2" xfId="25227"/>
    <cellStyle name="Normal 12 4 9 2 3" xfId="30721"/>
    <cellStyle name="Normal 12 4 9 2 4" xfId="36205"/>
    <cellStyle name="Normal 12 4 9 3" xfId="22498"/>
    <cellStyle name="Normal 12 4 9 4" xfId="27992"/>
    <cellStyle name="Normal 12 4 9 5" xfId="33476"/>
    <cellStyle name="Normal 12 5" xfId="5275"/>
    <cellStyle name="Normal 12 5 10" xfId="15887"/>
    <cellStyle name="Normal 12 5 11" xfId="18112"/>
    <cellStyle name="Normal 12 5 12" xfId="8351"/>
    <cellStyle name="Normal 12 5 12 2" xfId="19675"/>
    <cellStyle name="Normal 12 5 12 2 2" xfId="25231"/>
    <cellStyle name="Normal 12 5 12 2 3" xfId="30725"/>
    <cellStyle name="Normal 12 5 12 2 4" xfId="36209"/>
    <cellStyle name="Normal 12 5 12 3" xfId="22502"/>
    <cellStyle name="Normal 12 5 12 4" xfId="27996"/>
    <cellStyle name="Normal 12 5 12 5" xfId="33480"/>
    <cellStyle name="Normal 12 5 13" xfId="22081"/>
    <cellStyle name="Normal 12 5 13 2" xfId="27627"/>
    <cellStyle name="Normal 12 5 2" xfId="5276"/>
    <cellStyle name="Normal 12 5 2 2" xfId="5277"/>
    <cellStyle name="Normal 12 5 2 2 2" xfId="13685"/>
    <cellStyle name="Normal 12 5 2 2 2 2" xfId="20973"/>
    <cellStyle name="Normal 12 5 2 2 2 2 2" xfId="26529"/>
    <cellStyle name="Normal 12 5 2 2 2 2 3" xfId="32023"/>
    <cellStyle name="Normal 12 5 2 2 2 2 4" xfId="37507"/>
    <cellStyle name="Normal 12 5 2 2 2 3" xfId="23800"/>
    <cellStyle name="Normal 12 5 2 2 2 4" xfId="29294"/>
    <cellStyle name="Normal 12 5 2 2 2 5" xfId="34778"/>
    <cellStyle name="Normal 12 5 2 2 3" xfId="10652"/>
    <cellStyle name="Normal 12 5 2 2 4" xfId="15889"/>
    <cellStyle name="Normal 12 5 2 2 5" xfId="18114"/>
    <cellStyle name="Normal 12 5 2 2 6" xfId="8353"/>
    <cellStyle name="Normal 12 5 2 2 6 2" xfId="19677"/>
    <cellStyle name="Normal 12 5 2 2 6 2 2" xfId="25233"/>
    <cellStyle name="Normal 12 5 2 2 6 2 3" xfId="30727"/>
    <cellStyle name="Normal 12 5 2 2 6 2 4" xfId="36211"/>
    <cellStyle name="Normal 12 5 2 2 6 3" xfId="22504"/>
    <cellStyle name="Normal 12 5 2 2 6 4" xfId="27998"/>
    <cellStyle name="Normal 12 5 2 2 6 5" xfId="33482"/>
    <cellStyle name="Normal 12 5 2 3" xfId="13684"/>
    <cellStyle name="Normal 12 5 2 3 2" xfId="20972"/>
    <cellStyle name="Normal 12 5 2 3 2 2" xfId="26528"/>
    <cellStyle name="Normal 12 5 2 3 2 3" xfId="32022"/>
    <cellStyle name="Normal 12 5 2 3 2 4" xfId="37506"/>
    <cellStyle name="Normal 12 5 2 3 3" xfId="23799"/>
    <cellStyle name="Normal 12 5 2 3 4" xfId="29293"/>
    <cellStyle name="Normal 12 5 2 3 5" xfId="34777"/>
    <cellStyle name="Normal 12 5 2 4" xfId="10651"/>
    <cellStyle name="Normal 12 5 2 5" xfId="15888"/>
    <cellStyle name="Normal 12 5 2 6" xfId="18113"/>
    <cellStyle name="Normal 12 5 2 7" xfId="8352"/>
    <cellStyle name="Normal 12 5 2 7 2" xfId="19676"/>
    <cellStyle name="Normal 12 5 2 7 2 2" xfId="25232"/>
    <cellStyle name="Normal 12 5 2 7 2 3" xfId="30726"/>
    <cellStyle name="Normal 12 5 2 7 2 4" xfId="36210"/>
    <cellStyle name="Normal 12 5 2 7 3" xfId="22503"/>
    <cellStyle name="Normal 12 5 2 7 4" xfId="27997"/>
    <cellStyle name="Normal 12 5 2 7 5" xfId="33481"/>
    <cellStyle name="Normal 12 5 3" xfId="5278"/>
    <cellStyle name="Normal 12 5 3 2" xfId="13686"/>
    <cellStyle name="Normal 12 5 3 2 2" xfId="20974"/>
    <cellStyle name="Normal 12 5 3 2 2 2" xfId="26530"/>
    <cellStyle name="Normal 12 5 3 2 2 3" xfId="32024"/>
    <cellStyle name="Normal 12 5 3 2 2 4" xfId="37508"/>
    <cellStyle name="Normal 12 5 3 2 3" xfId="23801"/>
    <cellStyle name="Normal 12 5 3 2 4" xfId="29295"/>
    <cellStyle name="Normal 12 5 3 2 5" xfId="34779"/>
    <cellStyle name="Normal 12 5 3 3" xfId="10653"/>
    <cellStyle name="Normal 12 5 3 4" xfId="15890"/>
    <cellStyle name="Normal 12 5 3 5" xfId="18115"/>
    <cellStyle name="Normal 12 5 3 6" xfId="8354"/>
    <cellStyle name="Normal 12 5 3 6 2" xfId="19678"/>
    <cellStyle name="Normal 12 5 3 6 2 2" xfId="25234"/>
    <cellStyle name="Normal 12 5 3 6 2 3" xfId="30728"/>
    <cellStyle name="Normal 12 5 3 6 2 4" xfId="36212"/>
    <cellStyle name="Normal 12 5 3 6 3" xfId="22505"/>
    <cellStyle name="Normal 12 5 3 6 4" xfId="27999"/>
    <cellStyle name="Normal 12 5 3 6 5" xfId="33483"/>
    <cellStyle name="Normal 12 5 4" xfId="5279"/>
    <cellStyle name="Normal 12 5 4 2" xfId="13687"/>
    <cellStyle name="Normal 12 5 4 2 2" xfId="20975"/>
    <cellStyle name="Normal 12 5 4 2 2 2" xfId="26531"/>
    <cellStyle name="Normal 12 5 4 2 2 3" xfId="32025"/>
    <cellStyle name="Normal 12 5 4 2 2 4" xfId="37509"/>
    <cellStyle name="Normal 12 5 4 2 3" xfId="23802"/>
    <cellStyle name="Normal 12 5 4 2 4" xfId="29296"/>
    <cellStyle name="Normal 12 5 4 2 5" xfId="34780"/>
    <cellStyle name="Normal 12 5 4 3" xfId="10654"/>
    <cellStyle name="Normal 12 5 4 4" xfId="15891"/>
    <cellStyle name="Normal 12 5 4 5" xfId="18116"/>
    <cellStyle name="Normal 12 5 4 6" xfId="8355"/>
    <cellStyle name="Normal 12 5 4 6 2" xfId="19679"/>
    <cellStyle name="Normal 12 5 4 6 2 2" xfId="25235"/>
    <cellStyle name="Normal 12 5 4 6 2 3" xfId="30729"/>
    <cellStyle name="Normal 12 5 4 6 2 4" xfId="36213"/>
    <cellStyle name="Normal 12 5 4 6 3" xfId="22506"/>
    <cellStyle name="Normal 12 5 4 6 4" xfId="28000"/>
    <cellStyle name="Normal 12 5 4 6 5" xfId="33484"/>
    <cellStyle name="Normal 12 5 5" xfId="5280"/>
    <cellStyle name="Normal 12 5 5 2" xfId="13688"/>
    <cellStyle name="Normal 12 5 5 2 2" xfId="20976"/>
    <cellStyle name="Normal 12 5 5 2 2 2" xfId="26532"/>
    <cellStyle name="Normal 12 5 5 2 2 3" xfId="32026"/>
    <cellStyle name="Normal 12 5 5 2 2 4" xfId="37510"/>
    <cellStyle name="Normal 12 5 5 2 3" xfId="23803"/>
    <cellStyle name="Normal 12 5 5 2 4" xfId="29297"/>
    <cellStyle name="Normal 12 5 5 2 5" xfId="34781"/>
    <cellStyle name="Normal 12 5 5 3" xfId="10655"/>
    <cellStyle name="Normal 12 5 5 4" xfId="15892"/>
    <cellStyle name="Normal 12 5 5 5" xfId="18117"/>
    <cellStyle name="Normal 12 5 5 6" xfId="8356"/>
    <cellStyle name="Normal 12 5 5 6 2" xfId="19680"/>
    <cellStyle name="Normal 12 5 5 6 2 2" xfId="25236"/>
    <cellStyle name="Normal 12 5 5 6 2 3" xfId="30730"/>
    <cellStyle name="Normal 12 5 5 6 2 4" xfId="36214"/>
    <cellStyle name="Normal 12 5 5 6 3" xfId="22507"/>
    <cellStyle name="Normal 12 5 5 6 4" xfId="28001"/>
    <cellStyle name="Normal 12 5 5 6 5" xfId="33485"/>
    <cellStyle name="Normal 12 5 6" xfId="6470"/>
    <cellStyle name="Normal 12 5 6 2" xfId="13689"/>
    <cellStyle name="Normal 12 5 6 2 2" xfId="20977"/>
    <cellStyle name="Normal 12 5 6 2 2 2" xfId="26533"/>
    <cellStyle name="Normal 12 5 6 2 2 3" xfId="32027"/>
    <cellStyle name="Normal 12 5 6 2 2 4" xfId="37511"/>
    <cellStyle name="Normal 12 5 6 2 3" xfId="23804"/>
    <cellStyle name="Normal 12 5 6 2 4" xfId="29298"/>
    <cellStyle name="Normal 12 5 6 2 5" xfId="34782"/>
    <cellStyle name="Normal 12 5 6 3" xfId="9549"/>
    <cellStyle name="Normal 12 5 6 4" xfId="8357"/>
    <cellStyle name="Normal 12 5 6 4 2" xfId="19681"/>
    <cellStyle name="Normal 12 5 6 4 2 2" xfId="25237"/>
    <cellStyle name="Normal 12 5 6 4 2 3" xfId="30731"/>
    <cellStyle name="Normal 12 5 6 4 2 4" xfId="36215"/>
    <cellStyle name="Normal 12 5 6 4 3" xfId="22508"/>
    <cellStyle name="Normal 12 5 6 4 4" xfId="28002"/>
    <cellStyle name="Normal 12 5 6 4 5" xfId="33486"/>
    <cellStyle name="Normal 12 5 7" xfId="8358"/>
    <cellStyle name="Normal 12 5 7 2" xfId="19682"/>
    <cellStyle name="Normal 12 5 7 2 2" xfId="25238"/>
    <cellStyle name="Normal 12 5 7 2 3" xfId="30732"/>
    <cellStyle name="Normal 12 5 7 2 4" xfId="36216"/>
    <cellStyle name="Normal 12 5 7 3" xfId="22509"/>
    <cellStyle name="Normal 12 5 7 4" xfId="28003"/>
    <cellStyle name="Normal 12 5 7 5" xfId="33487"/>
    <cellStyle name="Normal 12 5 8" xfId="13683"/>
    <cellStyle name="Normal 12 5 8 2" xfId="20971"/>
    <cellStyle name="Normal 12 5 8 2 2" xfId="26527"/>
    <cellStyle name="Normal 12 5 8 2 3" xfId="32021"/>
    <cellStyle name="Normal 12 5 8 2 4" xfId="37505"/>
    <cellStyle name="Normal 12 5 8 3" xfId="23798"/>
    <cellStyle name="Normal 12 5 8 4" xfId="29292"/>
    <cellStyle name="Normal 12 5 8 5" xfId="34776"/>
    <cellStyle name="Normal 12 5 9" xfId="10650"/>
    <cellStyle name="Normal 12 6" xfId="5281"/>
    <cellStyle name="Normal 12 6 2" xfId="13690"/>
    <cellStyle name="Normal 12 6 2 2" xfId="20978"/>
    <cellStyle name="Normal 12 6 2 2 2" xfId="26534"/>
    <cellStyle name="Normal 12 6 2 2 3" xfId="32028"/>
    <cellStyle name="Normal 12 6 2 2 4" xfId="37512"/>
    <cellStyle name="Normal 12 6 2 3" xfId="23805"/>
    <cellStyle name="Normal 12 6 2 4" xfId="29299"/>
    <cellStyle name="Normal 12 6 2 5" xfId="34783"/>
    <cellStyle name="Normal 12 6 3" xfId="10656"/>
    <cellStyle name="Normal 12 6 4" xfId="15893"/>
    <cellStyle name="Normal 12 6 5" xfId="18118"/>
    <cellStyle name="Normal 12 6 6" xfId="8359"/>
    <cellStyle name="Normal 12 6 6 2" xfId="19683"/>
    <cellStyle name="Normal 12 6 6 2 2" xfId="25239"/>
    <cellStyle name="Normal 12 6 6 2 3" xfId="30733"/>
    <cellStyle name="Normal 12 6 6 2 4" xfId="36217"/>
    <cellStyle name="Normal 12 6 6 3" xfId="22510"/>
    <cellStyle name="Normal 12 6 6 4" xfId="28004"/>
    <cellStyle name="Normal 12 6 6 5" xfId="33488"/>
    <cellStyle name="Normal 12 7" xfId="6354"/>
    <cellStyle name="Normal 12 7 2" xfId="19174"/>
    <cellStyle name="Normal 12 7 3" xfId="8360"/>
    <cellStyle name="Normal 12 7 3 2" xfId="19684"/>
    <cellStyle name="Normal 12 7 3 2 2" xfId="25240"/>
    <cellStyle name="Normal 12 7 3 2 3" xfId="30734"/>
    <cellStyle name="Normal 12 7 3 2 4" xfId="36218"/>
    <cellStyle name="Normal 12 7 3 3" xfId="22511"/>
    <cellStyle name="Normal 12 7 3 4" xfId="28005"/>
    <cellStyle name="Normal 12 7 3 5" xfId="33489"/>
    <cellStyle name="Normal 12 8" xfId="8361"/>
    <cellStyle name="Normal 12 8 2" xfId="19685"/>
    <cellStyle name="Normal 12 8 2 2" xfId="25241"/>
    <cellStyle name="Normal 12 8 2 3" xfId="30735"/>
    <cellStyle name="Normal 12 8 2 4" xfId="36219"/>
    <cellStyle name="Normal 12 8 3" xfId="22512"/>
    <cellStyle name="Normal 12 8 4" xfId="28006"/>
    <cellStyle name="Normal 12 8 5" xfId="33490"/>
    <cellStyle name="Normal 12 9" xfId="13666"/>
    <cellStyle name="Normal 12 9 2" xfId="20954"/>
    <cellStyle name="Normal 12 9 2 2" xfId="26510"/>
    <cellStyle name="Normal 12 9 2 3" xfId="32004"/>
    <cellStyle name="Normal 12 9 2 4" xfId="37488"/>
    <cellStyle name="Normal 12 9 3" xfId="23781"/>
    <cellStyle name="Normal 12 9 4" xfId="29275"/>
    <cellStyle name="Normal 12 9 5" xfId="34759"/>
    <cellStyle name="Normal 120" xfId="38624"/>
    <cellStyle name="Normal 121" xfId="38625"/>
    <cellStyle name="Normal 122" xfId="38626"/>
    <cellStyle name="Normal 123" xfId="38627"/>
    <cellStyle name="Normal 124" xfId="38629"/>
    <cellStyle name="Normal 125" xfId="38630"/>
    <cellStyle name="Normal 125 2" xfId="39548"/>
    <cellStyle name="Normal 125 3" xfId="39552"/>
    <cellStyle name="Normal 126" xfId="38631"/>
    <cellStyle name="Normal 127" xfId="38633"/>
    <cellStyle name="Normal 128" xfId="38634"/>
    <cellStyle name="Normal 129" xfId="38635"/>
    <cellStyle name="Normal 13" xfId="5282"/>
    <cellStyle name="Normal 13 10" xfId="5283"/>
    <cellStyle name="Normal 13 10 2" xfId="13692"/>
    <cellStyle name="Normal 13 10 2 2" xfId="20980"/>
    <cellStyle name="Normal 13 10 2 2 2" xfId="26536"/>
    <cellStyle name="Normal 13 10 2 2 3" xfId="32030"/>
    <cellStyle name="Normal 13 10 2 2 4" xfId="37514"/>
    <cellStyle name="Normal 13 10 2 3" xfId="23807"/>
    <cellStyle name="Normal 13 10 2 4" xfId="29301"/>
    <cellStyle name="Normal 13 10 2 5" xfId="34785"/>
    <cellStyle name="Normal 13 10 3" xfId="10658"/>
    <cellStyle name="Normal 13 10 4" xfId="15895"/>
    <cellStyle name="Normal 13 10 5" xfId="18120"/>
    <cellStyle name="Normal 13 10 6" xfId="8363"/>
    <cellStyle name="Normal 13 10 6 2" xfId="19687"/>
    <cellStyle name="Normal 13 10 6 2 2" xfId="25243"/>
    <cellStyle name="Normal 13 10 6 2 3" xfId="30737"/>
    <cellStyle name="Normal 13 10 6 2 4" xfId="36221"/>
    <cellStyle name="Normal 13 10 6 3" xfId="22514"/>
    <cellStyle name="Normal 13 10 6 4" xfId="28008"/>
    <cellStyle name="Normal 13 10 6 5" xfId="33492"/>
    <cellStyle name="Normal 13 11" xfId="5284"/>
    <cellStyle name="Normal 13 11 2" xfId="13693"/>
    <cellStyle name="Normal 13 11 2 2" xfId="20981"/>
    <cellStyle name="Normal 13 11 2 2 2" xfId="26537"/>
    <cellStyle name="Normal 13 11 2 2 3" xfId="32031"/>
    <cellStyle name="Normal 13 11 2 2 4" xfId="37515"/>
    <cellStyle name="Normal 13 11 2 3" xfId="23808"/>
    <cellStyle name="Normal 13 11 2 4" xfId="29302"/>
    <cellStyle name="Normal 13 11 2 5" xfId="34786"/>
    <cellStyle name="Normal 13 11 3" xfId="10659"/>
    <cellStyle name="Normal 13 11 4" xfId="15896"/>
    <cellStyle name="Normal 13 11 5" xfId="18121"/>
    <cellStyle name="Normal 13 11 6" xfId="8364"/>
    <cellStyle name="Normal 13 11 6 2" xfId="19688"/>
    <cellStyle name="Normal 13 11 6 2 2" xfId="25244"/>
    <cellStyle name="Normal 13 11 6 2 3" xfId="30738"/>
    <cellStyle name="Normal 13 11 6 2 4" xfId="36222"/>
    <cellStyle name="Normal 13 11 6 3" xfId="22515"/>
    <cellStyle name="Normal 13 11 6 4" xfId="28009"/>
    <cellStyle name="Normal 13 11 6 5" xfId="33493"/>
    <cellStyle name="Normal 13 12" xfId="5285"/>
    <cellStyle name="Normal 13 12 2" xfId="13694"/>
    <cellStyle name="Normal 13 12 2 2" xfId="20982"/>
    <cellStyle name="Normal 13 12 2 2 2" xfId="26538"/>
    <cellStyle name="Normal 13 12 2 2 3" xfId="32032"/>
    <cellStyle name="Normal 13 12 2 2 4" xfId="37516"/>
    <cellStyle name="Normal 13 12 2 3" xfId="23809"/>
    <cellStyle name="Normal 13 12 2 4" xfId="29303"/>
    <cellStyle name="Normal 13 12 2 5" xfId="34787"/>
    <cellStyle name="Normal 13 12 3" xfId="10660"/>
    <cellStyle name="Normal 13 12 4" xfId="15897"/>
    <cellStyle name="Normal 13 12 5" xfId="18122"/>
    <cellStyle name="Normal 13 12 6" xfId="8365"/>
    <cellStyle name="Normal 13 12 6 2" xfId="19689"/>
    <cellStyle name="Normal 13 12 6 2 2" xfId="25245"/>
    <cellStyle name="Normal 13 12 6 2 3" xfId="30739"/>
    <cellStyle name="Normal 13 12 6 2 4" xfId="36223"/>
    <cellStyle name="Normal 13 12 6 3" xfId="22516"/>
    <cellStyle name="Normal 13 12 6 4" xfId="28010"/>
    <cellStyle name="Normal 13 12 6 5" xfId="33494"/>
    <cellStyle name="Normal 13 13" xfId="5286"/>
    <cellStyle name="Normal 13 13 2" xfId="13695"/>
    <cellStyle name="Normal 13 13 2 2" xfId="20983"/>
    <cellStyle name="Normal 13 13 2 2 2" xfId="26539"/>
    <cellStyle name="Normal 13 13 2 2 3" xfId="32033"/>
    <cellStyle name="Normal 13 13 2 2 4" xfId="37517"/>
    <cellStyle name="Normal 13 13 2 3" xfId="23810"/>
    <cellStyle name="Normal 13 13 2 4" xfId="29304"/>
    <cellStyle name="Normal 13 13 2 5" xfId="34788"/>
    <cellStyle name="Normal 13 13 3" xfId="10661"/>
    <cellStyle name="Normal 13 13 4" xfId="15898"/>
    <cellStyle name="Normal 13 13 5" xfId="18123"/>
    <cellStyle name="Normal 13 13 6" xfId="8366"/>
    <cellStyle name="Normal 13 13 6 2" xfId="19690"/>
    <cellStyle name="Normal 13 13 6 2 2" xfId="25246"/>
    <cellStyle name="Normal 13 13 6 2 3" xfId="30740"/>
    <cellStyle name="Normal 13 13 6 2 4" xfId="36224"/>
    <cellStyle name="Normal 13 13 6 3" xfId="22517"/>
    <cellStyle name="Normal 13 13 6 4" xfId="28011"/>
    <cellStyle name="Normal 13 13 6 5" xfId="33495"/>
    <cellStyle name="Normal 13 14" xfId="5287"/>
    <cellStyle name="Normal 13 14 2" xfId="13696"/>
    <cellStyle name="Normal 13 14 2 2" xfId="20984"/>
    <cellStyle name="Normal 13 14 2 2 2" xfId="26540"/>
    <cellStyle name="Normal 13 14 2 2 3" xfId="32034"/>
    <cellStyle name="Normal 13 14 2 2 4" xfId="37518"/>
    <cellStyle name="Normal 13 14 2 3" xfId="23811"/>
    <cellStyle name="Normal 13 14 2 4" xfId="29305"/>
    <cellStyle name="Normal 13 14 2 5" xfId="34789"/>
    <cellStyle name="Normal 13 14 3" xfId="10662"/>
    <cellStyle name="Normal 13 14 4" xfId="15899"/>
    <cellStyle name="Normal 13 14 5" xfId="18124"/>
    <cellStyle name="Normal 13 14 6" xfId="8367"/>
    <cellStyle name="Normal 13 14 6 2" xfId="19691"/>
    <cellStyle name="Normal 13 14 6 2 2" xfId="25247"/>
    <cellStyle name="Normal 13 14 6 2 3" xfId="30741"/>
    <cellStyle name="Normal 13 14 6 2 4" xfId="36225"/>
    <cellStyle name="Normal 13 14 6 3" xfId="22518"/>
    <cellStyle name="Normal 13 14 6 4" xfId="28012"/>
    <cellStyle name="Normal 13 14 6 5" xfId="33496"/>
    <cellStyle name="Normal 13 15" xfId="5288"/>
    <cellStyle name="Normal 13 15 2" xfId="13697"/>
    <cellStyle name="Normal 13 15 2 2" xfId="20985"/>
    <cellStyle name="Normal 13 15 2 2 2" xfId="26541"/>
    <cellStyle name="Normal 13 15 2 2 3" xfId="32035"/>
    <cellStyle name="Normal 13 15 2 2 4" xfId="37519"/>
    <cellStyle name="Normal 13 15 2 3" xfId="23812"/>
    <cellStyle name="Normal 13 15 2 4" xfId="29306"/>
    <cellStyle name="Normal 13 15 2 5" xfId="34790"/>
    <cellStyle name="Normal 13 15 3" xfId="10663"/>
    <cellStyle name="Normal 13 15 4" xfId="15900"/>
    <cellStyle name="Normal 13 15 5" xfId="18125"/>
    <cellStyle name="Normal 13 15 6" xfId="8368"/>
    <cellStyle name="Normal 13 15 6 2" xfId="19692"/>
    <cellStyle name="Normal 13 15 6 2 2" xfId="25248"/>
    <cellStyle name="Normal 13 15 6 2 3" xfId="30742"/>
    <cellStyle name="Normal 13 15 6 2 4" xfId="36226"/>
    <cellStyle name="Normal 13 15 6 3" xfId="22519"/>
    <cellStyle name="Normal 13 15 6 4" xfId="28013"/>
    <cellStyle name="Normal 13 15 6 5" xfId="33497"/>
    <cellStyle name="Normal 13 16" xfId="5289"/>
    <cellStyle name="Normal 13 16 2" xfId="13698"/>
    <cellStyle name="Normal 13 16 2 2" xfId="20986"/>
    <cellStyle name="Normal 13 16 2 2 2" xfId="26542"/>
    <cellStyle name="Normal 13 16 2 2 3" xfId="32036"/>
    <cellStyle name="Normal 13 16 2 2 4" xfId="37520"/>
    <cellStyle name="Normal 13 16 2 3" xfId="23813"/>
    <cellStyle name="Normal 13 16 2 4" xfId="29307"/>
    <cellStyle name="Normal 13 16 2 5" xfId="34791"/>
    <cellStyle name="Normal 13 16 3" xfId="10664"/>
    <cellStyle name="Normal 13 16 4" xfId="15901"/>
    <cellStyle name="Normal 13 16 5" xfId="18126"/>
    <cellStyle name="Normal 13 16 6" xfId="8369"/>
    <cellStyle name="Normal 13 16 6 2" xfId="19693"/>
    <cellStyle name="Normal 13 16 6 2 2" xfId="25249"/>
    <cellStyle name="Normal 13 16 6 2 3" xfId="30743"/>
    <cellStyle name="Normal 13 16 6 2 4" xfId="36227"/>
    <cellStyle name="Normal 13 16 6 3" xfId="22520"/>
    <cellStyle name="Normal 13 16 6 4" xfId="28014"/>
    <cellStyle name="Normal 13 16 6 5" xfId="33498"/>
    <cellStyle name="Normal 13 17" xfId="5290"/>
    <cellStyle name="Normal 13 17 2" xfId="13699"/>
    <cellStyle name="Normal 13 17 2 2" xfId="20987"/>
    <cellStyle name="Normal 13 17 2 2 2" xfId="26543"/>
    <cellStyle name="Normal 13 17 2 2 3" xfId="32037"/>
    <cellStyle name="Normal 13 17 2 2 4" xfId="37521"/>
    <cellStyle name="Normal 13 17 2 3" xfId="23814"/>
    <cellStyle name="Normal 13 17 2 4" xfId="29308"/>
    <cellStyle name="Normal 13 17 2 5" xfId="34792"/>
    <cellStyle name="Normal 13 17 3" xfId="10665"/>
    <cellStyle name="Normal 13 17 4" xfId="15902"/>
    <cellStyle name="Normal 13 17 5" xfId="18127"/>
    <cellStyle name="Normal 13 17 6" xfId="8370"/>
    <cellStyle name="Normal 13 17 6 2" xfId="19694"/>
    <cellStyle name="Normal 13 17 6 2 2" xfId="25250"/>
    <cellStyle name="Normal 13 17 6 2 3" xfId="30744"/>
    <cellStyle name="Normal 13 17 6 2 4" xfId="36228"/>
    <cellStyle name="Normal 13 17 6 3" xfId="22521"/>
    <cellStyle name="Normal 13 17 6 4" xfId="28015"/>
    <cellStyle name="Normal 13 17 6 5" xfId="33499"/>
    <cellStyle name="Normal 13 18" xfId="5291"/>
    <cellStyle name="Normal 13 18 2" xfId="13700"/>
    <cellStyle name="Normal 13 18 2 2" xfId="20988"/>
    <cellStyle name="Normal 13 18 2 2 2" xfId="26544"/>
    <cellStyle name="Normal 13 18 2 2 3" xfId="32038"/>
    <cellStyle name="Normal 13 18 2 2 4" xfId="37522"/>
    <cellStyle name="Normal 13 18 2 3" xfId="23815"/>
    <cellStyle name="Normal 13 18 2 4" xfId="29309"/>
    <cellStyle name="Normal 13 18 2 5" xfId="34793"/>
    <cellStyle name="Normal 13 18 3" xfId="10666"/>
    <cellStyle name="Normal 13 18 4" xfId="15903"/>
    <cellStyle name="Normal 13 18 5" xfId="18128"/>
    <cellStyle name="Normal 13 18 6" xfId="8371"/>
    <cellStyle name="Normal 13 18 6 2" xfId="19695"/>
    <cellStyle name="Normal 13 18 6 2 2" xfId="25251"/>
    <cellStyle name="Normal 13 18 6 2 3" xfId="30745"/>
    <cellStyle name="Normal 13 18 6 2 4" xfId="36229"/>
    <cellStyle name="Normal 13 18 6 3" xfId="22522"/>
    <cellStyle name="Normal 13 18 6 4" xfId="28016"/>
    <cellStyle name="Normal 13 18 6 5" xfId="33500"/>
    <cellStyle name="Normal 13 19" xfId="5292"/>
    <cellStyle name="Normal 13 19 2" xfId="13701"/>
    <cellStyle name="Normal 13 19 2 2" xfId="20989"/>
    <cellStyle name="Normal 13 19 2 2 2" xfId="26545"/>
    <cellStyle name="Normal 13 19 2 2 3" xfId="32039"/>
    <cellStyle name="Normal 13 19 2 2 4" xfId="37523"/>
    <cellStyle name="Normal 13 19 2 3" xfId="23816"/>
    <cellStyle name="Normal 13 19 2 4" xfId="29310"/>
    <cellStyle name="Normal 13 19 2 5" xfId="34794"/>
    <cellStyle name="Normal 13 19 3" xfId="10667"/>
    <cellStyle name="Normal 13 19 4" xfId="15904"/>
    <cellStyle name="Normal 13 19 5" xfId="18129"/>
    <cellStyle name="Normal 13 19 6" xfId="8372"/>
    <cellStyle name="Normal 13 19 6 2" xfId="19696"/>
    <cellStyle name="Normal 13 19 6 2 2" xfId="25252"/>
    <cellStyle name="Normal 13 19 6 2 3" xfId="30746"/>
    <cellStyle name="Normal 13 19 6 2 4" xfId="36230"/>
    <cellStyle name="Normal 13 19 6 3" xfId="22523"/>
    <cellStyle name="Normal 13 19 6 4" xfId="28017"/>
    <cellStyle name="Normal 13 19 6 5" xfId="33501"/>
    <cellStyle name="Normal 13 2" xfId="5293"/>
    <cellStyle name="Normal 13 2 2" xfId="13702"/>
    <cellStyle name="Normal 13 2 2 2" xfId="20990"/>
    <cellStyle name="Normal 13 2 2 2 2" xfId="26546"/>
    <cellStyle name="Normal 13 2 2 2 3" xfId="32040"/>
    <cellStyle name="Normal 13 2 2 2 4" xfId="37524"/>
    <cellStyle name="Normal 13 2 2 3" xfId="23817"/>
    <cellStyle name="Normal 13 2 2 4" xfId="29311"/>
    <cellStyle name="Normal 13 2 2 5" xfId="34795"/>
    <cellStyle name="Normal 13 2 3" xfId="10668"/>
    <cellStyle name="Normal 13 2 4" xfId="15905"/>
    <cellStyle name="Normal 13 2 5" xfId="18130"/>
    <cellStyle name="Normal 13 2 6" xfId="8373"/>
    <cellStyle name="Normal 13 2 6 2" xfId="19697"/>
    <cellStyle name="Normal 13 2 6 2 2" xfId="25253"/>
    <cellStyle name="Normal 13 2 6 2 3" xfId="30747"/>
    <cellStyle name="Normal 13 2 6 2 4" xfId="36231"/>
    <cellStyle name="Normal 13 2 6 3" xfId="22524"/>
    <cellStyle name="Normal 13 2 6 4" xfId="28018"/>
    <cellStyle name="Normal 13 2 6 5" xfId="33502"/>
    <cellStyle name="Normal 13 20" xfId="5294"/>
    <cellStyle name="Normal 13 20 2" xfId="13703"/>
    <cellStyle name="Normal 13 20 2 2" xfId="20991"/>
    <cellStyle name="Normal 13 20 2 2 2" xfId="26547"/>
    <cellStyle name="Normal 13 20 2 2 3" xfId="32041"/>
    <cellStyle name="Normal 13 20 2 2 4" xfId="37525"/>
    <cellStyle name="Normal 13 20 2 3" xfId="23818"/>
    <cellStyle name="Normal 13 20 2 4" xfId="29312"/>
    <cellStyle name="Normal 13 20 2 5" xfId="34796"/>
    <cellStyle name="Normal 13 20 3" xfId="10669"/>
    <cellStyle name="Normal 13 20 4" xfId="15906"/>
    <cellStyle name="Normal 13 20 5" xfId="18131"/>
    <cellStyle name="Normal 13 20 6" xfId="8374"/>
    <cellStyle name="Normal 13 20 6 2" xfId="19698"/>
    <cellStyle name="Normal 13 20 6 2 2" xfId="25254"/>
    <cellStyle name="Normal 13 20 6 2 3" xfId="30748"/>
    <cellStyle name="Normal 13 20 6 2 4" xfId="36232"/>
    <cellStyle name="Normal 13 20 6 3" xfId="22525"/>
    <cellStyle name="Normal 13 20 6 4" xfId="28019"/>
    <cellStyle name="Normal 13 20 6 5" xfId="33503"/>
    <cellStyle name="Normal 13 21" xfId="5295"/>
    <cellStyle name="Normal 13 21 2" xfId="13704"/>
    <cellStyle name="Normal 13 21 2 2" xfId="20992"/>
    <cellStyle name="Normal 13 21 2 2 2" xfId="26548"/>
    <cellStyle name="Normal 13 21 2 2 3" xfId="32042"/>
    <cellStyle name="Normal 13 21 2 2 4" xfId="37526"/>
    <cellStyle name="Normal 13 21 2 3" xfId="23819"/>
    <cellStyle name="Normal 13 21 2 4" xfId="29313"/>
    <cellStyle name="Normal 13 21 2 5" xfId="34797"/>
    <cellStyle name="Normal 13 21 3" xfId="10670"/>
    <cellStyle name="Normal 13 21 4" xfId="15907"/>
    <cellStyle name="Normal 13 21 5" xfId="18132"/>
    <cellStyle name="Normal 13 21 6" xfId="8375"/>
    <cellStyle name="Normal 13 21 6 2" xfId="19699"/>
    <cellStyle name="Normal 13 21 6 2 2" xfId="25255"/>
    <cellStyle name="Normal 13 21 6 2 3" xfId="30749"/>
    <cellStyle name="Normal 13 21 6 2 4" xfId="36233"/>
    <cellStyle name="Normal 13 21 6 3" xfId="22526"/>
    <cellStyle name="Normal 13 21 6 4" xfId="28020"/>
    <cellStyle name="Normal 13 21 6 5" xfId="33504"/>
    <cellStyle name="Normal 13 22" xfId="5296"/>
    <cellStyle name="Normal 13 22 2" xfId="13705"/>
    <cellStyle name="Normal 13 22 2 2" xfId="20993"/>
    <cellStyle name="Normal 13 22 2 2 2" xfId="26549"/>
    <cellStyle name="Normal 13 22 2 2 3" xfId="32043"/>
    <cellStyle name="Normal 13 22 2 2 4" xfId="37527"/>
    <cellStyle name="Normal 13 22 2 3" xfId="23820"/>
    <cellStyle name="Normal 13 22 2 4" xfId="29314"/>
    <cellStyle name="Normal 13 22 2 5" xfId="34798"/>
    <cellStyle name="Normal 13 22 3" xfId="10671"/>
    <cellStyle name="Normal 13 22 4" xfId="15908"/>
    <cellStyle name="Normal 13 22 5" xfId="18133"/>
    <cellStyle name="Normal 13 22 6" xfId="8376"/>
    <cellStyle name="Normal 13 22 6 2" xfId="19700"/>
    <cellStyle name="Normal 13 22 6 2 2" xfId="25256"/>
    <cellStyle name="Normal 13 22 6 2 3" xfId="30750"/>
    <cellStyle name="Normal 13 22 6 2 4" xfId="36234"/>
    <cellStyle name="Normal 13 22 6 3" xfId="22527"/>
    <cellStyle name="Normal 13 22 6 4" xfId="28021"/>
    <cellStyle name="Normal 13 22 6 5" xfId="33505"/>
    <cellStyle name="Normal 13 23" xfId="5297"/>
    <cellStyle name="Normal 13 23 2" xfId="13706"/>
    <cellStyle name="Normal 13 23 2 2" xfId="20994"/>
    <cellStyle name="Normal 13 23 2 2 2" xfId="26550"/>
    <cellStyle name="Normal 13 23 2 2 3" xfId="32044"/>
    <cellStyle name="Normal 13 23 2 2 4" xfId="37528"/>
    <cellStyle name="Normal 13 23 2 3" xfId="23821"/>
    <cellStyle name="Normal 13 23 2 4" xfId="29315"/>
    <cellStyle name="Normal 13 23 2 5" xfId="34799"/>
    <cellStyle name="Normal 13 23 3" xfId="10672"/>
    <cellStyle name="Normal 13 23 4" xfId="15909"/>
    <cellStyle name="Normal 13 23 5" xfId="18134"/>
    <cellStyle name="Normal 13 23 6" xfId="8377"/>
    <cellStyle name="Normal 13 23 6 2" xfId="19701"/>
    <cellStyle name="Normal 13 23 6 2 2" xfId="25257"/>
    <cellStyle name="Normal 13 23 6 2 3" xfId="30751"/>
    <cellStyle name="Normal 13 23 6 2 4" xfId="36235"/>
    <cellStyle name="Normal 13 23 6 3" xfId="22528"/>
    <cellStyle name="Normal 13 23 6 4" xfId="28022"/>
    <cellStyle name="Normal 13 23 6 5" xfId="33506"/>
    <cellStyle name="Normal 13 24" xfId="5298"/>
    <cellStyle name="Normal 13 24 2" xfId="13707"/>
    <cellStyle name="Normal 13 24 2 2" xfId="20995"/>
    <cellStyle name="Normal 13 24 2 2 2" xfId="26551"/>
    <cellStyle name="Normal 13 24 2 2 3" xfId="32045"/>
    <cellStyle name="Normal 13 24 2 2 4" xfId="37529"/>
    <cellStyle name="Normal 13 24 2 3" xfId="23822"/>
    <cellStyle name="Normal 13 24 2 4" xfId="29316"/>
    <cellStyle name="Normal 13 24 2 5" xfId="34800"/>
    <cellStyle name="Normal 13 24 3" xfId="10673"/>
    <cellStyle name="Normal 13 24 4" xfId="15910"/>
    <cellStyle name="Normal 13 24 5" xfId="18135"/>
    <cellStyle name="Normal 13 24 6" xfId="8378"/>
    <cellStyle name="Normal 13 24 6 2" xfId="19702"/>
    <cellStyle name="Normal 13 24 6 2 2" xfId="25258"/>
    <cellStyle name="Normal 13 24 6 2 3" xfId="30752"/>
    <cellStyle name="Normal 13 24 6 2 4" xfId="36236"/>
    <cellStyle name="Normal 13 24 6 3" xfId="22529"/>
    <cellStyle name="Normal 13 24 6 4" xfId="28023"/>
    <cellStyle name="Normal 13 24 6 5" xfId="33507"/>
    <cellStyle name="Normal 13 25" xfId="5299"/>
    <cellStyle name="Normal 13 25 2" xfId="13708"/>
    <cellStyle name="Normal 13 25 2 2" xfId="20996"/>
    <cellStyle name="Normal 13 25 2 2 2" xfId="26552"/>
    <cellStyle name="Normal 13 25 2 2 3" xfId="32046"/>
    <cellStyle name="Normal 13 25 2 2 4" xfId="37530"/>
    <cellStyle name="Normal 13 25 2 3" xfId="23823"/>
    <cellStyle name="Normal 13 25 2 4" xfId="29317"/>
    <cellStyle name="Normal 13 25 2 5" xfId="34801"/>
    <cellStyle name="Normal 13 25 3" xfId="10674"/>
    <cellStyle name="Normal 13 25 4" xfId="15911"/>
    <cellStyle name="Normal 13 25 5" xfId="18136"/>
    <cellStyle name="Normal 13 25 6" xfId="8379"/>
    <cellStyle name="Normal 13 25 6 2" xfId="19703"/>
    <cellStyle name="Normal 13 25 6 2 2" xfId="25259"/>
    <cellStyle name="Normal 13 25 6 2 3" xfId="30753"/>
    <cellStyle name="Normal 13 25 6 2 4" xfId="36237"/>
    <cellStyle name="Normal 13 25 6 3" xfId="22530"/>
    <cellStyle name="Normal 13 25 6 4" xfId="28024"/>
    <cellStyle name="Normal 13 25 6 5" xfId="33508"/>
    <cellStyle name="Normal 13 26" xfId="5300"/>
    <cellStyle name="Normal 13 26 2" xfId="13709"/>
    <cellStyle name="Normal 13 26 2 2" xfId="20997"/>
    <cellStyle name="Normal 13 26 2 2 2" xfId="26553"/>
    <cellStyle name="Normal 13 26 2 2 3" xfId="32047"/>
    <cellStyle name="Normal 13 26 2 2 4" xfId="37531"/>
    <cellStyle name="Normal 13 26 2 3" xfId="23824"/>
    <cellStyle name="Normal 13 26 2 4" xfId="29318"/>
    <cellStyle name="Normal 13 26 2 5" xfId="34802"/>
    <cellStyle name="Normal 13 26 3" xfId="10675"/>
    <cellStyle name="Normal 13 26 4" xfId="15912"/>
    <cellStyle name="Normal 13 26 5" xfId="18137"/>
    <cellStyle name="Normal 13 26 6" xfId="8380"/>
    <cellStyle name="Normal 13 26 6 2" xfId="19704"/>
    <cellStyle name="Normal 13 26 6 2 2" xfId="25260"/>
    <cellStyle name="Normal 13 26 6 2 3" xfId="30754"/>
    <cellStyle name="Normal 13 26 6 2 4" xfId="36238"/>
    <cellStyle name="Normal 13 26 6 3" xfId="22531"/>
    <cellStyle name="Normal 13 26 6 4" xfId="28025"/>
    <cellStyle name="Normal 13 26 6 5" xfId="33509"/>
    <cellStyle name="Normal 13 27" xfId="5301"/>
    <cellStyle name="Normal 13 27 2" xfId="13710"/>
    <cellStyle name="Normal 13 27 2 2" xfId="20998"/>
    <cellStyle name="Normal 13 27 2 2 2" xfId="26554"/>
    <cellStyle name="Normal 13 27 2 2 3" xfId="32048"/>
    <cellStyle name="Normal 13 27 2 2 4" xfId="37532"/>
    <cellStyle name="Normal 13 27 2 3" xfId="23825"/>
    <cellStyle name="Normal 13 27 2 4" xfId="29319"/>
    <cellStyle name="Normal 13 27 2 5" xfId="34803"/>
    <cellStyle name="Normal 13 27 3" xfId="10676"/>
    <cellStyle name="Normal 13 27 4" xfId="15913"/>
    <cellStyle name="Normal 13 27 5" xfId="18138"/>
    <cellStyle name="Normal 13 27 6" xfId="8381"/>
    <cellStyle name="Normal 13 27 6 2" xfId="19705"/>
    <cellStyle name="Normal 13 27 6 2 2" xfId="25261"/>
    <cellStyle name="Normal 13 27 6 2 3" xfId="30755"/>
    <cellStyle name="Normal 13 27 6 2 4" xfId="36239"/>
    <cellStyle name="Normal 13 27 6 3" xfId="22532"/>
    <cellStyle name="Normal 13 27 6 4" xfId="28026"/>
    <cellStyle name="Normal 13 27 6 5" xfId="33510"/>
    <cellStyle name="Normal 13 28" xfId="5302"/>
    <cellStyle name="Normal 13 28 2" xfId="13711"/>
    <cellStyle name="Normal 13 28 2 2" xfId="20999"/>
    <cellStyle name="Normal 13 28 2 2 2" xfId="26555"/>
    <cellStyle name="Normal 13 28 2 2 3" xfId="32049"/>
    <cellStyle name="Normal 13 28 2 2 4" xfId="37533"/>
    <cellStyle name="Normal 13 28 2 3" xfId="23826"/>
    <cellStyle name="Normal 13 28 2 4" xfId="29320"/>
    <cellStyle name="Normal 13 28 2 5" xfId="34804"/>
    <cellStyle name="Normal 13 28 3" xfId="10677"/>
    <cellStyle name="Normal 13 28 4" xfId="15914"/>
    <cellStyle name="Normal 13 28 5" xfId="18139"/>
    <cellStyle name="Normal 13 28 6" xfId="8382"/>
    <cellStyle name="Normal 13 28 6 2" xfId="19706"/>
    <cellStyle name="Normal 13 28 6 2 2" xfId="25262"/>
    <cellStyle name="Normal 13 28 6 2 3" xfId="30756"/>
    <cellStyle name="Normal 13 28 6 2 4" xfId="36240"/>
    <cellStyle name="Normal 13 28 6 3" xfId="22533"/>
    <cellStyle name="Normal 13 28 6 4" xfId="28027"/>
    <cellStyle name="Normal 13 28 6 5" xfId="33511"/>
    <cellStyle name="Normal 13 29" xfId="5303"/>
    <cellStyle name="Normal 13 29 2" xfId="13712"/>
    <cellStyle name="Normal 13 29 2 2" xfId="21000"/>
    <cellStyle name="Normal 13 29 2 2 2" xfId="26556"/>
    <cellStyle name="Normal 13 29 2 2 3" xfId="32050"/>
    <cellStyle name="Normal 13 29 2 2 4" xfId="37534"/>
    <cellStyle name="Normal 13 29 2 3" xfId="23827"/>
    <cellStyle name="Normal 13 29 2 4" xfId="29321"/>
    <cellStyle name="Normal 13 29 2 5" xfId="34805"/>
    <cellStyle name="Normal 13 29 3" xfId="10678"/>
    <cellStyle name="Normal 13 29 4" xfId="15915"/>
    <cellStyle name="Normal 13 29 5" xfId="18140"/>
    <cellStyle name="Normal 13 29 6" xfId="8383"/>
    <cellStyle name="Normal 13 29 6 2" xfId="19707"/>
    <cellStyle name="Normal 13 29 6 2 2" xfId="25263"/>
    <cellStyle name="Normal 13 29 6 2 3" xfId="30757"/>
    <cellStyle name="Normal 13 29 6 2 4" xfId="36241"/>
    <cellStyle name="Normal 13 29 6 3" xfId="22534"/>
    <cellStyle name="Normal 13 29 6 4" xfId="28028"/>
    <cellStyle name="Normal 13 29 6 5" xfId="33512"/>
    <cellStyle name="Normal 13 3" xfId="5304"/>
    <cellStyle name="Normal 13 3 2" xfId="13713"/>
    <cellStyle name="Normal 13 3 2 2" xfId="21001"/>
    <cellStyle name="Normal 13 3 2 2 2" xfId="26557"/>
    <cellStyle name="Normal 13 3 2 2 3" xfId="32051"/>
    <cellStyle name="Normal 13 3 2 2 4" xfId="37535"/>
    <cellStyle name="Normal 13 3 2 3" xfId="23828"/>
    <cellStyle name="Normal 13 3 2 4" xfId="29322"/>
    <cellStyle name="Normal 13 3 2 5" xfId="34806"/>
    <cellStyle name="Normal 13 3 3" xfId="10679"/>
    <cellStyle name="Normal 13 3 4" xfId="15916"/>
    <cellStyle name="Normal 13 3 5" xfId="18141"/>
    <cellStyle name="Normal 13 3 6" xfId="8384"/>
    <cellStyle name="Normal 13 3 6 2" xfId="19708"/>
    <cellStyle name="Normal 13 3 6 2 2" xfId="25264"/>
    <cellStyle name="Normal 13 3 6 2 3" xfId="30758"/>
    <cellStyle name="Normal 13 3 6 2 4" xfId="36242"/>
    <cellStyle name="Normal 13 3 6 3" xfId="22535"/>
    <cellStyle name="Normal 13 3 6 4" xfId="28029"/>
    <cellStyle name="Normal 13 3 6 5" xfId="33513"/>
    <cellStyle name="Normal 13 30" xfId="5305"/>
    <cellStyle name="Normal 13 30 2" xfId="13714"/>
    <cellStyle name="Normal 13 30 2 2" xfId="21002"/>
    <cellStyle name="Normal 13 30 2 2 2" xfId="26558"/>
    <cellStyle name="Normal 13 30 2 2 3" xfId="32052"/>
    <cellStyle name="Normal 13 30 2 2 4" xfId="37536"/>
    <cellStyle name="Normal 13 30 2 3" xfId="23829"/>
    <cellStyle name="Normal 13 30 2 4" xfId="29323"/>
    <cellStyle name="Normal 13 30 2 5" xfId="34807"/>
    <cellStyle name="Normal 13 30 3" xfId="10680"/>
    <cellStyle name="Normal 13 30 4" xfId="15917"/>
    <cellStyle name="Normal 13 30 5" xfId="18142"/>
    <cellStyle name="Normal 13 30 6" xfId="8385"/>
    <cellStyle name="Normal 13 30 6 2" xfId="19709"/>
    <cellStyle name="Normal 13 30 6 2 2" xfId="25265"/>
    <cellStyle name="Normal 13 30 6 2 3" xfId="30759"/>
    <cellStyle name="Normal 13 30 6 2 4" xfId="36243"/>
    <cellStyle name="Normal 13 30 6 3" xfId="22536"/>
    <cellStyle name="Normal 13 30 6 4" xfId="28030"/>
    <cellStyle name="Normal 13 30 6 5" xfId="33514"/>
    <cellStyle name="Normal 13 31" xfId="5306"/>
    <cellStyle name="Normal 13 31 2" xfId="13715"/>
    <cellStyle name="Normal 13 31 2 2" xfId="21003"/>
    <cellStyle name="Normal 13 31 2 2 2" xfId="26559"/>
    <cellStyle name="Normal 13 31 2 2 3" xfId="32053"/>
    <cellStyle name="Normal 13 31 2 2 4" xfId="37537"/>
    <cellStyle name="Normal 13 31 2 3" xfId="23830"/>
    <cellStyle name="Normal 13 31 2 4" xfId="29324"/>
    <cellStyle name="Normal 13 31 2 5" xfId="34808"/>
    <cellStyle name="Normal 13 31 3" xfId="10681"/>
    <cellStyle name="Normal 13 31 4" xfId="15918"/>
    <cellStyle name="Normal 13 31 5" xfId="18143"/>
    <cellStyle name="Normal 13 31 6" xfId="8386"/>
    <cellStyle name="Normal 13 31 6 2" xfId="19710"/>
    <cellStyle name="Normal 13 31 6 2 2" xfId="25266"/>
    <cellStyle name="Normal 13 31 6 2 3" xfId="30760"/>
    <cellStyle name="Normal 13 31 6 2 4" xfId="36244"/>
    <cellStyle name="Normal 13 31 6 3" xfId="22537"/>
    <cellStyle name="Normal 13 31 6 4" xfId="28031"/>
    <cellStyle name="Normal 13 31 6 5" xfId="33515"/>
    <cellStyle name="Normal 13 32" xfId="5307"/>
    <cellStyle name="Normal 13 32 2" xfId="13716"/>
    <cellStyle name="Normal 13 32 2 2" xfId="21004"/>
    <cellStyle name="Normal 13 32 2 2 2" xfId="26560"/>
    <cellStyle name="Normal 13 32 2 2 3" xfId="32054"/>
    <cellStyle name="Normal 13 32 2 2 4" xfId="37538"/>
    <cellStyle name="Normal 13 32 2 3" xfId="23831"/>
    <cellStyle name="Normal 13 32 2 4" xfId="29325"/>
    <cellStyle name="Normal 13 32 2 5" xfId="34809"/>
    <cellStyle name="Normal 13 32 3" xfId="10682"/>
    <cellStyle name="Normal 13 32 4" xfId="15919"/>
    <cellStyle name="Normal 13 32 5" xfId="18144"/>
    <cellStyle name="Normal 13 32 6" xfId="8387"/>
    <cellStyle name="Normal 13 32 6 2" xfId="19711"/>
    <cellStyle name="Normal 13 32 6 2 2" xfId="25267"/>
    <cellStyle name="Normal 13 32 6 2 3" xfId="30761"/>
    <cellStyle name="Normal 13 32 6 2 4" xfId="36245"/>
    <cellStyle name="Normal 13 32 6 3" xfId="22538"/>
    <cellStyle name="Normal 13 32 6 4" xfId="28032"/>
    <cellStyle name="Normal 13 32 6 5" xfId="33516"/>
    <cellStyle name="Normal 13 33" xfId="5308"/>
    <cellStyle name="Normal 13 33 2" xfId="13717"/>
    <cellStyle name="Normal 13 33 2 2" xfId="21005"/>
    <cellStyle name="Normal 13 33 2 2 2" xfId="26561"/>
    <cellStyle name="Normal 13 33 2 2 3" xfId="32055"/>
    <cellStyle name="Normal 13 33 2 2 4" xfId="37539"/>
    <cellStyle name="Normal 13 33 2 3" xfId="23832"/>
    <cellStyle name="Normal 13 33 2 4" xfId="29326"/>
    <cellStyle name="Normal 13 33 2 5" xfId="34810"/>
    <cellStyle name="Normal 13 33 3" xfId="10683"/>
    <cellStyle name="Normal 13 33 4" xfId="15920"/>
    <cellStyle name="Normal 13 33 5" xfId="18145"/>
    <cellStyle name="Normal 13 33 6" xfId="8388"/>
    <cellStyle name="Normal 13 33 6 2" xfId="19712"/>
    <cellStyle name="Normal 13 33 6 2 2" xfId="25268"/>
    <cellStyle name="Normal 13 33 6 2 3" xfId="30762"/>
    <cellStyle name="Normal 13 33 6 2 4" xfId="36246"/>
    <cellStyle name="Normal 13 33 6 3" xfId="22539"/>
    <cellStyle name="Normal 13 33 6 4" xfId="28033"/>
    <cellStyle name="Normal 13 33 6 5" xfId="33517"/>
    <cellStyle name="Normal 13 34" xfId="5309"/>
    <cellStyle name="Normal 13 34 2" xfId="13718"/>
    <cellStyle name="Normal 13 34 2 2" xfId="21006"/>
    <cellStyle name="Normal 13 34 2 2 2" xfId="26562"/>
    <cellStyle name="Normal 13 34 2 2 3" xfId="32056"/>
    <cellStyle name="Normal 13 34 2 2 4" xfId="37540"/>
    <cellStyle name="Normal 13 34 2 3" xfId="23833"/>
    <cellStyle name="Normal 13 34 2 4" xfId="29327"/>
    <cellStyle name="Normal 13 34 2 5" xfId="34811"/>
    <cellStyle name="Normal 13 34 3" xfId="10684"/>
    <cellStyle name="Normal 13 34 4" xfId="15921"/>
    <cellStyle name="Normal 13 34 5" xfId="18146"/>
    <cellStyle name="Normal 13 34 6" xfId="8389"/>
    <cellStyle name="Normal 13 34 6 2" xfId="19713"/>
    <cellStyle name="Normal 13 34 6 2 2" xfId="25269"/>
    <cellStyle name="Normal 13 34 6 2 3" xfId="30763"/>
    <cellStyle name="Normal 13 34 6 2 4" xfId="36247"/>
    <cellStyle name="Normal 13 34 6 3" xfId="22540"/>
    <cellStyle name="Normal 13 34 6 4" xfId="28034"/>
    <cellStyle name="Normal 13 34 6 5" xfId="33518"/>
    <cellStyle name="Normal 13 35" xfId="5310"/>
    <cellStyle name="Normal 13 35 2" xfId="13719"/>
    <cellStyle name="Normal 13 35 2 2" xfId="21007"/>
    <cellStyle name="Normal 13 35 2 2 2" xfId="26563"/>
    <cellStyle name="Normal 13 35 2 2 3" xfId="32057"/>
    <cellStyle name="Normal 13 35 2 2 4" xfId="37541"/>
    <cellStyle name="Normal 13 35 2 3" xfId="23834"/>
    <cellStyle name="Normal 13 35 2 4" xfId="29328"/>
    <cellStyle name="Normal 13 35 2 5" xfId="34812"/>
    <cellStyle name="Normal 13 35 3" xfId="10685"/>
    <cellStyle name="Normal 13 35 4" xfId="15922"/>
    <cellStyle name="Normal 13 35 5" xfId="18147"/>
    <cellStyle name="Normal 13 35 6" xfId="8390"/>
    <cellStyle name="Normal 13 35 6 2" xfId="19714"/>
    <cellStyle name="Normal 13 35 6 2 2" xfId="25270"/>
    <cellStyle name="Normal 13 35 6 2 3" xfId="30764"/>
    <cellStyle name="Normal 13 35 6 2 4" xfId="36248"/>
    <cellStyle name="Normal 13 35 6 3" xfId="22541"/>
    <cellStyle name="Normal 13 35 6 4" xfId="28035"/>
    <cellStyle name="Normal 13 35 6 5" xfId="33519"/>
    <cellStyle name="Normal 13 36" xfId="5311"/>
    <cellStyle name="Normal 13 36 2" xfId="13720"/>
    <cellStyle name="Normal 13 36 2 2" xfId="21008"/>
    <cellStyle name="Normal 13 36 2 2 2" xfId="26564"/>
    <cellStyle name="Normal 13 36 2 2 3" xfId="32058"/>
    <cellStyle name="Normal 13 36 2 2 4" xfId="37542"/>
    <cellStyle name="Normal 13 36 2 3" xfId="23835"/>
    <cellStyle name="Normal 13 36 2 4" xfId="29329"/>
    <cellStyle name="Normal 13 36 2 5" xfId="34813"/>
    <cellStyle name="Normal 13 36 3" xfId="10686"/>
    <cellStyle name="Normal 13 36 4" xfId="15923"/>
    <cellStyle name="Normal 13 36 5" xfId="18148"/>
    <cellStyle name="Normal 13 36 6" xfId="8391"/>
    <cellStyle name="Normal 13 36 6 2" xfId="19715"/>
    <cellStyle name="Normal 13 36 6 2 2" xfId="25271"/>
    <cellStyle name="Normal 13 36 6 2 3" xfId="30765"/>
    <cellStyle name="Normal 13 36 6 2 4" xfId="36249"/>
    <cellStyle name="Normal 13 36 6 3" xfId="22542"/>
    <cellStyle name="Normal 13 36 6 4" xfId="28036"/>
    <cellStyle name="Normal 13 36 6 5" xfId="33520"/>
    <cellStyle name="Normal 13 37" xfId="5312"/>
    <cellStyle name="Normal 13 37 2" xfId="13721"/>
    <cellStyle name="Normal 13 37 2 2" xfId="21009"/>
    <cellStyle name="Normal 13 37 2 2 2" xfId="26565"/>
    <cellStyle name="Normal 13 37 2 2 3" xfId="32059"/>
    <cellStyle name="Normal 13 37 2 2 4" xfId="37543"/>
    <cellStyle name="Normal 13 37 2 3" xfId="23836"/>
    <cellStyle name="Normal 13 37 2 4" xfId="29330"/>
    <cellStyle name="Normal 13 37 2 5" xfId="34814"/>
    <cellStyle name="Normal 13 37 3" xfId="10687"/>
    <cellStyle name="Normal 13 37 4" xfId="15924"/>
    <cellStyle name="Normal 13 37 5" xfId="18149"/>
    <cellStyle name="Normal 13 37 6" xfId="8392"/>
    <cellStyle name="Normal 13 37 6 2" xfId="19716"/>
    <cellStyle name="Normal 13 37 6 2 2" xfId="25272"/>
    <cellStyle name="Normal 13 37 6 2 3" xfId="30766"/>
    <cellStyle name="Normal 13 37 6 2 4" xfId="36250"/>
    <cellStyle name="Normal 13 37 6 3" xfId="22543"/>
    <cellStyle name="Normal 13 37 6 4" xfId="28037"/>
    <cellStyle name="Normal 13 37 6 5" xfId="33521"/>
    <cellStyle name="Normal 13 38" xfId="5313"/>
    <cellStyle name="Normal 13 38 2" xfId="13722"/>
    <cellStyle name="Normal 13 38 2 2" xfId="21010"/>
    <cellStyle name="Normal 13 38 2 2 2" xfId="26566"/>
    <cellStyle name="Normal 13 38 2 2 3" xfId="32060"/>
    <cellStyle name="Normal 13 38 2 2 4" xfId="37544"/>
    <cellStyle name="Normal 13 38 2 3" xfId="23837"/>
    <cellStyle name="Normal 13 38 2 4" xfId="29331"/>
    <cellStyle name="Normal 13 38 2 5" xfId="34815"/>
    <cellStyle name="Normal 13 38 3" xfId="10688"/>
    <cellStyle name="Normal 13 38 4" xfId="15925"/>
    <cellStyle name="Normal 13 38 5" xfId="18150"/>
    <cellStyle name="Normal 13 38 6" xfId="8393"/>
    <cellStyle name="Normal 13 38 6 2" xfId="19717"/>
    <cellStyle name="Normal 13 38 6 2 2" xfId="25273"/>
    <cellStyle name="Normal 13 38 6 2 3" xfId="30767"/>
    <cellStyle name="Normal 13 38 6 2 4" xfId="36251"/>
    <cellStyle name="Normal 13 38 6 3" xfId="22544"/>
    <cellStyle name="Normal 13 38 6 4" xfId="28038"/>
    <cellStyle name="Normal 13 38 6 5" xfId="33522"/>
    <cellStyle name="Normal 13 39" xfId="5314"/>
    <cellStyle name="Normal 13 39 2" xfId="13723"/>
    <cellStyle name="Normal 13 39 2 2" xfId="21011"/>
    <cellStyle name="Normal 13 39 2 2 2" xfId="26567"/>
    <cellStyle name="Normal 13 39 2 2 3" xfId="32061"/>
    <cellStyle name="Normal 13 39 2 2 4" xfId="37545"/>
    <cellStyle name="Normal 13 39 2 3" xfId="23838"/>
    <cellStyle name="Normal 13 39 2 4" xfId="29332"/>
    <cellStyle name="Normal 13 39 2 5" xfId="34816"/>
    <cellStyle name="Normal 13 39 3" xfId="11738"/>
    <cellStyle name="Normal 13 39 4" xfId="18151"/>
    <cellStyle name="Normal 13 39 5" xfId="8394"/>
    <cellStyle name="Normal 13 39 5 2" xfId="19718"/>
    <cellStyle name="Normal 13 39 5 2 2" xfId="25274"/>
    <cellStyle name="Normal 13 39 5 2 3" xfId="30768"/>
    <cellStyle name="Normal 13 39 5 2 4" xfId="36252"/>
    <cellStyle name="Normal 13 39 5 3" xfId="22545"/>
    <cellStyle name="Normal 13 39 5 4" xfId="28039"/>
    <cellStyle name="Normal 13 39 5 5" xfId="33523"/>
    <cellStyle name="Normal 13 4" xfId="5315"/>
    <cellStyle name="Normal 13 4 2" xfId="13724"/>
    <cellStyle name="Normal 13 4 2 2" xfId="21012"/>
    <cellStyle name="Normal 13 4 2 2 2" xfId="26568"/>
    <cellStyle name="Normal 13 4 2 2 3" xfId="32062"/>
    <cellStyle name="Normal 13 4 2 2 4" xfId="37546"/>
    <cellStyle name="Normal 13 4 2 3" xfId="23839"/>
    <cellStyle name="Normal 13 4 2 4" xfId="29333"/>
    <cellStyle name="Normal 13 4 2 5" xfId="34817"/>
    <cellStyle name="Normal 13 4 3" xfId="10689"/>
    <cellStyle name="Normal 13 4 4" xfId="15926"/>
    <cellStyle name="Normal 13 4 5" xfId="18152"/>
    <cellStyle name="Normal 13 4 6" xfId="8395"/>
    <cellStyle name="Normal 13 4 6 2" xfId="19719"/>
    <cellStyle name="Normal 13 4 6 2 2" xfId="25275"/>
    <cellStyle name="Normal 13 4 6 2 3" xfId="30769"/>
    <cellStyle name="Normal 13 4 6 2 4" xfId="36253"/>
    <cellStyle name="Normal 13 4 6 3" xfId="22546"/>
    <cellStyle name="Normal 13 4 6 4" xfId="28040"/>
    <cellStyle name="Normal 13 4 6 5" xfId="33524"/>
    <cellStyle name="Normal 13 40" xfId="6357"/>
    <cellStyle name="Normal 13 40 2" xfId="19176"/>
    <cellStyle name="Normal 13 40 3" xfId="8396"/>
    <cellStyle name="Normal 13 40 3 2" xfId="19720"/>
    <cellStyle name="Normal 13 40 3 2 2" xfId="25276"/>
    <cellStyle name="Normal 13 40 3 2 3" xfId="30770"/>
    <cellStyle name="Normal 13 40 3 2 4" xfId="36254"/>
    <cellStyle name="Normal 13 40 3 3" xfId="22547"/>
    <cellStyle name="Normal 13 40 3 4" xfId="28041"/>
    <cellStyle name="Normal 13 40 3 5" xfId="33525"/>
    <cellStyle name="Normal 13 41" xfId="8397"/>
    <cellStyle name="Normal 13 41 2" xfId="19721"/>
    <cellStyle name="Normal 13 41 2 2" xfId="25277"/>
    <cellStyle name="Normal 13 41 2 3" xfId="30771"/>
    <cellStyle name="Normal 13 41 2 4" xfId="36255"/>
    <cellStyle name="Normal 13 41 3" xfId="22548"/>
    <cellStyle name="Normal 13 41 4" xfId="28042"/>
    <cellStyle name="Normal 13 41 5" xfId="33526"/>
    <cellStyle name="Normal 13 42" xfId="13691"/>
    <cellStyle name="Normal 13 42 2" xfId="20979"/>
    <cellStyle name="Normal 13 42 2 2" xfId="26535"/>
    <cellStyle name="Normal 13 42 2 3" xfId="32029"/>
    <cellStyle name="Normal 13 42 2 4" xfId="37513"/>
    <cellStyle name="Normal 13 42 3" xfId="23806"/>
    <cellStyle name="Normal 13 42 4" xfId="29300"/>
    <cellStyle name="Normal 13 42 5" xfId="34784"/>
    <cellStyle name="Normal 13 43" xfId="10657"/>
    <cellStyle name="Normal 13 44" xfId="15894"/>
    <cellStyle name="Normal 13 45" xfId="18119"/>
    <cellStyle name="Normal 13 46" xfId="8362"/>
    <cellStyle name="Normal 13 46 2" xfId="19686"/>
    <cellStyle name="Normal 13 46 2 2" xfId="25242"/>
    <cellStyle name="Normal 13 46 2 3" xfId="30736"/>
    <cellStyle name="Normal 13 46 2 4" xfId="36220"/>
    <cellStyle name="Normal 13 46 3" xfId="22513"/>
    <cellStyle name="Normal 13 46 4" xfId="28007"/>
    <cellStyle name="Normal 13 46 5" xfId="33491"/>
    <cellStyle name="Normal 13 5" xfId="5316"/>
    <cellStyle name="Normal 13 5 2" xfId="13725"/>
    <cellStyle name="Normal 13 5 2 2" xfId="21013"/>
    <cellStyle name="Normal 13 5 2 2 2" xfId="26569"/>
    <cellStyle name="Normal 13 5 2 2 3" xfId="32063"/>
    <cellStyle name="Normal 13 5 2 2 4" xfId="37547"/>
    <cellStyle name="Normal 13 5 2 3" xfId="23840"/>
    <cellStyle name="Normal 13 5 2 4" xfId="29334"/>
    <cellStyle name="Normal 13 5 2 5" xfId="34818"/>
    <cellStyle name="Normal 13 5 3" xfId="10690"/>
    <cellStyle name="Normal 13 5 4" xfId="15927"/>
    <cellStyle name="Normal 13 5 5" xfId="18153"/>
    <cellStyle name="Normal 13 5 6" xfId="8398"/>
    <cellStyle name="Normal 13 5 6 2" xfId="19722"/>
    <cellStyle name="Normal 13 5 6 2 2" xfId="25278"/>
    <cellStyle name="Normal 13 5 6 2 3" xfId="30772"/>
    <cellStyle name="Normal 13 5 6 2 4" xfId="36256"/>
    <cellStyle name="Normal 13 5 6 3" xfId="22549"/>
    <cellStyle name="Normal 13 5 6 4" xfId="28043"/>
    <cellStyle name="Normal 13 5 6 5" xfId="33527"/>
    <cellStyle name="Normal 13 6" xfId="5317"/>
    <cellStyle name="Normal 13 6 2" xfId="13726"/>
    <cellStyle name="Normal 13 6 2 2" xfId="21014"/>
    <cellStyle name="Normal 13 6 2 2 2" xfId="26570"/>
    <cellStyle name="Normal 13 6 2 2 3" xfId="32064"/>
    <cellStyle name="Normal 13 6 2 2 4" xfId="37548"/>
    <cellStyle name="Normal 13 6 2 3" xfId="23841"/>
    <cellStyle name="Normal 13 6 2 4" xfId="29335"/>
    <cellStyle name="Normal 13 6 2 5" xfId="34819"/>
    <cellStyle name="Normal 13 6 3" xfId="10691"/>
    <cellStyle name="Normal 13 6 4" xfId="15928"/>
    <cellStyle name="Normal 13 6 5" xfId="18154"/>
    <cellStyle name="Normal 13 6 6" xfId="8399"/>
    <cellStyle name="Normal 13 6 6 2" xfId="19723"/>
    <cellStyle name="Normal 13 6 6 2 2" xfId="25279"/>
    <cellStyle name="Normal 13 6 6 2 3" xfId="30773"/>
    <cellStyle name="Normal 13 6 6 2 4" xfId="36257"/>
    <cellStyle name="Normal 13 6 6 3" xfId="22550"/>
    <cellStyle name="Normal 13 6 6 4" xfId="28044"/>
    <cellStyle name="Normal 13 6 6 5" xfId="33528"/>
    <cellStyle name="Normal 13 7" xfId="5318"/>
    <cellStyle name="Normal 13 7 2" xfId="13727"/>
    <cellStyle name="Normal 13 7 2 2" xfId="21015"/>
    <cellStyle name="Normal 13 7 2 2 2" xfId="26571"/>
    <cellStyle name="Normal 13 7 2 2 3" xfId="32065"/>
    <cellStyle name="Normal 13 7 2 2 4" xfId="37549"/>
    <cellStyle name="Normal 13 7 2 3" xfId="23842"/>
    <cellStyle name="Normal 13 7 2 4" xfId="29336"/>
    <cellStyle name="Normal 13 7 2 5" xfId="34820"/>
    <cellStyle name="Normal 13 7 3" xfId="10692"/>
    <cellStyle name="Normal 13 7 4" xfId="15929"/>
    <cellStyle name="Normal 13 7 5" xfId="18155"/>
    <cellStyle name="Normal 13 7 6" xfId="8400"/>
    <cellStyle name="Normal 13 7 6 2" xfId="19724"/>
    <cellStyle name="Normal 13 7 6 2 2" xfId="25280"/>
    <cellStyle name="Normal 13 7 6 2 3" xfId="30774"/>
    <cellStyle name="Normal 13 7 6 2 4" xfId="36258"/>
    <cellStyle name="Normal 13 7 6 3" xfId="22551"/>
    <cellStyle name="Normal 13 7 6 4" xfId="28045"/>
    <cellStyle name="Normal 13 7 6 5" xfId="33529"/>
    <cellStyle name="Normal 13 8" xfId="5319"/>
    <cellStyle name="Normal 13 8 2" xfId="13728"/>
    <cellStyle name="Normal 13 8 2 2" xfId="21016"/>
    <cellStyle name="Normal 13 8 2 2 2" xfId="26572"/>
    <cellStyle name="Normal 13 8 2 2 3" xfId="32066"/>
    <cellStyle name="Normal 13 8 2 2 4" xfId="37550"/>
    <cellStyle name="Normal 13 8 2 3" xfId="23843"/>
    <cellStyle name="Normal 13 8 2 4" xfId="29337"/>
    <cellStyle name="Normal 13 8 2 5" xfId="34821"/>
    <cellStyle name="Normal 13 8 3" xfId="10693"/>
    <cellStyle name="Normal 13 8 4" xfId="15930"/>
    <cellStyle name="Normal 13 8 5" xfId="18156"/>
    <cellStyle name="Normal 13 8 6" xfId="8401"/>
    <cellStyle name="Normal 13 8 6 2" xfId="19725"/>
    <cellStyle name="Normal 13 8 6 2 2" xfId="25281"/>
    <cellStyle name="Normal 13 8 6 2 3" xfId="30775"/>
    <cellStyle name="Normal 13 8 6 2 4" xfId="36259"/>
    <cellStyle name="Normal 13 8 6 3" xfId="22552"/>
    <cellStyle name="Normal 13 8 6 4" xfId="28046"/>
    <cellStyle name="Normal 13 8 6 5" xfId="33530"/>
    <cellStyle name="Normal 13 9" xfId="5320"/>
    <cellStyle name="Normal 13 9 2" xfId="13729"/>
    <cellStyle name="Normal 13 9 2 2" xfId="21017"/>
    <cellStyle name="Normal 13 9 2 2 2" xfId="26573"/>
    <cellStyle name="Normal 13 9 2 2 3" xfId="32067"/>
    <cellStyle name="Normal 13 9 2 2 4" xfId="37551"/>
    <cellStyle name="Normal 13 9 2 3" xfId="23844"/>
    <cellStyle name="Normal 13 9 2 4" xfId="29338"/>
    <cellStyle name="Normal 13 9 2 5" xfId="34822"/>
    <cellStyle name="Normal 13 9 3" xfId="10694"/>
    <cellStyle name="Normal 13 9 4" xfId="15931"/>
    <cellStyle name="Normal 13 9 5" xfId="18157"/>
    <cellStyle name="Normal 13 9 6" xfId="8402"/>
    <cellStyle name="Normal 13 9 6 2" xfId="19726"/>
    <cellStyle name="Normal 13 9 6 2 2" xfId="25282"/>
    <cellStyle name="Normal 13 9 6 2 3" xfId="30776"/>
    <cellStyle name="Normal 13 9 6 2 4" xfId="36260"/>
    <cellStyle name="Normal 13 9 6 3" xfId="22553"/>
    <cellStyle name="Normal 13 9 6 4" xfId="28047"/>
    <cellStyle name="Normal 13 9 6 5" xfId="33531"/>
    <cellStyle name="Normal 130" xfId="38636"/>
    <cellStyle name="Normal 131" xfId="38637"/>
    <cellStyle name="Normal 132" xfId="38638"/>
    <cellStyle name="Normal 132 2" xfId="38650"/>
    <cellStyle name="Normal 133" xfId="38639"/>
    <cellStyle name="Normal 134" xfId="38640"/>
    <cellStyle name="Normal 135" xfId="38641"/>
    <cellStyle name="Normal 135 2" xfId="38649"/>
    <cellStyle name="Normal 136" xfId="38642"/>
    <cellStyle name="Normal 137" xfId="38643"/>
    <cellStyle name="Normal 138" xfId="38644"/>
    <cellStyle name="Normal 139" xfId="38645"/>
    <cellStyle name="Normal 14" xfId="5321"/>
    <cellStyle name="Normal 14 10" xfId="5322"/>
    <cellStyle name="Normal 14 10 2" xfId="13731"/>
    <cellStyle name="Normal 14 10 2 2" xfId="21019"/>
    <cellStyle name="Normal 14 10 2 2 2" xfId="26575"/>
    <cellStyle name="Normal 14 10 2 2 3" xfId="32069"/>
    <cellStyle name="Normal 14 10 2 2 4" xfId="37553"/>
    <cellStyle name="Normal 14 10 2 3" xfId="23846"/>
    <cellStyle name="Normal 14 10 2 4" xfId="29340"/>
    <cellStyle name="Normal 14 10 2 5" xfId="34824"/>
    <cellStyle name="Normal 14 10 3" xfId="10696"/>
    <cellStyle name="Normal 14 10 4" xfId="15933"/>
    <cellStyle name="Normal 14 10 5" xfId="18159"/>
    <cellStyle name="Normal 14 10 6" xfId="8404"/>
    <cellStyle name="Normal 14 10 6 2" xfId="19728"/>
    <cellStyle name="Normal 14 10 6 2 2" xfId="25284"/>
    <cellStyle name="Normal 14 10 6 2 3" xfId="30778"/>
    <cellStyle name="Normal 14 10 6 2 4" xfId="36262"/>
    <cellStyle name="Normal 14 10 6 3" xfId="22555"/>
    <cellStyle name="Normal 14 10 6 4" xfId="28049"/>
    <cellStyle name="Normal 14 10 6 5" xfId="33533"/>
    <cellStyle name="Normal 14 11" xfId="5323"/>
    <cellStyle name="Normal 14 11 2" xfId="13732"/>
    <cellStyle name="Normal 14 11 2 2" xfId="21020"/>
    <cellStyle name="Normal 14 11 2 2 2" xfId="26576"/>
    <cellStyle name="Normal 14 11 2 2 3" xfId="32070"/>
    <cellStyle name="Normal 14 11 2 2 4" xfId="37554"/>
    <cellStyle name="Normal 14 11 2 3" xfId="23847"/>
    <cellStyle name="Normal 14 11 2 4" xfId="29341"/>
    <cellStyle name="Normal 14 11 2 5" xfId="34825"/>
    <cellStyle name="Normal 14 11 3" xfId="10697"/>
    <cellStyle name="Normal 14 11 4" xfId="15934"/>
    <cellStyle name="Normal 14 11 5" xfId="18160"/>
    <cellStyle name="Normal 14 11 6" xfId="8405"/>
    <cellStyle name="Normal 14 11 6 2" xfId="19729"/>
    <cellStyle name="Normal 14 11 6 2 2" xfId="25285"/>
    <cellStyle name="Normal 14 11 6 2 3" xfId="30779"/>
    <cellStyle name="Normal 14 11 6 2 4" xfId="36263"/>
    <cellStyle name="Normal 14 11 6 3" xfId="22556"/>
    <cellStyle name="Normal 14 11 6 4" xfId="28050"/>
    <cellStyle name="Normal 14 11 6 5" xfId="33534"/>
    <cellStyle name="Normal 14 12" xfId="5324"/>
    <cellStyle name="Normal 14 12 2" xfId="13733"/>
    <cellStyle name="Normal 14 12 2 2" xfId="21021"/>
    <cellStyle name="Normal 14 12 2 2 2" xfId="26577"/>
    <cellStyle name="Normal 14 12 2 2 3" xfId="32071"/>
    <cellStyle name="Normal 14 12 2 2 4" xfId="37555"/>
    <cellStyle name="Normal 14 12 2 3" xfId="23848"/>
    <cellStyle name="Normal 14 12 2 4" xfId="29342"/>
    <cellStyle name="Normal 14 12 2 5" xfId="34826"/>
    <cellStyle name="Normal 14 12 3" xfId="10698"/>
    <cellStyle name="Normal 14 12 4" xfId="15935"/>
    <cellStyle name="Normal 14 12 5" xfId="18161"/>
    <cellStyle name="Normal 14 12 6" xfId="8406"/>
    <cellStyle name="Normal 14 12 6 2" xfId="19730"/>
    <cellStyle name="Normal 14 12 6 2 2" xfId="25286"/>
    <cellStyle name="Normal 14 12 6 2 3" xfId="30780"/>
    <cellStyle name="Normal 14 12 6 2 4" xfId="36264"/>
    <cellStyle name="Normal 14 12 6 3" xfId="22557"/>
    <cellStyle name="Normal 14 12 6 4" xfId="28051"/>
    <cellStyle name="Normal 14 12 6 5" xfId="33535"/>
    <cellStyle name="Normal 14 13" xfId="5325"/>
    <cellStyle name="Normal 14 13 2" xfId="13734"/>
    <cellStyle name="Normal 14 13 2 2" xfId="21022"/>
    <cellStyle name="Normal 14 13 2 2 2" xfId="26578"/>
    <cellStyle name="Normal 14 13 2 2 3" xfId="32072"/>
    <cellStyle name="Normal 14 13 2 2 4" xfId="37556"/>
    <cellStyle name="Normal 14 13 2 3" xfId="23849"/>
    <cellStyle name="Normal 14 13 2 4" xfId="29343"/>
    <cellStyle name="Normal 14 13 2 5" xfId="34827"/>
    <cellStyle name="Normal 14 13 3" xfId="10699"/>
    <cellStyle name="Normal 14 13 4" xfId="15936"/>
    <cellStyle name="Normal 14 13 5" xfId="18162"/>
    <cellStyle name="Normal 14 13 6" xfId="8407"/>
    <cellStyle name="Normal 14 13 6 2" xfId="19731"/>
    <cellStyle name="Normal 14 13 6 2 2" xfId="25287"/>
    <cellStyle name="Normal 14 13 6 2 3" xfId="30781"/>
    <cellStyle name="Normal 14 13 6 2 4" xfId="36265"/>
    <cellStyle name="Normal 14 13 6 3" xfId="22558"/>
    <cellStyle name="Normal 14 13 6 4" xfId="28052"/>
    <cellStyle name="Normal 14 13 6 5" xfId="33536"/>
    <cellStyle name="Normal 14 14" xfId="5326"/>
    <cellStyle name="Normal 14 14 2" xfId="13735"/>
    <cellStyle name="Normal 14 14 2 2" xfId="21023"/>
    <cellStyle name="Normal 14 14 2 2 2" xfId="26579"/>
    <cellStyle name="Normal 14 14 2 2 3" xfId="32073"/>
    <cellStyle name="Normal 14 14 2 2 4" xfId="37557"/>
    <cellStyle name="Normal 14 14 2 3" xfId="23850"/>
    <cellStyle name="Normal 14 14 2 4" xfId="29344"/>
    <cellStyle name="Normal 14 14 2 5" xfId="34828"/>
    <cellStyle name="Normal 14 14 3" xfId="10700"/>
    <cellStyle name="Normal 14 14 4" xfId="15937"/>
    <cellStyle name="Normal 14 14 5" xfId="18163"/>
    <cellStyle name="Normal 14 14 6" xfId="8408"/>
    <cellStyle name="Normal 14 14 6 2" xfId="19732"/>
    <cellStyle name="Normal 14 14 6 2 2" xfId="25288"/>
    <cellStyle name="Normal 14 14 6 2 3" xfId="30782"/>
    <cellStyle name="Normal 14 14 6 2 4" xfId="36266"/>
    <cellStyle name="Normal 14 14 6 3" xfId="22559"/>
    <cellStyle name="Normal 14 14 6 4" xfId="28053"/>
    <cellStyle name="Normal 14 14 6 5" xfId="33537"/>
    <cellStyle name="Normal 14 15" xfId="5327"/>
    <cellStyle name="Normal 14 15 2" xfId="13736"/>
    <cellStyle name="Normal 14 15 2 2" xfId="21024"/>
    <cellStyle name="Normal 14 15 2 2 2" xfId="26580"/>
    <cellStyle name="Normal 14 15 2 2 3" xfId="32074"/>
    <cellStyle name="Normal 14 15 2 2 4" xfId="37558"/>
    <cellStyle name="Normal 14 15 2 3" xfId="23851"/>
    <cellStyle name="Normal 14 15 2 4" xfId="29345"/>
    <cellStyle name="Normal 14 15 2 5" xfId="34829"/>
    <cellStyle name="Normal 14 15 3" xfId="10701"/>
    <cellStyle name="Normal 14 15 4" xfId="15938"/>
    <cellStyle name="Normal 14 15 5" xfId="18164"/>
    <cellStyle name="Normal 14 15 6" xfId="8409"/>
    <cellStyle name="Normal 14 15 6 2" xfId="19733"/>
    <cellStyle name="Normal 14 15 6 2 2" xfId="25289"/>
    <cellStyle name="Normal 14 15 6 2 3" xfId="30783"/>
    <cellStyle name="Normal 14 15 6 2 4" xfId="36267"/>
    <cellStyle name="Normal 14 15 6 3" xfId="22560"/>
    <cellStyle name="Normal 14 15 6 4" xfId="28054"/>
    <cellStyle name="Normal 14 15 6 5" xfId="33538"/>
    <cellStyle name="Normal 14 16" xfId="5328"/>
    <cellStyle name="Normal 14 16 2" xfId="13737"/>
    <cellStyle name="Normal 14 16 2 2" xfId="21025"/>
    <cellStyle name="Normal 14 16 2 2 2" xfId="26581"/>
    <cellStyle name="Normal 14 16 2 2 3" xfId="32075"/>
    <cellStyle name="Normal 14 16 2 2 4" xfId="37559"/>
    <cellStyle name="Normal 14 16 2 3" xfId="23852"/>
    <cellStyle name="Normal 14 16 2 4" xfId="29346"/>
    <cellStyle name="Normal 14 16 2 5" xfId="34830"/>
    <cellStyle name="Normal 14 16 3" xfId="10702"/>
    <cellStyle name="Normal 14 16 4" xfId="15939"/>
    <cellStyle name="Normal 14 16 5" xfId="18165"/>
    <cellStyle name="Normal 14 16 6" xfId="8410"/>
    <cellStyle name="Normal 14 16 6 2" xfId="19734"/>
    <cellStyle name="Normal 14 16 6 2 2" xfId="25290"/>
    <cellStyle name="Normal 14 16 6 2 3" xfId="30784"/>
    <cellStyle name="Normal 14 16 6 2 4" xfId="36268"/>
    <cellStyle name="Normal 14 16 6 3" xfId="22561"/>
    <cellStyle name="Normal 14 16 6 4" xfId="28055"/>
    <cellStyle name="Normal 14 16 6 5" xfId="33539"/>
    <cellStyle name="Normal 14 17" xfId="5329"/>
    <cellStyle name="Normal 14 17 2" xfId="13738"/>
    <cellStyle name="Normal 14 17 2 2" xfId="21026"/>
    <cellStyle name="Normal 14 17 2 2 2" xfId="26582"/>
    <cellStyle name="Normal 14 17 2 2 3" xfId="32076"/>
    <cellStyle name="Normal 14 17 2 2 4" xfId="37560"/>
    <cellStyle name="Normal 14 17 2 3" xfId="23853"/>
    <cellStyle name="Normal 14 17 2 4" xfId="29347"/>
    <cellStyle name="Normal 14 17 2 5" xfId="34831"/>
    <cellStyle name="Normal 14 17 3" xfId="10703"/>
    <cellStyle name="Normal 14 17 4" xfId="15940"/>
    <cellStyle name="Normal 14 17 5" xfId="18166"/>
    <cellStyle name="Normal 14 17 6" xfId="8411"/>
    <cellStyle name="Normal 14 17 6 2" xfId="19735"/>
    <cellStyle name="Normal 14 17 6 2 2" xfId="25291"/>
    <cellStyle name="Normal 14 17 6 2 3" xfId="30785"/>
    <cellStyle name="Normal 14 17 6 2 4" xfId="36269"/>
    <cellStyle name="Normal 14 17 6 3" xfId="22562"/>
    <cellStyle name="Normal 14 17 6 4" xfId="28056"/>
    <cellStyle name="Normal 14 17 6 5" xfId="33540"/>
    <cellStyle name="Normal 14 18" xfId="5330"/>
    <cellStyle name="Normal 14 18 2" xfId="13739"/>
    <cellStyle name="Normal 14 18 2 2" xfId="21027"/>
    <cellStyle name="Normal 14 18 2 2 2" xfId="26583"/>
    <cellStyle name="Normal 14 18 2 2 3" xfId="32077"/>
    <cellStyle name="Normal 14 18 2 2 4" xfId="37561"/>
    <cellStyle name="Normal 14 18 2 3" xfId="23854"/>
    <cellStyle name="Normal 14 18 2 4" xfId="29348"/>
    <cellStyle name="Normal 14 18 2 5" xfId="34832"/>
    <cellStyle name="Normal 14 18 3" xfId="10704"/>
    <cellStyle name="Normal 14 18 4" xfId="15941"/>
    <cellStyle name="Normal 14 18 5" xfId="18167"/>
    <cellStyle name="Normal 14 18 6" xfId="8412"/>
    <cellStyle name="Normal 14 18 6 2" xfId="19736"/>
    <cellStyle name="Normal 14 18 6 2 2" xfId="25292"/>
    <cellStyle name="Normal 14 18 6 2 3" xfId="30786"/>
    <cellStyle name="Normal 14 18 6 2 4" xfId="36270"/>
    <cellStyle name="Normal 14 18 6 3" xfId="22563"/>
    <cellStyle name="Normal 14 18 6 4" xfId="28057"/>
    <cellStyle name="Normal 14 18 6 5" xfId="33541"/>
    <cellStyle name="Normal 14 19" xfId="5331"/>
    <cellStyle name="Normal 14 19 2" xfId="13740"/>
    <cellStyle name="Normal 14 19 2 2" xfId="21028"/>
    <cellStyle name="Normal 14 19 2 2 2" xfId="26584"/>
    <cellStyle name="Normal 14 19 2 2 3" xfId="32078"/>
    <cellStyle name="Normal 14 19 2 2 4" xfId="37562"/>
    <cellStyle name="Normal 14 19 2 3" xfId="23855"/>
    <cellStyle name="Normal 14 19 2 4" xfId="29349"/>
    <cellStyle name="Normal 14 19 2 5" xfId="34833"/>
    <cellStyle name="Normal 14 19 3" xfId="10705"/>
    <cellStyle name="Normal 14 19 4" xfId="15942"/>
    <cellStyle name="Normal 14 19 5" xfId="18168"/>
    <cellStyle name="Normal 14 19 6" xfId="8413"/>
    <cellStyle name="Normal 14 19 6 2" xfId="19737"/>
    <cellStyle name="Normal 14 19 6 2 2" xfId="25293"/>
    <cellStyle name="Normal 14 19 6 2 3" xfId="30787"/>
    <cellStyle name="Normal 14 19 6 2 4" xfId="36271"/>
    <cellStyle name="Normal 14 19 6 3" xfId="22564"/>
    <cellStyle name="Normal 14 19 6 4" xfId="28058"/>
    <cellStyle name="Normal 14 19 6 5" xfId="33542"/>
    <cellStyle name="Normal 14 2" xfId="5332"/>
    <cellStyle name="Normal 14 2 2" xfId="13741"/>
    <cellStyle name="Normal 14 2 2 2" xfId="21029"/>
    <cellStyle name="Normal 14 2 2 2 2" xfId="26585"/>
    <cellStyle name="Normal 14 2 2 2 3" xfId="32079"/>
    <cellStyle name="Normal 14 2 2 2 4" xfId="37563"/>
    <cellStyle name="Normal 14 2 2 3" xfId="23856"/>
    <cellStyle name="Normal 14 2 2 4" xfId="29350"/>
    <cellStyle name="Normal 14 2 2 5" xfId="34834"/>
    <cellStyle name="Normal 14 2 3" xfId="10706"/>
    <cellStyle name="Normal 14 2 4" xfId="15943"/>
    <cellStyle name="Normal 14 2 5" xfId="18169"/>
    <cellStyle name="Normal 14 2 6" xfId="8414"/>
    <cellStyle name="Normal 14 2 6 2" xfId="19738"/>
    <cellStyle name="Normal 14 2 6 2 2" xfId="25294"/>
    <cellStyle name="Normal 14 2 6 2 3" xfId="30788"/>
    <cellStyle name="Normal 14 2 6 2 4" xfId="36272"/>
    <cellStyle name="Normal 14 2 6 3" xfId="22565"/>
    <cellStyle name="Normal 14 2 6 4" xfId="28059"/>
    <cellStyle name="Normal 14 2 6 5" xfId="33543"/>
    <cellStyle name="Normal 14 20" xfId="5333"/>
    <cellStyle name="Normal 14 20 2" xfId="13742"/>
    <cellStyle name="Normal 14 20 2 2" xfId="21030"/>
    <cellStyle name="Normal 14 20 2 2 2" xfId="26586"/>
    <cellStyle name="Normal 14 20 2 2 3" xfId="32080"/>
    <cellStyle name="Normal 14 20 2 2 4" xfId="37564"/>
    <cellStyle name="Normal 14 20 2 3" xfId="23857"/>
    <cellStyle name="Normal 14 20 2 4" xfId="29351"/>
    <cellStyle name="Normal 14 20 2 5" xfId="34835"/>
    <cellStyle name="Normal 14 20 3" xfId="10707"/>
    <cellStyle name="Normal 14 20 4" xfId="15944"/>
    <cellStyle name="Normal 14 20 5" xfId="18170"/>
    <cellStyle name="Normal 14 20 6" xfId="8415"/>
    <cellStyle name="Normal 14 20 6 2" xfId="19739"/>
    <cellStyle name="Normal 14 20 6 2 2" xfId="25295"/>
    <cellStyle name="Normal 14 20 6 2 3" xfId="30789"/>
    <cellStyle name="Normal 14 20 6 2 4" xfId="36273"/>
    <cellStyle name="Normal 14 20 6 3" xfId="22566"/>
    <cellStyle name="Normal 14 20 6 4" xfId="28060"/>
    <cellStyle name="Normal 14 20 6 5" xfId="33544"/>
    <cellStyle name="Normal 14 21" xfId="5334"/>
    <cellStyle name="Normal 14 21 2" xfId="13743"/>
    <cellStyle name="Normal 14 21 2 2" xfId="21031"/>
    <cellStyle name="Normal 14 21 2 2 2" xfId="26587"/>
    <cellStyle name="Normal 14 21 2 2 3" xfId="32081"/>
    <cellStyle name="Normal 14 21 2 2 4" xfId="37565"/>
    <cellStyle name="Normal 14 21 2 3" xfId="23858"/>
    <cellStyle name="Normal 14 21 2 4" xfId="29352"/>
    <cellStyle name="Normal 14 21 2 5" xfId="34836"/>
    <cellStyle name="Normal 14 21 3" xfId="10708"/>
    <cellStyle name="Normal 14 21 4" xfId="15945"/>
    <cellStyle name="Normal 14 21 5" xfId="18171"/>
    <cellStyle name="Normal 14 21 6" xfId="8416"/>
    <cellStyle name="Normal 14 21 6 2" xfId="19740"/>
    <cellStyle name="Normal 14 21 6 2 2" xfId="25296"/>
    <cellStyle name="Normal 14 21 6 2 3" xfId="30790"/>
    <cellStyle name="Normal 14 21 6 2 4" xfId="36274"/>
    <cellStyle name="Normal 14 21 6 3" xfId="22567"/>
    <cellStyle name="Normal 14 21 6 4" xfId="28061"/>
    <cellStyle name="Normal 14 21 6 5" xfId="33545"/>
    <cellStyle name="Normal 14 22" xfId="5335"/>
    <cellStyle name="Normal 14 22 2" xfId="13744"/>
    <cellStyle name="Normal 14 22 2 2" xfId="21032"/>
    <cellStyle name="Normal 14 22 2 2 2" xfId="26588"/>
    <cellStyle name="Normal 14 22 2 2 3" xfId="32082"/>
    <cellStyle name="Normal 14 22 2 2 4" xfId="37566"/>
    <cellStyle name="Normal 14 22 2 3" xfId="23859"/>
    <cellStyle name="Normal 14 22 2 4" xfId="29353"/>
    <cellStyle name="Normal 14 22 2 5" xfId="34837"/>
    <cellStyle name="Normal 14 22 3" xfId="10709"/>
    <cellStyle name="Normal 14 22 4" xfId="15946"/>
    <cellStyle name="Normal 14 22 5" xfId="18172"/>
    <cellStyle name="Normal 14 22 6" xfId="8417"/>
    <cellStyle name="Normal 14 22 6 2" xfId="19741"/>
    <cellStyle name="Normal 14 22 6 2 2" xfId="25297"/>
    <cellStyle name="Normal 14 22 6 2 3" xfId="30791"/>
    <cellStyle name="Normal 14 22 6 2 4" xfId="36275"/>
    <cellStyle name="Normal 14 22 6 3" xfId="22568"/>
    <cellStyle name="Normal 14 22 6 4" xfId="28062"/>
    <cellStyle name="Normal 14 22 6 5" xfId="33546"/>
    <cellStyle name="Normal 14 23" xfId="5336"/>
    <cellStyle name="Normal 14 23 2" xfId="13745"/>
    <cellStyle name="Normal 14 23 2 2" xfId="21033"/>
    <cellStyle name="Normal 14 23 2 2 2" xfId="26589"/>
    <cellStyle name="Normal 14 23 2 2 3" xfId="32083"/>
    <cellStyle name="Normal 14 23 2 2 4" xfId="37567"/>
    <cellStyle name="Normal 14 23 2 3" xfId="23860"/>
    <cellStyle name="Normal 14 23 2 4" xfId="29354"/>
    <cellStyle name="Normal 14 23 2 5" xfId="34838"/>
    <cellStyle name="Normal 14 23 3" xfId="10710"/>
    <cellStyle name="Normal 14 23 4" xfId="15947"/>
    <cellStyle name="Normal 14 23 5" xfId="18173"/>
    <cellStyle name="Normal 14 23 6" xfId="8418"/>
    <cellStyle name="Normal 14 23 6 2" xfId="19742"/>
    <cellStyle name="Normal 14 23 6 2 2" xfId="25298"/>
    <cellStyle name="Normal 14 23 6 2 3" xfId="30792"/>
    <cellStyle name="Normal 14 23 6 2 4" xfId="36276"/>
    <cellStyle name="Normal 14 23 6 3" xfId="22569"/>
    <cellStyle name="Normal 14 23 6 4" xfId="28063"/>
    <cellStyle name="Normal 14 23 6 5" xfId="33547"/>
    <cellStyle name="Normal 14 24" xfId="5337"/>
    <cellStyle name="Normal 14 24 2" xfId="13746"/>
    <cellStyle name="Normal 14 24 2 2" xfId="21034"/>
    <cellStyle name="Normal 14 24 2 2 2" xfId="26590"/>
    <cellStyle name="Normal 14 24 2 2 3" xfId="32084"/>
    <cellStyle name="Normal 14 24 2 2 4" xfId="37568"/>
    <cellStyle name="Normal 14 24 2 3" xfId="23861"/>
    <cellStyle name="Normal 14 24 2 4" xfId="29355"/>
    <cellStyle name="Normal 14 24 2 5" xfId="34839"/>
    <cellStyle name="Normal 14 24 3" xfId="10711"/>
    <cellStyle name="Normal 14 24 4" xfId="15948"/>
    <cellStyle name="Normal 14 24 5" xfId="18174"/>
    <cellStyle name="Normal 14 24 6" xfId="8419"/>
    <cellStyle name="Normal 14 24 6 2" xfId="19743"/>
    <cellStyle name="Normal 14 24 6 2 2" xfId="25299"/>
    <cellStyle name="Normal 14 24 6 2 3" xfId="30793"/>
    <cellStyle name="Normal 14 24 6 2 4" xfId="36277"/>
    <cellStyle name="Normal 14 24 6 3" xfId="22570"/>
    <cellStyle name="Normal 14 24 6 4" xfId="28064"/>
    <cellStyle name="Normal 14 24 6 5" xfId="33548"/>
    <cellStyle name="Normal 14 25" xfId="5338"/>
    <cellStyle name="Normal 14 25 2" xfId="13747"/>
    <cellStyle name="Normal 14 25 2 2" xfId="21035"/>
    <cellStyle name="Normal 14 25 2 2 2" xfId="26591"/>
    <cellStyle name="Normal 14 25 2 2 3" xfId="32085"/>
    <cellStyle name="Normal 14 25 2 2 4" xfId="37569"/>
    <cellStyle name="Normal 14 25 2 3" xfId="23862"/>
    <cellStyle name="Normal 14 25 2 4" xfId="29356"/>
    <cellStyle name="Normal 14 25 2 5" xfId="34840"/>
    <cellStyle name="Normal 14 25 3" xfId="10712"/>
    <cellStyle name="Normal 14 25 4" xfId="15949"/>
    <cellStyle name="Normal 14 25 5" xfId="18175"/>
    <cellStyle name="Normal 14 25 6" xfId="8420"/>
    <cellStyle name="Normal 14 25 6 2" xfId="19744"/>
    <cellStyle name="Normal 14 25 6 2 2" xfId="25300"/>
    <cellStyle name="Normal 14 25 6 2 3" xfId="30794"/>
    <cellStyle name="Normal 14 25 6 2 4" xfId="36278"/>
    <cellStyle name="Normal 14 25 6 3" xfId="22571"/>
    <cellStyle name="Normal 14 25 6 4" xfId="28065"/>
    <cellStyle name="Normal 14 25 6 5" xfId="33549"/>
    <cellStyle name="Normal 14 26" xfId="5339"/>
    <cellStyle name="Normal 14 26 2" xfId="13748"/>
    <cellStyle name="Normal 14 26 2 2" xfId="21036"/>
    <cellStyle name="Normal 14 26 2 2 2" xfId="26592"/>
    <cellStyle name="Normal 14 26 2 2 3" xfId="32086"/>
    <cellStyle name="Normal 14 26 2 2 4" xfId="37570"/>
    <cellStyle name="Normal 14 26 2 3" xfId="23863"/>
    <cellStyle name="Normal 14 26 2 4" xfId="29357"/>
    <cellStyle name="Normal 14 26 2 5" xfId="34841"/>
    <cellStyle name="Normal 14 26 3" xfId="10713"/>
    <cellStyle name="Normal 14 26 4" xfId="15950"/>
    <cellStyle name="Normal 14 26 5" xfId="18176"/>
    <cellStyle name="Normal 14 26 6" xfId="8421"/>
    <cellStyle name="Normal 14 26 6 2" xfId="19745"/>
    <cellStyle name="Normal 14 26 6 2 2" xfId="25301"/>
    <cellStyle name="Normal 14 26 6 2 3" xfId="30795"/>
    <cellStyle name="Normal 14 26 6 2 4" xfId="36279"/>
    <cellStyle name="Normal 14 26 6 3" xfId="22572"/>
    <cellStyle name="Normal 14 26 6 4" xfId="28066"/>
    <cellStyle name="Normal 14 26 6 5" xfId="33550"/>
    <cellStyle name="Normal 14 27" xfId="5340"/>
    <cellStyle name="Normal 14 27 2" xfId="13749"/>
    <cellStyle name="Normal 14 27 2 2" xfId="21037"/>
    <cellStyle name="Normal 14 27 2 2 2" xfId="26593"/>
    <cellStyle name="Normal 14 27 2 2 3" xfId="32087"/>
    <cellStyle name="Normal 14 27 2 2 4" xfId="37571"/>
    <cellStyle name="Normal 14 27 2 3" xfId="23864"/>
    <cellStyle name="Normal 14 27 2 4" xfId="29358"/>
    <cellStyle name="Normal 14 27 2 5" xfId="34842"/>
    <cellStyle name="Normal 14 27 3" xfId="10714"/>
    <cellStyle name="Normal 14 27 4" xfId="15951"/>
    <cellStyle name="Normal 14 27 5" xfId="18177"/>
    <cellStyle name="Normal 14 27 6" xfId="8422"/>
    <cellStyle name="Normal 14 27 6 2" xfId="19746"/>
    <cellStyle name="Normal 14 27 6 2 2" xfId="25302"/>
    <cellStyle name="Normal 14 27 6 2 3" xfId="30796"/>
    <cellStyle name="Normal 14 27 6 2 4" xfId="36280"/>
    <cellStyle name="Normal 14 27 6 3" xfId="22573"/>
    <cellStyle name="Normal 14 27 6 4" xfId="28067"/>
    <cellStyle name="Normal 14 27 6 5" xfId="33551"/>
    <cellStyle name="Normal 14 28" xfId="5341"/>
    <cellStyle name="Normal 14 28 2" xfId="13750"/>
    <cellStyle name="Normal 14 28 2 2" xfId="21038"/>
    <cellStyle name="Normal 14 28 2 2 2" xfId="26594"/>
    <cellStyle name="Normal 14 28 2 2 3" xfId="32088"/>
    <cellStyle name="Normal 14 28 2 2 4" xfId="37572"/>
    <cellStyle name="Normal 14 28 2 3" xfId="23865"/>
    <cellStyle name="Normal 14 28 2 4" xfId="29359"/>
    <cellStyle name="Normal 14 28 2 5" xfId="34843"/>
    <cellStyle name="Normal 14 28 3" xfId="10715"/>
    <cellStyle name="Normal 14 28 4" xfId="15952"/>
    <cellStyle name="Normal 14 28 5" xfId="18178"/>
    <cellStyle name="Normal 14 28 6" xfId="8423"/>
    <cellStyle name="Normal 14 28 6 2" xfId="19747"/>
    <cellStyle name="Normal 14 28 6 2 2" xfId="25303"/>
    <cellStyle name="Normal 14 28 6 2 3" xfId="30797"/>
    <cellStyle name="Normal 14 28 6 2 4" xfId="36281"/>
    <cellStyle name="Normal 14 28 6 3" xfId="22574"/>
    <cellStyle name="Normal 14 28 6 4" xfId="28068"/>
    <cellStyle name="Normal 14 28 6 5" xfId="33552"/>
    <cellStyle name="Normal 14 29" xfId="5342"/>
    <cellStyle name="Normal 14 29 2" xfId="13751"/>
    <cellStyle name="Normal 14 29 2 2" xfId="21039"/>
    <cellStyle name="Normal 14 29 2 2 2" xfId="26595"/>
    <cellStyle name="Normal 14 29 2 2 3" xfId="32089"/>
    <cellStyle name="Normal 14 29 2 2 4" xfId="37573"/>
    <cellStyle name="Normal 14 29 2 3" xfId="23866"/>
    <cellStyle name="Normal 14 29 2 4" xfId="29360"/>
    <cellStyle name="Normal 14 29 2 5" xfId="34844"/>
    <cellStyle name="Normal 14 29 3" xfId="10716"/>
    <cellStyle name="Normal 14 29 4" xfId="15953"/>
    <cellStyle name="Normal 14 29 5" xfId="18179"/>
    <cellStyle name="Normal 14 29 6" xfId="8424"/>
    <cellStyle name="Normal 14 29 6 2" xfId="19748"/>
    <cellStyle name="Normal 14 29 6 2 2" xfId="25304"/>
    <cellStyle name="Normal 14 29 6 2 3" xfId="30798"/>
    <cellStyle name="Normal 14 29 6 2 4" xfId="36282"/>
    <cellStyle name="Normal 14 29 6 3" xfId="22575"/>
    <cellStyle name="Normal 14 29 6 4" xfId="28069"/>
    <cellStyle name="Normal 14 29 6 5" xfId="33553"/>
    <cellStyle name="Normal 14 3" xfId="5343"/>
    <cellStyle name="Normal 14 3 2" xfId="13752"/>
    <cellStyle name="Normal 14 3 2 2" xfId="21040"/>
    <cellStyle name="Normal 14 3 2 2 2" xfId="26596"/>
    <cellStyle name="Normal 14 3 2 2 3" xfId="32090"/>
    <cellStyle name="Normal 14 3 2 2 4" xfId="37574"/>
    <cellStyle name="Normal 14 3 2 3" xfId="23867"/>
    <cellStyle name="Normal 14 3 2 4" xfId="29361"/>
    <cellStyle name="Normal 14 3 2 5" xfId="34845"/>
    <cellStyle name="Normal 14 3 3" xfId="10717"/>
    <cellStyle name="Normal 14 3 4" xfId="15954"/>
    <cellStyle name="Normal 14 3 5" xfId="18180"/>
    <cellStyle name="Normal 14 3 6" xfId="8425"/>
    <cellStyle name="Normal 14 3 6 2" xfId="19749"/>
    <cellStyle name="Normal 14 3 6 2 2" xfId="25305"/>
    <cellStyle name="Normal 14 3 6 2 3" xfId="30799"/>
    <cellStyle name="Normal 14 3 6 2 4" xfId="36283"/>
    <cellStyle name="Normal 14 3 6 3" xfId="22576"/>
    <cellStyle name="Normal 14 3 6 4" xfId="28070"/>
    <cellStyle name="Normal 14 3 6 5" xfId="33554"/>
    <cellStyle name="Normal 14 30" xfId="5344"/>
    <cellStyle name="Normal 14 30 2" xfId="13753"/>
    <cellStyle name="Normal 14 30 2 2" xfId="21041"/>
    <cellStyle name="Normal 14 30 2 2 2" xfId="26597"/>
    <cellStyle name="Normal 14 30 2 2 3" xfId="32091"/>
    <cellStyle name="Normal 14 30 2 2 4" xfId="37575"/>
    <cellStyle name="Normal 14 30 2 3" xfId="23868"/>
    <cellStyle name="Normal 14 30 2 4" xfId="29362"/>
    <cellStyle name="Normal 14 30 2 5" xfId="34846"/>
    <cellStyle name="Normal 14 30 3" xfId="10718"/>
    <cellStyle name="Normal 14 30 4" xfId="15955"/>
    <cellStyle name="Normal 14 30 5" xfId="18181"/>
    <cellStyle name="Normal 14 30 6" xfId="8426"/>
    <cellStyle name="Normal 14 30 6 2" xfId="19750"/>
    <cellStyle name="Normal 14 30 6 2 2" xfId="25306"/>
    <cellStyle name="Normal 14 30 6 2 3" xfId="30800"/>
    <cellStyle name="Normal 14 30 6 2 4" xfId="36284"/>
    <cellStyle name="Normal 14 30 6 3" xfId="22577"/>
    <cellStyle name="Normal 14 30 6 4" xfId="28071"/>
    <cellStyle name="Normal 14 30 6 5" xfId="33555"/>
    <cellStyle name="Normal 14 31" xfId="5345"/>
    <cellStyle name="Normal 14 31 2" xfId="13754"/>
    <cellStyle name="Normal 14 31 2 2" xfId="21042"/>
    <cellStyle name="Normal 14 31 2 2 2" xfId="26598"/>
    <cellStyle name="Normal 14 31 2 2 3" xfId="32092"/>
    <cellStyle name="Normal 14 31 2 2 4" xfId="37576"/>
    <cellStyle name="Normal 14 31 2 3" xfId="23869"/>
    <cellStyle name="Normal 14 31 2 4" xfId="29363"/>
    <cellStyle name="Normal 14 31 2 5" xfId="34847"/>
    <cellStyle name="Normal 14 31 3" xfId="10719"/>
    <cellStyle name="Normal 14 31 4" xfId="15956"/>
    <cellStyle name="Normal 14 31 5" xfId="18182"/>
    <cellStyle name="Normal 14 31 6" xfId="8427"/>
    <cellStyle name="Normal 14 31 6 2" xfId="19751"/>
    <cellStyle name="Normal 14 31 6 2 2" xfId="25307"/>
    <cellStyle name="Normal 14 31 6 2 3" xfId="30801"/>
    <cellStyle name="Normal 14 31 6 2 4" xfId="36285"/>
    <cellStyle name="Normal 14 31 6 3" xfId="22578"/>
    <cellStyle name="Normal 14 31 6 4" xfId="28072"/>
    <cellStyle name="Normal 14 31 6 5" xfId="33556"/>
    <cellStyle name="Normal 14 32" xfId="5346"/>
    <cellStyle name="Normal 14 32 2" xfId="13755"/>
    <cellStyle name="Normal 14 32 2 2" xfId="21043"/>
    <cellStyle name="Normal 14 32 2 2 2" xfId="26599"/>
    <cellStyle name="Normal 14 32 2 2 3" xfId="32093"/>
    <cellStyle name="Normal 14 32 2 2 4" xfId="37577"/>
    <cellStyle name="Normal 14 32 2 3" xfId="23870"/>
    <cellStyle name="Normal 14 32 2 4" xfId="29364"/>
    <cellStyle name="Normal 14 32 2 5" xfId="34848"/>
    <cellStyle name="Normal 14 32 3" xfId="10720"/>
    <cellStyle name="Normal 14 32 4" xfId="15957"/>
    <cellStyle name="Normal 14 32 5" xfId="18183"/>
    <cellStyle name="Normal 14 32 6" xfId="8428"/>
    <cellStyle name="Normal 14 32 6 2" xfId="19752"/>
    <cellStyle name="Normal 14 32 6 2 2" xfId="25308"/>
    <cellStyle name="Normal 14 32 6 2 3" xfId="30802"/>
    <cellStyle name="Normal 14 32 6 2 4" xfId="36286"/>
    <cellStyle name="Normal 14 32 6 3" xfId="22579"/>
    <cellStyle name="Normal 14 32 6 4" xfId="28073"/>
    <cellStyle name="Normal 14 32 6 5" xfId="33557"/>
    <cellStyle name="Normal 14 33" xfId="5347"/>
    <cellStyle name="Normal 14 33 2" xfId="13756"/>
    <cellStyle name="Normal 14 33 2 2" xfId="21044"/>
    <cellStyle name="Normal 14 33 2 2 2" xfId="26600"/>
    <cellStyle name="Normal 14 33 2 2 3" xfId="32094"/>
    <cellStyle name="Normal 14 33 2 2 4" xfId="37578"/>
    <cellStyle name="Normal 14 33 2 3" xfId="23871"/>
    <cellStyle name="Normal 14 33 2 4" xfId="29365"/>
    <cellStyle name="Normal 14 33 2 5" xfId="34849"/>
    <cellStyle name="Normal 14 33 3" xfId="10721"/>
    <cellStyle name="Normal 14 33 4" xfId="15958"/>
    <cellStyle name="Normal 14 33 5" xfId="18184"/>
    <cellStyle name="Normal 14 33 6" xfId="8429"/>
    <cellStyle name="Normal 14 33 6 2" xfId="19753"/>
    <cellStyle name="Normal 14 33 6 2 2" xfId="25309"/>
    <cellStyle name="Normal 14 33 6 2 3" xfId="30803"/>
    <cellStyle name="Normal 14 33 6 2 4" xfId="36287"/>
    <cellStyle name="Normal 14 33 6 3" xfId="22580"/>
    <cellStyle name="Normal 14 33 6 4" xfId="28074"/>
    <cellStyle name="Normal 14 33 6 5" xfId="33558"/>
    <cellStyle name="Normal 14 34" xfId="5348"/>
    <cellStyle name="Normal 14 34 2" xfId="13757"/>
    <cellStyle name="Normal 14 34 2 2" xfId="21045"/>
    <cellStyle name="Normal 14 34 2 2 2" xfId="26601"/>
    <cellStyle name="Normal 14 34 2 2 3" xfId="32095"/>
    <cellStyle name="Normal 14 34 2 2 4" xfId="37579"/>
    <cellStyle name="Normal 14 34 2 3" xfId="23872"/>
    <cellStyle name="Normal 14 34 2 4" xfId="29366"/>
    <cellStyle name="Normal 14 34 2 5" xfId="34850"/>
    <cellStyle name="Normal 14 34 3" xfId="10722"/>
    <cellStyle name="Normal 14 34 4" xfId="15959"/>
    <cellStyle name="Normal 14 34 5" xfId="18185"/>
    <cellStyle name="Normal 14 34 6" xfId="8430"/>
    <cellStyle name="Normal 14 34 6 2" xfId="19754"/>
    <cellStyle name="Normal 14 34 6 2 2" xfId="25310"/>
    <cellStyle name="Normal 14 34 6 2 3" xfId="30804"/>
    <cellStyle name="Normal 14 34 6 2 4" xfId="36288"/>
    <cellStyle name="Normal 14 34 6 3" xfId="22581"/>
    <cellStyle name="Normal 14 34 6 4" xfId="28075"/>
    <cellStyle name="Normal 14 34 6 5" xfId="33559"/>
    <cellStyle name="Normal 14 35" xfId="5349"/>
    <cellStyle name="Normal 14 35 2" xfId="13758"/>
    <cellStyle name="Normal 14 35 2 2" xfId="21046"/>
    <cellStyle name="Normal 14 35 2 2 2" xfId="26602"/>
    <cellStyle name="Normal 14 35 2 2 3" xfId="32096"/>
    <cellStyle name="Normal 14 35 2 2 4" xfId="37580"/>
    <cellStyle name="Normal 14 35 2 3" xfId="23873"/>
    <cellStyle name="Normal 14 35 2 4" xfId="29367"/>
    <cellStyle name="Normal 14 35 2 5" xfId="34851"/>
    <cellStyle name="Normal 14 35 3" xfId="10723"/>
    <cellStyle name="Normal 14 35 4" xfId="15960"/>
    <cellStyle name="Normal 14 35 5" xfId="18186"/>
    <cellStyle name="Normal 14 35 6" xfId="8431"/>
    <cellStyle name="Normal 14 35 6 2" xfId="19755"/>
    <cellStyle name="Normal 14 35 6 2 2" xfId="25311"/>
    <cellStyle name="Normal 14 35 6 2 3" xfId="30805"/>
    <cellStyle name="Normal 14 35 6 2 4" xfId="36289"/>
    <cellStyle name="Normal 14 35 6 3" xfId="22582"/>
    <cellStyle name="Normal 14 35 6 4" xfId="28076"/>
    <cellStyle name="Normal 14 35 6 5" xfId="33560"/>
    <cellStyle name="Normal 14 36" xfId="5350"/>
    <cellStyle name="Normal 14 36 2" xfId="13759"/>
    <cellStyle name="Normal 14 36 2 2" xfId="21047"/>
    <cellStyle name="Normal 14 36 2 2 2" xfId="26603"/>
    <cellStyle name="Normal 14 36 2 2 3" xfId="32097"/>
    <cellStyle name="Normal 14 36 2 2 4" xfId="37581"/>
    <cellStyle name="Normal 14 36 2 3" xfId="23874"/>
    <cellStyle name="Normal 14 36 2 4" xfId="29368"/>
    <cellStyle name="Normal 14 36 2 5" xfId="34852"/>
    <cellStyle name="Normal 14 36 3" xfId="10724"/>
    <cellStyle name="Normal 14 36 4" xfId="15961"/>
    <cellStyle name="Normal 14 36 5" xfId="18187"/>
    <cellStyle name="Normal 14 36 6" xfId="8432"/>
    <cellStyle name="Normal 14 36 6 2" xfId="19756"/>
    <cellStyle name="Normal 14 36 6 2 2" xfId="25312"/>
    <cellStyle name="Normal 14 36 6 2 3" xfId="30806"/>
    <cellStyle name="Normal 14 36 6 2 4" xfId="36290"/>
    <cellStyle name="Normal 14 36 6 3" xfId="22583"/>
    <cellStyle name="Normal 14 36 6 4" xfId="28077"/>
    <cellStyle name="Normal 14 36 6 5" xfId="33561"/>
    <cellStyle name="Normal 14 37" xfId="5351"/>
    <cellStyle name="Normal 14 37 2" xfId="13760"/>
    <cellStyle name="Normal 14 37 2 2" xfId="21048"/>
    <cellStyle name="Normal 14 37 2 2 2" xfId="26604"/>
    <cellStyle name="Normal 14 37 2 2 3" xfId="32098"/>
    <cellStyle name="Normal 14 37 2 2 4" xfId="37582"/>
    <cellStyle name="Normal 14 37 2 3" xfId="23875"/>
    <cellStyle name="Normal 14 37 2 4" xfId="29369"/>
    <cellStyle name="Normal 14 37 2 5" xfId="34853"/>
    <cellStyle name="Normal 14 37 3" xfId="10725"/>
    <cellStyle name="Normal 14 37 4" xfId="15962"/>
    <cellStyle name="Normal 14 37 5" xfId="18188"/>
    <cellStyle name="Normal 14 37 6" xfId="8433"/>
    <cellStyle name="Normal 14 37 6 2" xfId="19757"/>
    <cellStyle name="Normal 14 37 6 2 2" xfId="25313"/>
    <cellStyle name="Normal 14 37 6 2 3" xfId="30807"/>
    <cellStyle name="Normal 14 37 6 2 4" xfId="36291"/>
    <cellStyle name="Normal 14 37 6 3" xfId="22584"/>
    <cellStyle name="Normal 14 37 6 4" xfId="28078"/>
    <cellStyle name="Normal 14 37 6 5" xfId="33562"/>
    <cellStyle name="Normal 14 38" xfId="5352"/>
    <cellStyle name="Normal 14 38 2" xfId="13761"/>
    <cellStyle name="Normal 14 38 2 2" xfId="21049"/>
    <cellStyle name="Normal 14 38 2 2 2" xfId="26605"/>
    <cellStyle name="Normal 14 38 2 2 3" xfId="32099"/>
    <cellStyle name="Normal 14 38 2 2 4" xfId="37583"/>
    <cellStyle name="Normal 14 38 2 3" xfId="23876"/>
    <cellStyle name="Normal 14 38 2 4" xfId="29370"/>
    <cellStyle name="Normal 14 38 2 5" xfId="34854"/>
    <cellStyle name="Normal 14 38 3" xfId="10726"/>
    <cellStyle name="Normal 14 38 4" xfId="15963"/>
    <cellStyle name="Normal 14 38 5" xfId="18189"/>
    <cellStyle name="Normal 14 38 6" xfId="8434"/>
    <cellStyle name="Normal 14 38 6 2" xfId="19758"/>
    <cellStyle name="Normal 14 38 6 2 2" xfId="25314"/>
    <cellStyle name="Normal 14 38 6 2 3" xfId="30808"/>
    <cellStyle name="Normal 14 38 6 2 4" xfId="36292"/>
    <cellStyle name="Normal 14 38 6 3" xfId="22585"/>
    <cellStyle name="Normal 14 38 6 4" xfId="28079"/>
    <cellStyle name="Normal 14 38 6 5" xfId="33563"/>
    <cellStyle name="Normal 14 39" xfId="6358"/>
    <cellStyle name="Normal 14 39 2" xfId="13762"/>
    <cellStyle name="Normal 14 39 2 2" xfId="21050"/>
    <cellStyle name="Normal 14 39 2 2 2" xfId="26606"/>
    <cellStyle name="Normal 14 39 2 2 3" xfId="32100"/>
    <cellStyle name="Normal 14 39 2 2 4" xfId="37584"/>
    <cellStyle name="Normal 14 39 2 3" xfId="23877"/>
    <cellStyle name="Normal 14 39 2 4" xfId="29371"/>
    <cellStyle name="Normal 14 39 2 5" xfId="34855"/>
    <cellStyle name="Normal 14 39 3" xfId="11739"/>
    <cellStyle name="Normal 14 39 4" xfId="8435"/>
    <cellStyle name="Normal 14 39 4 2" xfId="19759"/>
    <cellStyle name="Normal 14 39 4 2 2" xfId="25315"/>
    <cellStyle name="Normal 14 39 4 2 3" xfId="30809"/>
    <cellStyle name="Normal 14 39 4 2 4" xfId="36293"/>
    <cellStyle name="Normal 14 39 4 3" xfId="22586"/>
    <cellStyle name="Normal 14 39 4 4" xfId="28080"/>
    <cellStyle name="Normal 14 39 4 5" xfId="33564"/>
    <cellStyle name="Normal 14 4" xfId="5353"/>
    <cellStyle name="Normal 14 4 2" xfId="13763"/>
    <cellStyle name="Normal 14 4 2 2" xfId="21051"/>
    <cellStyle name="Normal 14 4 2 2 2" xfId="26607"/>
    <cellStyle name="Normal 14 4 2 2 3" xfId="32101"/>
    <cellStyle name="Normal 14 4 2 2 4" xfId="37585"/>
    <cellStyle name="Normal 14 4 2 3" xfId="23878"/>
    <cellStyle name="Normal 14 4 2 4" xfId="29372"/>
    <cellStyle name="Normal 14 4 2 5" xfId="34856"/>
    <cellStyle name="Normal 14 4 3" xfId="10727"/>
    <cellStyle name="Normal 14 4 4" xfId="15964"/>
    <cellStyle name="Normal 14 4 5" xfId="18190"/>
    <cellStyle name="Normal 14 4 6" xfId="8436"/>
    <cellStyle name="Normal 14 4 6 2" xfId="19760"/>
    <cellStyle name="Normal 14 4 6 2 2" xfId="25316"/>
    <cellStyle name="Normal 14 4 6 2 3" xfId="30810"/>
    <cellStyle name="Normal 14 4 6 2 4" xfId="36294"/>
    <cellStyle name="Normal 14 4 6 3" xfId="22587"/>
    <cellStyle name="Normal 14 4 6 4" xfId="28081"/>
    <cellStyle name="Normal 14 4 6 5" xfId="33565"/>
    <cellStyle name="Normal 14 40" xfId="8437"/>
    <cellStyle name="Normal 14 40 2" xfId="19761"/>
    <cellStyle name="Normal 14 40 2 2" xfId="25317"/>
    <cellStyle name="Normal 14 40 2 3" xfId="30811"/>
    <cellStyle name="Normal 14 40 2 4" xfId="36295"/>
    <cellStyle name="Normal 14 40 3" xfId="22588"/>
    <cellStyle name="Normal 14 40 4" xfId="28082"/>
    <cellStyle name="Normal 14 40 5" xfId="33566"/>
    <cellStyle name="Normal 14 41" xfId="13730"/>
    <cellStyle name="Normal 14 41 2" xfId="21018"/>
    <cellStyle name="Normal 14 41 2 2" xfId="26574"/>
    <cellStyle name="Normal 14 41 2 3" xfId="32068"/>
    <cellStyle name="Normal 14 41 2 4" xfId="37552"/>
    <cellStyle name="Normal 14 41 3" xfId="23845"/>
    <cellStyle name="Normal 14 41 4" xfId="29339"/>
    <cellStyle name="Normal 14 41 5" xfId="34823"/>
    <cellStyle name="Normal 14 42" xfId="10695"/>
    <cellStyle name="Normal 14 43" xfId="15932"/>
    <cellStyle name="Normal 14 44" xfId="18158"/>
    <cellStyle name="Normal 14 45" xfId="8403"/>
    <cellStyle name="Normal 14 45 2" xfId="19727"/>
    <cellStyle name="Normal 14 45 2 2" xfId="25283"/>
    <cellStyle name="Normal 14 45 2 3" xfId="30777"/>
    <cellStyle name="Normal 14 45 2 4" xfId="36261"/>
    <cellStyle name="Normal 14 45 3" xfId="22554"/>
    <cellStyle name="Normal 14 45 4" xfId="28048"/>
    <cellStyle name="Normal 14 45 5" xfId="33532"/>
    <cellStyle name="Normal 14 5" xfId="5354"/>
    <cellStyle name="Normal 14 5 2" xfId="13764"/>
    <cellStyle name="Normal 14 5 2 2" xfId="21052"/>
    <cellStyle name="Normal 14 5 2 2 2" xfId="26608"/>
    <cellStyle name="Normal 14 5 2 2 3" xfId="32102"/>
    <cellStyle name="Normal 14 5 2 2 4" xfId="37586"/>
    <cellStyle name="Normal 14 5 2 3" xfId="23879"/>
    <cellStyle name="Normal 14 5 2 4" xfId="29373"/>
    <cellStyle name="Normal 14 5 2 5" xfId="34857"/>
    <cellStyle name="Normal 14 5 3" xfId="10728"/>
    <cellStyle name="Normal 14 5 4" xfId="15965"/>
    <cellStyle name="Normal 14 5 5" xfId="18191"/>
    <cellStyle name="Normal 14 5 6" xfId="8438"/>
    <cellStyle name="Normal 14 5 6 2" xfId="19762"/>
    <cellStyle name="Normal 14 5 6 2 2" xfId="25318"/>
    <cellStyle name="Normal 14 5 6 2 3" xfId="30812"/>
    <cellStyle name="Normal 14 5 6 2 4" xfId="36296"/>
    <cellStyle name="Normal 14 5 6 3" xfId="22589"/>
    <cellStyle name="Normal 14 5 6 4" xfId="28083"/>
    <cellStyle name="Normal 14 5 6 5" xfId="33567"/>
    <cellStyle name="Normal 14 6" xfId="5355"/>
    <cellStyle name="Normal 14 6 2" xfId="13765"/>
    <cellStyle name="Normal 14 6 2 2" xfId="21053"/>
    <cellStyle name="Normal 14 6 2 2 2" xfId="26609"/>
    <cellStyle name="Normal 14 6 2 2 3" xfId="32103"/>
    <cellStyle name="Normal 14 6 2 2 4" xfId="37587"/>
    <cellStyle name="Normal 14 6 2 3" xfId="23880"/>
    <cellStyle name="Normal 14 6 2 4" xfId="29374"/>
    <cellStyle name="Normal 14 6 2 5" xfId="34858"/>
    <cellStyle name="Normal 14 6 3" xfId="10729"/>
    <cellStyle name="Normal 14 6 4" xfId="15966"/>
    <cellStyle name="Normal 14 6 5" xfId="18192"/>
    <cellStyle name="Normal 14 6 6" xfId="8439"/>
    <cellStyle name="Normal 14 6 6 2" xfId="19763"/>
    <cellStyle name="Normal 14 6 6 2 2" xfId="25319"/>
    <cellStyle name="Normal 14 6 6 2 3" xfId="30813"/>
    <cellStyle name="Normal 14 6 6 2 4" xfId="36297"/>
    <cellStyle name="Normal 14 6 6 3" xfId="22590"/>
    <cellStyle name="Normal 14 6 6 4" xfId="28084"/>
    <cellStyle name="Normal 14 6 6 5" xfId="33568"/>
    <cellStyle name="Normal 14 7" xfId="5356"/>
    <cellStyle name="Normal 14 7 2" xfId="13766"/>
    <cellStyle name="Normal 14 7 2 2" xfId="21054"/>
    <cellStyle name="Normal 14 7 2 2 2" xfId="26610"/>
    <cellStyle name="Normal 14 7 2 2 3" xfId="32104"/>
    <cellStyle name="Normal 14 7 2 2 4" xfId="37588"/>
    <cellStyle name="Normal 14 7 2 3" xfId="23881"/>
    <cellStyle name="Normal 14 7 2 4" xfId="29375"/>
    <cellStyle name="Normal 14 7 2 5" xfId="34859"/>
    <cellStyle name="Normal 14 7 3" xfId="10730"/>
    <cellStyle name="Normal 14 7 4" xfId="15967"/>
    <cellStyle name="Normal 14 7 5" xfId="18193"/>
    <cellStyle name="Normal 14 7 6" xfId="8440"/>
    <cellStyle name="Normal 14 7 6 2" xfId="19764"/>
    <cellStyle name="Normal 14 7 6 2 2" xfId="25320"/>
    <cellStyle name="Normal 14 7 6 2 3" xfId="30814"/>
    <cellStyle name="Normal 14 7 6 2 4" xfId="36298"/>
    <cellStyle name="Normal 14 7 6 3" xfId="22591"/>
    <cellStyle name="Normal 14 7 6 4" xfId="28085"/>
    <cellStyle name="Normal 14 7 6 5" xfId="33569"/>
    <cellStyle name="Normal 14 8" xfId="5357"/>
    <cellStyle name="Normal 14 8 2" xfId="13767"/>
    <cellStyle name="Normal 14 8 2 2" xfId="21055"/>
    <cellStyle name="Normal 14 8 2 2 2" xfId="26611"/>
    <cellStyle name="Normal 14 8 2 2 3" xfId="32105"/>
    <cellStyle name="Normal 14 8 2 2 4" xfId="37589"/>
    <cellStyle name="Normal 14 8 2 3" xfId="23882"/>
    <cellStyle name="Normal 14 8 2 4" xfId="29376"/>
    <cellStyle name="Normal 14 8 2 5" xfId="34860"/>
    <cellStyle name="Normal 14 8 3" xfId="10731"/>
    <cellStyle name="Normal 14 8 4" xfId="15968"/>
    <cellStyle name="Normal 14 8 5" xfId="18194"/>
    <cellStyle name="Normal 14 8 6" xfId="8441"/>
    <cellStyle name="Normal 14 8 6 2" xfId="19765"/>
    <cellStyle name="Normal 14 8 6 2 2" xfId="25321"/>
    <cellStyle name="Normal 14 8 6 2 3" xfId="30815"/>
    <cellStyle name="Normal 14 8 6 2 4" xfId="36299"/>
    <cellStyle name="Normal 14 8 6 3" xfId="22592"/>
    <cellStyle name="Normal 14 8 6 4" xfId="28086"/>
    <cellStyle name="Normal 14 8 6 5" xfId="33570"/>
    <cellStyle name="Normal 14 9" xfId="5358"/>
    <cellStyle name="Normal 14 9 2" xfId="13768"/>
    <cellStyle name="Normal 14 9 2 2" xfId="21056"/>
    <cellStyle name="Normal 14 9 2 2 2" xfId="26612"/>
    <cellStyle name="Normal 14 9 2 2 3" xfId="32106"/>
    <cellStyle name="Normal 14 9 2 2 4" xfId="37590"/>
    <cellStyle name="Normal 14 9 2 3" xfId="23883"/>
    <cellStyle name="Normal 14 9 2 4" xfId="29377"/>
    <cellStyle name="Normal 14 9 2 5" xfId="34861"/>
    <cellStyle name="Normal 14 9 3" xfId="10732"/>
    <cellStyle name="Normal 14 9 4" xfId="15969"/>
    <cellStyle name="Normal 14 9 5" xfId="18195"/>
    <cellStyle name="Normal 14 9 6" xfId="8442"/>
    <cellStyle name="Normal 14 9 6 2" xfId="19766"/>
    <cellStyle name="Normal 14 9 6 2 2" xfId="25322"/>
    <cellStyle name="Normal 14 9 6 2 3" xfId="30816"/>
    <cellStyle name="Normal 14 9 6 2 4" xfId="36300"/>
    <cellStyle name="Normal 14 9 6 3" xfId="22593"/>
    <cellStyle name="Normal 14 9 6 4" xfId="28087"/>
    <cellStyle name="Normal 14 9 6 5" xfId="33571"/>
    <cellStyle name="Normal 140" xfId="38646"/>
    <cellStyle name="Normal 141" xfId="38647"/>
    <cellStyle name="Normal 142" xfId="38651"/>
    <cellStyle name="Normal 143" xfId="38652"/>
    <cellStyle name="Normal 144" xfId="38653"/>
    <cellStyle name="Normal 145" xfId="38654"/>
    <cellStyle name="Normal 146" xfId="38655"/>
    <cellStyle name="Normal 147" xfId="38656"/>
    <cellStyle name="Normal 148" xfId="38657"/>
    <cellStyle name="Normal 149" xfId="38658"/>
    <cellStyle name="Normal 15" xfId="5359"/>
    <cellStyle name="Normal 15 10" xfId="8443"/>
    <cellStyle name="Normal 15 10 2" xfId="19767"/>
    <cellStyle name="Normal 15 10 2 2" xfId="25323"/>
    <cellStyle name="Normal 15 10 2 3" xfId="30817"/>
    <cellStyle name="Normal 15 10 2 4" xfId="36301"/>
    <cellStyle name="Normal 15 10 3" xfId="22594"/>
    <cellStyle name="Normal 15 10 4" xfId="28088"/>
    <cellStyle name="Normal 15 10 5" xfId="33572"/>
    <cellStyle name="Normal 15 2" xfId="5360"/>
    <cellStyle name="Normal 15 2 2" xfId="13770"/>
    <cellStyle name="Normal 15 2 2 2" xfId="21058"/>
    <cellStyle name="Normal 15 2 2 2 2" xfId="26614"/>
    <cellStyle name="Normal 15 2 2 2 3" xfId="32108"/>
    <cellStyle name="Normal 15 2 2 2 4" xfId="37592"/>
    <cellStyle name="Normal 15 2 2 3" xfId="23885"/>
    <cellStyle name="Normal 15 2 2 4" xfId="29379"/>
    <cellStyle name="Normal 15 2 2 5" xfId="34863"/>
    <cellStyle name="Normal 15 2 3" xfId="10734"/>
    <cellStyle name="Normal 15 2 4" xfId="15971"/>
    <cellStyle name="Normal 15 2 5" xfId="18197"/>
    <cellStyle name="Normal 15 2 6" xfId="8444"/>
    <cellStyle name="Normal 15 2 6 2" xfId="19768"/>
    <cellStyle name="Normal 15 2 6 2 2" xfId="25324"/>
    <cellStyle name="Normal 15 2 6 2 3" xfId="30818"/>
    <cellStyle name="Normal 15 2 6 2 4" xfId="36302"/>
    <cellStyle name="Normal 15 2 6 3" xfId="22595"/>
    <cellStyle name="Normal 15 2 6 4" xfId="28089"/>
    <cellStyle name="Normal 15 2 6 5" xfId="33573"/>
    <cellStyle name="Normal 15 3" xfId="5361"/>
    <cellStyle name="Normal 15 3 2" xfId="13771"/>
    <cellStyle name="Normal 15 3 2 2" xfId="21059"/>
    <cellStyle name="Normal 15 3 2 2 2" xfId="26615"/>
    <cellStyle name="Normal 15 3 2 2 3" xfId="32109"/>
    <cellStyle name="Normal 15 3 2 2 4" xfId="37593"/>
    <cellStyle name="Normal 15 3 2 3" xfId="23886"/>
    <cellStyle name="Normal 15 3 2 4" xfId="29380"/>
    <cellStyle name="Normal 15 3 2 5" xfId="34864"/>
    <cellStyle name="Normal 15 3 3" xfId="10735"/>
    <cellStyle name="Normal 15 3 4" xfId="15972"/>
    <cellStyle name="Normal 15 3 5" xfId="18198"/>
    <cellStyle name="Normal 15 3 6" xfId="8445"/>
    <cellStyle name="Normal 15 3 6 2" xfId="19769"/>
    <cellStyle name="Normal 15 3 6 2 2" xfId="25325"/>
    <cellStyle name="Normal 15 3 6 2 3" xfId="30819"/>
    <cellStyle name="Normal 15 3 6 2 4" xfId="36303"/>
    <cellStyle name="Normal 15 3 6 3" xfId="22596"/>
    <cellStyle name="Normal 15 3 6 4" xfId="28090"/>
    <cellStyle name="Normal 15 3 6 5" xfId="33574"/>
    <cellStyle name="Normal 15 4" xfId="6359"/>
    <cellStyle name="Normal 15 4 2" xfId="13772"/>
    <cellStyle name="Normal 15 4 2 2" xfId="21060"/>
    <cellStyle name="Normal 15 4 2 2 2" xfId="26616"/>
    <cellStyle name="Normal 15 4 2 2 3" xfId="32110"/>
    <cellStyle name="Normal 15 4 2 2 4" xfId="37594"/>
    <cellStyle name="Normal 15 4 2 3" xfId="23887"/>
    <cellStyle name="Normal 15 4 2 4" xfId="29381"/>
    <cellStyle name="Normal 15 4 2 5" xfId="34865"/>
    <cellStyle name="Normal 15 4 3" xfId="11740"/>
    <cellStyle name="Normal 15 4 4" xfId="8446"/>
    <cellStyle name="Normal 15 4 4 2" xfId="19770"/>
    <cellStyle name="Normal 15 4 4 2 2" xfId="25326"/>
    <cellStyle name="Normal 15 4 4 2 3" xfId="30820"/>
    <cellStyle name="Normal 15 4 4 2 4" xfId="36304"/>
    <cellStyle name="Normal 15 4 4 3" xfId="22597"/>
    <cellStyle name="Normal 15 4 4 4" xfId="28091"/>
    <cellStyle name="Normal 15 4 4 5" xfId="33575"/>
    <cellStyle name="Normal 15 5" xfId="8447"/>
    <cellStyle name="Normal 15 5 2" xfId="19771"/>
    <cellStyle name="Normal 15 5 2 2" xfId="25327"/>
    <cellStyle name="Normal 15 5 2 3" xfId="30821"/>
    <cellStyle name="Normal 15 5 2 4" xfId="36305"/>
    <cellStyle name="Normal 15 5 3" xfId="22598"/>
    <cellStyle name="Normal 15 5 4" xfId="28092"/>
    <cellStyle name="Normal 15 5 5" xfId="33576"/>
    <cellStyle name="Normal 15 6" xfId="13769"/>
    <cellStyle name="Normal 15 6 2" xfId="21057"/>
    <cellStyle name="Normal 15 6 2 2" xfId="26613"/>
    <cellStyle name="Normal 15 6 2 3" xfId="32107"/>
    <cellStyle name="Normal 15 6 2 4" xfId="37591"/>
    <cellStyle name="Normal 15 6 3" xfId="23884"/>
    <cellStyle name="Normal 15 6 4" xfId="29378"/>
    <cellStyle name="Normal 15 6 5" xfId="34862"/>
    <cellStyle name="Normal 15 7" xfId="10733"/>
    <cellStyle name="Normal 15 8" xfId="15970"/>
    <cellStyle name="Normal 15 9" xfId="18196"/>
    <cellStyle name="Normal 150" xfId="38659"/>
    <cellStyle name="Normal 151" xfId="38660"/>
    <cellStyle name="Normal 152" xfId="38661"/>
    <cellStyle name="Normal 153" xfId="38662"/>
    <cellStyle name="Normal 154" xfId="38663"/>
    <cellStyle name="Normal 155" xfId="38664"/>
    <cellStyle name="Normal 156" xfId="38665"/>
    <cellStyle name="Normal 157" xfId="38667"/>
    <cellStyle name="Normal 158" xfId="38668"/>
    <cellStyle name="Normal 159" xfId="38669"/>
    <cellStyle name="Normal 16" xfId="5362"/>
    <cellStyle name="Normal 16 10" xfId="5363"/>
    <cellStyle name="Normal 16 10 2" xfId="13774"/>
    <cellStyle name="Normal 16 10 2 2" xfId="21062"/>
    <cellStyle name="Normal 16 10 2 2 2" xfId="26618"/>
    <cellStyle name="Normal 16 10 2 2 3" xfId="32112"/>
    <cellStyle name="Normal 16 10 2 2 4" xfId="37596"/>
    <cellStyle name="Normal 16 10 2 3" xfId="23889"/>
    <cellStyle name="Normal 16 10 2 4" xfId="29383"/>
    <cellStyle name="Normal 16 10 2 5" xfId="34867"/>
    <cellStyle name="Normal 16 10 3" xfId="10737"/>
    <cellStyle name="Normal 16 10 4" xfId="15974"/>
    <cellStyle name="Normal 16 10 5" xfId="18199"/>
    <cellStyle name="Normal 16 10 6" xfId="8449"/>
    <cellStyle name="Normal 16 10 6 2" xfId="19773"/>
    <cellStyle name="Normal 16 10 6 2 2" xfId="25329"/>
    <cellStyle name="Normal 16 10 6 2 3" xfId="30823"/>
    <cellStyle name="Normal 16 10 6 2 4" xfId="36307"/>
    <cellStyle name="Normal 16 10 6 3" xfId="22600"/>
    <cellStyle name="Normal 16 10 6 4" xfId="28094"/>
    <cellStyle name="Normal 16 10 6 5" xfId="33578"/>
    <cellStyle name="Normal 16 11" xfId="5364"/>
    <cellStyle name="Normal 16 11 2" xfId="13775"/>
    <cellStyle name="Normal 16 11 2 2" xfId="21063"/>
    <cellStyle name="Normal 16 11 2 2 2" xfId="26619"/>
    <cellStyle name="Normal 16 11 2 2 3" xfId="32113"/>
    <cellStyle name="Normal 16 11 2 2 4" xfId="37597"/>
    <cellStyle name="Normal 16 11 2 3" xfId="23890"/>
    <cellStyle name="Normal 16 11 2 4" xfId="29384"/>
    <cellStyle name="Normal 16 11 2 5" xfId="34868"/>
    <cellStyle name="Normal 16 11 3" xfId="10738"/>
    <cellStyle name="Normal 16 11 4" xfId="15975"/>
    <cellStyle name="Normal 16 11 5" xfId="18200"/>
    <cellStyle name="Normal 16 11 6" xfId="8450"/>
    <cellStyle name="Normal 16 11 6 2" xfId="19774"/>
    <cellStyle name="Normal 16 11 6 2 2" xfId="25330"/>
    <cellStyle name="Normal 16 11 6 2 3" xfId="30824"/>
    <cellStyle name="Normal 16 11 6 2 4" xfId="36308"/>
    <cellStyle name="Normal 16 11 6 3" xfId="22601"/>
    <cellStyle name="Normal 16 11 6 4" xfId="28095"/>
    <cellStyle name="Normal 16 11 6 5" xfId="33579"/>
    <cellStyle name="Normal 16 12" xfId="5365"/>
    <cellStyle name="Normal 16 12 2" xfId="13776"/>
    <cellStyle name="Normal 16 12 2 2" xfId="21064"/>
    <cellStyle name="Normal 16 12 2 2 2" xfId="26620"/>
    <cellStyle name="Normal 16 12 2 2 3" xfId="32114"/>
    <cellStyle name="Normal 16 12 2 2 4" xfId="37598"/>
    <cellStyle name="Normal 16 12 2 3" xfId="23891"/>
    <cellStyle name="Normal 16 12 2 4" xfId="29385"/>
    <cellStyle name="Normal 16 12 2 5" xfId="34869"/>
    <cellStyle name="Normal 16 12 3" xfId="10739"/>
    <cellStyle name="Normal 16 12 4" xfId="15976"/>
    <cellStyle name="Normal 16 12 5" xfId="18201"/>
    <cellStyle name="Normal 16 12 6" xfId="8451"/>
    <cellStyle name="Normal 16 12 6 2" xfId="19775"/>
    <cellStyle name="Normal 16 12 6 2 2" xfId="25331"/>
    <cellStyle name="Normal 16 12 6 2 3" xfId="30825"/>
    <cellStyle name="Normal 16 12 6 2 4" xfId="36309"/>
    <cellStyle name="Normal 16 12 6 3" xfId="22602"/>
    <cellStyle name="Normal 16 12 6 4" xfId="28096"/>
    <cellStyle name="Normal 16 12 6 5" xfId="33580"/>
    <cellStyle name="Normal 16 13" xfId="5366"/>
    <cellStyle name="Normal 16 13 2" xfId="13777"/>
    <cellStyle name="Normal 16 13 2 2" xfId="21065"/>
    <cellStyle name="Normal 16 13 2 2 2" xfId="26621"/>
    <cellStyle name="Normal 16 13 2 2 3" xfId="32115"/>
    <cellStyle name="Normal 16 13 2 2 4" xfId="37599"/>
    <cellStyle name="Normal 16 13 2 3" xfId="23892"/>
    <cellStyle name="Normal 16 13 2 4" xfId="29386"/>
    <cellStyle name="Normal 16 13 2 5" xfId="34870"/>
    <cellStyle name="Normal 16 13 3" xfId="10740"/>
    <cellStyle name="Normal 16 13 4" xfId="15977"/>
    <cellStyle name="Normal 16 13 5" xfId="18202"/>
    <cellStyle name="Normal 16 13 6" xfId="8452"/>
    <cellStyle name="Normal 16 13 6 2" xfId="19776"/>
    <cellStyle name="Normal 16 13 6 2 2" xfId="25332"/>
    <cellStyle name="Normal 16 13 6 2 3" xfId="30826"/>
    <cellStyle name="Normal 16 13 6 2 4" xfId="36310"/>
    <cellStyle name="Normal 16 13 6 3" xfId="22603"/>
    <cellStyle name="Normal 16 13 6 4" xfId="28097"/>
    <cellStyle name="Normal 16 13 6 5" xfId="33581"/>
    <cellStyle name="Normal 16 14" xfId="5367"/>
    <cellStyle name="Normal 16 14 2" xfId="13778"/>
    <cellStyle name="Normal 16 14 2 2" xfId="21066"/>
    <cellStyle name="Normal 16 14 2 2 2" xfId="26622"/>
    <cellStyle name="Normal 16 14 2 2 3" xfId="32116"/>
    <cellStyle name="Normal 16 14 2 2 4" xfId="37600"/>
    <cellStyle name="Normal 16 14 2 3" xfId="23893"/>
    <cellStyle name="Normal 16 14 2 4" xfId="29387"/>
    <cellStyle name="Normal 16 14 2 5" xfId="34871"/>
    <cellStyle name="Normal 16 14 3" xfId="10741"/>
    <cellStyle name="Normal 16 14 4" xfId="15978"/>
    <cellStyle name="Normal 16 14 5" xfId="18203"/>
    <cellStyle name="Normal 16 14 6" xfId="8453"/>
    <cellStyle name="Normal 16 14 6 2" xfId="19777"/>
    <cellStyle name="Normal 16 14 6 2 2" xfId="25333"/>
    <cellStyle name="Normal 16 14 6 2 3" xfId="30827"/>
    <cellStyle name="Normal 16 14 6 2 4" xfId="36311"/>
    <cellStyle name="Normal 16 14 6 3" xfId="22604"/>
    <cellStyle name="Normal 16 14 6 4" xfId="28098"/>
    <cellStyle name="Normal 16 14 6 5" xfId="33582"/>
    <cellStyle name="Normal 16 15" xfId="5368"/>
    <cellStyle name="Normal 16 15 2" xfId="13779"/>
    <cellStyle name="Normal 16 15 2 2" xfId="21067"/>
    <cellStyle name="Normal 16 15 2 2 2" xfId="26623"/>
    <cellStyle name="Normal 16 15 2 2 3" xfId="32117"/>
    <cellStyle name="Normal 16 15 2 2 4" xfId="37601"/>
    <cellStyle name="Normal 16 15 2 3" xfId="23894"/>
    <cellStyle name="Normal 16 15 2 4" xfId="29388"/>
    <cellStyle name="Normal 16 15 2 5" xfId="34872"/>
    <cellStyle name="Normal 16 15 3" xfId="10742"/>
    <cellStyle name="Normal 16 15 4" xfId="15979"/>
    <cellStyle name="Normal 16 15 5" xfId="18204"/>
    <cellStyle name="Normal 16 15 6" xfId="8454"/>
    <cellStyle name="Normal 16 15 6 2" xfId="19778"/>
    <cellStyle name="Normal 16 15 6 2 2" xfId="25334"/>
    <cellStyle name="Normal 16 15 6 2 3" xfId="30828"/>
    <cellStyle name="Normal 16 15 6 2 4" xfId="36312"/>
    <cellStyle name="Normal 16 15 6 3" xfId="22605"/>
    <cellStyle name="Normal 16 15 6 4" xfId="28099"/>
    <cellStyle name="Normal 16 15 6 5" xfId="33583"/>
    <cellStyle name="Normal 16 16" xfId="5369"/>
    <cellStyle name="Normal 16 16 2" xfId="13780"/>
    <cellStyle name="Normal 16 16 2 2" xfId="21068"/>
    <cellStyle name="Normal 16 16 2 2 2" xfId="26624"/>
    <cellStyle name="Normal 16 16 2 2 3" xfId="32118"/>
    <cellStyle name="Normal 16 16 2 2 4" xfId="37602"/>
    <cellStyle name="Normal 16 16 2 3" xfId="23895"/>
    <cellStyle name="Normal 16 16 2 4" xfId="29389"/>
    <cellStyle name="Normal 16 16 2 5" xfId="34873"/>
    <cellStyle name="Normal 16 16 3" xfId="10743"/>
    <cellStyle name="Normal 16 16 4" xfId="15980"/>
    <cellStyle name="Normal 16 16 5" xfId="18205"/>
    <cellStyle name="Normal 16 16 6" xfId="8455"/>
    <cellStyle name="Normal 16 16 6 2" xfId="19779"/>
    <cellStyle name="Normal 16 16 6 2 2" xfId="25335"/>
    <cellStyle name="Normal 16 16 6 2 3" xfId="30829"/>
    <cellStyle name="Normal 16 16 6 2 4" xfId="36313"/>
    <cellStyle name="Normal 16 16 6 3" xfId="22606"/>
    <cellStyle name="Normal 16 16 6 4" xfId="28100"/>
    <cellStyle name="Normal 16 16 6 5" xfId="33584"/>
    <cellStyle name="Normal 16 17" xfId="5370"/>
    <cellStyle name="Normal 16 17 2" xfId="13781"/>
    <cellStyle name="Normal 16 17 2 2" xfId="21069"/>
    <cellStyle name="Normal 16 17 2 2 2" xfId="26625"/>
    <cellStyle name="Normal 16 17 2 2 3" xfId="32119"/>
    <cellStyle name="Normal 16 17 2 2 4" xfId="37603"/>
    <cellStyle name="Normal 16 17 2 3" xfId="23896"/>
    <cellStyle name="Normal 16 17 2 4" xfId="29390"/>
    <cellStyle name="Normal 16 17 2 5" xfId="34874"/>
    <cellStyle name="Normal 16 17 3" xfId="10744"/>
    <cellStyle name="Normal 16 17 4" xfId="15981"/>
    <cellStyle name="Normal 16 17 5" xfId="18206"/>
    <cellStyle name="Normal 16 17 6" xfId="8456"/>
    <cellStyle name="Normal 16 17 6 2" xfId="19780"/>
    <cellStyle name="Normal 16 17 6 2 2" xfId="25336"/>
    <cellStyle name="Normal 16 17 6 2 3" xfId="30830"/>
    <cellStyle name="Normal 16 17 6 2 4" xfId="36314"/>
    <cellStyle name="Normal 16 17 6 3" xfId="22607"/>
    <cellStyle name="Normal 16 17 6 4" xfId="28101"/>
    <cellStyle name="Normal 16 17 6 5" xfId="33585"/>
    <cellStyle name="Normal 16 18" xfId="5371"/>
    <cellStyle name="Normal 16 18 2" xfId="13782"/>
    <cellStyle name="Normal 16 18 2 2" xfId="21070"/>
    <cellStyle name="Normal 16 18 2 2 2" xfId="26626"/>
    <cellStyle name="Normal 16 18 2 2 3" xfId="32120"/>
    <cellStyle name="Normal 16 18 2 2 4" xfId="37604"/>
    <cellStyle name="Normal 16 18 2 3" xfId="23897"/>
    <cellStyle name="Normal 16 18 2 4" xfId="29391"/>
    <cellStyle name="Normal 16 18 2 5" xfId="34875"/>
    <cellStyle name="Normal 16 18 3" xfId="10745"/>
    <cellStyle name="Normal 16 18 4" xfId="15982"/>
    <cellStyle name="Normal 16 18 5" xfId="18207"/>
    <cellStyle name="Normal 16 18 6" xfId="8457"/>
    <cellStyle name="Normal 16 18 6 2" xfId="19781"/>
    <cellStyle name="Normal 16 18 6 2 2" xfId="25337"/>
    <cellStyle name="Normal 16 18 6 2 3" xfId="30831"/>
    <cellStyle name="Normal 16 18 6 2 4" xfId="36315"/>
    <cellStyle name="Normal 16 18 6 3" xfId="22608"/>
    <cellStyle name="Normal 16 18 6 4" xfId="28102"/>
    <cellStyle name="Normal 16 18 6 5" xfId="33586"/>
    <cellStyle name="Normal 16 19" xfId="5372"/>
    <cellStyle name="Normal 16 19 2" xfId="13783"/>
    <cellStyle name="Normal 16 19 2 2" xfId="21071"/>
    <cellStyle name="Normal 16 19 2 2 2" xfId="26627"/>
    <cellStyle name="Normal 16 19 2 2 3" xfId="32121"/>
    <cellStyle name="Normal 16 19 2 2 4" xfId="37605"/>
    <cellStyle name="Normal 16 19 2 3" xfId="23898"/>
    <cellStyle name="Normal 16 19 2 4" xfId="29392"/>
    <cellStyle name="Normal 16 19 2 5" xfId="34876"/>
    <cellStyle name="Normal 16 19 3" xfId="10746"/>
    <cellStyle name="Normal 16 19 4" xfId="15983"/>
    <cellStyle name="Normal 16 19 5" xfId="18208"/>
    <cellStyle name="Normal 16 19 6" xfId="8458"/>
    <cellStyle name="Normal 16 19 6 2" xfId="19782"/>
    <cellStyle name="Normal 16 19 6 2 2" xfId="25338"/>
    <cellStyle name="Normal 16 19 6 2 3" xfId="30832"/>
    <cellStyle name="Normal 16 19 6 2 4" xfId="36316"/>
    <cellStyle name="Normal 16 19 6 3" xfId="22609"/>
    <cellStyle name="Normal 16 19 6 4" xfId="28103"/>
    <cellStyle name="Normal 16 19 6 5" xfId="33587"/>
    <cellStyle name="Normal 16 2" xfId="5373"/>
    <cellStyle name="Normal 16 2 2" xfId="13784"/>
    <cellStyle name="Normal 16 2 2 2" xfId="21072"/>
    <cellStyle name="Normal 16 2 2 2 2" xfId="26628"/>
    <cellStyle name="Normal 16 2 2 2 3" xfId="32122"/>
    <cellStyle name="Normal 16 2 2 2 4" xfId="37606"/>
    <cellStyle name="Normal 16 2 2 3" xfId="23899"/>
    <cellStyle name="Normal 16 2 2 4" xfId="29393"/>
    <cellStyle name="Normal 16 2 2 5" xfId="34877"/>
    <cellStyle name="Normal 16 2 3" xfId="10747"/>
    <cellStyle name="Normal 16 2 4" xfId="15984"/>
    <cellStyle name="Normal 16 2 5" xfId="18209"/>
    <cellStyle name="Normal 16 2 6" xfId="8459"/>
    <cellStyle name="Normal 16 2 6 2" xfId="19783"/>
    <cellStyle name="Normal 16 2 6 2 2" xfId="25339"/>
    <cellStyle name="Normal 16 2 6 2 3" xfId="30833"/>
    <cellStyle name="Normal 16 2 6 2 4" xfId="36317"/>
    <cellStyle name="Normal 16 2 6 3" xfId="22610"/>
    <cellStyle name="Normal 16 2 6 4" xfId="28104"/>
    <cellStyle name="Normal 16 2 6 5" xfId="33588"/>
    <cellStyle name="Normal 16 20" xfId="5374"/>
    <cellStyle name="Normal 16 20 2" xfId="13785"/>
    <cellStyle name="Normal 16 20 2 2" xfId="21073"/>
    <cellStyle name="Normal 16 20 2 2 2" xfId="26629"/>
    <cellStyle name="Normal 16 20 2 2 3" xfId="32123"/>
    <cellStyle name="Normal 16 20 2 2 4" xfId="37607"/>
    <cellStyle name="Normal 16 20 2 3" xfId="23900"/>
    <cellStyle name="Normal 16 20 2 4" xfId="29394"/>
    <cellStyle name="Normal 16 20 2 5" xfId="34878"/>
    <cellStyle name="Normal 16 20 3" xfId="10748"/>
    <cellStyle name="Normal 16 20 4" xfId="15985"/>
    <cellStyle name="Normal 16 20 5" xfId="18210"/>
    <cellStyle name="Normal 16 20 6" xfId="8460"/>
    <cellStyle name="Normal 16 20 6 2" xfId="19784"/>
    <cellStyle name="Normal 16 20 6 2 2" xfId="25340"/>
    <cellStyle name="Normal 16 20 6 2 3" xfId="30834"/>
    <cellStyle name="Normal 16 20 6 2 4" xfId="36318"/>
    <cellStyle name="Normal 16 20 6 3" xfId="22611"/>
    <cellStyle name="Normal 16 20 6 4" xfId="28105"/>
    <cellStyle name="Normal 16 20 6 5" xfId="33589"/>
    <cellStyle name="Normal 16 21" xfId="5375"/>
    <cellStyle name="Normal 16 21 2" xfId="13786"/>
    <cellStyle name="Normal 16 21 2 2" xfId="21074"/>
    <cellStyle name="Normal 16 21 2 2 2" xfId="26630"/>
    <cellStyle name="Normal 16 21 2 2 3" xfId="32124"/>
    <cellStyle name="Normal 16 21 2 2 4" xfId="37608"/>
    <cellStyle name="Normal 16 21 2 3" xfId="23901"/>
    <cellStyle name="Normal 16 21 2 4" xfId="29395"/>
    <cellStyle name="Normal 16 21 2 5" xfId="34879"/>
    <cellStyle name="Normal 16 21 3" xfId="10749"/>
    <cellStyle name="Normal 16 21 4" xfId="15986"/>
    <cellStyle name="Normal 16 21 5" xfId="18211"/>
    <cellStyle name="Normal 16 21 6" xfId="8461"/>
    <cellStyle name="Normal 16 21 6 2" xfId="19785"/>
    <cellStyle name="Normal 16 21 6 2 2" xfId="25341"/>
    <cellStyle name="Normal 16 21 6 2 3" xfId="30835"/>
    <cellStyle name="Normal 16 21 6 2 4" xfId="36319"/>
    <cellStyle name="Normal 16 21 6 3" xfId="22612"/>
    <cellStyle name="Normal 16 21 6 4" xfId="28106"/>
    <cellStyle name="Normal 16 21 6 5" xfId="33590"/>
    <cellStyle name="Normal 16 22" xfId="5376"/>
    <cellStyle name="Normal 16 22 2" xfId="13787"/>
    <cellStyle name="Normal 16 22 2 2" xfId="21075"/>
    <cellStyle name="Normal 16 22 2 2 2" xfId="26631"/>
    <cellStyle name="Normal 16 22 2 2 3" xfId="32125"/>
    <cellStyle name="Normal 16 22 2 2 4" xfId="37609"/>
    <cellStyle name="Normal 16 22 2 3" xfId="23902"/>
    <cellStyle name="Normal 16 22 2 4" xfId="29396"/>
    <cellStyle name="Normal 16 22 2 5" xfId="34880"/>
    <cellStyle name="Normal 16 22 3" xfId="10750"/>
    <cellStyle name="Normal 16 22 4" xfId="15987"/>
    <cellStyle name="Normal 16 22 5" xfId="18212"/>
    <cellStyle name="Normal 16 22 6" xfId="8462"/>
    <cellStyle name="Normal 16 22 6 2" xfId="19786"/>
    <cellStyle name="Normal 16 22 6 2 2" xfId="25342"/>
    <cellStyle name="Normal 16 22 6 2 3" xfId="30836"/>
    <cellStyle name="Normal 16 22 6 2 4" xfId="36320"/>
    <cellStyle name="Normal 16 22 6 3" xfId="22613"/>
    <cellStyle name="Normal 16 22 6 4" xfId="28107"/>
    <cellStyle name="Normal 16 22 6 5" xfId="33591"/>
    <cellStyle name="Normal 16 23" xfId="5377"/>
    <cellStyle name="Normal 16 23 2" xfId="13788"/>
    <cellStyle name="Normal 16 23 2 2" xfId="21076"/>
    <cellStyle name="Normal 16 23 2 2 2" xfId="26632"/>
    <cellStyle name="Normal 16 23 2 2 3" xfId="32126"/>
    <cellStyle name="Normal 16 23 2 2 4" xfId="37610"/>
    <cellStyle name="Normal 16 23 2 3" xfId="23903"/>
    <cellStyle name="Normal 16 23 2 4" xfId="29397"/>
    <cellStyle name="Normal 16 23 2 5" xfId="34881"/>
    <cellStyle name="Normal 16 23 3" xfId="10751"/>
    <cellStyle name="Normal 16 23 4" xfId="15988"/>
    <cellStyle name="Normal 16 23 5" xfId="18213"/>
    <cellStyle name="Normal 16 23 6" xfId="8463"/>
    <cellStyle name="Normal 16 23 6 2" xfId="19787"/>
    <cellStyle name="Normal 16 23 6 2 2" xfId="25343"/>
    <cellStyle name="Normal 16 23 6 2 3" xfId="30837"/>
    <cellStyle name="Normal 16 23 6 2 4" xfId="36321"/>
    <cellStyle name="Normal 16 23 6 3" xfId="22614"/>
    <cellStyle name="Normal 16 23 6 4" xfId="28108"/>
    <cellStyle name="Normal 16 23 6 5" xfId="33592"/>
    <cellStyle name="Normal 16 24" xfId="5378"/>
    <cellStyle name="Normal 16 24 2" xfId="13789"/>
    <cellStyle name="Normal 16 24 2 2" xfId="21077"/>
    <cellStyle name="Normal 16 24 2 2 2" xfId="26633"/>
    <cellStyle name="Normal 16 24 2 2 3" xfId="32127"/>
    <cellStyle name="Normal 16 24 2 2 4" xfId="37611"/>
    <cellStyle name="Normal 16 24 2 3" xfId="23904"/>
    <cellStyle name="Normal 16 24 2 4" xfId="29398"/>
    <cellStyle name="Normal 16 24 2 5" xfId="34882"/>
    <cellStyle name="Normal 16 24 3" xfId="10752"/>
    <cellStyle name="Normal 16 24 4" xfId="15989"/>
    <cellStyle name="Normal 16 24 5" xfId="18214"/>
    <cellStyle name="Normal 16 24 6" xfId="8464"/>
    <cellStyle name="Normal 16 24 6 2" xfId="19788"/>
    <cellStyle name="Normal 16 24 6 2 2" xfId="25344"/>
    <cellStyle name="Normal 16 24 6 2 3" xfId="30838"/>
    <cellStyle name="Normal 16 24 6 2 4" xfId="36322"/>
    <cellStyle name="Normal 16 24 6 3" xfId="22615"/>
    <cellStyle name="Normal 16 24 6 4" xfId="28109"/>
    <cellStyle name="Normal 16 24 6 5" xfId="33593"/>
    <cellStyle name="Normal 16 25" xfId="5379"/>
    <cellStyle name="Normal 16 25 2" xfId="13790"/>
    <cellStyle name="Normal 16 25 2 2" xfId="21078"/>
    <cellStyle name="Normal 16 25 2 2 2" xfId="26634"/>
    <cellStyle name="Normal 16 25 2 2 3" xfId="32128"/>
    <cellStyle name="Normal 16 25 2 2 4" xfId="37612"/>
    <cellStyle name="Normal 16 25 2 3" xfId="23905"/>
    <cellStyle name="Normal 16 25 2 4" xfId="29399"/>
    <cellStyle name="Normal 16 25 2 5" xfId="34883"/>
    <cellStyle name="Normal 16 25 3" xfId="10753"/>
    <cellStyle name="Normal 16 25 4" xfId="15990"/>
    <cellStyle name="Normal 16 25 5" xfId="18215"/>
    <cellStyle name="Normal 16 25 6" xfId="8465"/>
    <cellStyle name="Normal 16 25 6 2" xfId="19789"/>
    <cellStyle name="Normal 16 25 6 2 2" xfId="25345"/>
    <cellStyle name="Normal 16 25 6 2 3" xfId="30839"/>
    <cellStyle name="Normal 16 25 6 2 4" xfId="36323"/>
    <cellStyle name="Normal 16 25 6 3" xfId="22616"/>
    <cellStyle name="Normal 16 25 6 4" xfId="28110"/>
    <cellStyle name="Normal 16 25 6 5" xfId="33594"/>
    <cellStyle name="Normal 16 26" xfId="5380"/>
    <cellStyle name="Normal 16 26 2" xfId="13791"/>
    <cellStyle name="Normal 16 26 2 2" xfId="21079"/>
    <cellStyle name="Normal 16 26 2 2 2" xfId="26635"/>
    <cellStyle name="Normal 16 26 2 2 3" xfId="32129"/>
    <cellStyle name="Normal 16 26 2 2 4" xfId="37613"/>
    <cellStyle name="Normal 16 26 2 3" xfId="23906"/>
    <cellStyle name="Normal 16 26 2 4" xfId="29400"/>
    <cellStyle name="Normal 16 26 2 5" xfId="34884"/>
    <cellStyle name="Normal 16 26 3" xfId="10754"/>
    <cellStyle name="Normal 16 26 4" xfId="15991"/>
    <cellStyle name="Normal 16 26 5" xfId="18216"/>
    <cellStyle name="Normal 16 26 6" xfId="8466"/>
    <cellStyle name="Normal 16 26 6 2" xfId="19790"/>
    <cellStyle name="Normal 16 26 6 2 2" xfId="25346"/>
    <cellStyle name="Normal 16 26 6 2 3" xfId="30840"/>
    <cellStyle name="Normal 16 26 6 2 4" xfId="36324"/>
    <cellStyle name="Normal 16 26 6 3" xfId="22617"/>
    <cellStyle name="Normal 16 26 6 4" xfId="28111"/>
    <cellStyle name="Normal 16 26 6 5" xfId="33595"/>
    <cellStyle name="Normal 16 27" xfId="5381"/>
    <cellStyle name="Normal 16 27 2" xfId="13792"/>
    <cellStyle name="Normal 16 27 2 2" xfId="21080"/>
    <cellStyle name="Normal 16 27 2 2 2" xfId="26636"/>
    <cellStyle name="Normal 16 27 2 2 3" xfId="32130"/>
    <cellStyle name="Normal 16 27 2 2 4" xfId="37614"/>
    <cellStyle name="Normal 16 27 2 3" xfId="23907"/>
    <cellStyle name="Normal 16 27 2 4" xfId="29401"/>
    <cellStyle name="Normal 16 27 2 5" xfId="34885"/>
    <cellStyle name="Normal 16 27 3" xfId="10755"/>
    <cellStyle name="Normal 16 27 4" xfId="15992"/>
    <cellStyle name="Normal 16 27 5" xfId="18217"/>
    <cellStyle name="Normal 16 27 6" xfId="8467"/>
    <cellStyle name="Normal 16 27 6 2" xfId="19791"/>
    <cellStyle name="Normal 16 27 6 2 2" xfId="25347"/>
    <cellStyle name="Normal 16 27 6 2 3" xfId="30841"/>
    <cellStyle name="Normal 16 27 6 2 4" xfId="36325"/>
    <cellStyle name="Normal 16 27 6 3" xfId="22618"/>
    <cellStyle name="Normal 16 27 6 4" xfId="28112"/>
    <cellStyle name="Normal 16 27 6 5" xfId="33596"/>
    <cellStyle name="Normal 16 28" xfId="5382"/>
    <cellStyle name="Normal 16 28 2" xfId="13793"/>
    <cellStyle name="Normal 16 28 2 2" xfId="21081"/>
    <cellStyle name="Normal 16 28 2 2 2" xfId="26637"/>
    <cellStyle name="Normal 16 28 2 2 3" xfId="32131"/>
    <cellStyle name="Normal 16 28 2 2 4" xfId="37615"/>
    <cellStyle name="Normal 16 28 2 3" xfId="23908"/>
    <cellStyle name="Normal 16 28 2 4" xfId="29402"/>
    <cellStyle name="Normal 16 28 2 5" xfId="34886"/>
    <cellStyle name="Normal 16 28 3" xfId="10756"/>
    <cellStyle name="Normal 16 28 4" xfId="15993"/>
    <cellStyle name="Normal 16 28 5" xfId="18218"/>
    <cellStyle name="Normal 16 28 6" xfId="8468"/>
    <cellStyle name="Normal 16 28 6 2" xfId="19792"/>
    <cellStyle name="Normal 16 28 6 2 2" xfId="25348"/>
    <cellStyle name="Normal 16 28 6 2 3" xfId="30842"/>
    <cellStyle name="Normal 16 28 6 2 4" xfId="36326"/>
    <cellStyle name="Normal 16 28 6 3" xfId="22619"/>
    <cellStyle name="Normal 16 28 6 4" xfId="28113"/>
    <cellStyle name="Normal 16 28 6 5" xfId="33597"/>
    <cellStyle name="Normal 16 29" xfId="5383"/>
    <cellStyle name="Normal 16 29 2" xfId="13794"/>
    <cellStyle name="Normal 16 29 2 2" xfId="21082"/>
    <cellStyle name="Normal 16 29 2 2 2" xfId="26638"/>
    <cellStyle name="Normal 16 29 2 2 3" xfId="32132"/>
    <cellStyle name="Normal 16 29 2 2 4" xfId="37616"/>
    <cellStyle name="Normal 16 29 2 3" xfId="23909"/>
    <cellStyle name="Normal 16 29 2 4" xfId="29403"/>
    <cellStyle name="Normal 16 29 2 5" xfId="34887"/>
    <cellStyle name="Normal 16 29 3" xfId="10757"/>
    <cellStyle name="Normal 16 29 4" xfId="15994"/>
    <cellStyle name="Normal 16 29 5" xfId="18219"/>
    <cellStyle name="Normal 16 29 6" xfId="8469"/>
    <cellStyle name="Normal 16 29 6 2" xfId="19793"/>
    <cellStyle name="Normal 16 29 6 2 2" xfId="25349"/>
    <cellStyle name="Normal 16 29 6 2 3" xfId="30843"/>
    <cellStyle name="Normal 16 29 6 2 4" xfId="36327"/>
    <cellStyle name="Normal 16 29 6 3" xfId="22620"/>
    <cellStyle name="Normal 16 29 6 4" xfId="28114"/>
    <cellStyle name="Normal 16 29 6 5" xfId="33598"/>
    <cellStyle name="Normal 16 3" xfId="5384"/>
    <cellStyle name="Normal 16 3 2" xfId="13795"/>
    <cellStyle name="Normal 16 3 2 2" xfId="21083"/>
    <cellStyle name="Normal 16 3 2 2 2" xfId="26639"/>
    <cellStyle name="Normal 16 3 2 2 3" xfId="32133"/>
    <cellStyle name="Normal 16 3 2 2 4" xfId="37617"/>
    <cellStyle name="Normal 16 3 2 3" xfId="23910"/>
    <cellStyle name="Normal 16 3 2 4" xfId="29404"/>
    <cellStyle name="Normal 16 3 2 5" xfId="34888"/>
    <cellStyle name="Normal 16 3 3" xfId="10758"/>
    <cellStyle name="Normal 16 3 4" xfId="15995"/>
    <cellStyle name="Normal 16 3 5" xfId="18220"/>
    <cellStyle name="Normal 16 3 6" xfId="8470"/>
    <cellStyle name="Normal 16 3 6 2" xfId="19794"/>
    <cellStyle name="Normal 16 3 6 2 2" xfId="25350"/>
    <cellStyle name="Normal 16 3 6 2 3" xfId="30844"/>
    <cellStyle name="Normal 16 3 6 2 4" xfId="36328"/>
    <cellStyle name="Normal 16 3 6 3" xfId="22621"/>
    <cellStyle name="Normal 16 3 6 4" xfId="28115"/>
    <cellStyle name="Normal 16 3 6 5" xfId="33599"/>
    <cellStyle name="Normal 16 30" xfId="5385"/>
    <cellStyle name="Normal 16 30 2" xfId="13796"/>
    <cellStyle name="Normal 16 30 2 2" xfId="21084"/>
    <cellStyle name="Normal 16 30 2 2 2" xfId="26640"/>
    <cellStyle name="Normal 16 30 2 2 3" xfId="32134"/>
    <cellStyle name="Normal 16 30 2 2 4" xfId="37618"/>
    <cellStyle name="Normal 16 30 2 3" xfId="23911"/>
    <cellStyle name="Normal 16 30 2 4" xfId="29405"/>
    <cellStyle name="Normal 16 30 2 5" xfId="34889"/>
    <cellStyle name="Normal 16 30 3" xfId="10759"/>
    <cellStyle name="Normal 16 30 4" xfId="15996"/>
    <cellStyle name="Normal 16 30 5" xfId="18221"/>
    <cellStyle name="Normal 16 30 6" xfId="8471"/>
    <cellStyle name="Normal 16 30 6 2" xfId="19795"/>
    <cellStyle name="Normal 16 30 6 2 2" xfId="25351"/>
    <cellStyle name="Normal 16 30 6 2 3" xfId="30845"/>
    <cellStyle name="Normal 16 30 6 2 4" xfId="36329"/>
    <cellStyle name="Normal 16 30 6 3" xfId="22622"/>
    <cellStyle name="Normal 16 30 6 4" xfId="28116"/>
    <cellStyle name="Normal 16 30 6 5" xfId="33600"/>
    <cellStyle name="Normal 16 31" xfId="5386"/>
    <cellStyle name="Normal 16 31 2" xfId="13797"/>
    <cellStyle name="Normal 16 31 2 2" xfId="21085"/>
    <cellStyle name="Normal 16 31 2 2 2" xfId="26641"/>
    <cellStyle name="Normal 16 31 2 2 3" xfId="32135"/>
    <cellStyle name="Normal 16 31 2 2 4" xfId="37619"/>
    <cellStyle name="Normal 16 31 2 3" xfId="23912"/>
    <cellStyle name="Normal 16 31 2 4" xfId="29406"/>
    <cellStyle name="Normal 16 31 2 5" xfId="34890"/>
    <cellStyle name="Normal 16 31 3" xfId="10760"/>
    <cellStyle name="Normal 16 31 4" xfId="15997"/>
    <cellStyle name="Normal 16 31 5" xfId="18222"/>
    <cellStyle name="Normal 16 31 6" xfId="8472"/>
    <cellStyle name="Normal 16 31 6 2" xfId="19796"/>
    <cellStyle name="Normal 16 31 6 2 2" xfId="25352"/>
    <cellStyle name="Normal 16 31 6 2 3" xfId="30846"/>
    <cellStyle name="Normal 16 31 6 2 4" xfId="36330"/>
    <cellStyle name="Normal 16 31 6 3" xfId="22623"/>
    <cellStyle name="Normal 16 31 6 4" xfId="28117"/>
    <cellStyle name="Normal 16 31 6 5" xfId="33601"/>
    <cellStyle name="Normal 16 32" xfId="5387"/>
    <cellStyle name="Normal 16 32 2" xfId="13798"/>
    <cellStyle name="Normal 16 32 2 2" xfId="21086"/>
    <cellStyle name="Normal 16 32 2 2 2" xfId="26642"/>
    <cellStyle name="Normal 16 32 2 2 3" xfId="32136"/>
    <cellStyle name="Normal 16 32 2 2 4" xfId="37620"/>
    <cellStyle name="Normal 16 32 2 3" xfId="23913"/>
    <cellStyle name="Normal 16 32 2 4" xfId="29407"/>
    <cellStyle name="Normal 16 32 2 5" xfId="34891"/>
    <cellStyle name="Normal 16 32 3" xfId="10761"/>
    <cellStyle name="Normal 16 32 4" xfId="15998"/>
    <cellStyle name="Normal 16 32 5" xfId="18223"/>
    <cellStyle name="Normal 16 32 6" xfId="8473"/>
    <cellStyle name="Normal 16 32 6 2" xfId="19797"/>
    <cellStyle name="Normal 16 32 6 2 2" xfId="25353"/>
    <cellStyle name="Normal 16 32 6 2 3" xfId="30847"/>
    <cellStyle name="Normal 16 32 6 2 4" xfId="36331"/>
    <cellStyle name="Normal 16 32 6 3" xfId="22624"/>
    <cellStyle name="Normal 16 32 6 4" xfId="28118"/>
    <cellStyle name="Normal 16 32 6 5" xfId="33602"/>
    <cellStyle name="Normal 16 33" xfId="5388"/>
    <cellStyle name="Normal 16 33 2" xfId="13799"/>
    <cellStyle name="Normal 16 33 2 2" xfId="21087"/>
    <cellStyle name="Normal 16 33 2 2 2" xfId="26643"/>
    <cellStyle name="Normal 16 33 2 2 3" xfId="32137"/>
    <cellStyle name="Normal 16 33 2 2 4" xfId="37621"/>
    <cellStyle name="Normal 16 33 2 3" xfId="23914"/>
    <cellStyle name="Normal 16 33 2 4" xfId="29408"/>
    <cellStyle name="Normal 16 33 2 5" xfId="34892"/>
    <cellStyle name="Normal 16 33 3" xfId="10762"/>
    <cellStyle name="Normal 16 33 4" xfId="15999"/>
    <cellStyle name="Normal 16 33 5" xfId="18224"/>
    <cellStyle name="Normal 16 33 6" xfId="8474"/>
    <cellStyle name="Normal 16 33 6 2" xfId="19798"/>
    <cellStyle name="Normal 16 33 6 2 2" xfId="25354"/>
    <cellStyle name="Normal 16 33 6 2 3" xfId="30848"/>
    <cellStyle name="Normal 16 33 6 2 4" xfId="36332"/>
    <cellStyle name="Normal 16 33 6 3" xfId="22625"/>
    <cellStyle name="Normal 16 33 6 4" xfId="28119"/>
    <cellStyle name="Normal 16 33 6 5" xfId="33603"/>
    <cellStyle name="Normal 16 34" xfId="5389"/>
    <cellStyle name="Normal 16 34 2" xfId="13800"/>
    <cellStyle name="Normal 16 34 2 2" xfId="21088"/>
    <cellStyle name="Normal 16 34 2 2 2" xfId="26644"/>
    <cellStyle name="Normal 16 34 2 2 3" xfId="32138"/>
    <cellStyle name="Normal 16 34 2 2 4" xfId="37622"/>
    <cellStyle name="Normal 16 34 2 3" xfId="23915"/>
    <cellStyle name="Normal 16 34 2 4" xfId="29409"/>
    <cellStyle name="Normal 16 34 2 5" xfId="34893"/>
    <cellStyle name="Normal 16 34 3" xfId="10763"/>
    <cellStyle name="Normal 16 34 4" xfId="16000"/>
    <cellStyle name="Normal 16 34 5" xfId="18225"/>
    <cellStyle name="Normal 16 34 6" xfId="8475"/>
    <cellStyle name="Normal 16 34 6 2" xfId="19799"/>
    <cellStyle name="Normal 16 34 6 2 2" xfId="25355"/>
    <cellStyle name="Normal 16 34 6 2 3" xfId="30849"/>
    <cellStyle name="Normal 16 34 6 2 4" xfId="36333"/>
    <cellStyle name="Normal 16 34 6 3" xfId="22626"/>
    <cellStyle name="Normal 16 34 6 4" xfId="28120"/>
    <cellStyle name="Normal 16 34 6 5" xfId="33604"/>
    <cellStyle name="Normal 16 35" xfId="5390"/>
    <cellStyle name="Normal 16 35 2" xfId="13801"/>
    <cellStyle name="Normal 16 35 2 2" xfId="21089"/>
    <cellStyle name="Normal 16 35 2 2 2" xfId="26645"/>
    <cellStyle name="Normal 16 35 2 2 3" xfId="32139"/>
    <cellStyle name="Normal 16 35 2 2 4" xfId="37623"/>
    <cellStyle name="Normal 16 35 2 3" xfId="23916"/>
    <cellStyle name="Normal 16 35 2 4" xfId="29410"/>
    <cellStyle name="Normal 16 35 2 5" xfId="34894"/>
    <cellStyle name="Normal 16 35 3" xfId="10764"/>
    <cellStyle name="Normal 16 35 4" xfId="16001"/>
    <cellStyle name="Normal 16 35 5" xfId="18226"/>
    <cellStyle name="Normal 16 35 6" xfId="8476"/>
    <cellStyle name="Normal 16 35 6 2" xfId="19800"/>
    <cellStyle name="Normal 16 35 6 2 2" xfId="25356"/>
    <cellStyle name="Normal 16 35 6 2 3" xfId="30850"/>
    <cellStyle name="Normal 16 35 6 2 4" xfId="36334"/>
    <cellStyle name="Normal 16 35 6 3" xfId="22627"/>
    <cellStyle name="Normal 16 35 6 4" xfId="28121"/>
    <cellStyle name="Normal 16 35 6 5" xfId="33605"/>
    <cellStyle name="Normal 16 36" xfId="5391"/>
    <cellStyle name="Normal 16 36 2" xfId="13802"/>
    <cellStyle name="Normal 16 36 2 2" xfId="21090"/>
    <cellStyle name="Normal 16 36 2 2 2" xfId="26646"/>
    <cellStyle name="Normal 16 36 2 2 3" xfId="32140"/>
    <cellStyle name="Normal 16 36 2 2 4" xfId="37624"/>
    <cellStyle name="Normal 16 36 2 3" xfId="23917"/>
    <cellStyle name="Normal 16 36 2 4" xfId="29411"/>
    <cellStyle name="Normal 16 36 2 5" xfId="34895"/>
    <cellStyle name="Normal 16 36 3" xfId="11741"/>
    <cellStyle name="Normal 16 36 4" xfId="8477"/>
    <cellStyle name="Normal 16 36 4 2" xfId="19801"/>
    <cellStyle name="Normal 16 36 4 2 2" xfId="25357"/>
    <cellStyle name="Normal 16 36 4 2 3" xfId="30851"/>
    <cellStyle name="Normal 16 36 4 2 4" xfId="36335"/>
    <cellStyle name="Normal 16 36 4 3" xfId="22628"/>
    <cellStyle name="Normal 16 36 4 4" xfId="28122"/>
    <cellStyle name="Normal 16 36 4 5" xfId="33606"/>
    <cellStyle name="Normal 16 37" xfId="13773"/>
    <cellStyle name="Normal 16 37 2" xfId="21061"/>
    <cellStyle name="Normal 16 37 2 2" xfId="26617"/>
    <cellStyle name="Normal 16 37 2 3" xfId="32111"/>
    <cellStyle name="Normal 16 37 2 4" xfId="37595"/>
    <cellStyle name="Normal 16 37 3" xfId="23888"/>
    <cellStyle name="Normal 16 37 4" xfId="29382"/>
    <cellStyle name="Normal 16 37 5" xfId="34866"/>
    <cellStyle name="Normal 16 38" xfId="10736"/>
    <cellStyle name="Normal 16 39" xfId="15973"/>
    <cellStyle name="Normal 16 4" xfId="5392"/>
    <cellStyle name="Normal 16 4 2" xfId="13803"/>
    <cellStyle name="Normal 16 4 2 2" xfId="21091"/>
    <cellStyle name="Normal 16 4 2 2 2" xfId="26647"/>
    <cellStyle name="Normal 16 4 2 2 3" xfId="32141"/>
    <cellStyle name="Normal 16 4 2 2 4" xfId="37625"/>
    <cellStyle name="Normal 16 4 2 3" xfId="23918"/>
    <cellStyle name="Normal 16 4 2 4" xfId="29412"/>
    <cellStyle name="Normal 16 4 2 5" xfId="34896"/>
    <cellStyle name="Normal 16 4 3" xfId="10765"/>
    <cellStyle name="Normal 16 4 4" xfId="16002"/>
    <cellStyle name="Normal 16 4 5" xfId="18227"/>
    <cellStyle name="Normal 16 4 6" xfId="8478"/>
    <cellStyle name="Normal 16 4 6 2" xfId="19802"/>
    <cellStyle name="Normal 16 4 6 2 2" xfId="25358"/>
    <cellStyle name="Normal 16 4 6 2 3" xfId="30852"/>
    <cellStyle name="Normal 16 4 6 2 4" xfId="36336"/>
    <cellStyle name="Normal 16 4 6 3" xfId="22629"/>
    <cellStyle name="Normal 16 4 6 4" xfId="28123"/>
    <cellStyle name="Normal 16 4 6 5" xfId="33607"/>
    <cellStyle name="Normal 16 40" xfId="8448"/>
    <cellStyle name="Normal 16 40 2" xfId="19772"/>
    <cellStyle name="Normal 16 40 2 2" xfId="25328"/>
    <cellStyle name="Normal 16 40 2 3" xfId="30822"/>
    <cellStyle name="Normal 16 40 2 4" xfId="36306"/>
    <cellStyle name="Normal 16 40 3" xfId="22599"/>
    <cellStyle name="Normal 16 40 4" xfId="28093"/>
    <cellStyle name="Normal 16 40 5" xfId="33577"/>
    <cellStyle name="Normal 16 5" xfId="5393"/>
    <cellStyle name="Normal 16 5 2" xfId="13804"/>
    <cellStyle name="Normal 16 5 2 2" xfId="21092"/>
    <cellStyle name="Normal 16 5 2 2 2" xfId="26648"/>
    <cellStyle name="Normal 16 5 2 2 3" xfId="32142"/>
    <cellStyle name="Normal 16 5 2 2 4" xfId="37626"/>
    <cellStyle name="Normal 16 5 2 3" xfId="23919"/>
    <cellStyle name="Normal 16 5 2 4" xfId="29413"/>
    <cellStyle name="Normal 16 5 2 5" xfId="34897"/>
    <cellStyle name="Normal 16 5 3" xfId="10766"/>
    <cellStyle name="Normal 16 5 4" xfId="16003"/>
    <cellStyle name="Normal 16 5 5" xfId="18228"/>
    <cellStyle name="Normal 16 5 6" xfId="8479"/>
    <cellStyle name="Normal 16 5 6 2" xfId="19803"/>
    <cellStyle name="Normal 16 5 6 2 2" xfId="25359"/>
    <cellStyle name="Normal 16 5 6 2 3" xfId="30853"/>
    <cellStyle name="Normal 16 5 6 2 4" xfId="36337"/>
    <cellStyle name="Normal 16 5 6 3" xfId="22630"/>
    <cellStyle name="Normal 16 5 6 4" xfId="28124"/>
    <cellStyle name="Normal 16 5 6 5" xfId="33608"/>
    <cellStyle name="Normal 16 6" xfId="5394"/>
    <cellStyle name="Normal 16 6 2" xfId="13805"/>
    <cellStyle name="Normal 16 6 2 2" xfId="21093"/>
    <cellStyle name="Normal 16 6 2 2 2" xfId="26649"/>
    <cellStyle name="Normal 16 6 2 2 3" xfId="32143"/>
    <cellStyle name="Normal 16 6 2 2 4" xfId="37627"/>
    <cellStyle name="Normal 16 6 2 3" xfId="23920"/>
    <cellStyle name="Normal 16 6 2 4" xfId="29414"/>
    <cellStyle name="Normal 16 6 2 5" xfId="34898"/>
    <cellStyle name="Normal 16 6 3" xfId="10767"/>
    <cellStyle name="Normal 16 6 4" xfId="16004"/>
    <cellStyle name="Normal 16 6 5" xfId="18229"/>
    <cellStyle name="Normal 16 6 6" xfId="8480"/>
    <cellStyle name="Normal 16 6 6 2" xfId="19804"/>
    <cellStyle name="Normal 16 6 6 2 2" xfId="25360"/>
    <cellStyle name="Normal 16 6 6 2 3" xfId="30854"/>
    <cellStyle name="Normal 16 6 6 2 4" xfId="36338"/>
    <cellStyle name="Normal 16 6 6 3" xfId="22631"/>
    <cellStyle name="Normal 16 6 6 4" xfId="28125"/>
    <cellStyle name="Normal 16 6 6 5" xfId="33609"/>
    <cellStyle name="Normal 16 7" xfId="5395"/>
    <cellStyle name="Normal 16 7 2" xfId="13806"/>
    <cellStyle name="Normal 16 7 2 2" xfId="21094"/>
    <cellStyle name="Normal 16 7 2 2 2" xfId="26650"/>
    <cellStyle name="Normal 16 7 2 2 3" xfId="32144"/>
    <cellStyle name="Normal 16 7 2 2 4" xfId="37628"/>
    <cellStyle name="Normal 16 7 2 3" xfId="23921"/>
    <cellStyle name="Normal 16 7 2 4" xfId="29415"/>
    <cellStyle name="Normal 16 7 2 5" xfId="34899"/>
    <cellStyle name="Normal 16 7 3" xfId="10768"/>
    <cellStyle name="Normal 16 7 4" xfId="16005"/>
    <cellStyle name="Normal 16 7 5" xfId="18230"/>
    <cellStyle name="Normal 16 7 6" xfId="8481"/>
    <cellStyle name="Normal 16 7 6 2" xfId="19805"/>
    <cellStyle name="Normal 16 7 6 2 2" xfId="25361"/>
    <cellStyle name="Normal 16 7 6 2 3" xfId="30855"/>
    <cellStyle name="Normal 16 7 6 2 4" xfId="36339"/>
    <cellStyle name="Normal 16 7 6 3" xfId="22632"/>
    <cellStyle name="Normal 16 7 6 4" xfId="28126"/>
    <cellStyle name="Normal 16 7 6 5" xfId="33610"/>
    <cellStyle name="Normal 16 8" xfId="5396"/>
    <cellStyle name="Normal 16 8 2" xfId="13807"/>
    <cellStyle name="Normal 16 8 2 2" xfId="21095"/>
    <cellStyle name="Normal 16 8 2 2 2" xfId="26651"/>
    <cellStyle name="Normal 16 8 2 2 3" xfId="32145"/>
    <cellStyle name="Normal 16 8 2 2 4" xfId="37629"/>
    <cellStyle name="Normal 16 8 2 3" xfId="23922"/>
    <cellStyle name="Normal 16 8 2 4" xfId="29416"/>
    <cellStyle name="Normal 16 8 2 5" xfId="34900"/>
    <cellStyle name="Normal 16 8 3" xfId="10769"/>
    <cellStyle name="Normal 16 8 4" xfId="16006"/>
    <cellStyle name="Normal 16 8 5" xfId="18231"/>
    <cellStyle name="Normal 16 8 6" xfId="8482"/>
    <cellStyle name="Normal 16 8 6 2" xfId="19806"/>
    <cellStyle name="Normal 16 8 6 2 2" xfId="25362"/>
    <cellStyle name="Normal 16 8 6 2 3" xfId="30856"/>
    <cellStyle name="Normal 16 8 6 2 4" xfId="36340"/>
    <cellStyle name="Normal 16 8 6 3" xfId="22633"/>
    <cellStyle name="Normal 16 8 6 4" xfId="28127"/>
    <cellStyle name="Normal 16 8 6 5" xfId="33611"/>
    <cellStyle name="Normal 16 9" xfId="5397"/>
    <cellStyle name="Normal 16 9 2" xfId="13808"/>
    <cellStyle name="Normal 16 9 2 2" xfId="21096"/>
    <cellStyle name="Normal 16 9 2 2 2" xfId="26652"/>
    <cellStyle name="Normal 16 9 2 2 3" xfId="32146"/>
    <cellStyle name="Normal 16 9 2 2 4" xfId="37630"/>
    <cellStyle name="Normal 16 9 2 3" xfId="23923"/>
    <cellStyle name="Normal 16 9 2 4" xfId="29417"/>
    <cellStyle name="Normal 16 9 2 5" xfId="34901"/>
    <cellStyle name="Normal 16 9 3" xfId="10770"/>
    <cellStyle name="Normal 16 9 4" xfId="16007"/>
    <cellStyle name="Normal 16 9 5" xfId="18232"/>
    <cellStyle name="Normal 16 9 6" xfId="8483"/>
    <cellStyle name="Normal 16 9 6 2" xfId="19807"/>
    <cellStyle name="Normal 16 9 6 2 2" xfId="25363"/>
    <cellStyle name="Normal 16 9 6 2 3" xfId="30857"/>
    <cellStyle name="Normal 16 9 6 2 4" xfId="36341"/>
    <cellStyle name="Normal 16 9 6 3" xfId="22634"/>
    <cellStyle name="Normal 16 9 6 4" xfId="28128"/>
    <cellStyle name="Normal 16 9 6 5" xfId="33612"/>
    <cellStyle name="Normal 160" xfId="38670"/>
    <cellStyle name="Normal 161" xfId="38671"/>
    <cellStyle name="Normal 162" xfId="38672"/>
    <cellStyle name="Normal 163" xfId="38673"/>
    <cellStyle name="Normal 164" xfId="38674"/>
    <cellStyle name="Normal 165" xfId="38675"/>
    <cellStyle name="Normal 166" xfId="38676"/>
    <cellStyle name="Normal 167" xfId="38677"/>
    <cellStyle name="Normal 168" xfId="38678"/>
    <cellStyle name="Normal 169" xfId="38682"/>
    <cellStyle name="Normal 17" xfId="5398"/>
    <cellStyle name="Normal 17 10" xfId="5399"/>
    <cellStyle name="Normal 17 10 2" xfId="13810"/>
    <cellStyle name="Normal 17 10 2 2" xfId="21098"/>
    <cellStyle name="Normal 17 10 2 2 2" xfId="26654"/>
    <cellStyle name="Normal 17 10 2 2 3" xfId="32148"/>
    <cellStyle name="Normal 17 10 2 2 4" xfId="37632"/>
    <cellStyle name="Normal 17 10 2 3" xfId="23925"/>
    <cellStyle name="Normal 17 10 2 4" xfId="29419"/>
    <cellStyle name="Normal 17 10 2 5" xfId="34903"/>
    <cellStyle name="Normal 17 10 3" xfId="10772"/>
    <cellStyle name="Normal 17 10 4" xfId="16009"/>
    <cellStyle name="Normal 17 10 5" xfId="18234"/>
    <cellStyle name="Normal 17 10 6" xfId="8485"/>
    <cellStyle name="Normal 17 10 6 2" xfId="19809"/>
    <cellStyle name="Normal 17 10 6 2 2" xfId="25365"/>
    <cellStyle name="Normal 17 10 6 2 3" xfId="30859"/>
    <cellStyle name="Normal 17 10 6 2 4" xfId="36343"/>
    <cellStyle name="Normal 17 10 6 3" xfId="22636"/>
    <cellStyle name="Normal 17 10 6 4" xfId="28130"/>
    <cellStyle name="Normal 17 10 6 5" xfId="33614"/>
    <cellStyle name="Normal 17 11" xfId="5400"/>
    <cellStyle name="Normal 17 11 2" xfId="13811"/>
    <cellStyle name="Normal 17 11 2 2" xfId="21099"/>
    <cellStyle name="Normal 17 11 2 2 2" xfId="26655"/>
    <cellStyle name="Normal 17 11 2 2 3" xfId="32149"/>
    <cellStyle name="Normal 17 11 2 2 4" xfId="37633"/>
    <cellStyle name="Normal 17 11 2 3" xfId="23926"/>
    <cellStyle name="Normal 17 11 2 4" xfId="29420"/>
    <cellStyle name="Normal 17 11 2 5" xfId="34904"/>
    <cellStyle name="Normal 17 11 3" xfId="10773"/>
    <cellStyle name="Normal 17 11 4" xfId="16010"/>
    <cellStyle name="Normal 17 11 5" xfId="18235"/>
    <cellStyle name="Normal 17 11 6" xfId="8486"/>
    <cellStyle name="Normal 17 11 6 2" xfId="19810"/>
    <cellStyle name="Normal 17 11 6 2 2" xfId="25366"/>
    <cellStyle name="Normal 17 11 6 2 3" xfId="30860"/>
    <cellStyle name="Normal 17 11 6 2 4" xfId="36344"/>
    <cellStyle name="Normal 17 11 6 3" xfId="22637"/>
    <cellStyle name="Normal 17 11 6 4" xfId="28131"/>
    <cellStyle name="Normal 17 11 6 5" xfId="33615"/>
    <cellStyle name="Normal 17 12" xfId="5401"/>
    <cellStyle name="Normal 17 12 2" xfId="13812"/>
    <cellStyle name="Normal 17 12 2 2" xfId="21100"/>
    <cellStyle name="Normal 17 12 2 2 2" xfId="26656"/>
    <cellStyle name="Normal 17 12 2 2 3" xfId="32150"/>
    <cellStyle name="Normal 17 12 2 2 4" xfId="37634"/>
    <cellStyle name="Normal 17 12 2 3" xfId="23927"/>
    <cellStyle name="Normal 17 12 2 4" xfId="29421"/>
    <cellStyle name="Normal 17 12 2 5" xfId="34905"/>
    <cellStyle name="Normal 17 12 3" xfId="10774"/>
    <cellStyle name="Normal 17 12 4" xfId="16011"/>
    <cellStyle name="Normal 17 12 5" xfId="18236"/>
    <cellStyle name="Normal 17 12 6" xfId="8487"/>
    <cellStyle name="Normal 17 12 6 2" xfId="19811"/>
    <cellStyle name="Normal 17 12 6 2 2" xfId="25367"/>
    <cellStyle name="Normal 17 12 6 2 3" xfId="30861"/>
    <cellStyle name="Normal 17 12 6 2 4" xfId="36345"/>
    <cellStyle name="Normal 17 12 6 3" xfId="22638"/>
    <cellStyle name="Normal 17 12 6 4" xfId="28132"/>
    <cellStyle name="Normal 17 12 6 5" xfId="33616"/>
    <cellStyle name="Normal 17 13" xfId="5402"/>
    <cellStyle name="Normal 17 13 2" xfId="13813"/>
    <cellStyle name="Normal 17 13 2 2" xfId="21101"/>
    <cellStyle name="Normal 17 13 2 2 2" xfId="26657"/>
    <cellStyle name="Normal 17 13 2 2 3" xfId="32151"/>
    <cellStyle name="Normal 17 13 2 2 4" xfId="37635"/>
    <cellStyle name="Normal 17 13 2 3" xfId="23928"/>
    <cellStyle name="Normal 17 13 2 4" xfId="29422"/>
    <cellStyle name="Normal 17 13 2 5" xfId="34906"/>
    <cellStyle name="Normal 17 13 3" xfId="10775"/>
    <cellStyle name="Normal 17 13 4" xfId="16012"/>
    <cellStyle name="Normal 17 13 5" xfId="18237"/>
    <cellStyle name="Normal 17 13 6" xfId="8488"/>
    <cellStyle name="Normal 17 13 6 2" xfId="19812"/>
    <cellStyle name="Normal 17 13 6 2 2" xfId="25368"/>
    <cellStyle name="Normal 17 13 6 2 3" xfId="30862"/>
    <cellStyle name="Normal 17 13 6 2 4" xfId="36346"/>
    <cellStyle name="Normal 17 13 6 3" xfId="22639"/>
    <cellStyle name="Normal 17 13 6 4" xfId="28133"/>
    <cellStyle name="Normal 17 13 6 5" xfId="33617"/>
    <cellStyle name="Normal 17 14" xfId="5403"/>
    <cellStyle name="Normal 17 14 2" xfId="13814"/>
    <cellStyle name="Normal 17 14 2 2" xfId="21102"/>
    <cellStyle name="Normal 17 14 2 2 2" xfId="26658"/>
    <cellStyle name="Normal 17 14 2 2 3" xfId="32152"/>
    <cellStyle name="Normal 17 14 2 2 4" xfId="37636"/>
    <cellStyle name="Normal 17 14 2 3" xfId="23929"/>
    <cellStyle name="Normal 17 14 2 4" xfId="29423"/>
    <cellStyle name="Normal 17 14 2 5" xfId="34907"/>
    <cellStyle name="Normal 17 14 3" xfId="10776"/>
    <cellStyle name="Normal 17 14 4" xfId="16013"/>
    <cellStyle name="Normal 17 14 5" xfId="18238"/>
    <cellStyle name="Normal 17 14 6" xfId="8489"/>
    <cellStyle name="Normal 17 14 6 2" xfId="19813"/>
    <cellStyle name="Normal 17 14 6 2 2" xfId="25369"/>
    <cellStyle name="Normal 17 14 6 2 3" xfId="30863"/>
    <cellStyle name="Normal 17 14 6 2 4" xfId="36347"/>
    <cellStyle name="Normal 17 14 6 3" xfId="22640"/>
    <cellStyle name="Normal 17 14 6 4" xfId="28134"/>
    <cellStyle name="Normal 17 14 6 5" xfId="33618"/>
    <cellStyle name="Normal 17 15" xfId="5404"/>
    <cellStyle name="Normal 17 15 2" xfId="13815"/>
    <cellStyle name="Normal 17 15 2 2" xfId="21103"/>
    <cellStyle name="Normal 17 15 2 2 2" xfId="26659"/>
    <cellStyle name="Normal 17 15 2 2 3" xfId="32153"/>
    <cellStyle name="Normal 17 15 2 2 4" xfId="37637"/>
    <cellStyle name="Normal 17 15 2 3" xfId="23930"/>
    <cellStyle name="Normal 17 15 2 4" xfId="29424"/>
    <cellStyle name="Normal 17 15 2 5" xfId="34908"/>
    <cellStyle name="Normal 17 15 3" xfId="10777"/>
    <cellStyle name="Normal 17 15 4" xfId="16014"/>
    <cellStyle name="Normal 17 15 5" xfId="18239"/>
    <cellStyle name="Normal 17 15 6" xfId="8490"/>
    <cellStyle name="Normal 17 15 6 2" xfId="19814"/>
    <cellStyle name="Normal 17 15 6 2 2" xfId="25370"/>
    <cellStyle name="Normal 17 15 6 2 3" xfId="30864"/>
    <cellStyle name="Normal 17 15 6 2 4" xfId="36348"/>
    <cellStyle name="Normal 17 15 6 3" xfId="22641"/>
    <cellStyle name="Normal 17 15 6 4" xfId="28135"/>
    <cellStyle name="Normal 17 15 6 5" xfId="33619"/>
    <cellStyle name="Normal 17 16" xfId="5405"/>
    <cellStyle name="Normal 17 16 2" xfId="13816"/>
    <cellStyle name="Normal 17 16 2 2" xfId="21104"/>
    <cellStyle name="Normal 17 16 2 2 2" xfId="26660"/>
    <cellStyle name="Normal 17 16 2 2 3" xfId="32154"/>
    <cellStyle name="Normal 17 16 2 2 4" xfId="37638"/>
    <cellStyle name="Normal 17 16 2 3" xfId="23931"/>
    <cellStyle name="Normal 17 16 2 4" xfId="29425"/>
    <cellStyle name="Normal 17 16 2 5" xfId="34909"/>
    <cellStyle name="Normal 17 16 3" xfId="10778"/>
    <cellStyle name="Normal 17 16 4" xfId="16015"/>
    <cellStyle name="Normal 17 16 5" xfId="18240"/>
    <cellStyle name="Normal 17 16 6" xfId="8491"/>
    <cellStyle name="Normal 17 16 6 2" xfId="19815"/>
    <cellStyle name="Normal 17 16 6 2 2" xfId="25371"/>
    <cellStyle name="Normal 17 16 6 2 3" xfId="30865"/>
    <cellStyle name="Normal 17 16 6 2 4" xfId="36349"/>
    <cellStyle name="Normal 17 16 6 3" xfId="22642"/>
    <cellStyle name="Normal 17 16 6 4" xfId="28136"/>
    <cellStyle name="Normal 17 16 6 5" xfId="33620"/>
    <cellStyle name="Normal 17 17" xfId="5406"/>
    <cellStyle name="Normal 17 17 2" xfId="13817"/>
    <cellStyle name="Normal 17 17 2 2" xfId="21105"/>
    <cellStyle name="Normal 17 17 2 2 2" xfId="26661"/>
    <cellStyle name="Normal 17 17 2 2 3" xfId="32155"/>
    <cellStyle name="Normal 17 17 2 2 4" xfId="37639"/>
    <cellStyle name="Normal 17 17 2 3" xfId="23932"/>
    <cellStyle name="Normal 17 17 2 4" xfId="29426"/>
    <cellStyle name="Normal 17 17 2 5" xfId="34910"/>
    <cellStyle name="Normal 17 17 3" xfId="10779"/>
    <cellStyle name="Normal 17 17 4" xfId="16016"/>
    <cellStyle name="Normal 17 17 5" xfId="18241"/>
    <cellStyle name="Normal 17 17 6" xfId="8492"/>
    <cellStyle name="Normal 17 17 6 2" xfId="19816"/>
    <cellStyle name="Normal 17 17 6 2 2" xfId="25372"/>
    <cellStyle name="Normal 17 17 6 2 3" xfId="30866"/>
    <cellStyle name="Normal 17 17 6 2 4" xfId="36350"/>
    <cellStyle name="Normal 17 17 6 3" xfId="22643"/>
    <cellStyle name="Normal 17 17 6 4" xfId="28137"/>
    <cellStyle name="Normal 17 17 6 5" xfId="33621"/>
    <cellStyle name="Normal 17 18" xfId="5407"/>
    <cellStyle name="Normal 17 18 2" xfId="13818"/>
    <cellStyle name="Normal 17 18 2 2" xfId="21106"/>
    <cellStyle name="Normal 17 18 2 2 2" xfId="26662"/>
    <cellStyle name="Normal 17 18 2 2 3" xfId="32156"/>
    <cellStyle name="Normal 17 18 2 2 4" xfId="37640"/>
    <cellStyle name="Normal 17 18 2 3" xfId="23933"/>
    <cellStyle name="Normal 17 18 2 4" xfId="29427"/>
    <cellStyle name="Normal 17 18 2 5" xfId="34911"/>
    <cellStyle name="Normal 17 18 3" xfId="10780"/>
    <cellStyle name="Normal 17 18 4" xfId="16017"/>
    <cellStyle name="Normal 17 18 5" xfId="18242"/>
    <cellStyle name="Normal 17 18 6" xfId="8493"/>
    <cellStyle name="Normal 17 18 6 2" xfId="19817"/>
    <cellStyle name="Normal 17 18 6 2 2" xfId="25373"/>
    <cellStyle name="Normal 17 18 6 2 3" xfId="30867"/>
    <cellStyle name="Normal 17 18 6 2 4" xfId="36351"/>
    <cellStyle name="Normal 17 18 6 3" xfId="22644"/>
    <cellStyle name="Normal 17 18 6 4" xfId="28138"/>
    <cellStyle name="Normal 17 18 6 5" xfId="33622"/>
    <cellStyle name="Normal 17 19" xfId="5408"/>
    <cellStyle name="Normal 17 19 2" xfId="13819"/>
    <cellStyle name="Normal 17 19 2 2" xfId="21107"/>
    <cellStyle name="Normal 17 19 2 2 2" xfId="26663"/>
    <cellStyle name="Normal 17 19 2 2 3" xfId="32157"/>
    <cellStyle name="Normal 17 19 2 2 4" xfId="37641"/>
    <cellStyle name="Normal 17 19 2 3" xfId="23934"/>
    <cellStyle name="Normal 17 19 2 4" xfId="29428"/>
    <cellStyle name="Normal 17 19 2 5" xfId="34912"/>
    <cellStyle name="Normal 17 19 3" xfId="10781"/>
    <cellStyle name="Normal 17 19 4" xfId="16018"/>
    <cellStyle name="Normal 17 19 5" xfId="18243"/>
    <cellStyle name="Normal 17 19 6" xfId="8494"/>
    <cellStyle name="Normal 17 19 6 2" xfId="19818"/>
    <cellStyle name="Normal 17 19 6 2 2" xfId="25374"/>
    <cellStyle name="Normal 17 19 6 2 3" xfId="30868"/>
    <cellStyle name="Normal 17 19 6 2 4" xfId="36352"/>
    <cellStyle name="Normal 17 19 6 3" xfId="22645"/>
    <cellStyle name="Normal 17 19 6 4" xfId="28139"/>
    <cellStyle name="Normal 17 19 6 5" xfId="33623"/>
    <cellStyle name="Normal 17 2" xfId="5409"/>
    <cellStyle name="Normal 17 2 2" xfId="13820"/>
    <cellStyle name="Normal 17 2 2 2" xfId="21108"/>
    <cellStyle name="Normal 17 2 2 2 2" xfId="26664"/>
    <cellStyle name="Normal 17 2 2 2 3" xfId="32158"/>
    <cellStyle name="Normal 17 2 2 2 4" xfId="37642"/>
    <cellStyle name="Normal 17 2 2 3" xfId="23935"/>
    <cellStyle name="Normal 17 2 2 4" xfId="29429"/>
    <cellStyle name="Normal 17 2 2 5" xfId="34913"/>
    <cellStyle name="Normal 17 2 3" xfId="10782"/>
    <cellStyle name="Normal 17 2 4" xfId="16019"/>
    <cellStyle name="Normal 17 2 5" xfId="18244"/>
    <cellStyle name="Normal 17 2 6" xfId="8495"/>
    <cellStyle name="Normal 17 2 6 2" xfId="19819"/>
    <cellStyle name="Normal 17 2 6 2 2" xfId="25375"/>
    <cellStyle name="Normal 17 2 6 2 3" xfId="30869"/>
    <cellStyle name="Normal 17 2 6 2 4" xfId="36353"/>
    <cellStyle name="Normal 17 2 6 3" xfId="22646"/>
    <cellStyle name="Normal 17 2 6 4" xfId="28140"/>
    <cellStyle name="Normal 17 2 6 5" xfId="33624"/>
    <cellStyle name="Normal 17 20" xfId="5410"/>
    <cellStyle name="Normal 17 20 2" xfId="13821"/>
    <cellStyle name="Normal 17 20 2 2" xfId="21109"/>
    <cellStyle name="Normal 17 20 2 2 2" xfId="26665"/>
    <cellStyle name="Normal 17 20 2 2 3" xfId="32159"/>
    <cellStyle name="Normal 17 20 2 2 4" xfId="37643"/>
    <cellStyle name="Normal 17 20 2 3" xfId="23936"/>
    <cellStyle name="Normal 17 20 2 4" xfId="29430"/>
    <cellStyle name="Normal 17 20 2 5" xfId="34914"/>
    <cellStyle name="Normal 17 20 3" xfId="10783"/>
    <cellStyle name="Normal 17 20 4" xfId="16020"/>
    <cellStyle name="Normal 17 20 5" xfId="18245"/>
    <cellStyle name="Normal 17 20 6" xfId="8496"/>
    <cellStyle name="Normal 17 20 6 2" xfId="19820"/>
    <cellStyle name="Normal 17 20 6 2 2" xfId="25376"/>
    <cellStyle name="Normal 17 20 6 2 3" xfId="30870"/>
    <cellStyle name="Normal 17 20 6 2 4" xfId="36354"/>
    <cellStyle name="Normal 17 20 6 3" xfId="22647"/>
    <cellStyle name="Normal 17 20 6 4" xfId="28141"/>
    <cellStyle name="Normal 17 20 6 5" xfId="33625"/>
    <cellStyle name="Normal 17 21" xfId="5411"/>
    <cellStyle name="Normal 17 21 2" xfId="13822"/>
    <cellStyle name="Normal 17 21 2 2" xfId="21110"/>
    <cellStyle name="Normal 17 21 2 2 2" xfId="26666"/>
    <cellStyle name="Normal 17 21 2 2 3" xfId="32160"/>
    <cellStyle name="Normal 17 21 2 2 4" xfId="37644"/>
    <cellStyle name="Normal 17 21 2 3" xfId="23937"/>
    <cellStyle name="Normal 17 21 2 4" xfId="29431"/>
    <cellStyle name="Normal 17 21 2 5" xfId="34915"/>
    <cellStyle name="Normal 17 21 3" xfId="10784"/>
    <cellStyle name="Normal 17 21 4" xfId="16021"/>
    <cellStyle name="Normal 17 21 5" xfId="18246"/>
    <cellStyle name="Normal 17 21 6" xfId="8497"/>
    <cellStyle name="Normal 17 21 6 2" xfId="19821"/>
    <cellStyle name="Normal 17 21 6 2 2" xfId="25377"/>
    <cellStyle name="Normal 17 21 6 2 3" xfId="30871"/>
    <cellStyle name="Normal 17 21 6 2 4" xfId="36355"/>
    <cellStyle name="Normal 17 21 6 3" xfId="22648"/>
    <cellStyle name="Normal 17 21 6 4" xfId="28142"/>
    <cellStyle name="Normal 17 21 6 5" xfId="33626"/>
    <cellStyle name="Normal 17 22" xfId="5412"/>
    <cellStyle name="Normal 17 22 2" xfId="13823"/>
    <cellStyle name="Normal 17 22 2 2" xfId="21111"/>
    <cellStyle name="Normal 17 22 2 2 2" xfId="26667"/>
    <cellStyle name="Normal 17 22 2 2 3" xfId="32161"/>
    <cellStyle name="Normal 17 22 2 2 4" xfId="37645"/>
    <cellStyle name="Normal 17 22 2 3" xfId="23938"/>
    <cellStyle name="Normal 17 22 2 4" xfId="29432"/>
    <cellStyle name="Normal 17 22 2 5" xfId="34916"/>
    <cellStyle name="Normal 17 22 3" xfId="10785"/>
    <cellStyle name="Normal 17 22 4" xfId="16022"/>
    <cellStyle name="Normal 17 22 5" xfId="18247"/>
    <cellStyle name="Normal 17 22 6" xfId="8498"/>
    <cellStyle name="Normal 17 22 6 2" xfId="19822"/>
    <cellStyle name="Normal 17 22 6 2 2" xfId="25378"/>
    <cellStyle name="Normal 17 22 6 2 3" xfId="30872"/>
    <cellStyle name="Normal 17 22 6 2 4" xfId="36356"/>
    <cellStyle name="Normal 17 22 6 3" xfId="22649"/>
    <cellStyle name="Normal 17 22 6 4" xfId="28143"/>
    <cellStyle name="Normal 17 22 6 5" xfId="33627"/>
    <cellStyle name="Normal 17 23" xfId="5413"/>
    <cellStyle name="Normal 17 23 2" xfId="13824"/>
    <cellStyle name="Normal 17 23 2 2" xfId="21112"/>
    <cellStyle name="Normal 17 23 2 2 2" xfId="26668"/>
    <cellStyle name="Normal 17 23 2 2 3" xfId="32162"/>
    <cellStyle name="Normal 17 23 2 2 4" xfId="37646"/>
    <cellStyle name="Normal 17 23 2 3" xfId="23939"/>
    <cellStyle name="Normal 17 23 2 4" xfId="29433"/>
    <cellStyle name="Normal 17 23 2 5" xfId="34917"/>
    <cellStyle name="Normal 17 23 3" xfId="10786"/>
    <cellStyle name="Normal 17 23 4" xfId="16023"/>
    <cellStyle name="Normal 17 23 5" xfId="18248"/>
    <cellStyle name="Normal 17 23 6" xfId="8499"/>
    <cellStyle name="Normal 17 23 6 2" xfId="19823"/>
    <cellStyle name="Normal 17 23 6 2 2" xfId="25379"/>
    <cellStyle name="Normal 17 23 6 2 3" xfId="30873"/>
    <cellStyle name="Normal 17 23 6 2 4" xfId="36357"/>
    <cellStyle name="Normal 17 23 6 3" xfId="22650"/>
    <cellStyle name="Normal 17 23 6 4" xfId="28144"/>
    <cellStyle name="Normal 17 23 6 5" xfId="33628"/>
    <cellStyle name="Normal 17 24" xfId="5414"/>
    <cellStyle name="Normal 17 24 2" xfId="13825"/>
    <cellStyle name="Normal 17 24 2 2" xfId="21113"/>
    <cellStyle name="Normal 17 24 2 2 2" xfId="26669"/>
    <cellStyle name="Normal 17 24 2 2 3" xfId="32163"/>
    <cellStyle name="Normal 17 24 2 2 4" xfId="37647"/>
    <cellStyle name="Normal 17 24 2 3" xfId="23940"/>
    <cellStyle name="Normal 17 24 2 4" xfId="29434"/>
    <cellStyle name="Normal 17 24 2 5" xfId="34918"/>
    <cellStyle name="Normal 17 24 3" xfId="10787"/>
    <cellStyle name="Normal 17 24 4" xfId="16024"/>
    <cellStyle name="Normal 17 24 5" xfId="18249"/>
    <cellStyle name="Normal 17 24 6" xfId="8500"/>
    <cellStyle name="Normal 17 24 6 2" xfId="19824"/>
    <cellStyle name="Normal 17 24 6 2 2" xfId="25380"/>
    <cellStyle name="Normal 17 24 6 2 3" xfId="30874"/>
    <cellStyle name="Normal 17 24 6 2 4" xfId="36358"/>
    <cellStyle name="Normal 17 24 6 3" xfId="22651"/>
    <cellStyle name="Normal 17 24 6 4" xfId="28145"/>
    <cellStyle name="Normal 17 24 6 5" xfId="33629"/>
    <cellStyle name="Normal 17 25" xfId="5415"/>
    <cellStyle name="Normal 17 25 2" xfId="13826"/>
    <cellStyle name="Normal 17 25 2 2" xfId="21114"/>
    <cellStyle name="Normal 17 25 2 2 2" xfId="26670"/>
    <cellStyle name="Normal 17 25 2 2 3" xfId="32164"/>
    <cellStyle name="Normal 17 25 2 2 4" xfId="37648"/>
    <cellStyle name="Normal 17 25 2 3" xfId="23941"/>
    <cellStyle name="Normal 17 25 2 4" xfId="29435"/>
    <cellStyle name="Normal 17 25 2 5" xfId="34919"/>
    <cellStyle name="Normal 17 25 3" xfId="10788"/>
    <cellStyle name="Normal 17 25 4" xfId="16025"/>
    <cellStyle name="Normal 17 25 5" xfId="18250"/>
    <cellStyle name="Normal 17 25 6" xfId="8501"/>
    <cellStyle name="Normal 17 25 6 2" xfId="19825"/>
    <cellStyle name="Normal 17 25 6 2 2" xfId="25381"/>
    <cellStyle name="Normal 17 25 6 2 3" xfId="30875"/>
    <cellStyle name="Normal 17 25 6 2 4" xfId="36359"/>
    <cellStyle name="Normal 17 25 6 3" xfId="22652"/>
    <cellStyle name="Normal 17 25 6 4" xfId="28146"/>
    <cellStyle name="Normal 17 25 6 5" xfId="33630"/>
    <cellStyle name="Normal 17 26" xfId="5416"/>
    <cellStyle name="Normal 17 26 2" xfId="13827"/>
    <cellStyle name="Normal 17 26 2 2" xfId="21115"/>
    <cellStyle name="Normal 17 26 2 2 2" xfId="26671"/>
    <cellStyle name="Normal 17 26 2 2 3" xfId="32165"/>
    <cellStyle name="Normal 17 26 2 2 4" xfId="37649"/>
    <cellStyle name="Normal 17 26 2 3" xfId="23942"/>
    <cellStyle name="Normal 17 26 2 4" xfId="29436"/>
    <cellStyle name="Normal 17 26 2 5" xfId="34920"/>
    <cellStyle name="Normal 17 26 3" xfId="10789"/>
    <cellStyle name="Normal 17 26 4" xfId="16026"/>
    <cellStyle name="Normal 17 26 5" xfId="18251"/>
    <cellStyle name="Normal 17 26 6" xfId="8502"/>
    <cellStyle name="Normal 17 26 6 2" xfId="19826"/>
    <cellStyle name="Normal 17 26 6 2 2" xfId="25382"/>
    <cellStyle name="Normal 17 26 6 2 3" xfId="30876"/>
    <cellStyle name="Normal 17 26 6 2 4" xfId="36360"/>
    <cellStyle name="Normal 17 26 6 3" xfId="22653"/>
    <cellStyle name="Normal 17 26 6 4" xfId="28147"/>
    <cellStyle name="Normal 17 26 6 5" xfId="33631"/>
    <cellStyle name="Normal 17 27" xfId="5417"/>
    <cellStyle name="Normal 17 27 2" xfId="13828"/>
    <cellStyle name="Normal 17 27 2 2" xfId="21116"/>
    <cellStyle name="Normal 17 27 2 2 2" xfId="26672"/>
    <cellStyle name="Normal 17 27 2 2 3" xfId="32166"/>
    <cellStyle name="Normal 17 27 2 2 4" xfId="37650"/>
    <cellStyle name="Normal 17 27 2 3" xfId="23943"/>
    <cellStyle name="Normal 17 27 2 4" xfId="29437"/>
    <cellStyle name="Normal 17 27 2 5" xfId="34921"/>
    <cellStyle name="Normal 17 27 3" xfId="10790"/>
    <cellStyle name="Normal 17 27 4" xfId="16027"/>
    <cellStyle name="Normal 17 27 5" xfId="18252"/>
    <cellStyle name="Normal 17 27 6" xfId="8503"/>
    <cellStyle name="Normal 17 27 6 2" xfId="19827"/>
    <cellStyle name="Normal 17 27 6 2 2" xfId="25383"/>
    <cellStyle name="Normal 17 27 6 2 3" xfId="30877"/>
    <cellStyle name="Normal 17 27 6 2 4" xfId="36361"/>
    <cellStyle name="Normal 17 27 6 3" xfId="22654"/>
    <cellStyle name="Normal 17 27 6 4" xfId="28148"/>
    <cellStyle name="Normal 17 27 6 5" xfId="33632"/>
    <cellStyle name="Normal 17 28" xfId="5418"/>
    <cellStyle name="Normal 17 28 2" xfId="13829"/>
    <cellStyle name="Normal 17 28 2 2" xfId="21117"/>
    <cellStyle name="Normal 17 28 2 2 2" xfId="26673"/>
    <cellStyle name="Normal 17 28 2 2 3" xfId="32167"/>
    <cellStyle name="Normal 17 28 2 2 4" xfId="37651"/>
    <cellStyle name="Normal 17 28 2 3" xfId="23944"/>
    <cellStyle name="Normal 17 28 2 4" xfId="29438"/>
    <cellStyle name="Normal 17 28 2 5" xfId="34922"/>
    <cellStyle name="Normal 17 28 3" xfId="10791"/>
    <cellStyle name="Normal 17 28 4" xfId="16028"/>
    <cellStyle name="Normal 17 28 5" xfId="18253"/>
    <cellStyle name="Normal 17 28 6" xfId="8504"/>
    <cellStyle name="Normal 17 28 6 2" xfId="19828"/>
    <cellStyle name="Normal 17 28 6 2 2" xfId="25384"/>
    <cellStyle name="Normal 17 28 6 2 3" xfId="30878"/>
    <cellStyle name="Normal 17 28 6 2 4" xfId="36362"/>
    <cellStyle name="Normal 17 28 6 3" xfId="22655"/>
    <cellStyle name="Normal 17 28 6 4" xfId="28149"/>
    <cellStyle name="Normal 17 28 6 5" xfId="33633"/>
    <cellStyle name="Normal 17 29" xfId="5419"/>
    <cellStyle name="Normal 17 29 2" xfId="13830"/>
    <cellStyle name="Normal 17 29 2 2" xfId="21118"/>
    <cellStyle name="Normal 17 29 2 2 2" xfId="26674"/>
    <cellStyle name="Normal 17 29 2 2 3" xfId="32168"/>
    <cellStyle name="Normal 17 29 2 2 4" xfId="37652"/>
    <cellStyle name="Normal 17 29 2 3" xfId="23945"/>
    <cellStyle name="Normal 17 29 2 4" xfId="29439"/>
    <cellStyle name="Normal 17 29 2 5" xfId="34923"/>
    <cellStyle name="Normal 17 29 3" xfId="10792"/>
    <cellStyle name="Normal 17 29 4" xfId="16029"/>
    <cellStyle name="Normal 17 29 5" xfId="18254"/>
    <cellStyle name="Normal 17 29 6" xfId="8505"/>
    <cellStyle name="Normal 17 29 6 2" xfId="19829"/>
    <cellStyle name="Normal 17 29 6 2 2" xfId="25385"/>
    <cellStyle name="Normal 17 29 6 2 3" xfId="30879"/>
    <cellStyle name="Normal 17 29 6 2 4" xfId="36363"/>
    <cellStyle name="Normal 17 29 6 3" xfId="22656"/>
    <cellStyle name="Normal 17 29 6 4" xfId="28150"/>
    <cellStyle name="Normal 17 29 6 5" xfId="33634"/>
    <cellStyle name="Normal 17 3" xfId="5420"/>
    <cellStyle name="Normal 17 3 2" xfId="13831"/>
    <cellStyle name="Normal 17 3 2 2" xfId="21119"/>
    <cellStyle name="Normal 17 3 2 2 2" xfId="26675"/>
    <cellStyle name="Normal 17 3 2 2 3" xfId="32169"/>
    <cellStyle name="Normal 17 3 2 2 4" xfId="37653"/>
    <cellStyle name="Normal 17 3 2 3" xfId="23946"/>
    <cellStyle name="Normal 17 3 2 4" xfId="29440"/>
    <cellStyle name="Normal 17 3 2 5" xfId="34924"/>
    <cellStyle name="Normal 17 3 3" xfId="10793"/>
    <cellStyle name="Normal 17 3 4" xfId="16030"/>
    <cellStyle name="Normal 17 3 5" xfId="18255"/>
    <cellStyle name="Normal 17 3 6" xfId="8506"/>
    <cellStyle name="Normal 17 3 6 2" xfId="19830"/>
    <cellStyle name="Normal 17 3 6 2 2" xfId="25386"/>
    <cellStyle name="Normal 17 3 6 2 3" xfId="30880"/>
    <cellStyle name="Normal 17 3 6 2 4" xfId="36364"/>
    <cellStyle name="Normal 17 3 6 3" xfId="22657"/>
    <cellStyle name="Normal 17 3 6 4" xfId="28151"/>
    <cellStyle name="Normal 17 3 6 5" xfId="33635"/>
    <cellStyle name="Normal 17 30" xfId="5421"/>
    <cellStyle name="Normal 17 30 2" xfId="13832"/>
    <cellStyle name="Normal 17 30 2 2" xfId="21120"/>
    <cellStyle name="Normal 17 30 2 2 2" xfId="26676"/>
    <cellStyle name="Normal 17 30 2 2 3" xfId="32170"/>
    <cellStyle name="Normal 17 30 2 2 4" xfId="37654"/>
    <cellStyle name="Normal 17 30 2 3" xfId="23947"/>
    <cellStyle name="Normal 17 30 2 4" xfId="29441"/>
    <cellStyle name="Normal 17 30 2 5" xfId="34925"/>
    <cellStyle name="Normal 17 30 3" xfId="10794"/>
    <cellStyle name="Normal 17 30 4" xfId="16031"/>
    <cellStyle name="Normal 17 30 5" xfId="18256"/>
    <cellStyle name="Normal 17 30 6" xfId="8507"/>
    <cellStyle name="Normal 17 30 6 2" xfId="19831"/>
    <cellStyle name="Normal 17 30 6 2 2" xfId="25387"/>
    <cellStyle name="Normal 17 30 6 2 3" xfId="30881"/>
    <cellStyle name="Normal 17 30 6 2 4" xfId="36365"/>
    <cellStyle name="Normal 17 30 6 3" xfId="22658"/>
    <cellStyle name="Normal 17 30 6 4" xfId="28152"/>
    <cellStyle name="Normal 17 30 6 5" xfId="33636"/>
    <cellStyle name="Normal 17 31" xfId="5422"/>
    <cellStyle name="Normal 17 31 2" xfId="13833"/>
    <cellStyle name="Normal 17 31 2 2" xfId="21121"/>
    <cellStyle name="Normal 17 31 2 2 2" xfId="26677"/>
    <cellStyle name="Normal 17 31 2 2 3" xfId="32171"/>
    <cellStyle name="Normal 17 31 2 2 4" xfId="37655"/>
    <cellStyle name="Normal 17 31 2 3" xfId="23948"/>
    <cellStyle name="Normal 17 31 2 4" xfId="29442"/>
    <cellStyle name="Normal 17 31 2 5" xfId="34926"/>
    <cellStyle name="Normal 17 31 3" xfId="10795"/>
    <cellStyle name="Normal 17 31 4" xfId="16032"/>
    <cellStyle name="Normal 17 31 5" xfId="18257"/>
    <cellStyle name="Normal 17 31 6" xfId="8508"/>
    <cellStyle name="Normal 17 31 6 2" xfId="19832"/>
    <cellStyle name="Normal 17 31 6 2 2" xfId="25388"/>
    <cellStyle name="Normal 17 31 6 2 3" xfId="30882"/>
    <cellStyle name="Normal 17 31 6 2 4" xfId="36366"/>
    <cellStyle name="Normal 17 31 6 3" xfId="22659"/>
    <cellStyle name="Normal 17 31 6 4" xfId="28153"/>
    <cellStyle name="Normal 17 31 6 5" xfId="33637"/>
    <cellStyle name="Normal 17 32" xfId="5423"/>
    <cellStyle name="Normal 17 32 2" xfId="13834"/>
    <cellStyle name="Normal 17 32 2 2" xfId="21122"/>
    <cellStyle name="Normal 17 32 2 2 2" xfId="26678"/>
    <cellStyle name="Normal 17 32 2 2 3" xfId="32172"/>
    <cellStyle name="Normal 17 32 2 2 4" xfId="37656"/>
    <cellStyle name="Normal 17 32 2 3" xfId="23949"/>
    <cellStyle name="Normal 17 32 2 4" xfId="29443"/>
    <cellStyle name="Normal 17 32 2 5" xfId="34927"/>
    <cellStyle name="Normal 17 32 3" xfId="10796"/>
    <cellStyle name="Normal 17 32 4" xfId="16033"/>
    <cellStyle name="Normal 17 32 5" xfId="18258"/>
    <cellStyle name="Normal 17 32 6" xfId="8509"/>
    <cellStyle name="Normal 17 32 6 2" xfId="19833"/>
    <cellStyle name="Normal 17 32 6 2 2" xfId="25389"/>
    <cellStyle name="Normal 17 32 6 2 3" xfId="30883"/>
    <cellStyle name="Normal 17 32 6 2 4" xfId="36367"/>
    <cellStyle name="Normal 17 32 6 3" xfId="22660"/>
    <cellStyle name="Normal 17 32 6 4" xfId="28154"/>
    <cellStyle name="Normal 17 32 6 5" xfId="33638"/>
    <cellStyle name="Normal 17 33" xfId="5424"/>
    <cellStyle name="Normal 17 33 2" xfId="13835"/>
    <cellStyle name="Normal 17 33 2 2" xfId="21123"/>
    <cellStyle name="Normal 17 33 2 2 2" xfId="26679"/>
    <cellStyle name="Normal 17 33 2 2 3" xfId="32173"/>
    <cellStyle name="Normal 17 33 2 2 4" xfId="37657"/>
    <cellStyle name="Normal 17 33 2 3" xfId="23950"/>
    <cellStyle name="Normal 17 33 2 4" xfId="29444"/>
    <cellStyle name="Normal 17 33 2 5" xfId="34928"/>
    <cellStyle name="Normal 17 33 3" xfId="10797"/>
    <cellStyle name="Normal 17 33 4" xfId="16034"/>
    <cellStyle name="Normal 17 33 5" xfId="18259"/>
    <cellStyle name="Normal 17 33 6" xfId="8510"/>
    <cellStyle name="Normal 17 33 6 2" xfId="19834"/>
    <cellStyle name="Normal 17 33 6 2 2" xfId="25390"/>
    <cellStyle name="Normal 17 33 6 2 3" xfId="30884"/>
    <cellStyle name="Normal 17 33 6 2 4" xfId="36368"/>
    <cellStyle name="Normal 17 33 6 3" xfId="22661"/>
    <cellStyle name="Normal 17 33 6 4" xfId="28155"/>
    <cellStyle name="Normal 17 33 6 5" xfId="33639"/>
    <cellStyle name="Normal 17 34" xfId="5425"/>
    <cellStyle name="Normal 17 34 2" xfId="5426"/>
    <cellStyle name="Normal 17 34 2 2" xfId="13837"/>
    <cellStyle name="Normal 17 34 2 2 2" xfId="21125"/>
    <cellStyle name="Normal 17 34 2 2 2 2" xfId="26681"/>
    <cellStyle name="Normal 17 34 2 2 2 3" xfId="32175"/>
    <cellStyle name="Normal 17 34 2 2 2 4" xfId="37659"/>
    <cellStyle name="Normal 17 34 2 2 3" xfId="23952"/>
    <cellStyle name="Normal 17 34 2 2 4" xfId="29446"/>
    <cellStyle name="Normal 17 34 2 2 5" xfId="34930"/>
    <cellStyle name="Normal 17 34 2 3" xfId="10799"/>
    <cellStyle name="Normal 17 34 2 4" xfId="16036"/>
    <cellStyle name="Normal 17 34 2 5" xfId="18261"/>
    <cellStyle name="Normal 17 34 2 6" xfId="8512"/>
    <cellStyle name="Normal 17 34 2 6 2" xfId="19836"/>
    <cellStyle name="Normal 17 34 2 6 2 2" xfId="25392"/>
    <cellStyle name="Normal 17 34 2 6 2 3" xfId="30886"/>
    <cellStyle name="Normal 17 34 2 6 2 4" xfId="36370"/>
    <cellStyle name="Normal 17 34 2 6 3" xfId="22663"/>
    <cellStyle name="Normal 17 34 2 6 4" xfId="28157"/>
    <cellStyle name="Normal 17 34 2 6 5" xfId="33641"/>
    <cellStyle name="Normal 17 34 3" xfId="5427"/>
    <cellStyle name="Normal 17 34 3 2" xfId="13838"/>
    <cellStyle name="Normal 17 34 3 2 2" xfId="21126"/>
    <cellStyle name="Normal 17 34 3 2 2 2" xfId="26682"/>
    <cellStyle name="Normal 17 34 3 2 2 3" xfId="32176"/>
    <cellStyle name="Normal 17 34 3 2 2 4" xfId="37660"/>
    <cellStyle name="Normal 17 34 3 2 3" xfId="23953"/>
    <cellStyle name="Normal 17 34 3 2 4" xfId="29447"/>
    <cellStyle name="Normal 17 34 3 2 5" xfId="34931"/>
    <cellStyle name="Normal 17 34 3 3" xfId="10800"/>
    <cellStyle name="Normal 17 34 3 4" xfId="16037"/>
    <cellStyle name="Normal 17 34 3 5" xfId="18262"/>
    <cellStyle name="Normal 17 34 3 6" xfId="8513"/>
    <cellStyle name="Normal 17 34 3 6 2" xfId="19837"/>
    <cellStyle name="Normal 17 34 3 6 2 2" xfId="25393"/>
    <cellStyle name="Normal 17 34 3 6 2 3" xfId="30887"/>
    <cellStyle name="Normal 17 34 3 6 2 4" xfId="36371"/>
    <cellStyle name="Normal 17 34 3 6 3" xfId="22664"/>
    <cellStyle name="Normal 17 34 3 6 4" xfId="28158"/>
    <cellStyle name="Normal 17 34 3 6 5" xfId="33642"/>
    <cellStyle name="Normal 17 34 4" xfId="13836"/>
    <cellStyle name="Normal 17 34 4 2" xfId="21124"/>
    <cellStyle name="Normal 17 34 4 2 2" xfId="26680"/>
    <cellStyle name="Normal 17 34 4 2 3" xfId="32174"/>
    <cellStyle name="Normal 17 34 4 2 4" xfId="37658"/>
    <cellStyle name="Normal 17 34 4 3" xfId="23951"/>
    <cellStyle name="Normal 17 34 4 4" xfId="29445"/>
    <cellStyle name="Normal 17 34 4 5" xfId="34929"/>
    <cellStyle name="Normal 17 34 5" xfId="10798"/>
    <cellStyle name="Normal 17 34 6" xfId="16035"/>
    <cellStyle name="Normal 17 34 7" xfId="18260"/>
    <cellStyle name="Normal 17 34 8" xfId="8511"/>
    <cellStyle name="Normal 17 34 8 2" xfId="19835"/>
    <cellStyle name="Normal 17 34 8 2 2" xfId="25391"/>
    <cellStyle name="Normal 17 34 8 2 3" xfId="30885"/>
    <cellStyle name="Normal 17 34 8 2 4" xfId="36369"/>
    <cellStyle name="Normal 17 34 8 3" xfId="22662"/>
    <cellStyle name="Normal 17 34 8 4" xfId="28156"/>
    <cellStyle name="Normal 17 34 8 5" xfId="33640"/>
    <cellStyle name="Normal 17 35" xfId="5428"/>
    <cellStyle name="Normal 17 35 2" xfId="13839"/>
    <cellStyle name="Normal 17 35 2 2" xfId="21127"/>
    <cellStyle name="Normal 17 35 2 2 2" xfId="26683"/>
    <cellStyle name="Normal 17 35 2 2 3" xfId="32177"/>
    <cellStyle name="Normal 17 35 2 2 4" xfId="37661"/>
    <cellStyle name="Normal 17 35 2 3" xfId="23954"/>
    <cellStyle name="Normal 17 35 2 4" xfId="29448"/>
    <cellStyle name="Normal 17 35 2 5" xfId="34932"/>
    <cellStyle name="Normal 17 35 3" xfId="10801"/>
    <cellStyle name="Normal 17 35 4" xfId="16038"/>
    <cellStyle name="Normal 17 35 5" xfId="18263"/>
    <cellStyle name="Normal 17 35 6" xfId="8514"/>
    <cellStyle name="Normal 17 35 6 2" xfId="19838"/>
    <cellStyle name="Normal 17 35 6 2 2" xfId="25394"/>
    <cellStyle name="Normal 17 35 6 2 3" xfId="30888"/>
    <cellStyle name="Normal 17 35 6 2 4" xfId="36372"/>
    <cellStyle name="Normal 17 35 6 3" xfId="22665"/>
    <cellStyle name="Normal 17 35 6 4" xfId="28159"/>
    <cellStyle name="Normal 17 35 6 5" xfId="33643"/>
    <cellStyle name="Normal 17 36" xfId="5429"/>
    <cellStyle name="Normal 17 36 2" xfId="13840"/>
    <cellStyle name="Normal 17 36 2 2" xfId="21128"/>
    <cellStyle name="Normal 17 36 2 2 2" xfId="26684"/>
    <cellStyle name="Normal 17 36 2 2 3" xfId="32178"/>
    <cellStyle name="Normal 17 36 2 2 4" xfId="37662"/>
    <cellStyle name="Normal 17 36 2 3" xfId="23955"/>
    <cellStyle name="Normal 17 36 2 4" xfId="29449"/>
    <cellStyle name="Normal 17 36 2 5" xfId="34933"/>
    <cellStyle name="Normal 17 36 3" xfId="10802"/>
    <cellStyle name="Normal 17 36 4" xfId="16039"/>
    <cellStyle name="Normal 17 36 5" xfId="18264"/>
    <cellStyle name="Normal 17 36 6" xfId="8515"/>
    <cellStyle name="Normal 17 36 6 2" xfId="19839"/>
    <cellStyle name="Normal 17 36 6 2 2" xfId="25395"/>
    <cellStyle name="Normal 17 36 6 2 3" xfId="30889"/>
    <cellStyle name="Normal 17 36 6 2 4" xfId="36373"/>
    <cellStyle name="Normal 17 36 6 3" xfId="22666"/>
    <cellStyle name="Normal 17 36 6 4" xfId="28160"/>
    <cellStyle name="Normal 17 36 6 5" xfId="33644"/>
    <cellStyle name="Normal 17 37" xfId="6471"/>
    <cellStyle name="Normal 17 37 2" xfId="13841"/>
    <cellStyle name="Normal 17 37 2 2" xfId="21129"/>
    <cellStyle name="Normal 17 37 2 2 2" xfId="26685"/>
    <cellStyle name="Normal 17 37 2 2 3" xfId="32179"/>
    <cellStyle name="Normal 17 37 2 2 4" xfId="37663"/>
    <cellStyle name="Normal 17 37 2 3" xfId="23956"/>
    <cellStyle name="Normal 17 37 2 4" xfId="29450"/>
    <cellStyle name="Normal 17 37 2 5" xfId="34934"/>
    <cellStyle name="Normal 17 37 3" xfId="11742"/>
    <cellStyle name="Normal 17 37 4" xfId="8516"/>
    <cellStyle name="Normal 17 37 4 2" xfId="19840"/>
    <cellStyle name="Normal 17 37 4 2 2" xfId="25396"/>
    <cellStyle name="Normal 17 37 4 2 3" xfId="30890"/>
    <cellStyle name="Normal 17 37 4 2 4" xfId="36374"/>
    <cellStyle name="Normal 17 37 4 3" xfId="22667"/>
    <cellStyle name="Normal 17 37 4 4" xfId="28161"/>
    <cellStyle name="Normal 17 37 4 5" xfId="33645"/>
    <cellStyle name="Normal 17 38" xfId="8517"/>
    <cellStyle name="Normal 17 38 2" xfId="19841"/>
    <cellStyle name="Normal 17 38 2 2" xfId="25397"/>
    <cellStyle name="Normal 17 38 2 3" xfId="30891"/>
    <cellStyle name="Normal 17 38 2 4" xfId="36375"/>
    <cellStyle name="Normal 17 38 3" xfId="22668"/>
    <cellStyle name="Normal 17 38 4" xfId="28162"/>
    <cellStyle name="Normal 17 38 5" xfId="33646"/>
    <cellStyle name="Normal 17 39" xfId="13809"/>
    <cellStyle name="Normal 17 39 2" xfId="21097"/>
    <cellStyle name="Normal 17 39 2 2" xfId="26653"/>
    <cellStyle name="Normal 17 39 2 3" xfId="32147"/>
    <cellStyle name="Normal 17 39 2 4" xfId="37631"/>
    <cellStyle name="Normal 17 39 3" xfId="23924"/>
    <cellStyle name="Normal 17 39 4" xfId="29418"/>
    <cellStyle name="Normal 17 39 5" xfId="34902"/>
    <cellStyle name="Normal 17 4" xfId="5430"/>
    <cellStyle name="Normal 17 4 2" xfId="13842"/>
    <cellStyle name="Normal 17 4 2 2" xfId="21130"/>
    <cellStyle name="Normal 17 4 2 2 2" xfId="26686"/>
    <cellStyle name="Normal 17 4 2 2 3" xfId="32180"/>
    <cellStyle name="Normal 17 4 2 2 4" xfId="37664"/>
    <cellStyle name="Normal 17 4 2 3" xfId="23957"/>
    <cellStyle name="Normal 17 4 2 4" xfId="29451"/>
    <cellStyle name="Normal 17 4 2 5" xfId="34935"/>
    <cellStyle name="Normal 17 4 3" xfId="10803"/>
    <cellStyle name="Normal 17 4 4" xfId="16040"/>
    <cellStyle name="Normal 17 4 5" xfId="18265"/>
    <cellStyle name="Normal 17 4 6" xfId="8518"/>
    <cellStyle name="Normal 17 4 6 2" xfId="19842"/>
    <cellStyle name="Normal 17 4 6 2 2" xfId="25398"/>
    <cellStyle name="Normal 17 4 6 2 3" xfId="30892"/>
    <cellStyle name="Normal 17 4 6 2 4" xfId="36376"/>
    <cellStyle name="Normal 17 4 6 3" xfId="22669"/>
    <cellStyle name="Normal 17 4 6 4" xfId="28163"/>
    <cellStyle name="Normal 17 4 6 5" xfId="33647"/>
    <cellStyle name="Normal 17 40" xfId="10771"/>
    <cellStyle name="Normal 17 41" xfId="16008"/>
    <cellStyle name="Normal 17 42" xfId="18233"/>
    <cellStyle name="Normal 17 43" xfId="8484"/>
    <cellStyle name="Normal 17 43 2" xfId="19808"/>
    <cellStyle name="Normal 17 43 2 2" xfId="25364"/>
    <cellStyle name="Normal 17 43 2 3" xfId="30858"/>
    <cellStyle name="Normal 17 43 2 4" xfId="36342"/>
    <cellStyle name="Normal 17 43 3" xfId="22635"/>
    <cellStyle name="Normal 17 43 4" xfId="28129"/>
    <cellStyle name="Normal 17 43 5" xfId="33613"/>
    <cellStyle name="Normal 17 5" xfId="5431"/>
    <cellStyle name="Normal 17 5 2" xfId="13843"/>
    <cellStyle name="Normal 17 5 2 2" xfId="21131"/>
    <cellStyle name="Normal 17 5 2 2 2" xfId="26687"/>
    <cellStyle name="Normal 17 5 2 2 3" xfId="32181"/>
    <cellStyle name="Normal 17 5 2 2 4" xfId="37665"/>
    <cellStyle name="Normal 17 5 2 3" xfId="23958"/>
    <cellStyle name="Normal 17 5 2 4" xfId="29452"/>
    <cellStyle name="Normal 17 5 2 5" xfId="34936"/>
    <cellStyle name="Normal 17 5 3" xfId="10804"/>
    <cellStyle name="Normal 17 5 4" xfId="16041"/>
    <cellStyle name="Normal 17 5 5" xfId="18266"/>
    <cellStyle name="Normal 17 5 6" xfId="8519"/>
    <cellStyle name="Normal 17 5 6 2" xfId="19843"/>
    <cellStyle name="Normal 17 5 6 2 2" xfId="25399"/>
    <cellStyle name="Normal 17 5 6 2 3" xfId="30893"/>
    <cellStyle name="Normal 17 5 6 2 4" xfId="36377"/>
    <cellStyle name="Normal 17 5 6 3" xfId="22670"/>
    <cellStyle name="Normal 17 5 6 4" xfId="28164"/>
    <cellStyle name="Normal 17 5 6 5" xfId="33648"/>
    <cellStyle name="Normal 17 6" xfId="5432"/>
    <cellStyle name="Normal 17 6 2" xfId="13844"/>
    <cellStyle name="Normal 17 6 2 2" xfId="21132"/>
    <cellStyle name="Normal 17 6 2 2 2" xfId="26688"/>
    <cellStyle name="Normal 17 6 2 2 3" xfId="32182"/>
    <cellStyle name="Normal 17 6 2 2 4" xfId="37666"/>
    <cellStyle name="Normal 17 6 2 3" xfId="23959"/>
    <cellStyle name="Normal 17 6 2 4" xfId="29453"/>
    <cellStyle name="Normal 17 6 2 5" xfId="34937"/>
    <cellStyle name="Normal 17 6 3" xfId="10805"/>
    <cellStyle name="Normal 17 6 4" xfId="16042"/>
    <cellStyle name="Normal 17 6 5" xfId="18267"/>
    <cellStyle name="Normal 17 6 6" xfId="8520"/>
    <cellStyle name="Normal 17 6 6 2" xfId="19844"/>
    <cellStyle name="Normal 17 6 6 2 2" xfId="25400"/>
    <cellStyle name="Normal 17 6 6 2 3" xfId="30894"/>
    <cellStyle name="Normal 17 6 6 2 4" xfId="36378"/>
    <cellStyle name="Normal 17 6 6 3" xfId="22671"/>
    <cellStyle name="Normal 17 6 6 4" xfId="28165"/>
    <cellStyle name="Normal 17 6 6 5" xfId="33649"/>
    <cellStyle name="Normal 17 7" xfId="5433"/>
    <cellStyle name="Normal 17 7 2" xfId="13845"/>
    <cellStyle name="Normal 17 7 2 2" xfId="21133"/>
    <cellStyle name="Normal 17 7 2 2 2" xfId="26689"/>
    <cellStyle name="Normal 17 7 2 2 3" xfId="32183"/>
    <cellStyle name="Normal 17 7 2 2 4" xfId="37667"/>
    <cellStyle name="Normal 17 7 2 3" xfId="23960"/>
    <cellStyle name="Normal 17 7 2 4" xfId="29454"/>
    <cellStyle name="Normal 17 7 2 5" xfId="34938"/>
    <cellStyle name="Normal 17 7 3" xfId="10806"/>
    <cellStyle name="Normal 17 7 4" xfId="16043"/>
    <cellStyle name="Normal 17 7 5" xfId="18268"/>
    <cellStyle name="Normal 17 7 6" xfId="8521"/>
    <cellStyle name="Normal 17 7 6 2" xfId="19845"/>
    <cellStyle name="Normal 17 7 6 2 2" xfId="25401"/>
    <cellStyle name="Normal 17 7 6 2 3" xfId="30895"/>
    <cellStyle name="Normal 17 7 6 2 4" xfId="36379"/>
    <cellStyle name="Normal 17 7 6 3" xfId="22672"/>
    <cellStyle name="Normal 17 7 6 4" xfId="28166"/>
    <cellStyle name="Normal 17 7 6 5" xfId="33650"/>
    <cellStyle name="Normal 17 8" xfId="5434"/>
    <cellStyle name="Normal 17 8 2" xfId="13846"/>
    <cellStyle name="Normal 17 8 2 2" xfId="21134"/>
    <cellStyle name="Normal 17 8 2 2 2" xfId="26690"/>
    <cellStyle name="Normal 17 8 2 2 3" xfId="32184"/>
    <cellStyle name="Normal 17 8 2 2 4" xfId="37668"/>
    <cellStyle name="Normal 17 8 2 3" xfId="23961"/>
    <cellStyle name="Normal 17 8 2 4" xfId="29455"/>
    <cellStyle name="Normal 17 8 2 5" xfId="34939"/>
    <cellStyle name="Normal 17 8 3" xfId="10807"/>
    <cellStyle name="Normal 17 8 4" xfId="16044"/>
    <cellStyle name="Normal 17 8 5" xfId="18269"/>
    <cellStyle name="Normal 17 8 6" xfId="8522"/>
    <cellStyle name="Normal 17 8 6 2" xfId="19846"/>
    <cellStyle name="Normal 17 8 6 2 2" xfId="25402"/>
    <cellStyle name="Normal 17 8 6 2 3" xfId="30896"/>
    <cellStyle name="Normal 17 8 6 2 4" xfId="36380"/>
    <cellStyle name="Normal 17 8 6 3" xfId="22673"/>
    <cellStyle name="Normal 17 8 6 4" xfId="28167"/>
    <cellStyle name="Normal 17 8 6 5" xfId="33651"/>
    <cellStyle name="Normal 17 9" xfId="5435"/>
    <cellStyle name="Normal 17 9 2" xfId="13847"/>
    <cellStyle name="Normal 17 9 2 2" xfId="21135"/>
    <cellStyle name="Normal 17 9 2 2 2" xfId="26691"/>
    <cellStyle name="Normal 17 9 2 2 3" xfId="32185"/>
    <cellStyle name="Normal 17 9 2 2 4" xfId="37669"/>
    <cellStyle name="Normal 17 9 2 3" xfId="23962"/>
    <cellStyle name="Normal 17 9 2 4" xfId="29456"/>
    <cellStyle name="Normal 17 9 2 5" xfId="34940"/>
    <cellStyle name="Normal 17 9 3" xfId="10808"/>
    <cellStyle name="Normal 17 9 4" xfId="16045"/>
    <cellStyle name="Normal 17 9 5" xfId="18270"/>
    <cellStyle name="Normal 17 9 6" xfId="8523"/>
    <cellStyle name="Normal 17 9 6 2" xfId="19847"/>
    <cellStyle name="Normal 17 9 6 2 2" xfId="25403"/>
    <cellStyle name="Normal 17 9 6 2 3" xfId="30897"/>
    <cellStyle name="Normal 17 9 6 2 4" xfId="36381"/>
    <cellStyle name="Normal 17 9 6 3" xfId="22674"/>
    <cellStyle name="Normal 17 9 6 4" xfId="28168"/>
    <cellStyle name="Normal 17 9 6 5" xfId="33652"/>
    <cellStyle name="Normal 170" xfId="38683"/>
    <cellStyle name="Normal 171" xfId="38684"/>
    <cellStyle name="Normal 172" xfId="38685"/>
    <cellStyle name="Normal 173" xfId="38686"/>
    <cellStyle name="Normal 174" xfId="38687"/>
    <cellStyle name="Normal 175" xfId="38688"/>
    <cellStyle name="Normal 176" xfId="38689"/>
    <cellStyle name="Normal 177" xfId="38690"/>
    <cellStyle name="Normal 178" xfId="38691"/>
    <cellStyle name="Normal 179" xfId="38692"/>
    <cellStyle name="Normal 18" xfId="5436"/>
    <cellStyle name="Normal 18 10" xfId="10809"/>
    <cellStyle name="Normal 18 11" xfId="16046"/>
    <cellStyle name="Normal 18 12" xfId="18271"/>
    <cellStyle name="Normal 18 13" xfId="8524"/>
    <cellStyle name="Normal 18 13 2" xfId="19848"/>
    <cellStyle name="Normal 18 13 2 2" xfId="25404"/>
    <cellStyle name="Normal 18 13 2 3" xfId="30898"/>
    <cellStyle name="Normal 18 13 2 4" xfId="36382"/>
    <cellStyle name="Normal 18 13 3" xfId="22675"/>
    <cellStyle name="Normal 18 13 4" xfId="28169"/>
    <cellStyle name="Normal 18 13 5" xfId="33653"/>
    <cellStyle name="Normal 18 2" xfId="5437"/>
    <cellStyle name="Normal 18 2 2" xfId="13849"/>
    <cellStyle name="Normal 18 2 2 2" xfId="21137"/>
    <cellStyle name="Normal 18 2 2 2 2" xfId="26693"/>
    <cellStyle name="Normal 18 2 2 2 3" xfId="32187"/>
    <cellStyle name="Normal 18 2 2 2 4" xfId="37671"/>
    <cellStyle name="Normal 18 2 2 3" xfId="23964"/>
    <cellStyle name="Normal 18 2 2 4" xfId="29458"/>
    <cellStyle name="Normal 18 2 2 5" xfId="34942"/>
    <cellStyle name="Normal 18 2 3" xfId="10810"/>
    <cellStyle name="Normal 18 2 4" xfId="16047"/>
    <cellStyle name="Normal 18 2 5" xfId="18272"/>
    <cellStyle name="Normal 18 2 6" xfId="8525"/>
    <cellStyle name="Normal 18 2 6 2" xfId="19849"/>
    <cellStyle name="Normal 18 2 6 2 2" xfId="25405"/>
    <cellStyle name="Normal 18 2 6 2 3" xfId="30899"/>
    <cellStyle name="Normal 18 2 6 2 4" xfId="36383"/>
    <cellStyle name="Normal 18 2 6 3" xfId="22676"/>
    <cellStyle name="Normal 18 2 6 4" xfId="28170"/>
    <cellStyle name="Normal 18 2 6 5" xfId="33654"/>
    <cellStyle name="Normal 18 3" xfId="5438"/>
    <cellStyle name="Normal 18 3 2" xfId="5439"/>
    <cellStyle name="Normal 18 3 2 2" xfId="13851"/>
    <cellStyle name="Normal 18 3 2 2 2" xfId="21139"/>
    <cellStyle name="Normal 18 3 2 2 2 2" xfId="26695"/>
    <cellStyle name="Normal 18 3 2 2 2 3" xfId="32189"/>
    <cellStyle name="Normal 18 3 2 2 2 4" xfId="37673"/>
    <cellStyle name="Normal 18 3 2 2 3" xfId="23966"/>
    <cellStyle name="Normal 18 3 2 2 4" xfId="29460"/>
    <cellStyle name="Normal 18 3 2 2 5" xfId="34944"/>
    <cellStyle name="Normal 18 3 2 3" xfId="10812"/>
    <cellStyle name="Normal 18 3 2 4" xfId="16049"/>
    <cellStyle name="Normal 18 3 2 5" xfId="18274"/>
    <cellStyle name="Normal 18 3 2 6" xfId="8527"/>
    <cellStyle name="Normal 18 3 2 6 2" xfId="19851"/>
    <cellStyle name="Normal 18 3 2 6 2 2" xfId="25407"/>
    <cellStyle name="Normal 18 3 2 6 2 3" xfId="30901"/>
    <cellStyle name="Normal 18 3 2 6 2 4" xfId="36385"/>
    <cellStyle name="Normal 18 3 2 6 3" xfId="22678"/>
    <cellStyle name="Normal 18 3 2 6 4" xfId="28172"/>
    <cellStyle name="Normal 18 3 2 6 5" xfId="33656"/>
    <cellStyle name="Normal 18 3 3" xfId="5440"/>
    <cellStyle name="Normal 18 3 3 2" xfId="13852"/>
    <cellStyle name="Normal 18 3 3 2 2" xfId="21140"/>
    <cellStyle name="Normal 18 3 3 2 2 2" xfId="26696"/>
    <cellStyle name="Normal 18 3 3 2 2 3" xfId="32190"/>
    <cellStyle name="Normal 18 3 3 2 2 4" xfId="37674"/>
    <cellStyle name="Normal 18 3 3 2 3" xfId="23967"/>
    <cellStyle name="Normal 18 3 3 2 4" xfId="29461"/>
    <cellStyle name="Normal 18 3 3 2 5" xfId="34945"/>
    <cellStyle name="Normal 18 3 3 3" xfId="10813"/>
    <cellStyle name="Normal 18 3 3 4" xfId="16050"/>
    <cellStyle name="Normal 18 3 3 5" xfId="18275"/>
    <cellStyle name="Normal 18 3 3 6" xfId="8528"/>
    <cellStyle name="Normal 18 3 3 6 2" xfId="19852"/>
    <cellStyle name="Normal 18 3 3 6 2 2" xfId="25408"/>
    <cellStyle name="Normal 18 3 3 6 2 3" xfId="30902"/>
    <cellStyle name="Normal 18 3 3 6 2 4" xfId="36386"/>
    <cellStyle name="Normal 18 3 3 6 3" xfId="22679"/>
    <cellStyle name="Normal 18 3 3 6 4" xfId="28173"/>
    <cellStyle name="Normal 18 3 3 6 5" xfId="33657"/>
    <cellStyle name="Normal 18 3 4" xfId="5441"/>
    <cellStyle name="Normal 18 3 4 2" xfId="13853"/>
    <cellStyle name="Normal 18 3 4 2 2" xfId="21141"/>
    <cellStyle name="Normal 18 3 4 2 2 2" xfId="26697"/>
    <cellStyle name="Normal 18 3 4 2 2 3" xfId="32191"/>
    <cellStyle name="Normal 18 3 4 2 2 4" xfId="37675"/>
    <cellStyle name="Normal 18 3 4 2 3" xfId="23968"/>
    <cellStyle name="Normal 18 3 4 2 4" xfId="29462"/>
    <cellStyle name="Normal 18 3 4 2 5" xfId="34946"/>
    <cellStyle name="Normal 18 3 4 3" xfId="10814"/>
    <cellStyle name="Normal 18 3 4 4" xfId="16051"/>
    <cellStyle name="Normal 18 3 4 5" xfId="18276"/>
    <cellStyle name="Normal 18 3 4 6" xfId="8529"/>
    <cellStyle name="Normal 18 3 4 6 2" xfId="19853"/>
    <cellStyle name="Normal 18 3 4 6 2 2" xfId="25409"/>
    <cellStyle name="Normal 18 3 4 6 2 3" xfId="30903"/>
    <cellStyle name="Normal 18 3 4 6 2 4" xfId="36387"/>
    <cellStyle name="Normal 18 3 4 6 3" xfId="22680"/>
    <cellStyle name="Normal 18 3 4 6 4" xfId="28174"/>
    <cellStyle name="Normal 18 3 4 6 5" xfId="33658"/>
    <cellStyle name="Normal 18 3 5" xfId="13850"/>
    <cellStyle name="Normal 18 3 5 2" xfId="21138"/>
    <cellStyle name="Normal 18 3 5 2 2" xfId="26694"/>
    <cellStyle name="Normal 18 3 5 2 3" xfId="32188"/>
    <cellStyle name="Normal 18 3 5 2 4" xfId="37672"/>
    <cellStyle name="Normal 18 3 5 3" xfId="23965"/>
    <cellStyle name="Normal 18 3 5 4" xfId="29459"/>
    <cellStyle name="Normal 18 3 5 5" xfId="34943"/>
    <cellStyle name="Normal 18 3 6" xfId="10811"/>
    <cellStyle name="Normal 18 3 7" xfId="16048"/>
    <cellStyle name="Normal 18 3 8" xfId="18273"/>
    <cellStyle name="Normal 18 3 9" xfId="8526"/>
    <cellStyle name="Normal 18 3 9 2" xfId="19850"/>
    <cellStyle name="Normal 18 3 9 2 2" xfId="25406"/>
    <cellStyle name="Normal 18 3 9 2 3" xfId="30900"/>
    <cellStyle name="Normal 18 3 9 2 4" xfId="36384"/>
    <cellStyle name="Normal 18 3 9 3" xfId="22677"/>
    <cellStyle name="Normal 18 3 9 4" xfId="28171"/>
    <cellStyle name="Normal 18 3 9 5" xfId="33655"/>
    <cellStyle name="Normal 18 4" xfId="5442"/>
    <cellStyle name="Normal 18 4 2" xfId="5443"/>
    <cellStyle name="Normal 18 4 2 2" xfId="13855"/>
    <cellStyle name="Normal 18 4 2 2 2" xfId="21143"/>
    <cellStyle name="Normal 18 4 2 2 2 2" xfId="26699"/>
    <cellStyle name="Normal 18 4 2 2 2 3" xfId="32193"/>
    <cellStyle name="Normal 18 4 2 2 2 4" xfId="37677"/>
    <cellStyle name="Normal 18 4 2 2 3" xfId="23970"/>
    <cellStyle name="Normal 18 4 2 2 4" xfId="29464"/>
    <cellStyle name="Normal 18 4 2 2 5" xfId="34948"/>
    <cellStyle name="Normal 18 4 2 3" xfId="10816"/>
    <cellStyle name="Normal 18 4 2 4" xfId="16053"/>
    <cellStyle name="Normal 18 4 2 5" xfId="18278"/>
    <cellStyle name="Normal 18 4 2 6" xfId="8531"/>
    <cellStyle name="Normal 18 4 2 6 2" xfId="19855"/>
    <cellStyle name="Normal 18 4 2 6 2 2" xfId="25411"/>
    <cellStyle name="Normal 18 4 2 6 2 3" xfId="30905"/>
    <cellStyle name="Normal 18 4 2 6 2 4" xfId="36389"/>
    <cellStyle name="Normal 18 4 2 6 3" xfId="22682"/>
    <cellStyle name="Normal 18 4 2 6 4" xfId="28176"/>
    <cellStyle name="Normal 18 4 2 6 5" xfId="33660"/>
    <cellStyle name="Normal 18 4 3" xfId="5444"/>
    <cellStyle name="Normal 18 4 3 2" xfId="13856"/>
    <cellStyle name="Normal 18 4 3 2 2" xfId="21144"/>
    <cellStyle name="Normal 18 4 3 2 2 2" xfId="26700"/>
    <cellStyle name="Normal 18 4 3 2 2 3" xfId="32194"/>
    <cellStyle name="Normal 18 4 3 2 2 4" xfId="37678"/>
    <cellStyle name="Normal 18 4 3 2 3" xfId="23971"/>
    <cellStyle name="Normal 18 4 3 2 4" xfId="29465"/>
    <cellStyle name="Normal 18 4 3 2 5" xfId="34949"/>
    <cellStyle name="Normal 18 4 3 3" xfId="10817"/>
    <cellStyle name="Normal 18 4 3 4" xfId="16054"/>
    <cellStyle name="Normal 18 4 3 5" xfId="18279"/>
    <cellStyle name="Normal 18 4 3 6" xfId="8532"/>
    <cellStyle name="Normal 18 4 3 6 2" xfId="19856"/>
    <cellStyle name="Normal 18 4 3 6 2 2" xfId="25412"/>
    <cellStyle name="Normal 18 4 3 6 2 3" xfId="30906"/>
    <cellStyle name="Normal 18 4 3 6 2 4" xfId="36390"/>
    <cellStyle name="Normal 18 4 3 6 3" xfId="22683"/>
    <cellStyle name="Normal 18 4 3 6 4" xfId="28177"/>
    <cellStyle name="Normal 18 4 3 6 5" xfId="33661"/>
    <cellStyle name="Normal 18 4 4" xfId="13854"/>
    <cellStyle name="Normal 18 4 4 2" xfId="21142"/>
    <cellStyle name="Normal 18 4 4 2 2" xfId="26698"/>
    <cellStyle name="Normal 18 4 4 2 3" xfId="32192"/>
    <cellStyle name="Normal 18 4 4 2 4" xfId="37676"/>
    <cellStyle name="Normal 18 4 4 3" xfId="23969"/>
    <cellStyle name="Normal 18 4 4 4" xfId="29463"/>
    <cellStyle name="Normal 18 4 4 5" xfId="34947"/>
    <cellStyle name="Normal 18 4 5" xfId="10815"/>
    <cellStyle name="Normal 18 4 6" xfId="16052"/>
    <cellStyle name="Normal 18 4 7" xfId="18277"/>
    <cellStyle name="Normal 18 4 8" xfId="8530"/>
    <cellStyle name="Normal 18 4 8 2" xfId="19854"/>
    <cellStyle name="Normal 18 4 8 2 2" xfId="25410"/>
    <cellStyle name="Normal 18 4 8 2 3" xfId="30904"/>
    <cellStyle name="Normal 18 4 8 2 4" xfId="36388"/>
    <cellStyle name="Normal 18 4 8 3" xfId="22681"/>
    <cellStyle name="Normal 18 4 8 4" xfId="28175"/>
    <cellStyle name="Normal 18 4 8 5" xfId="33659"/>
    <cellStyle name="Normal 18 5" xfId="5445"/>
    <cellStyle name="Normal 18 5 2" xfId="13857"/>
    <cellStyle name="Normal 18 5 2 2" xfId="21145"/>
    <cellStyle name="Normal 18 5 2 2 2" xfId="26701"/>
    <cellStyle name="Normal 18 5 2 2 3" xfId="32195"/>
    <cellStyle name="Normal 18 5 2 2 4" xfId="37679"/>
    <cellStyle name="Normal 18 5 2 3" xfId="23972"/>
    <cellStyle name="Normal 18 5 2 4" xfId="29466"/>
    <cellStyle name="Normal 18 5 2 5" xfId="34950"/>
    <cellStyle name="Normal 18 5 3" xfId="10818"/>
    <cellStyle name="Normal 18 5 4" xfId="16055"/>
    <cellStyle name="Normal 18 5 5" xfId="18280"/>
    <cellStyle name="Normal 18 5 6" xfId="8533"/>
    <cellStyle name="Normal 18 5 6 2" xfId="19857"/>
    <cellStyle name="Normal 18 5 6 2 2" xfId="25413"/>
    <cellStyle name="Normal 18 5 6 2 3" xfId="30907"/>
    <cellStyle name="Normal 18 5 6 2 4" xfId="36391"/>
    <cellStyle name="Normal 18 5 6 3" xfId="22684"/>
    <cellStyle name="Normal 18 5 6 4" xfId="28178"/>
    <cellStyle name="Normal 18 5 6 5" xfId="33662"/>
    <cellStyle name="Normal 18 6" xfId="5446"/>
    <cellStyle name="Normal 18 6 2" xfId="13858"/>
    <cellStyle name="Normal 18 6 2 2" xfId="21146"/>
    <cellStyle name="Normal 18 6 2 2 2" xfId="26702"/>
    <cellStyle name="Normal 18 6 2 2 3" xfId="32196"/>
    <cellStyle name="Normal 18 6 2 2 4" xfId="37680"/>
    <cellStyle name="Normal 18 6 2 3" xfId="23973"/>
    <cellStyle name="Normal 18 6 2 4" xfId="29467"/>
    <cellStyle name="Normal 18 6 2 5" xfId="34951"/>
    <cellStyle name="Normal 18 6 3" xfId="10819"/>
    <cellStyle name="Normal 18 6 4" xfId="16056"/>
    <cellStyle name="Normal 18 6 5" xfId="18281"/>
    <cellStyle name="Normal 18 6 6" xfId="8534"/>
    <cellStyle name="Normal 18 6 6 2" xfId="19858"/>
    <cellStyle name="Normal 18 6 6 2 2" xfId="25414"/>
    <cellStyle name="Normal 18 6 6 2 3" xfId="30908"/>
    <cellStyle name="Normal 18 6 6 2 4" xfId="36392"/>
    <cellStyle name="Normal 18 6 6 3" xfId="22685"/>
    <cellStyle name="Normal 18 6 6 4" xfId="28179"/>
    <cellStyle name="Normal 18 6 6 5" xfId="33663"/>
    <cellStyle name="Normal 18 7" xfId="6472"/>
    <cellStyle name="Normal 18 7 2" xfId="13859"/>
    <cellStyle name="Normal 18 7 2 2" xfId="21147"/>
    <cellStyle name="Normal 18 7 2 2 2" xfId="26703"/>
    <cellStyle name="Normal 18 7 2 2 3" xfId="32197"/>
    <cellStyle name="Normal 18 7 2 2 4" xfId="37681"/>
    <cellStyle name="Normal 18 7 2 3" xfId="23974"/>
    <cellStyle name="Normal 18 7 2 4" xfId="29468"/>
    <cellStyle name="Normal 18 7 2 5" xfId="34952"/>
    <cellStyle name="Normal 18 7 3" xfId="11743"/>
    <cellStyle name="Normal 18 7 4" xfId="8535"/>
    <cellStyle name="Normal 18 7 4 2" xfId="19859"/>
    <cellStyle name="Normal 18 7 4 2 2" xfId="25415"/>
    <cellStyle name="Normal 18 7 4 2 3" xfId="30909"/>
    <cellStyle name="Normal 18 7 4 2 4" xfId="36393"/>
    <cellStyle name="Normal 18 7 4 3" xfId="22686"/>
    <cellStyle name="Normal 18 7 4 4" xfId="28180"/>
    <cellStyle name="Normal 18 7 4 5" xfId="33664"/>
    <cellStyle name="Normal 18 8" xfId="8536"/>
    <cellStyle name="Normal 18 8 2" xfId="19860"/>
    <cellStyle name="Normal 18 8 2 2" xfId="25416"/>
    <cellStyle name="Normal 18 8 2 3" xfId="30910"/>
    <cellStyle name="Normal 18 8 2 4" xfId="36394"/>
    <cellStyle name="Normal 18 8 3" xfId="22687"/>
    <cellStyle name="Normal 18 8 4" xfId="28181"/>
    <cellStyle name="Normal 18 8 5" xfId="33665"/>
    <cellStyle name="Normal 18 9" xfId="13848"/>
    <cellStyle name="Normal 18 9 2" xfId="21136"/>
    <cellStyle name="Normal 18 9 2 2" xfId="26692"/>
    <cellStyle name="Normal 18 9 2 3" xfId="32186"/>
    <cellStyle name="Normal 18 9 2 4" xfId="37670"/>
    <cellStyle name="Normal 18 9 3" xfId="23963"/>
    <cellStyle name="Normal 18 9 4" xfId="29457"/>
    <cellStyle name="Normal 18 9 5" xfId="34941"/>
    <cellStyle name="Normal 180" xfId="38693"/>
    <cellStyle name="Normal 181" xfId="38694"/>
    <cellStyle name="Normal 182" xfId="38695"/>
    <cellStyle name="Normal 183" xfId="38696"/>
    <cellStyle name="Normal 184" xfId="38697"/>
    <cellStyle name="Normal 185" xfId="38698"/>
    <cellStyle name="Normal 186" xfId="38699"/>
    <cellStyle name="Normal 187" xfId="38700"/>
    <cellStyle name="Normal 188" xfId="38701"/>
    <cellStyle name="Normal 189" xfId="38702"/>
    <cellStyle name="Normal 19" xfId="5447"/>
    <cellStyle name="Normal 19 10" xfId="18282"/>
    <cellStyle name="Normal 19 11" xfId="8537"/>
    <cellStyle name="Normal 19 11 2" xfId="19861"/>
    <cellStyle name="Normal 19 11 2 2" xfId="25417"/>
    <cellStyle name="Normal 19 11 2 3" xfId="30911"/>
    <cellStyle name="Normal 19 11 2 4" xfId="36395"/>
    <cellStyle name="Normal 19 11 3" xfId="22688"/>
    <cellStyle name="Normal 19 11 4" xfId="28182"/>
    <cellStyle name="Normal 19 11 5" xfId="33666"/>
    <cellStyle name="Normal 19 2" xfId="5448"/>
    <cellStyle name="Normal 19 2 2" xfId="13861"/>
    <cellStyle name="Normal 19 2 2 2" xfId="21149"/>
    <cellStyle name="Normal 19 2 2 2 2" xfId="26705"/>
    <cellStyle name="Normal 19 2 2 2 3" xfId="32199"/>
    <cellStyle name="Normal 19 2 2 2 4" xfId="37683"/>
    <cellStyle name="Normal 19 2 2 3" xfId="23976"/>
    <cellStyle name="Normal 19 2 2 4" xfId="29470"/>
    <cellStyle name="Normal 19 2 2 5" xfId="34954"/>
    <cellStyle name="Normal 19 2 3" xfId="10821"/>
    <cellStyle name="Normal 19 2 4" xfId="16058"/>
    <cellStyle name="Normal 19 2 5" xfId="18283"/>
    <cellStyle name="Normal 19 2 6" xfId="8538"/>
    <cellStyle name="Normal 19 2 6 2" xfId="19862"/>
    <cellStyle name="Normal 19 2 6 2 2" xfId="25418"/>
    <cellStyle name="Normal 19 2 6 2 3" xfId="30912"/>
    <cellStyle name="Normal 19 2 6 2 4" xfId="36396"/>
    <cellStyle name="Normal 19 2 6 3" xfId="22689"/>
    <cellStyle name="Normal 19 2 6 4" xfId="28183"/>
    <cellStyle name="Normal 19 2 6 5" xfId="33667"/>
    <cellStyle name="Normal 19 3" xfId="5449"/>
    <cellStyle name="Normal 19 3 2" xfId="13862"/>
    <cellStyle name="Normal 19 3 2 2" xfId="21150"/>
    <cellStyle name="Normal 19 3 2 2 2" xfId="26706"/>
    <cellStyle name="Normal 19 3 2 2 3" xfId="32200"/>
    <cellStyle name="Normal 19 3 2 2 4" xfId="37684"/>
    <cellStyle name="Normal 19 3 2 3" xfId="23977"/>
    <cellStyle name="Normal 19 3 2 4" xfId="29471"/>
    <cellStyle name="Normal 19 3 2 5" xfId="34955"/>
    <cellStyle name="Normal 19 3 3" xfId="10822"/>
    <cellStyle name="Normal 19 3 4" xfId="16059"/>
    <cellStyle name="Normal 19 3 5" xfId="18284"/>
    <cellStyle name="Normal 19 3 6" xfId="8539"/>
    <cellStyle name="Normal 19 3 6 2" xfId="19863"/>
    <cellStyle name="Normal 19 3 6 2 2" xfId="25419"/>
    <cellStyle name="Normal 19 3 6 2 3" xfId="30913"/>
    <cellStyle name="Normal 19 3 6 2 4" xfId="36397"/>
    <cellStyle name="Normal 19 3 6 3" xfId="22690"/>
    <cellStyle name="Normal 19 3 6 4" xfId="28184"/>
    <cellStyle name="Normal 19 3 6 5" xfId="33668"/>
    <cellStyle name="Normal 19 4" xfId="5450"/>
    <cellStyle name="Normal 19 4 2" xfId="13863"/>
    <cellStyle name="Normal 19 4 2 2" xfId="21151"/>
    <cellStyle name="Normal 19 4 2 2 2" xfId="26707"/>
    <cellStyle name="Normal 19 4 2 2 3" xfId="32201"/>
    <cellStyle name="Normal 19 4 2 2 4" xfId="37685"/>
    <cellStyle name="Normal 19 4 2 3" xfId="23978"/>
    <cellStyle name="Normal 19 4 2 4" xfId="29472"/>
    <cellStyle name="Normal 19 4 2 5" xfId="34956"/>
    <cellStyle name="Normal 19 4 3" xfId="10823"/>
    <cellStyle name="Normal 19 4 4" xfId="16060"/>
    <cellStyle name="Normal 19 4 5" xfId="18285"/>
    <cellStyle name="Normal 19 4 6" xfId="8540"/>
    <cellStyle name="Normal 19 4 6 2" xfId="19864"/>
    <cellStyle name="Normal 19 4 6 2 2" xfId="25420"/>
    <cellStyle name="Normal 19 4 6 2 3" xfId="30914"/>
    <cellStyle name="Normal 19 4 6 2 4" xfId="36398"/>
    <cellStyle name="Normal 19 4 6 3" xfId="22691"/>
    <cellStyle name="Normal 19 4 6 4" xfId="28185"/>
    <cellStyle name="Normal 19 4 6 5" xfId="33669"/>
    <cellStyle name="Normal 19 5" xfId="6473"/>
    <cellStyle name="Normal 19 5 2" xfId="13864"/>
    <cellStyle name="Normal 19 5 2 2" xfId="21152"/>
    <cellStyle name="Normal 19 5 2 2 2" xfId="26708"/>
    <cellStyle name="Normal 19 5 2 2 3" xfId="32202"/>
    <cellStyle name="Normal 19 5 2 2 4" xfId="37686"/>
    <cellStyle name="Normal 19 5 2 3" xfId="23979"/>
    <cellStyle name="Normal 19 5 2 4" xfId="29473"/>
    <cellStyle name="Normal 19 5 2 5" xfId="34957"/>
    <cellStyle name="Normal 19 5 3" xfId="11744"/>
    <cellStyle name="Normal 19 5 4" xfId="8541"/>
    <cellStyle name="Normal 19 5 4 2" xfId="19865"/>
    <cellStyle name="Normal 19 5 4 2 2" xfId="25421"/>
    <cellStyle name="Normal 19 5 4 2 3" xfId="30915"/>
    <cellStyle name="Normal 19 5 4 2 4" xfId="36399"/>
    <cellStyle name="Normal 19 5 4 3" xfId="22692"/>
    <cellStyle name="Normal 19 5 4 4" xfId="28186"/>
    <cellStyle name="Normal 19 5 4 5" xfId="33670"/>
    <cellStyle name="Normal 19 6" xfId="8542"/>
    <cellStyle name="Normal 19 6 2" xfId="19866"/>
    <cellStyle name="Normal 19 6 2 2" xfId="25422"/>
    <cellStyle name="Normal 19 6 2 3" xfId="30916"/>
    <cellStyle name="Normal 19 6 2 4" xfId="36400"/>
    <cellStyle name="Normal 19 6 3" xfId="22693"/>
    <cellStyle name="Normal 19 6 4" xfId="28187"/>
    <cellStyle name="Normal 19 6 5" xfId="33671"/>
    <cellStyle name="Normal 19 7" xfId="13860"/>
    <cellStyle name="Normal 19 7 2" xfId="21148"/>
    <cellStyle name="Normal 19 7 2 2" xfId="26704"/>
    <cellStyle name="Normal 19 7 2 3" xfId="32198"/>
    <cellStyle name="Normal 19 7 2 4" xfId="37682"/>
    <cellStyle name="Normal 19 7 3" xfId="23975"/>
    <cellStyle name="Normal 19 7 4" xfId="29469"/>
    <cellStyle name="Normal 19 7 5" xfId="34953"/>
    <cellStyle name="Normal 19 8" xfId="10820"/>
    <cellStyle name="Normal 19 9" xfId="16057"/>
    <cellStyle name="Normal 190" xfId="38703"/>
    <cellStyle name="Normal 191" xfId="38704"/>
    <cellStyle name="Normal 192" xfId="38705"/>
    <cellStyle name="Normal 193" xfId="38706"/>
    <cellStyle name="Normal 194" xfId="38707"/>
    <cellStyle name="Normal 195" xfId="38708"/>
    <cellStyle name="Normal 196" xfId="38709"/>
    <cellStyle name="Normal 197" xfId="38710"/>
    <cellStyle name="Normal 198" xfId="38711"/>
    <cellStyle name="Normal 199" xfId="38712"/>
    <cellStyle name="Normal 2" xfId="5451"/>
    <cellStyle name="Normal 2 10" xfId="5452"/>
    <cellStyle name="Normal 2 10 2" xfId="13866"/>
    <cellStyle name="Normal 2 10 2 2" xfId="21154"/>
    <cellStyle name="Normal 2 10 2 2 2" xfId="26710"/>
    <cellStyle name="Normal 2 10 2 2 3" xfId="32204"/>
    <cellStyle name="Normal 2 10 2 2 4" xfId="37688"/>
    <cellStyle name="Normal 2 10 2 3" xfId="23981"/>
    <cellStyle name="Normal 2 10 2 4" xfId="29475"/>
    <cellStyle name="Normal 2 10 2 5" xfId="34959"/>
    <cellStyle name="Normal 2 10 3" xfId="10825"/>
    <cellStyle name="Normal 2 10 4" xfId="16062"/>
    <cellStyle name="Normal 2 10 5" xfId="18286"/>
    <cellStyle name="Normal 2 10 6" xfId="8544"/>
    <cellStyle name="Normal 2 10 6 2" xfId="19868"/>
    <cellStyle name="Normal 2 10 6 2 2" xfId="25424"/>
    <cellStyle name="Normal 2 10 6 2 3" xfId="30918"/>
    <cellStyle name="Normal 2 10 6 2 4" xfId="36402"/>
    <cellStyle name="Normal 2 10 6 3" xfId="22695"/>
    <cellStyle name="Normal 2 10 6 4" xfId="28189"/>
    <cellStyle name="Normal 2 10 6 5" xfId="33673"/>
    <cellStyle name="Normal 2 11" xfId="5453"/>
    <cellStyle name="Normal 2 11 2" xfId="13867"/>
    <cellStyle name="Normal 2 11 2 2" xfId="21155"/>
    <cellStyle name="Normal 2 11 2 2 2" xfId="26711"/>
    <cellStyle name="Normal 2 11 2 2 3" xfId="32205"/>
    <cellStyle name="Normal 2 11 2 2 4" xfId="37689"/>
    <cellStyle name="Normal 2 11 2 3" xfId="23982"/>
    <cellStyle name="Normal 2 11 2 4" xfId="29476"/>
    <cellStyle name="Normal 2 11 2 5" xfId="34960"/>
    <cellStyle name="Normal 2 11 3" xfId="10826"/>
    <cellStyle name="Normal 2 11 4" xfId="16063"/>
    <cellStyle name="Normal 2 11 5" xfId="18287"/>
    <cellStyle name="Normal 2 11 6" xfId="8545"/>
    <cellStyle name="Normal 2 11 6 2" xfId="19869"/>
    <cellStyle name="Normal 2 11 6 2 2" xfId="25425"/>
    <cellStyle name="Normal 2 11 6 2 3" xfId="30919"/>
    <cellStyle name="Normal 2 11 6 2 4" xfId="36403"/>
    <cellStyle name="Normal 2 11 6 3" xfId="22696"/>
    <cellStyle name="Normal 2 11 6 4" xfId="28190"/>
    <cellStyle name="Normal 2 11 6 5" xfId="33674"/>
    <cellStyle name="Normal 2 12" xfId="5454"/>
    <cellStyle name="Normal 2 12 2" xfId="13868"/>
    <cellStyle name="Normal 2 12 2 2" xfId="21156"/>
    <cellStyle name="Normal 2 12 2 2 2" xfId="26712"/>
    <cellStyle name="Normal 2 12 2 2 3" xfId="32206"/>
    <cellStyle name="Normal 2 12 2 2 4" xfId="37690"/>
    <cellStyle name="Normal 2 12 2 3" xfId="23983"/>
    <cellStyle name="Normal 2 12 2 4" xfId="29477"/>
    <cellStyle name="Normal 2 12 2 5" xfId="34961"/>
    <cellStyle name="Normal 2 12 3" xfId="10827"/>
    <cellStyle name="Normal 2 12 4" xfId="16064"/>
    <cellStyle name="Normal 2 12 5" xfId="18288"/>
    <cellStyle name="Normal 2 12 6" xfId="8546"/>
    <cellStyle name="Normal 2 12 6 2" xfId="19870"/>
    <cellStyle name="Normal 2 12 6 2 2" xfId="25426"/>
    <cellStyle name="Normal 2 12 6 2 3" xfId="30920"/>
    <cellStyle name="Normal 2 12 6 2 4" xfId="36404"/>
    <cellStyle name="Normal 2 12 6 3" xfId="22697"/>
    <cellStyle name="Normal 2 12 6 4" xfId="28191"/>
    <cellStyle name="Normal 2 12 6 5" xfId="33675"/>
    <cellStyle name="Normal 2 13" xfId="5455"/>
    <cellStyle name="Normal 2 13 2" xfId="5456"/>
    <cellStyle name="Normal 2 13 2 2" xfId="13870"/>
    <cellStyle name="Normal 2 13 2 2 2" xfId="21158"/>
    <cellStyle name="Normal 2 13 2 2 2 2" xfId="26714"/>
    <cellStyle name="Normal 2 13 2 2 2 3" xfId="32208"/>
    <cellStyle name="Normal 2 13 2 2 2 4" xfId="37692"/>
    <cellStyle name="Normal 2 13 2 2 3" xfId="23985"/>
    <cellStyle name="Normal 2 13 2 2 4" xfId="29479"/>
    <cellStyle name="Normal 2 13 2 2 5" xfId="34963"/>
    <cellStyle name="Normal 2 13 2 3" xfId="10829"/>
    <cellStyle name="Normal 2 13 2 4" xfId="16066"/>
    <cellStyle name="Normal 2 13 2 5" xfId="18290"/>
    <cellStyle name="Normal 2 13 2 6" xfId="8548"/>
    <cellStyle name="Normal 2 13 2 6 2" xfId="19872"/>
    <cellStyle name="Normal 2 13 2 6 2 2" xfId="25428"/>
    <cellStyle name="Normal 2 13 2 6 2 3" xfId="30922"/>
    <cellStyle name="Normal 2 13 2 6 2 4" xfId="36406"/>
    <cellStyle name="Normal 2 13 2 6 3" xfId="22699"/>
    <cellStyle name="Normal 2 13 2 6 4" xfId="28193"/>
    <cellStyle name="Normal 2 13 2 6 5" xfId="33677"/>
    <cellStyle name="Normal 2 13 3" xfId="5457"/>
    <cellStyle name="Normal 2 13 3 2" xfId="13871"/>
    <cellStyle name="Normal 2 13 3 2 2" xfId="21159"/>
    <cellStyle name="Normal 2 13 3 2 2 2" xfId="26715"/>
    <cellStyle name="Normal 2 13 3 2 2 3" xfId="32209"/>
    <cellStyle name="Normal 2 13 3 2 2 4" xfId="37693"/>
    <cellStyle name="Normal 2 13 3 2 3" xfId="23986"/>
    <cellStyle name="Normal 2 13 3 2 4" xfId="29480"/>
    <cellStyle name="Normal 2 13 3 2 5" xfId="34964"/>
    <cellStyle name="Normal 2 13 3 3" xfId="10830"/>
    <cellStyle name="Normal 2 13 3 4" xfId="16067"/>
    <cellStyle name="Normal 2 13 3 5" xfId="18291"/>
    <cellStyle name="Normal 2 13 3 6" xfId="8549"/>
    <cellStyle name="Normal 2 13 3 6 2" xfId="19873"/>
    <cellStyle name="Normal 2 13 3 6 2 2" xfId="25429"/>
    <cellStyle name="Normal 2 13 3 6 2 3" xfId="30923"/>
    <cellStyle name="Normal 2 13 3 6 2 4" xfId="36407"/>
    <cellStyle name="Normal 2 13 3 6 3" xfId="22700"/>
    <cellStyle name="Normal 2 13 3 6 4" xfId="28194"/>
    <cellStyle name="Normal 2 13 3 6 5" xfId="33678"/>
    <cellStyle name="Normal 2 13 4" xfId="5458"/>
    <cellStyle name="Normal 2 13 4 2" xfId="13872"/>
    <cellStyle name="Normal 2 13 4 2 2" xfId="21160"/>
    <cellStyle name="Normal 2 13 4 2 2 2" xfId="26716"/>
    <cellStyle name="Normal 2 13 4 2 2 3" xfId="32210"/>
    <cellStyle name="Normal 2 13 4 2 2 4" xfId="37694"/>
    <cellStyle name="Normal 2 13 4 2 3" xfId="23987"/>
    <cellStyle name="Normal 2 13 4 2 4" xfId="29481"/>
    <cellStyle name="Normal 2 13 4 2 5" xfId="34965"/>
    <cellStyle name="Normal 2 13 4 3" xfId="10831"/>
    <cellStyle name="Normal 2 13 4 4" xfId="16068"/>
    <cellStyle name="Normal 2 13 4 5" xfId="18292"/>
    <cellStyle name="Normal 2 13 4 6" xfId="8550"/>
    <cellStyle name="Normal 2 13 4 6 2" xfId="19874"/>
    <cellStyle name="Normal 2 13 4 6 2 2" xfId="25430"/>
    <cellStyle name="Normal 2 13 4 6 2 3" xfId="30924"/>
    <cellStyle name="Normal 2 13 4 6 2 4" xfId="36408"/>
    <cellStyle name="Normal 2 13 4 6 3" xfId="22701"/>
    <cellStyle name="Normal 2 13 4 6 4" xfId="28195"/>
    <cellStyle name="Normal 2 13 4 6 5" xfId="33679"/>
    <cellStyle name="Normal 2 13 5" xfId="13869"/>
    <cellStyle name="Normal 2 13 5 2" xfId="21157"/>
    <cellStyle name="Normal 2 13 5 2 2" xfId="26713"/>
    <cellStyle name="Normal 2 13 5 2 3" xfId="32207"/>
    <cellStyle name="Normal 2 13 5 2 4" xfId="37691"/>
    <cellStyle name="Normal 2 13 5 3" xfId="23984"/>
    <cellStyle name="Normal 2 13 5 4" xfId="29478"/>
    <cellStyle name="Normal 2 13 5 5" xfId="34962"/>
    <cellStyle name="Normal 2 13 6" xfId="10828"/>
    <cellStyle name="Normal 2 13 7" xfId="16065"/>
    <cellStyle name="Normal 2 13 8" xfId="18289"/>
    <cellStyle name="Normal 2 13 9" xfId="8547"/>
    <cellStyle name="Normal 2 13 9 2" xfId="19871"/>
    <cellStyle name="Normal 2 13 9 2 2" xfId="25427"/>
    <cellStyle name="Normal 2 13 9 2 3" xfId="30921"/>
    <cellStyle name="Normal 2 13 9 2 4" xfId="36405"/>
    <cellStyle name="Normal 2 13 9 3" xfId="22698"/>
    <cellStyle name="Normal 2 13 9 4" xfId="28192"/>
    <cellStyle name="Normal 2 13 9 5" xfId="33676"/>
    <cellStyle name="Normal 2 14" xfId="5459"/>
    <cellStyle name="Normal 2 14 2" xfId="13873"/>
    <cellStyle name="Normal 2 14 2 2" xfId="21161"/>
    <cellStyle name="Normal 2 14 2 2 2" xfId="26717"/>
    <cellStyle name="Normal 2 14 2 2 3" xfId="32211"/>
    <cellStyle name="Normal 2 14 2 2 4" xfId="37695"/>
    <cellStyle name="Normal 2 14 2 3" xfId="23988"/>
    <cellStyle name="Normal 2 14 2 4" xfId="29482"/>
    <cellStyle name="Normal 2 14 2 5" xfId="34966"/>
    <cellStyle name="Normal 2 14 3" xfId="10832"/>
    <cellStyle name="Normal 2 14 4" xfId="16069"/>
    <cellStyle name="Normal 2 14 5" xfId="18293"/>
    <cellStyle name="Normal 2 14 6" xfId="8551"/>
    <cellStyle name="Normal 2 14 6 2" xfId="19875"/>
    <cellStyle name="Normal 2 14 6 2 2" xfId="25431"/>
    <cellStyle name="Normal 2 14 6 2 3" xfId="30925"/>
    <cellStyle name="Normal 2 14 6 2 4" xfId="36409"/>
    <cellStyle name="Normal 2 14 6 3" xfId="22702"/>
    <cellStyle name="Normal 2 14 6 4" xfId="28196"/>
    <cellStyle name="Normal 2 14 6 5" xfId="33680"/>
    <cellStyle name="Normal 2 15" xfId="5460"/>
    <cellStyle name="Normal 2 15 2" xfId="13874"/>
    <cellStyle name="Normal 2 15 2 2" xfId="21162"/>
    <cellStyle name="Normal 2 15 2 2 2" xfId="26718"/>
    <cellStyle name="Normal 2 15 2 2 3" xfId="32212"/>
    <cellStyle name="Normal 2 15 2 2 4" xfId="37696"/>
    <cellStyle name="Normal 2 15 2 3" xfId="23989"/>
    <cellStyle name="Normal 2 15 2 4" xfId="29483"/>
    <cellStyle name="Normal 2 15 2 5" xfId="34967"/>
    <cellStyle name="Normal 2 15 3" xfId="10833"/>
    <cellStyle name="Normal 2 15 4" xfId="16070"/>
    <cellStyle name="Normal 2 15 5" xfId="18294"/>
    <cellStyle name="Normal 2 15 6" xfId="8552"/>
    <cellStyle name="Normal 2 15 6 2" xfId="19876"/>
    <cellStyle name="Normal 2 15 6 2 2" xfId="25432"/>
    <cellStyle name="Normal 2 15 6 2 3" xfId="30926"/>
    <cellStyle name="Normal 2 15 6 2 4" xfId="36410"/>
    <cellStyle name="Normal 2 15 6 3" xfId="22703"/>
    <cellStyle name="Normal 2 15 6 4" xfId="28197"/>
    <cellStyle name="Normal 2 15 6 5" xfId="33681"/>
    <cellStyle name="Normal 2 16" xfId="5461"/>
    <cellStyle name="Normal 2 16 2" xfId="13875"/>
    <cellStyle name="Normal 2 16 2 2" xfId="21163"/>
    <cellStyle name="Normal 2 16 2 2 2" xfId="26719"/>
    <cellStyle name="Normal 2 16 2 2 3" xfId="32213"/>
    <cellStyle name="Normal 2 16 2 2 4" xfId="37697"/>
    <cellStyle name="Normal 2 16 2 3" xfId="23990"/>
    <cellStyle name="Normal 2 16 2 4" xfId="29484"/>
    <cellStyle name="Normal 2 16 2 5" xfId="34968"/>
    <cellStyle name="Normal 2 16 3" xfId="10834"/>
    <cellStyle name="Normal 2 16 4" xfId="16071"/>
    <cellStyle name="Normal 2 16 5" xfId="18295"/>
    <cellStyle name="Normal 2 16 6" xfId="8553"/>
    <cellStyle name="Normal 2 16 6 2" xfId="19877"/>
    <cellStyle name="Normal 2 16 6 2 2" xfId="25433"/>
    <cellStyle name="Normal 2 16 6 2 3" xfId="30927"/>
    <cellStyle name="Normal 2 16 6 2 4" xfId="36411"/>
    <cellStyle name="Normal 2 16 6 3" xfId="22704"/>
    <cellStyle name="Normal 2 16 6 4" xfId="28198"/>
    <cellStyle name="Normal 2 16 6 5" xfId="33682"/>
    <cellStyle name="Normal 2 17" xfId="5462"/>
    <cellStyle name="Normal 2 17 2" xfId="13876"/>
    <cellStyle name="Normal 2 17 2 2" xfId="21164"/>
    <cellStyle name="Normal 2 17 2 2 2" xfId="26720"/>
    <cellStyle name="Normal 2 17 2 2 3" xfId="32214"/>
    <cellStyle name="Normal 2 17 2 2 4" xfId="37698"/>
    <cellStyle name="Normal 2 17 2 3" xfId="23991"/>
    <cellStyle name="Normal 2 17 2 4" xfId="29485"/>
    <cellStyle name="Normal 2 17 2 5" xfId="34969"/>
    <cellStyle name="Normal 2 17 3" xfId="10835"/>
    <cellStyle name="Normal 2 17 4" xfId="16072"/>
    <cellStyle name="Normal 2 17 5" xfId="18296"/>
    <cellStyle name="Normal 2 17 6" xfId="8554"/>
    <cellStyle name="Normal 2 17 6 2" xfId="19878"/>
    <cellStyle name="Normal 2 17 6 2 2" xfId="25434"/>
    <cellStyle name="Normal 2 17 6 2 3" xfId="30928"/>
    <cellStyle name="Normal 2 17 6 2 4" xfId="36412"/>
    <cellStyle name="Normal 2 17 6 3" xfId="22705"/>
    <cellStyle name="Normal 2 17 6 4" xfId="28199"/>
    <cellStyle name="Normal 2 17 6 5" xfId="33683"/>
    <cellStyle name="Normal 2 18" xfId="5463"/>
    <cellStyle name="Normal 2 18 2" xfId="5464"/>
    <cellStyle name="Normal 2 18 2 2" xfId="13878"/>
    <cellStyle name="Normal 2 18 2 2 2" xfId="21166"/>
    <cellStyle name="Normal 2 18 2 2 2 2" xfId="26722"/>
    <cellStyle name="Normal 2 18 2 2 2 3" xfId="32216"/>
    <cellStyle name="Normal 2 18 2 2 2 4" xfId="37700"/>
    <cellStyle name="Normal 2 18 2 2 3" xfId="23993"/>
    <cellStyle name="Normal 2 18 2 2 4" xfId="29487"/>
    <cellStyle name="Normal 2 18 2 2 5" xfId="34971"/>
    <cellStyle name="Normal 2 18 2 3" xfId="10837"/>
    <cellStyle name="Normal 2 18 2 4" xfId="16074"/>
    <cellStyle name="Normal 2 18 2 5" xfId="18298"/>
    <cellStyle name="Normal 2 18 2 6" xfId="8556"/>
    <cellStyle name="Normal 2 18 2 6 2" xfId="19880"/>
    <cellStyle name="Normal 2 18 2 6 2 2" xfId="25436"/>
    <cellStyle name="Normal 2 18 2 6 2 3" xfId="30930"/>
    <cellStyle name="Normal 2 18 2 6 2 4" xfId="36414"/>
    <cellStyle name="Normal 2 18 2 6 3" xfId="22707"/>
    <cellStyle name="Normal 2 18 2 6 4" xfId="28201"/>
    <cellStyle name="Normal 2 18 2 6 5" xfId="33685"/>
    <cellStyle name="Normal 2 18 3" xfId="13877"/>
    <cellStyle name="Normal 2 18 3 2" xfId="21165"/>
    <cellStyle name="Normal 2 18 3 2 2" xfId="26721"/>
    <cellStyle name="Normal 2 18 3 2 3" xfId="32215"/>
    <cellStyle name="Normal 2 18 3 2 4" xfId="37699"/>
    <cellStyle name="Normal 2 18 3 3" xfId="23992"/>
    <cellStyle name="Normal 2 18 3 4" xfId="29486"/>
    <cellStyle name="Normal 2 18 3 5" xfId="34970"/>
    <cellStyle name="Normal 2 18 4" xfId="10836"/>
    <cellStyle name="Normal 2 18 5" xfId="16073"/>
    <cellStyle name="Normal 2 18 6" xfId="18297"/>
    <cellStyle name="Normal 2 18 7" xfId="8555"/>
    <cellStyle name="Normal 2 18 7 2" xfId="19879"/>
    <cellStyle name="Normal 2 18 7 2 2" xfId="25435"/>
    <cellStyle name="Normal 2 18 7 2 3" xfId="30929"/>
    <cellStyle name="Normal 2 18 7 2 4" xfId="36413"/>
    <cellStyle name="Normal 2 18 7 3" xfId="22706"/>
    <cellStyle name="Normal 2 18 7 4" xfId="28200"/>
    <cellStyle name="Normal 2 18 7 5" xfId="33684"/>
    <cellStyle name="Normal 2 19" xfId="5465"/>
    <cellStyle name="Normal 2 19 2" xfId="13879"/>
    <cellStyle name="Normal 2 19 2 2" xfId="21167"/>
    <cellStyle name="Normal 2 19 2 2 2" xfId="26723"/>
    <cellStyle name="Normal 2 19 2 2 3" xfId="32217"/>
    <cellStyle name="Normal 2 19 2 2 4" xfId="37701"/>
    <cellStyle name="Normal 2 19 2 3" xfId="23994"/>
    <cellStyle name="Normal 2 19 2 4" xfId="29488"/>
    <cellStyle name="Normal 2 19 2 5" xfId="34972"/>
    <cellStyle name="Normal 2 19 3" xfId="10838"/>
    <cellStyle name="Normal 2 19 4" xfId="16075"/>
    <cellStyle name="Normal 2 19 5" xfId="18299"/>
    <cellStyle name="Normal 2 19 6" xfId="8557"/>
    <cellStyle name="Normal 2 19 6 2" xfId="19881"/>
    <cellStyle name="Normal 2 19 6 2 2" xfId="25437"/>
    <cellStyle name="Normal 2 19 6 2 3" xfId="30931"/>
    <cellStyle name="Normal 2 19 6 2 4" xfId="36415"/>
    <cellStyle name="Normal 2 19 6 3" xfId="22708"/>
    <cellStyle name="Normal 2 19 6 4" xfId="28202"/>
    <cellStyle name="Normal 2 19 6 5" xfId="33686"/>
    <cellStyle name="Normal 2 2" xfId="5466"/>
    <cellStyle name="Normal 2 2 10" xfId="18300"/>
    <cellStyle name="Normal 2 2 11" xfId="8558"/>
    <cellStyle name="Normal 2 2 11 2" xfId="19882"/>
    <cellStyle name="Normal 2 2 11 2 2" xfId="25438"/>
    <cellStyle name="Normal 2 2 11 2 3" xfId="30932"/>
    <cellStyle name="Normal 2 2 11 2 4" xfId="36416"/>
    <cellStyle name="Normal 2 2 11 3" xfId="22709"/>
    <cellStyle name="Normal 2 2 11 4" xfId="28203"/>
    <cellStyle name="Normal 2 2 11 5" xfId="33687"/>
    <cellStyle name="Normal 2 2 2" xfId="5467"/>
    <cellStyle name="Normal 2 2 2 2" xfId="13881"/>
    <cellStyle name="Normal 2 2 2 2 2" xfId="21169"/>
    <cellStyle name="Normal 2 2 2 2 2 2" xfId="26725"/>
    <cellStyle name="Normal 2 2 2 2 2 3" xfId="32219"/>
    <cellStyle name="Normal 2 2 2 2 2 4" xfId="37703"/>
    <cellStyle name="Normal 2 2 2 2 3" xfId="23996"/>
    <cellStyle name="Normal 2 2 2 2 4" xfId="29490"/>
    <cellStyle name="Normal 2 2 2 2 5" xfId="34974"/>
    <cellStyle name="Normal 2 2 2 3" xfId="10840"/>
    <cellStyle name="Normal 2 2 2 4" xfId="16077"/>
    <cellStyle name="Normal 2 2 2 5" xfId="18301"/>
    <cellStyle name="Normal 2 2 2 6" xfId="8559"/>
    <cellStyle name="Normal 2 2 2 6 2" xfId="19883"/>
    <cellStyle name="Normal 2 2 2 6 2 2" xfId="25439"/>
    <cellStyle name="Normal 2 2 2 6 2 3" xfId="30933"/>
    <cellStyle name="Normal 2 2 2 6 2 4" xfId="36417"/>
    <cellStyle name="Normal 2 2 2 6 3" xfId="22710"/>
    <cellStyle name="Normal 2 2 2 6 4" xfId="28204"/>
    <cellStyle name="Normal 2 2 2 6 5" xfId="33688"/>
    <cellStyle name="Normal 2 2 3" xfId="5468"/>
    <cellStyle name="Normal 2 2 3 2" xfId="13882"/>
    <cellStyle name="Normal 2 2 3 2 2" xfId="21170"/>
    <cellStyle name="Normal 2 2 3 2 2 2" xfId="26726"/>
    <cellStyle name="Normal 2 2 3 2 2 3" xfId="32220"/>
    <cellStyle name="Normal 2 2 3 2 2 4" xfId="37704"/>
    <cellStyle name="Normal 2 2 3 2 3" xfId="23997"/>
    <cellStyle name="Normal 2 2 3 2 4" xfId="29491"/>
    <cellStyle name="Normal 2 2 3 2 5" xfId="34975"/>
    <cellStyle name="Normal 2 2 3 3" xfId="10841"/>
    <cellStyle name="Normal 2 2 3 4" xfId="16078"/>
    <cellStyle name="Normal 2 2 3 5" xfId="18302"/>
    <cellStyle name="Normal 2 2 3 6" xfId="8560"/>
    <cellStyle name="Normal 2 2 3 6 2" xfId="19884"/>
    <cellStyle name="Normal 2 2 3 6 2 2" xfId="25440"/>
    <cellStyle name="Normal 2 2 3 6 2 3" xfId="30934"/>
    <cellStyle name="Normal 2 2 3 6 2 4" xfId="36418"/>
    <cellStyle name="Normal 2 2 3 6 3" xfId="22711"/>
    <cellStyle name="Normal 2 2 3 6 4" xfId="28205"/>
    <cellStyle name="Normal 2 2 3 6 5" xfId="33689"/>
    <cellStyle name="Normal 2 2 4" xfId="5469"/>
    <cellStyle name="Normal 2 2 4 2" xfId="13883"/>
    <cellStyle name="Normal 2 2 4 2 2" xfId="21171"/>
    <cellStyle name="Normal 2 2 4 2 2 2" xfId="26727"/>
    <cellStyle name="Normal 2 2 4 2 2 3" xfId="32221"/>
    <cellStyle name="Normal 2 2 4 2 2 4" xfId="37705"/>
    <cellStyle name="Normal 2 2 4 2 3" xfId="23998"/>
    <cellStyle name="Normal 2 2 4 2 4" xfId="29492"/>
    <cellStyle name="Normal 2 2 4 2 5" xfId="34976"/>
    <cellStyle name="Normal 2 2 4 3" xfId="10842"/>
    <cellStyle name="Normal 2 2 4 4" xfId="16079"/>
    <cellStyle name="Normal 2 2 4 5" xfId="18303"/>
    <cellStyle name="Normal 2 2 4 6" xfId="8561"/>
    <cellStyle name="Normal 2 2 4 6 2" xfId="19885"/>
    <cellStyle name="Normal 2 2 4 6 2 2" xfId="25441"/>
    <cellStyle name="Normal 2 2 4 6 2 3" xfId="30935"/>
    <cellStyle name="Normal 2 2 4 6 2 4" xfId="36419"/>
    <cellStyle name="Normal 2 2 4 6 3" xfId="22712"/>
    <cellStyle name="Normal 2 2 4 6 4" xfId="28206"/>
    <cellStyle name="Normal 2 2 4 6 5" xfId="33690"/>
    <cellStyle name="Normal 2 2 5" xfId="6361"/>
    <cellStyle name="Normal 2 2 5 2" xfId="13884"/>
    <cellStyle name="Normal 2 2 5 2 2" xfId="21172"/>
    <cellStyle name="Normal 2 2 5 2 2 2" xfId="26728"/>
    <cellStyle name="Normal 2 2 5 2 2 3" xfId="32222"/>
    <cellStyle name="Normal 2 2 5 2 2 4" xfId="37706"/>
    <cellStyle name="Normal 2 2 5 2 3" xfId="23999"/>
    <cellStyle name="Normal 2 2 5 2 4" xfId="29493"/>
    <cellStyle name="Normal 2 2 5 2 5" xfId="34977"/>
    <cellStyle name="Normal 2 2 5 3" xfId="11746"/>
    <cellStyle name="Normal 2 2 5 4" xfId="8562"/>
    <cellStyle name="Normal 2 2 5 4 2" xfId="19886"/>
    <cellStyle name="Normal 2 2 5 4 2 2" xfId="25442"/>
    <cellStyle name="Normal 2 2 5 4 2 3" xfId="30936"/>
    <cellStyle name="Normal 2 2 5 4 2 4" xfId="36420"/>
    <cellStyle name="Normal 2 2 5 4 3" xfId="22713"/>
    <cellStyle name="Normal 2 2 5 4 4" xfId="28207"/>
    <cellStyle name="Normal 2 2 5 4 5" xfId="33691"/>
    <cellStyle name="Normal 2 2 6" xfId="8563"/>
    <cellStyle name="Normal 2 2 6 2" xfId="19887"/>
    <cellStyle name="Normal 2 2 6 2 2" xfId="25443"/>
    <cellStyle name="Normal 2 2 6 2 3" xfId="30937"/>
    <cellStyle name="Normal 2 2 6 2 4" xfId="36421"/>
    <cellStyle name="Normal 2 2 6 3" xfId="22714"/>
    <cellStyle name="Normal 2 2 6 4" xfId="28208"/>
    <cellStyle name="Normal 2 2 6 5" xfId="33692"/>
    <cellStyle name="Normal 2 2 7" xfId="13880"/>
    <cellStyle name="Normal 2 2 7 2" xfId="21168"/>
    <cellStyle name="Normal 2 2 7 2 2" xfId="26724"/>
    <cellStyle name="Normal 2 2 7 2 3" xfId="32218"/>
    <cellStyle name="Normal 2 2 7 2 4" xfId="37702"/>
    <cellStyle name="Normal 2 2 7 3" xfId="23995"/>
    <cellStyle name="Normal 2 2 7 4" xfId="29489"/>
    <cellStyle name="Normal 2 2 7 5" xfId="34973"/>
    <cellStyle name="Normal 2 2 8" xfId="10839"/>
    <cellStyle name="Normal 2 2 9" xfId="16076"/>
    <cellStyle name="Normal 2 20" xfId="5470"/>
    <cellStyle name="Normal 2 20 2" xfId="13885"/>
    <cellStyle name="Normal 2 20 2 2" xfId="21173"/>
    <cellStyle name="Normal 2 20 2 2 2" xfId="26729"/>
    <cellStyle name="Normal 2 20 2 2 3" xfId="32223"/>
    <cellStyle name="Normal 2 20 2 2 4" xfId="37707"/>
    <cellStyle name="Normal 2 20 2 3" xfId="24000"/>
    <cellStyle name="Normal 2 20 2 4" xfId="29494"/>
    <cellStyle name="Normal 2 20 2 5" xfId="34978"/>
    <cellStyle name="Normal 2 20 3" xfId="10843"/>
    <cellStyle name="Normal 2 20 4" xfId="16080"/>
    <cellStyle name="Normal 2 20 5" xfId="18304"/>
    <cellStyle name="Normal 2 20 6" xfId="8564"/>
    <cellStyle name="Normal 2 20 6 2" xfId="19888"/>
    <cellStyle name="Normal 2 20 6 2 2" xfId="25444"/>
    <cellStyle name="Normal 2 20 6 2 3" xfId="30938"/>
    <cellStyle name="Normal 2 20 6 2 4" xfId="36422"/>
    <cellStyle name="Normal 2 20 6 3" xfId="22715"/>
    <cellStyle name="Normal 2 20 6 4" xfId="28209"/>
    <cellStyle name="Normal 2 20 6 5" xfId="33693"/>
    <cellStyle name="Normal 2 21" xfId="6360"/>
    <cellStyle name="Normal 2 21 2" xfId="13886"/>
    <cellStyle name="Normal 2 21 2 2" xfId="21174"/>
    <cellStyle name="Normal 2 21 2 2 2" xfId="26730"/>
    <cellStyle name="Normal 2 21 2 2 3" xfId="32224"/>
    <cellStyle name="Normal 2 21 2 2 4" xfId="37708"/>
    <cellStyle name="Normal 2 21 2 3" xfId="24001"/>
    <cellStyle name="Normal 2 21 2 4" xfId="29495"/>
    <cellStyle name="Normal 2 21 2 5" xfId="34979"/>
    <cellStyle name="Normal 2 21 3" xfId="11745"/>
    <cellStyle name="Normal 2 21 4" xfId="8565"/>
    <cellStyle name="Normal 2 21 4 2" xfId="19889"/>
    <cellStyle name="Normal 2 21 4 2 2" xfId="25445"/>
    <cellStyle name="Normal 2 21 4 2 3" xfId="30939"/>
    <cellStyle name="Normal 2 21 4 2 4" xfId="36423"/>
    <cellStyle name="Normal 2 21 4 3" xfId="22716"/>
    <cellStyle name="Normal 2 21 4 4" xfId="28210"/>
    <cellStyle name="Normal 2 21 4 5" xfId="33694"/>
    <cellStyle name="Normal 2 22" xfId="13865"/>
    <cellStyle name="Normal 2 22 2" xfId="21153"/>
    <cellStyle name="Normal 2 22 2 2" xfId="26709"/>
    <cellStyle name="Normal 2 22 2 3" xfId="32203"/>
    <cellStyle name="Normal 2 22 2 4" xfId="37687"/>
    <cellStyle name="Normal 2 22 3" xfId="23980"/>
    <cellStyle name="Normal 2 22 4" xfId="29474"/>
    <cellStyle name="Normal 2 22 5" xfId="34958"/>
    <cellStyle name="Normal 2 23" xfId="10824"/>
    <cellStyle name="Normal 2 24" xfId="16061"/>
    <cellStyle name="Normal 2 25" xfId="8543"/>
    <cellStyle name="Normal 2 25 2" xfId="19867"/>
    <cellStyle name="Normal 2 25 2 2" xfId="25423"/>
    <cellStyle name="Normal 2 25 2 3" xfId="30917"/>
    <cellStyle name="Normal 2 25 2 4" xfId="36401"/>
    <cellStyle name="Normal 2 25 3" xfId="22694"/>
    <cellStyle name="Normal 2 25 4" xfId="28188"/>
    <cellStyle name="Normal 2 25 5" xfId="33672"/>
    <cellStyle name="Normal 2 26" xfId="19369"/>
    <cellStyle name="Normal 2 27" xfId="38680"/>
    <cellStyle name="Normal 2 3" xfId="5471"/>
    <cellStyle name="Normal 2 3 10" xfId="16081"/>
    <cellStyle name="Normal 2 3 11" xfId="8566"/>
    <cellStyle name="Normal 2 3 11 2" xfId="19890"/>
    <cellStyle name="Normal 2 3 11 2 2" xfId="25446"/>
    <cellStyle name="Normal 2 3 11 2 3" xfId="30940"/>
    <cellStyle name="Normal 2 3 11 2 4" xfId="36424"/>
    <cellStyle name="Normal 2 3 11 3" xfId="22717"/>
    <cellStyle name="Normal 2 3 11 4" xfId="28211"/>
    <cellStyle name="Normal 2 3 11 5" xfId="33695"/>
    <cellStyle name="Normal 2 3 2" xfId="5472"/>
    <cellStyle name="Normal 2 3 2 2" xfId="5473"/>
    <cellStyle name="Normal 2 3 2 2 2" xfId="13889"/>
    <cellStyle name="Normal 2 3 2 2 2 2" xfId="21177"/>
    <cellStyle name="Normal 2 3 2 2 2 2 2" xfId="26733"/>
    <cellStyle name="Normal 2 3 2 2 2 2 3" xfId="32227"/>
    <cellStyle name="Normal 2 3 2 2 2 2 4" xfId="37711"/>
    <cellStyle name="Normal 2 3 2 2 2 3" xfId="24004"/>
    <cellStyle name="Normal 2 3 2 2 2 4" xfId="29498"/>
    <cellStyle name="Normal 2 3 2 2 2 5" xfId="34982"/>
    <cellStyle name="Normal 2 3 2 2 3" xfId="10846"/>
    <cellStyle name="Normal 2 3 2 2 4" xfId="16083"/>
    <cellStyle name="Normal 2 3 2 2 5" xfId="18306"/>
    <cellStyle name="Normal 2 3 2 2 6" xfId="8568"/>
    <cellStyle name="Normal 2 3 2 2 6 2" xfId="19892"/>
    <cellStyle name="Normal 2 3 2 2 6 2 2" xfId="25448"/>
    <cellStyle name="Normal 2 3 2 2 6 2 3" xfId="30942"/>
    <cellStyle name="Normal 2 3 2 2 6 2 4" xfId="36426"/>
    <cellStyle name="Normal 2 3 2 2 6 3" xfId="22719"/>
    <cellStyle name="Normal 2 3 2 2 6 4" xfId="28213"/>
    <cellStyle name="Normal 2 3 2 2 6 5" xfId="33697"/>
    <cellStyle name="Normal 2 3 2 3" xfId="6363"/>
    <cellStyle name="Normal 2 3 2 3 2" xfId="13890"/>
    <cellStyle name="Normal 2 3 2 3 2 2" xfId="21178"/>
    <cellStyle name="Normal 2 3 2 3 2 2 2" xfId="26734"/>
    <cellStyle name="Normal 2 3 2 3 2 2 3" xfId="32228"/>
    <cellStyle name="Normal 2 3 2 3 2 2 4" xfId="37712"/>
    <cellStyle name="Normal 2 3 2 3 2 3" xfId="24005"/>
    <cellStyle name="Normal 2 3 2 3 2 4" xfId="29499"/>
    <cellStyle name="Normal 2 3 2 3 2 5" xfId="34983"/>
    <cellStyle name="Normal 2 3 2 3 3" xfId="11748"/>
    <cellStyle name="Normal 2 3 2 3 4" xfId="8569"/>
    <cellStyle name="Normal 2 3 2 3 4 2" xfId="19893"/>
    <cellStyle name="Normal 2 3 2 3 4 2 2" xfId="25449"/>
    <cellStyle name="Normal 2 3 2 3 4 2 3" xfId="30943"/>
    <cellStyle name="Normal 2 3 2 3 4 2 4" xfId="36427"/>
    <cellStyle name="Normal 2 3 2 3 4 3" xfId="22720"/>
    <cellStyle name="Normal 2 3 2 3 4 4" xfId="28214"/>
    <cellStyle name="Normal 2 3 2 3 4 5" xfId="33698"/>
    <cellStyle name="Normal 2 3 2 4" xfId="8570"/>
    <cellStyle name="Normal 2 3 2 4 2" xfId="19894"/>
    <cellStyle name="Normal 2 3 2 4 2 2" xfId="25450"/>
    <cellStyle name="Normal 2 3 2 4 2 3" xfId="30944"/>
    <cellStyle name="Normal 2 3 2 4 2 4" xfId="36428"/>
    <cellStyle name="Normal 2 3 2 4 3" xfId="22721"/>
    <cellStyle name="Normal 2 3 2 4 4" xfId="28215"/>
    <cellStyle name="Normal 2 3 2 4 5" xfId="33699"/>
    <cellStyle name="Normal 2 3 2 5" xfId="13888"/>
    <cellStyle name="Normal 2 3 2 5 2" xfId="21176"/>
    <cellStyle name="Normal 2 3 2 5 2 2" xfId="26732"/>
    <cellStyle name="Normal 2 3 2 5 2 3" xfId="32226"/>
    <cellStyle name="Normal 2 3 2 5 2 4" xfId="37710"/>
    <cellStyle name="Normal 2 3 2 5 3" xfId="24003"/>
    <cellStyle name="Normal 2 3 2 5 4" xfId="29497"/>
    <cellStyle name="Normal 2 3 2 5 5" xfId="34981"/>
    <cellStyle name="Normal 2 3 2 6" xfId="10845"/>
    <cellStyle name="Normal 2 3 2 7" xfId="16082"/>
    <cellStyle name="Normal 2 3 2 8" xfId="18305"/>
    <cellStyle name="Normal 2 3 2 9" xfId="8567"/>
    <cellStyle name="Normal 2 3 2 9 2" xfId="19891"/>
    <cellStyle name="Normal 2 3 2 9 2 2" xfId="25447"/>
    <cellStyle name="Normal 2 3 2 9 2 3" xfId="30941"/>
    <cellStyle name="Normal 2 3 2 9 2 4" xfId="36425"/>
    <cellStyle name="Normal 2 3 2 9 3" xfId="22718"/>
    <cellStyle name="Normal 2 3 2 9 4" xfId="28212"/>
    <cellStyle name="Normal 2 3 2 9 5" xfId="33696"/>
    <cellStyle name="Normal 2 3 3" xfId="5474"/>
    <cellStyle name="Normal 2 3 3 2" xfId="5475"/>
    <cellStyle name="Normal 2 3 3 2 2" xfId="13892"/>
    <cellStyle name="Normal 2 3 3 2 2 2" xfId="21180"/>
    <cellStyle name="Normal 2 3 3 2 2 2 2" xfId="26736"/>
    <cellStyle name="Normal 2 3 3 2 2 2 3" xfId="32230"/>
    <cellStyle name="Normal 2 3 3 2 2 2 4" xfId="37714"/>
    <cellStyle name="Normal 2 3 3 2 2 3" xfId="24007"/>
    <cellStyle name="Normal 2 3 3 2 2 4" xfId="29501"/>
    <cellStyle name="Normal 2 3 3 2 2 5" xfId="34985"/>
    <cellStyle name="Normal 2 3 3 2 3" xfId="10848"/>
    <cellStyle name="Normal 2 3 3 2 4" xfId="16085"/>
    <cellStyle name="Normal 2 3 3 2 5" xfId="18307"/>
    <cellStyle name="Normal 2 3 3 2 6" xfId="8572"/>
    <cellStyle name="Normal 2 3 3 2 6 2" xfId="19896"/>
    <cellStyle name="Normal 2 3 3 2 6 2 2" xfId="25452"/>
    <cellStyle name="Normal 2 3 3 2 6 2 3" xfId="30946"/>
    <cellStyle name="Normal 2 3 3 2 6 2 4" xfId="36430"/>
    <cellStyle name="Normal 2 3 3 2 6 3" xfId="22723"/>
    <cellStyle name="Normal 2 3 3 2 6 4" xfId="28217"/>
    <cellStyle name="Normal 2 3 3 2 6 5" xfId="33701"/>
    <cellStyle name="Normal 2 3 3 3" xfId="5476"/>
    <cellStyle name="Normal 2 3 3 3 2" xfId="13893"/>
    <cellStyle name="Normal 2 3 3 3 2 2" xfId="21181"/>
    <cellStyle name="Normal 2 3 3 3 2 2 2" xfId="26737"/>
    <cellStyle name="Normal 2 3 3 3 2 2 3" xfId="32231"/>
    <cellStyle name="Normal 2 3 3 3 2 2 4" xfId="37715"/>
    <cellStyle name="Normal 2 3 3 3 2 3" xfId="24008"/>
    <cellStyle name="Normal 2 3 3 3 2 4" xfId="29502"/>
    <cellStyle name="Normal 2 3 3 3 2 5" xfId="34986"/>
    <cellStyle name="Normal 2 3 3 3 3" xfId="11749"/>
    <cellStyle name="Normal 2 3 3 3 4" xfId="8573"/>
    <cellStyle name="Normal 2 3 3 3 4 2" xfId="19897"/>
    <cellStyle name="Normal 2 3 3 3 4 2 2" xfId="25453"/>
    <cellStyle name="Normal 2 3 3 3 4 2 3" xfId="30947"/>
    <cellStyle name="Normal 2 3 3 3 4 2 4" xfId="36431"/>
    <cellStyle name="Normal 2 3 3 3 4 3" xfId="22724"/>
    <cellStyle name="Normal 2 3 3 3 4 4" xfId="28218"/>
    <cellStyle name="Normal 2 3 3 3 4 5" xfId="33702"/>
    <cellStyle name="Normal 2 3 3 4" xfId="13891"/>
    <cellStyle name="Normal 2 3 3 4 2" xfId="21179"/>
    <cellStyle name="Normal 2 3 3 4 2 2" xfId="26735"/>
    <cellStyle name="Normal 2 3 3 4 2 3" xfId="32229"/>
    <cellStyle name="Normal 2 3 3 4 2 4" xfId="37713"/>
    <cellStyle name="Normal 2 3 3 4 3" xfId="24006"/>
    <cellStyle name="Normal 2 3 3 4 4" xfId="29500"/>
    <cellStyle name="Normal 2 3 3 4 5" xfId="34984"/>
    <cellStyle name="Normal 2 3 3 5" xfId="10847"/>
    <cellStyle name="Normal 2 3 3 6" xfId="16084"/>
    <cellStyle name="Normal 2 3 3 7" xfId="8571"/>
    <cellStyle name="Normal 2 3 3 7 2" xfId="19895"/>
    <cellStyle name="Normal 2 3 3 7 2 2" xfId="25451"/>
    <cellStyle name="Normal 2 3 3 7 2 3" xfId="30945"/>
    <cellStyle name="Normal 2 3 3 7 2 4" xfId="36429"/>
    <cellStyle name="Normal 2 3 3 7 3" xfId="22722"/>
    <cellStyle name="Normal 2 3 3 7 4" xfId="28216"/>
    <cellStyle name="Normal 2 3 3 7 5" xfId="33700"/>
    <cellStyle name="Normal 2 3 4" xfId="5477"/>
    <cellStyle name="Normal 2 3 4 10" xfId="18308"/>
    <cellStyle name="Normal 2 3 4 11" xfId="8574"/>
    <cellStyle name="Normal 2 3 4 11 2" xfId="19898"/>
    <cellStyle name="Normal 2 3 4 11 2 2" xfId="25454"/>
    <cellStyle name="Normal 2 3 4 11 2 3" xfId="30948"/>
    <cellStyle name="Normal 2 3 4 11 2 4" xfId="36432"/>
    <cellStyle name="Normal 2 3 4 11 3" xfId="22725"/>
    <cellStyle name="Normal 2 3 4 11 4" xfId="28219"/>
    <cellStyle name="Normal 2 3 4 11 5" xfId="33703"/>
    <cellStyle name="Normal 2 3 4 2" xfId="5478"/>
    <cellStyle name="Normal 2 3 4 2 2" xfId="13895"/>
    <cellStyle name="Normal 2 3 4 2 2 2" xfId="21183"/>
    <cellStyle name="Normal 2 3 4 2 2 2 2" xfId="26739"/>
    <cellStyle name="Normal 2 3 4 2 2 2 3" xfId="32233"/>
    <cellStyle name="Normal 2 3 4 2 2 2 4" xfId="37717"/>
    <cellStyle name="Normal 2 3 4 2 2 3" xfId="24010"/>
    <cellStyle name="Normal 2 3 4 2 2 4" xfId="29504"/>
    <cellStyle name="Normal 2 3 4 2 2 5" xfId="34988"/>
    <cellStyle name="Normal 2 3 4 2 3" xfId="10850"/>
    <cellStyle name="Normal 2 3 4 2 4" xfId="16087"/>
    <cellStyle name="Normal 2 3 4 2 5" xfId="18309"/>
    <cellStyle name="Normal 2 3 4 2 6" xfId="8575"/>
    <cellStyle name="Normal 2 3 4 2 6 2" xfId="19899"/>
    <cellStyle name="Normal 2 3 4 2 6 2 2" xfId="25455"/>
    <cellStyle name="Normal 2 3 4 2 6 2 3" xfId="30949"/>
    <cellStyle name="Normal 2 3 4 2 6 2 4" xfId="36433"/>
    <cellStyle name="Normal 2 3 4 2 6 3" xfId="22726"/>
    <cellStyle name="Normal 2 3 4 2 6 4" xfId="28220"/>
    <cellStyle name="Normal 2 3 4 2 6 5" xfId="33704"/>
    <cellStyle name="Normal 2 3 4 3" xfId="5479"/>
    <cellStyle name="Normal 2 3 4 3 2" xfId="13896"/>
    <cellStyle name="Normal 2 3 4 3 2 2" xfId="21184"/>
    <cellStyle name="Normal 2 3 4 3 2 2 2" xfId="26740"/>
    <cellStyle name="Normal 2 3 4 3 2 2 3" xfId="32234"/>
    <cellStyle name="Normal 2 3 4 3 2 2 4" xfId="37718"/>
    <cellStyle name="Normal 2 3 4 3 2 3" xfId="24011"/>
    <cellStyle name="Normal 2 3 4 3 2 4" xfId="29505"/>
    <cellStyle name="Normal 2 3 4 3 2 5" xfId="34989"/>
    <cellStyle name="Normal 2 3 4 3 3" xfId="10851"/>
    <cellStyle name="Normal 2 3 4 3 4" xfId="16088"/>
    <cellStyle name="Normal 2 3 4 3 5" xfId="18310"/>
    <cellStyle name="Normal 2 3 4 3 6" xfId="8576"/>
    <cellStyle name="Normal 2 3 4 3 6 2" xfId="19900"/>
    <cellStyle name="Normal 2 3 4 3 6 2 2" xfId="25456"/>
    <cellStyle name="Normal 2 3 4 3 6 2 3" xfId="30950"/>
    <cellStyle name="Normal 2 3 4 3 6 2 4" xfId="36434"/>
    <cellStyle name="Normal 2 3 4 3 6 3" xfId="22727"/>
    <cellStyle name="Normal 2 3 4 3 6 4" xfId="28221"/>
    <cellStyle name="Normal 2 3 4 3 6 5" xfId="33705"/>
    <cellStyle name="Normal 2 3 4 4" xfId="5480"/>
    <cellStyle name="Normal 2 3 4 4 2" xfId="13897"/>
    <cellStyle name="Normal 2 3 4 4 2 2" xfId="21185"/>
    <cellStyle name="Normal 2 3 4 4 2 2 2" xfId="26741"/>
    <cellStyle name="Normal 2 3 4 4 2 2 3" xfId="32235"/>
    <cellStyle name="Normal 2 3 4 4 2 2 4" xfId="37719"/>
    <cellStyle name="Normal 2 3 4 4 2 3" xfId="24012"/>
    <cellStyle name="Normal 2 3 4 4 2 4" xfId="29506"/>
    <cellStyle name="Normal 2 3 4 4 2 5" xfId="34990"/>
    <cellStyle name="Normal 2 3 4 4 3" xfId="10852"/>
    <cellStyle name="Normal 2 3 4 4 4" xfId="16089"/>
    <cellStyle name="Normal 2 3 4 4 5" xfId="18311"/>
    <cellStyle name="Normal 2 3 4 4 6" xfId="8577"/>
    <cellStyle name="Normal 2 3 4 4 6 2" xfId="19901"/>
    <cellStyle name="Normal 2 3 4 4 6 2 2" xfId="25457"/>
    <cellStyle name="Normal 2 3 4 4 6 2 3" xfId="30951"/>
    <cellStyle name="Normal 2 3 4 4 6 2 4" xfId="36435"/>
    <cellStyle name="Normal 2 3 4 4 6 3" xfId="22728"/>
    <cellStyle name="Normal 2 3 4 4 6 4" xfId="28222"/>
    <cellStyle name="Normal 2 3 4 4 6 5" xfId="33706"/>
    <cellStyle name="Normal 2 3 4 5" xfId="6474"/>
    <cellStyle name="Normal 2 3 4 5 2" xfId="13898"/>
    <cellStyle name="Normal 2 3 4 5 2 2" xfId="21186"/>
    <cellStyle name="Normal 2 3 4 5 2 2 2" xfId="26742"/>
    <cellStyle name="Normal 2 3 4 5 2 2 3" xfId="32236"/>
    <cellStyle name="Normal 2 3 4 5 2 2 4" xfId="37720"/>
    <cellStyle name="Normal 2 3 4 5 2 3" xfId="24013"/>
    <cellStyle name="Normal 2 3 4 5 2 4" xfId="29507"/>
    <cellStyle name="Normal 2 3 4 5 2 5" xfId="34991"/>
    <cellStyle name="Normal 2 3 4 5 3" xfId="11750"/>
    <cellStyle name="Normal 2 3 4 5 4" xfId="8578"/>
    <cellStyle name="Normal 2 3 4 5 4 2" xfId="19902"/>
    <cellStyle name="Normal 2 3 4 5 4 2 2" xfId="25458"/>
    <cellStyle name="Normal 2 3 4 5 4 2 3" xfId="30952"/>
    <cellStyle name="Normal 2 3 4 5 4 2 4" xfId="36436"/>
    <cellStyle name="Normal 2 3 4 5 4 3" xfId="22729"/>
    <cellStyle name="Normal 2 3 4 5 4 4" xfId="28223"/>
    <cellStyle name="Normal 2 3 4 5 4 5" xfId="33707"/>
    <cellStyle name="Normal 2 3 4 6" xfId="8579"/>
    <cellStyle name="Normal 2 3 4 6 2" xfId="19903"/>
    <cellStyle name="Normal 2 3 4 6 2 2" xfId="25459"/>
    <cellStyle name="Normal 2 3 4 6 2 3" xfId="30953"/>
    <cellStyle name="Normal 2 3 4 6 2 4" xfId="36437"/>
    <cellStyle name="Normal 2 3 4 6 3" xfId="22730"/>
    <cellStyle name="Normal 2 3 4 6 4" xfId="28224"/>
    <cellStyle name="Normal 2 3 4 6 5" xfId="33708"/>
    <cellStyle name="Normal 2 3 4 7" xfId="13894"/>
    <cellStyle name="Normal 2 3 4 7 2" xfId="21182"/>
    <cellStyle name="Normal 2 3 4 7 2 2" xfId="26738"/>
    <cellStyle name="Normal 2 3 4 7 2 3" xfId="32232"/>
    <cellStyle name="Normal 2 3 4 7 2 4" xfId="37716"/>
    <cellStyle name="Normal 2 3 4 7 3" xfId="24009"/>
    <cellStyle name="Normal 2 3 4 7 4" xfId="29503"/>
    <cellStyle name="Normal 2 3 4 7 5" xfId="34987"/>
    <cellStyle name="Normal 2 3 4 8" xfId="10849"/>
    <cellStyle name="Normal 2 3 4 9" xfId="16086"/>
    <cellStyle name="Normal 2 3 5" xfId="5481"/>
    <cellStyle name="Normal 2 3 5 2" xfId="13899"/>
    <cellStyle name="Normal 2 3 5 2 2" xfId="21187"/>
    <cellStyle name="Normal 2 3 5 2 2 2" xfId="26743"/>
    <cellStyle name="Normal 2 3 5 2 2 3" xfId="32237"/>
    <cellStyle name="Normal 2 3 5 2 2 4" xfId="37721"/>
    <cellStyle name="Normal 2 3 5 2 3" xfId="24014"/>
    <cellStyle name="Normal 2 3 5 2 4" xfId="29508"/>
    <cellStyle name="Normal 2 3 5 2 5" xfId="34992"/>
    <cellStyle name="Normal 2 3 5 3" xfId="10853"/>
    <cellStyle name="Normal 2 3 5 4" xfId="16090"/>
    <cellStyle name="Normal 2 3 5 5" xfId="18312"/>
    <cellStyle name="Normal 2 3 5 6" xfId="8580"/>
    <cellStyle name="Normal 2 3 5 6 2" xfId="19904"/>
    <cellStyle name="Normal 2 3 5 6 2 2" xfId="25460"/>
    <cellStyle name="Normal 2 3 5 6 2 3" xfId="30954"/>
    <cellStyle name="Normal 2 3 5 6 2 4" xfId="36438"/>
    <cellStyle name="Normal 2 3 5 6 3" xfId="22731"/>
    <cellStyle name="Normal 2 3 5 6 4" xfId="28225"/>
    <cellStyle name="Normal 2 3 5 6 5" xfId="33709"/>
    <cellStyle name="Normal 2 3 6" xfId="5482"/>
    <cellStyle name="Normal 2 3 6 2" xfId="13900"/>
    <cellStyle name="Normal 2 3 6 2 2" xfId="21188"/>
    <cellStyle name="Normal 2 3 6 2 2 2" xfId="26744"/>
    <cellStyle name="Normal 2 3 6 2 2 3" xfId="32238"/>
    <cellStyle name="Normal 2 3 6 2 2 4" xfId="37722"/>
    <cellStyle name="Normal 2 3 6 2 3" xfId="24015"/>
    <cellStyle name="Normal 2 3 6 2 4" xfId="29509"/>
    <cellStyle name="Normal 2 3 6 2 5" xfId="34993"/>
    <cellStyle name="Normal 2 3 6 3" xfId="10854"/>
    <cellStyle name="Normal 2 3 6 4" xfId="16091"/>
    <cellStyle name="Normal 2 3 6 5" xfId="18313"/>
    <cellStyle name="Normal 2 3 6 6" xfId="8581"/>
    <cellStyle name="Normal 2 3 6 6 2" xfId="19905"/>
    <cellStyle name="Normal 2 3 6 6 2 2" xfId="25461"/>
    <cellStyle name="Normal 2 3 6 6 2 3" xfId="30955"/>
    <cellStyle name="Normal 2 3 6 6 2 4" xfId="36439"/>
    <cellStyle name="Normal 2 3 6 6 3" xfId="22732"/>
    <cellStyle name="Normal 2 3 6 6 4" xfId="28226"/>
    <cellStyle name="Normal 2 3 6 6 5" xfId="33710"/>
    <cellStyle name="Normal 2 3 7" xfId="6362"/>
    <cellStyle name="Normal 2 3 7 2" xfId="13901"/>
    <cellStyle name="Normal 2 3 7 2 2" xfId="21189"/>
    <cellStyle name="Normal 2 3 7 2 2 2" xfId="26745"/>
    <cellStyle name="Normal 2 3 7 2 2 3" xfId="32239"/>
    <cellStyle name="Normal 2 3 7 2 2 4" xfId="37723"/>
    <cellStyle name="Normal 2 3 7 2 3" xfId="24016"/>
    <cellStyle name="Normal 2 3 7 2 4" xfId="29510"/>
    <cellStyle name="Normal 2 3 7 2 5" xfId="34994"/>
    <cellStyle name="Normal 2 3 7 3" xfId="11747"/>
    <cellStyle name="Normal 2 3 7 4" xfId="19177"/>
    <cellStyle name="Normal 2 3 7 5" xfId="8582"/>
    <cellStyle name="Normal 2 3 7 5 2" xfId="19906"/>
    <cellStyle name="Normal 2 3 7 5 2 2" xfId="25462"/>
    <cellStyle name="Normal 2 3 7 5 2 3" xfId="30956"/>
    <cellStyle name="Normal 2 3 7 5 2 4" xfId="36440"/>
    <cellStyle name="Normal 2 3 7 5 3" xfId="22733"/>
    <cellStyle name="Normal 2 3 7 5 4" xfId="28227"/>
    <cellStyle name="Normal 2 3 7 5 5" xfId="33711"/>
    <cellStyle name="Normal 2 3 8" xfId="13887"/>
    <cellStyle name="Normal 2 3 8 2" xfId="21175"/>
    <cellStyle name="Normal 2 3 8 2 2" xfId="26731"/>
    <cellStyle name="Normal 2 3 8 2 3" xfId="32225"/>
    <cellStyle name="Normal 2 3 8 2 4" xfId="37709"/>
    <cellStyle name="Normal 2 3 8 3" xfId="24002"/>
    <cellStyle name="Normal 2 3 8 4" xfId="29496"/>
    <cellStyle name="Normal 2 3 8 5" xfId="34980"/>
    <cellStyle name="Normal 2 3 9" xfId="10844"/>
    <cellStyle name="Normal 2 4" xfId="5483"/>
    <cellStyle name="Normal 2 4 10" xfId="16092"/>
    <cellStyle name="Normal 2 4 11" xfId="18314"/>
    <cellStyle name="Normal 2 4 12" xfId="8583"/>
    <cellStyle name="Normal 2 4 12 2" xfId="19907"/>
    <cellStyle name="Normal 2 4 12 2 2" xfId="25463"/>
    <cellStyle name="Normal 2 4 12 2 3" xfId="30957"/>
    <cellStyle name="Normal 2 4 12 2 4" xfId="36441"/>
    <cellStyle name="Normal 2 4 12 3" xfId="22734"/>
    <cellStyle name="Normal 2 4 12 4" xfId="28228"/>
    <cellStyle name="Normal 2 4 12 5" xfId="33712"/>
    <cellStyle name="Normal 2 4 2" xfId="5484"/>
    <cellStyle name="Normal 2 4 2 2" xfId="5485"/>
    <cellStyle name="Normal 2 4 2 2 2" xfId="13904"/>
    <cellStyle name="Normal 2 4 2 2 2 2" xfId="21192"/>
    <cellStyle name="Normal 2 4 2 2 2 2 2" xfId="26748"/>
    <cellStyle name="Normal 2 4 2 2 2 2 3" xfId="32242"/>
    <cellStyle name="Normal 2 4 2 2 2 2 4" xfId="37726"/>
    <cellStyle name="Normal 2 4 2 2 2 3" xfId="24019"/>
    <cellStyle name="Normal 2 4 2 2 2 4" xfId="29513"/>
    <cellStyle name="Normal 2 4 2 2 2 5" xfId="34997"/>
    <cellStyle name="Normal 2 4 2 2 3" xfId="10857"/>
    <cellStyle name="Normal 2 4 2 2 4" xfId="16094"/>
    <cellStyle name="Normal 2 4 2 2 5" xfId="18316"/>
    <cellStyle name="Normal 2 4 2 2 6" xfId="8585"/>
    <cellStyle name="Normal 2 4 2 2 6 2" xfId="19909"/>
    <cellStyle name="Normal 2 4 2 2 6 2 2" xfId="25465"/>
    <cellStyle name="Normal 2 4 2 2 6 2 3" xfId="30959"/>
    <cellStyle name="Normal 2 4 2 2 6 2 4" xfId="36443"/>
    <cellStyle name="Normal 2 4 2 2 6 3" xfId="22736"/>
    <cellStyle name="Normal 2 4 2 2 6 4" xfId="28230"/>
    <cellStyle name="Normal 2 4 2 2 6 5" xfId="33714"/>
    <cellStyle name="Normal 2 4 2 3" xfId="5486"/>
    <cellStyle name="Normal 2 4 2 3 2" xfId="13905"/>
    <cellStyle name="Normal 2 4 2 3 2 2" xfId="21193"/>
    <cellStyle name="Normal 2 4 2 3 2 2 2" xfId="26749"/>
    <cellStyle name="Normal 2 4 2 3 2 2 3" xfId="32243"/>
    <cellStyle name="Normal 2 4 2 3 2 2 4" xfId="37727"/>
    <cellStyle name="Normal 2 4 2 3 2 3" xfId="24020"/>
    <cellStyle name="Normal 2 4 2 3 2 4" xfId="29514"/>
    <cellStyle name="Normal 2 4 2 3 2 5" xfId="34998"/>
    <cellStyle name="Normal 2 4 2 3 3" xfId="10858"/>
    <cellStyle name="Normal 2 4 2 3 4" xfId="16095"/>
    <cellStyle name="Normal 2 4 2 3 5" xfId="18317"/>
    <cellStyle name="Normal 2 4 2 3 6" xfId="8586"/>
    <cellStyle name="Normal 2 4 2 3 6 2" xfId="19910"/>
    <cellStyle name="Normal 2 4 2 3 6 2 2" xfId="25466"/>
    <cellStyle name="Normal 2 4 2 3 6 2 3" xfId="30960"/>
    <cellStyle name="Normal 2 4 2 3 6 2 4" xfId="36444"/>
    <cellStyle name="Normal 2 4 2 3 6 3" xfId="22737"/>
    <cellStyle name="Normal 2 4 2 3 6 4" xfId="28231"/>
    <cellStyle name="Normal 2 4 2 3 6 5" xfId="33715"/>
    <cellStyle name="Normal 2 4 2 4" xfId="13903"/>
    <cellStyle name="Normal 2 4 2 4 2" xfId="21191"/>
    <cellStyle name="Normal 2 4 2 4 2 2" xfId="26747"/>
    <cellStyle name="Normal 2 4 2 4 2 3" xfId="32241"/>
    <cellStyle name="Normal 2 4 2 4 2 4" xfId="37725"/>
    <cellStyle name="Normal 2 4 2 4 3" xfId="24018"/>
    <cellStyle name="Normal 2 4 2 4 4" xfId="29512"/>
    <cellStyle name="Normal 2 4 2 4 5" xfId="34996"/>
    <cellStyle name="Normal 2 4 2 5" xfId="10856"/>
    <cellStyle name="Normal 2 4 2 6" xfId="16093"/>
    <cellStyle name="Normal 2 4 2 7" xfId="18315"/>
    <cellStyle name="Normal 2 4 2 8" xfId="8584"/>
    <cellStyle name="Normal 2 4 2 8 2" xfId="19908"/>
    <cellStyle name="Normal 2 4 2 8 2 2" xfId="25464"/>
    <cellStyle name="Normal 2 4 2 8 2 3" xfId="30958"/>
    <cellStyle name="Normal 2 4 2 8 2 4" xfId="36442"/>
    <cellStyle name="Normal 2 4 2 8 3" xfId="22735"/>
    <cellStyle name="Normal 2 4 2 8 4" xfId="28229"/>
    <cellStyle name="Normal 2 4 2 8 5" xfId="33713"/>
    <cellStyle name="Normal 2 4 3" xfId="5487"/>
    <cellStyle name="Normal 2 4 3 2" xfId="13906"/>
    <cellStyle name="Normal 2 4 3 2 2" xfId="21194"/>
    <cellStyle name="Normal 2 4 3 2 2 2" xfId="26750"/>
    <cellStyle name="Normal 2 4 3 2 2 3" xfId="32244"/>
    <cellStyle name="Normal 2 4 3 2 2 4" xfId="37728"/>
    <cellStyle name="Normal 2 4 3 2 3" xfId="24021"/>
    <cellStyle name="Normal 2 4 3 2 4" xfId="29515"/>
    <cellStyle name="Normal 2 4 3 2 5" xfId="34999"/>
    <cellStyle name="Normal 2 4 3 3" xfId="10859"/>
    <cellStyle name="Normal 2 4 3 4" xfId="16096"/>
    <cellStyle name="Normal 2 4 3 5" xfId="18318"/>
    <cellStyle name="Normal 2 4 3 6" xfId="8587"/>
    <cellStyle name="Normal 2 4 3 6 2" xfId="19911"/>
    <cellStyle name="Normal 2 4 3 6 2 2" xfId="25467"/>
    <cellStyle name="Normal 2 4 3 6 2 3" xfId="30961"/>
    <cellStyle name="Normal 2 4 3 6 2 4" xfId="36445"/>
    <cellStyle name="Normal 2 4 3 6 3" xfId="22738"/>
    <cellStyle name="Normal 2 4 3 6 4" xfId="28232"/>
    <cellStyle name="Normal 2 4 3 6 5" xfId="33716"/>
    <cellStyle name="Normal 2 4 4" xfId="5488"/>
    <cellStyle name="Normal 2 4 4 2" xfId="13907"/>
    <cellStyle name="Normal 2 4 4 2 2" xfId="21195"/>
    <cellStyle name="Normal 2 4 4 2 2 2" xfId="26751"/>
    <cellStyle name="Normal 2 4 4 2 2 3" xfId="32245"/>
    <cellStyle name="Normal 2 4 4 2 2 4" xfId="37729"/>
    <cellStyle name="Normal 2 4 4 2 3" xfId="24022"/>
    <cellStyle name="Normal 2 4 4 2 4" xfId="29516"/>
    <cellStyle name="Normal 2 4 4 2 5" xfId="35000"/>
    <cellStyle name="Normal 2 4 4 3" xfId="10860"/>
    <cellStyle name="Normal 2 4 4 4" xfId="16097"/>
    <cellStyle name="Normal 2 4 4 5" xfId="18319"/>
    <cellStyle name="Normal 2 4 4 6" xfId="8588"/>
    <cellStyle name="Normal 2 4 4 6 2" xfId="19912"/>
    <cellStyle name="Normal 2 4 4 6 2 2" xfId="25468"/>
    <cellStyle name="Normal 2 4 4 6 2 3" xfId="30962"/>
    <cellStyle name="Normal 2 4 4 6 2 4" xfId="36446"/>
    <cellStyle name="Normal 2 4 4 6 3" xfId="22739"/>
    <cellStyle name="Normal 2 4 4 6 4" xfId="28233"/>
    <cellStyle name="Normal 2 4 4 6 5" xfId="33717"/>
    <cellStyle name="Normal 2 4 5" xfId="5489"/>
    <cellStyle name="Normal 2 4 5 2" xfId="13908"/>
    <cellStyle name="Normal 2 4 5 2 2" xfId="21196"/>
    <cellStyle name="Normal 2 4 5 2 2 2" xfId="26752"/>
    <cellStyle name="Normal 2 4 5 2 2 3" xfId="32246"/>
    <cellStyle name="Normal 2 4 5 2 2 4" xfId="37730"/>
    <cellStyle name="Normal 2 4 5 2 3" xfId="24023"/>
    <cellStyle name="Normal 2 4 5 2 4" xfId="29517"/>
    <cellStyle name="Normal 2 4 5 2 5" xfId="35001"/>
    <cellStyle name="Normal 2 4 5 3" xfId="10861"/>
    <cellStyle name="Normal 2 4 5 4" xfId="16098"/>
    <cellStyle name="Normal 2 4 5 5" xfId="18320"/>
    <cellStyle name="Normal 2 4 5 6" xfId="8589"/>
    <cellStyle name="Normal 2 4 5 6 2" xfId="19913"/>
    <cellStyle name="Normal 2 4 5 6 2 2" xfId="25469"/>
    <cellStyle name="Normal 2 4 5 6 2 3" xfId="30963"/>
    <cellStyle name="Normal 2 4 5 6 2 4" xfId="36447"/>
    <cellStyle name="Normal 2 4 5 6 3" xfId="22740"/>
    <cellStyle name="Normal 2 4 5 6 4" xfId="28234"/>
    <cellStyle name="Normal 2 4 5 6 5" xfId="33718"/>
    <cellStyle name="Normal 2 4 6" xfId="6475"/>
    <cellStyle name="Normal 2 4 6 2" xfId="13909"/>
    <cellStyle name="Normal 2 4 6 2 2" xfId="21197"/>
    <cellStyle name="Normal 2 4 6 2 2 2" xfId="26753"/>
    <cellStyle name="Normal 2 4 6 2 2 3" xfId="32247"/>
    <cellStyle name="Normal 2 4 6 2 2 4" xfId="37731"/>
    <cellStyle name="Normal 2 4 6 2 3" xfId="24024"/>
    <cellStyle name="Normal 2 4 6 2 4" xfId="29518"/>
    <cellStyle name="Normal 2 4 6 2 5" xfId="35002"/>
    <cellStyle name="Normal 2 4 6 3" xfId="11751"/>
    <cellStyle name="Normal 2 4 6 4" xfId="8590"/>
    <cellStyle name="Normal 2 4 6 4 2" xfId="19914"/>
    <cellStyle name="Normal 2 4 6 4 2 2" xfId="25470"/>
    <cellStyle name="Normal 2 4 6 4 2 3" xfId="30964"/>
    <cellStyle name="Normal 2 4 6 4 2 4" xfId="36448"/>
    <cellStyle name="Normal 2 4 6 4 3" xfId="22741"/>
    <cellStyle name="Normal 2 4 6 4 4" xfId="28235"/>
    <cellStyle name="Normal 2 4 6 4 5" xfId="33719"/>
    <cellStyle name="Normal 2 4 7" xfId="8591"/>
    <cellStyle name="Normal 2 4 7 2" xfId="19915"/>
    <cellStyle name="Normal 2 4 7 2 2" xfId="25471"/>
    <cellStyle name="Normal 2 4 7 2 3" xfId="30965"/>
    <cellStyle name="Normal 2 4 7 2 4" xfId="36449"/>
    <cellStyle name="Normal 2 4 7 3" xfId="22742"/>
    <cellStyle name="Normal 2 4 7 4" xfId="28236"/>
    <cellStyle name="Normal 2 4 7 5" xfId="33720"/>
    <cellStyle name="Normal 2 4 8" xfId="13902"/>
    <cellStyle name="Normal 2 4 8 2" xfId="21190"/>
    <cellStyle name="Normal 2 4 8 2 2" xfId="26746"/>
    <cellStyle name="Normal 2 4 8 2 3" xfId="32240"/>
    <cellStyle name="Normal 2 4 8 2 4" xfId="37724"/>
    <cellStyle name="Normal 2 4 8 3" xfId="24017"/>
    <cellStyle name="Normal 2 4 8 4" xfId="29511"/>
    <cellStyle name="Normal 2 4 8 5" xfId="34995"/>
    <cellStyle name="Normal 2 4 9" xfId="10855"/>
    <cellStyle name="Normal 2 5" xfId="5490"/>
    <cellStyle name="Normal 2 5 2" xfId="5491"/>
    <cellStyle name="Normal 2 5 2 2" xfId="13911"/>
    <cellStyle name="Normal 2 5 2 2 2" xfId="21199"/>
    <cellStyle name="Normal 2 5 2 2 2 2" xfId="26755"/>
    <cellStyle name="Normal 2 5 2 2 2 3" xfId="32249"/>
    <cellStyle name="Normal 2 5 2 2 2 4" xfId="37733"/>
    <cellStyle name="Normal 2 5 2 2 3" xfId="24026"/>
    <cellStyle name="Normal 2 5 2 2 4" xfId="29520"/>
    <cellStyle name="Normal 2 5 2 2 5" xfId="35004"/>
    <cellStyle name="Normal 2 5 2 3" xfId="10863"/>
    <cellStyle name="Normal 2 5 2 4" xfId="16100"/>
    <cellStyle name="Normal 2 5 2 5" xfId="18322"/>
    <cellStyle name="Normal 2 5 2 6" xfId="8593"/>
    <cellStyle name="Normal 2 5 2 6 2" xfId="19917"/>
    <cellStyle name="Normal 2 5 2 6 2 2" xfId="25473"/>
    <cellStyle name="Normal 2 5 2 6 2 3" xfId="30967"/>
    <cellStyle name="Normal 2 5 2 6 2 4" xfId="36451"/>
    <cellStyle name="Normal 2 5 2 6 3" xfId="22744"/>
    <cellStyle name="Normal 2 5 2 6 4" xfId="28238"/>
    <cellStyle name="Normal 2 5 2 6 5" xfId="33722"/>
    <cellStyle name="Normal 2 5 3" xfId="5492"/>
    <cellStyle name="Normal 2 5 3 2" xfId="13912"/>
    <cellStyle name="Normal 2 5 3 2 2" xfId="21200"/>
    <cellStyle name="Normal 2 5 3 2 2 2" xfId="26756"/>
    <cellStyle name="Normal 2 5 3 2 2 3" xfId="32250"/>
    <cellStyle name="Normal 2 5 3 2 2 4" xfId="37734"/>
    <cellStyle name="Normal 2 5 3 2 3" xfId="24027"/>
    <cellStyle name="Normal 2 5 3 2 4" xfId="29521"/>
    <cellStyle name="Normal 2 5 3 2 5" xfId="35005"/>
    <cellStyle name="Normal 2 5 3 3" xfId="10864"/>
    <cellStyle name="Normal 2 5 3 4" xfId="16101"/>
    <cellStyle name="Normal 2 5 3 5" xfId="18323"/>
    <cellStyle name="Normal 2 5 3 6" xfId="8594"/>
    <cellStyle name="Normal 2 5 3 6 2" xfId="19918"/>
    <cellStyle name="Normal 2 5 3 6 2 2" xfId="25474"/>
    <cellStyle name="Normal 2 5 3 6 2 3" xfId="30968"/>
    <cellStyle name="Normal 2 5 3 6 2 4" xfId="36452"/>
    <cellStyle name="Normal 2 5 3 6 3" xfId="22745"/>
    <cellStyle name="Normal 2 5 3 6 4" xfId="28239"/>
    <cellStyle name="Normal 2 5 3 6 5" xfId="33723"/>
    <cellStyle name="Normal 2 5 4" xfId="13910"/>
    <cellStyle name="Normal 2 5 4 2" xfId="21198"/>
    <cellStyle name="Normal 2 5 4 2 2" xfId="26754"/>
    <cellStyle name="Normal 2 5 4 2 3" xfId="32248"/>
    <cellStyle name="Normal 2 5 4 2 4" xfId="37732"/>
    <cellStyle name="Normal 2 5 4 3" xfId="24025"/>
    <cellStyle name="Normal 2 5 4 4" xfId="29519"/>
    <cellStyle name="Normal 2 5 4 5" xfId="35003"/>
    <cellStyle name="Normal 2 5 5" xfId="10862"/>
    <cellStyle name="Normal 2 5 6" xfId="16099"/>
    <cellStyle name="Normal 2 5 7" xfId="18321"/>
    <cellStyle name="Normal 2 5 8" xfId="8592"/>
    <cellStyle name="Normal 2 5 8 2" xfId="19916"/>
    <cellStyle name="Normal 2 5 8 2 2" xfId="25472"/>
    <cellStyle name="Normal 2 5 8 2 3" xfId="30966"/>
    <cellStyle name="Normal 2 5 8 2 4" xfId="36450"/>
    <cellStyle name="Normal 2 5 8 3" xfId="22743"/>
    <cellStyle name="Normal 2 5 8 4" xfId="28237"/>
    <cellStyle name="Normal 2 5 8 5" xfId="33721"/>
    <cellStyle name="Normal 2 6" xfId="5493"/>
    <cellStyle name="Normal 2 6 2" xfId="13913"/>
    <cellStyle name="Normal 2 6 2 2" xfId="21201"/>
    <cellStyle name="Normal 2 6 2 2 2" xfId="26757"/>
    <cellStyle name="Normal 2 6 2 2 3" xfId="32251"/>
    <cellStyle name="Normal 2 6 2 2 4" xfId="37735"/>
    <cellStyle name="Normal 2 6 2 3" xfId="24028"/>
    <cellStyle name="Normal 2 6 2 4" xfId="29522"/>
    <cellStyle name="Normal 2 6 2 5" xfId="35006"/>
    <cellStyle name="Normal 2 6 3" xfId="10865"/>
    <cellStyle name="Normal 2 6 4" xfId="16102"/>
    <cellStyle name="Normal 2 6 5" xfId="18324"/>
    <cellStyle name="Normal 2 6 6" xfId="8595"/>
    <cellStyle name="Normal 2 6 6 2" xfId="19919"/>
    <cellStyle name="Normal 2 6 6 2 2" xfId="25475"/>
    <cellStyle name="Normal 2 6 6 2 3" xfId="30969"/>
    <cellStyle name="Normal 2 6 6 2 4" xfId="36453"/>
    <cellStyle name="Normal 2 6 6 3" xfId="22746"/>
    <cellStyle name="Normal 2 6 6 4" xfId="28240"/>
    <cellStyle name="Normal 2 6 6 5" xfId="33724"/>
    <cellStyle name="Normal 2 7" xfId="5494"/>
    <cellStyle name="Normal 2 7 2" xfId="13914"/>
    <cellStyle name="Normal 2 7 2 2" xfId="21202"/>
    <cellStyle name="Normal 2 7 2 2 2" xfId="26758"/>
    <cellStyle name="Normal 2 7 2 2 3" xfId="32252"/>
    <cellStyle name="Normal 2 7 2 2 4" xfId="37736"/>
    <cellStyle name="Normal 2 7 2 3" xfId="24029"/>
    <cellStyle name="Normal 2 7 2 4" xfId="29523"/>
    <cellStyle name="Normal 2 7 2 5" xfId="35007"/>
    <cellStyle name="Normal 2 7 3" xfId="10866"/>
    <cellStyle name="Normal 2 7 4" xfId="16103"/>
    <cellStyle name="Normal 2 7 5" xfId="18325"/>
    <cellStyle name="Normal 2 7 6" xfId="8596"/>
    <cellStyle name="Normal 2 7 6 2" xfId="19920"/>
    <cellStyle name="Normal 2 7 6 2 2" xfId="25476"/>
    <cellStyle name="Normal 2 7 6 2 3" xfId="30970"/>
    <cellStyle name="Normal 2 7 6 2 4" xfId="36454"/>
    <cellStyle name="Normal 2 7 6 3" xfId="22747"/>
    <cellStyle name="Normal 2 7 6 4" xfId="28241"/>
    <cellStyle name="Normal 2 7 6 5" xfId="33725"/>
    <cellStyle name="Normal 2 8" xfId="5495"/>
    <cellStyle name="Normal 2 8 2" xfId="13915"/>
    <cellStyle name="Normal 2 8 2 2" xfId="21203"/>
    <cellStyle name="Normal 2 8 2 2 2" xfId="26759"/>
    <cellStyle name="Normal 2 8 2 2 3" xfId="32253"/>
    <cellStyle name="Normal 2 8 2 2 4" xfId="37737"/>
    <cellStyle name="Normal 2 8 2 3" xfId="24030"/>
    <cellStyle name="Normal 2 8 2 4" xfId="29524"/>
    <cellStyle name="Normal 2 8 2 5" xfId="35008"/>
    <cellStyle name="Normal 2 8 3" xfId="10867"/>
    <cellStyle name="Normal 2 8 4" xfId="16104"/>
    <cellStyle name="Normal 2 8 5" xfId="18326"/>
    <cellStyle name="Normal 2 8 6" xfId="8597"/>
    <cellStyle name="Normal 2 8 6 2" xfId="19921"/>
    <cellStyle name="Normal 2 8 6 2 2" xfId="25477"/>
    <cellStyle name="Normal 2 8 6 2 3" xfId="30971"/>
    <cellStyle name="Normal 2 8 6 2 4" xfId="36455"/>
    <cellStyle name="Normal 2 8 6 3" xfId="22748"/>
    <cellStyle name="Normal 2 8 6 4" xfId="28242"/>
    <cellStyle name="Normal 2 8 6 5" xfId="33726"/>
    <cellStyle name="Normal 2 9" xfId="5496"/>
    <cellStyle name="Normal 2 9 2" xfId="13916"/>
    <cellStyle name="Normal 2 9 2 2" xfId="21204"/>
    <cellStyle name="Normal 2 9 2 2 2" xfId="26760"/>
    <cellStyle name="Normal 2 9 2 2 3" xfId="32254"/>
    <cellStyle name="Normal 2 9 2 2 4" xfId="37738"/>
    <cellStyle name="Normal 2 9 2 3" xfId="24031"/>
    <cellStyle name="Normal 2 9 2 4" xfId="29525"/>
    <cellStyle name="Normal 2 9 2 5" xfId="35009"/>
    <cellStyle name="Normal 2 9 3" xfId="10868"/>
    <cellStyle name="Normal 2 9 4" xfId="16105"/>
    <cellStyle name="Normal 2 9 5" xfId="18327"/>
    <cellStyle name="Normal 2 9 6" xfId="8598"/>
    <cellStyle name="Normal 2 9 6 2" xfId="19922"/>
    <cellStyle name="Normal 2 9 6 2 2" xfId="25478"/>
    <cellStyle name="Normal 2 9 6 2 3" xfId="30972"/>
    <cellStyle name="Normal 2 9 6 2 4" xfId="36456"/>
    <cellStyle name="Normal 2 9 6 3" xfId="22749"/>
    <cellStyle name="Normal 2 9 6 4" xfId="28243"/>
    <cellStyle name="Normal 2 9 6 5" xfId="33727"/>
    <cellStyle name="Normal 2_2207 Estados Financieros al 31.12.2009 - Frigorífico Concepción S.A FINAL" xfId="5497"/>
    <cellStyle name="Normal 20" xfId="5498"/>
    <cellStyle name="Normal 20 10" xfId="8599"/>
    <cellStyle name="Normal 20 10 2" xfId="19923"/>
    <cellStyle name="Normal 20 10 2 2" xfId="25479"/>
    <cellStyle name="Normal 20 10 2 3" xfId="30973"/>
    <cellStyle name="Normal 20 10 2 4" xfId="36457"/>
    <cellStyle name="Normal 20 10 3" xfId="22750"/>
    <cellStyle name="Normal 20 10 4" xfId="28244"/>
    <cellStyle name="Normal 20 10 5" xfId="33728"/>
    <cellStyle name="Normal 20 2" xfId="5499"/>
    <cellStyle name="Normal 20 2 2" xfId="13918"/>
    <cellStyle name="Normal 20 2 2 2" xfId="21206"/>
    <cellStyle name="Normal 20 2 2 2 2" xfId="26762"/>
    <cellStyle name="Normal 20 2 2 2 3" xfId="32256"/>
    <cellStyle name="Normal 20 2 2 2 4" xfId="37740"/>
    <cellStyle name="Normal 20 2 2 3" xfId="24033"/>
    <cellStyle name="Normal 20 2 2 4" xfId="29527"/>
    <cellStyle name="Normal 20 2 2 5" xfId="35011"/>
    <cellStyle name="Normal 20 2 3" xfId="10870"/>
    <cellStyle name="Normal 20 2 4" xfId="16107"/>
    <cellStyle name="Normal 20 2 5" xfId="18329"/>
    <cellStyle name="Normal 20 2 6" xfId="8600"/>
    <cellStyle name="Normal 20 2 6 2" xfId="19924"/>
    <cellStyle name="Normal 20 2 6 2 2" xfId="25480"/>
    <cellStyle name="Normal 20 2 6 2 3" xfId="30974"/>
    <cellStyle name="Normal 20 2 6 2 4" xfId="36458"/>
    <cellStyle name="Normal 20 2 6 3" xfId="22751"/>
    <cellStyle name="Normal 20 2 6 4" xfId="28245"/>
    <cellStyle name="Normal 20 2 6 5" xfId="33729"/>
    <cellStyle name="Normal 20 3" xfId="5500"/>
    <cellStyle name="Normal 20 3 2" xfId="13919"/>
    <cellStyle name="Normal 20 3 2 2" xfId="21207"/>
    <cellStyle name="Normal 20 3 2 2 2" xfId="26763"/>
    <cellStyle name="Normal 20 3 2 2 3" xfId="32257"/>
    <cellStyle name="Normal 20 3 2 2 4" xfId="37741"/>
    <cellStyle name="Normal 20 3 2 3" xfId="24034"/>
    <cellStyle name="Normal 20 3 2 4" xfId="29528"/>
    <cellStyle name="Normal 20 3 2 5" xfId="35012"/>
    <cellStyle name="Normal 20 3 3" xfId="10871"/>
    <cellStyle name="Normal 20 3 4" xfId="16108"/>
    <cellStyle name="Normal 20 3 5" xfId="18330"/>
    <cellStyle name="Normal 20 3 6" xfId="8601"/>
    <cellStyle name="Normal 20 3 6 2" xfId="19925"/>
    <cellStyle name="Normal 20 3 6 2 2" xfId="25481"/>
    <cellStyle name="Normal 20 3 6 2 3" xfId="30975"/>
    <cellStyle name="Normal 20 3 6 2 4" xfId="36459"/>
    <cellStyle name="Normal 20 3 6 3" xfId="22752"/>
    <cellStyle name="Normal 20 3 6 4" xfId="28246"/>
    <cellStyle name="Normal 20 3 6 5" xfId="33730"/>
    <cellStyle name="Normal 20 4" xfId="6476"/>
    <cellStyle name="Normal 20 4 2" xfId="13920"/>
    <cellStyle name="Normal 20 4 2 2" xfId="21208"/>
    <cellStyle name="Normal 20 4 2 2 2" xfId="26764"/>
    <cellStyle name="Normal 20 4 2 2 3" xfId="32258"/>
    <cellStyle name="Normal 20 4 2 2 4" xfId="37742"/>
    <cellStyle name="Normal 20 4 2 3" xfId="24035"/>
    <cellStyle name="Normal 20 4 2 4" xfId="29529"/>
    <cellStyle name="Normal 20 4 2 5" xfId="35013"/>
    <cellStyle name="Normal 20 4 3" xfId="11752"/>
    <cellStyle name="Normal 20 4 4" xfId="8602"/>
    <cellStyle name="Normal 20 4 4 2" xfId="19926"/>
    <cellStyle name="Normal 20 4 4 2 2" xfId="25482"/>
    <cellStyle name="Normal 20 4 4 2 3" xfId="30976"/>
    <cellStyle name="Normal 20 4 4 2 4" xfId="36460"/>
    <cellStyle name="Normal 20 4 4 3" xfId="22753"/>
    <cellStyle name="Normal 20 4 4 4" xfId="28247"/>
    <cellStyle name="Normal 20 4 4 5" xfId="33731"/>
    <cellStyle name="Normal 20 5" xfId="8603"/>
    <cellStyle name="Normal 20 5 2" xfId="19927"/>
    <cellStyle name="Normal 20 5 2 2" xfId="25483"/>
    <cellStyle name="Normal 20 5 2 3" xfId="30977"/>
    <cellStyle name="Normal 20 5 2 4" xfId="36461"/>
    <cellStyle name="Normal 20 5 3" xfId="22754"/>
    <cellStyle name="Normal 20 5 4" xfId="28248"/>
    <cellStyle name="Normal 20 5 5" xfId="33732"/>
    <cellStyle name="Normal 20 6" xfId="13917"/>
    <cellStyle name="Normal 20 6 2" xfId="21205"/>
    <cellStyle name="Normal 20 6 2 2" xfId="26761"/>
    <cellStyle name="Normal 20 6 2 3" xfId="32255"/>
    <cellStyle name="Normal 20 6 2 4" xfId="37739"/>
    <cellStyle name="Normal 20 6 3" xfId="24032"/>
    <cellStyle name="Normal 20 6 4" xfId="29526"/>
    <cellStyle name="Normal 20 6 5" xfId="35010"/>
    <cellStyle name="Normal 20 7" xfId="10869"/>
    <cellStyle name="Normal 20 8" xfId="16106"/>
    <cellStyle name="Normal 20 9" xfId="18328"/>
    <cellStyle name="Normal 200" xfId="38713"/>
    <cellStyle name="Normal 201" xfId="38714"/>
    <cellStyle name="Normal 202" xfId="38715"/>
    <cellStyle name="Normal 203" xfId="38716"/>
    <cellStyle name="Normal 204" xfId="38717"/>
    <cellStyle name="Normal 205" xfId="38718"/>
    <cellStyle name="Normal 206" xfId="38719"/>
    <cellStyle name="Normal 207" xfId="38724"/>
    <cellStyle name="Normal 208" xfId="38725"/>
    <cellStyle name="Normal 209" xfId="38726"/>
    <cellStyle name="Normal 21" xfId="5501"/>
    <cellStyle name="Normal 21 10" xfId="5502"/>
    <cellStyle name="Normal 21 10 2" xfId="13922"/>
    <cellStyle name="Normal 21 10 2 2" xfId="21210"/>
    <cellStyle name="Normal 21 10 2 2 2" xfId="26766"/>
    <cellStyle name="Normal 21 10 2 2 3" xfId="32260"/>
    <cellStyle name="Normal 21 10 2 2 4" xfId="37744"/>
    <cellStyle name="Normal 21 10 2 3" xfId="24037"/>
    <cellStyle name="Normal 21 10 2 4" xfId="29531"/>
    <cellStyle name="Normal 21 10 2 5" xfId="35015"/>
    <cellStyle name="Normal 21 10 3" xfId="10873"/>
    <cellStyle name="Normal 21 10 4" xfId="16110"/>
    <cellStyle name="Normal 21 10 5" xfId="18332"/>
    <cellStyle name="Normal 21 10 6" xfId="8605"/>
    <cellStyle name="Normal 21 10 6 2" xfId="19929"/>
    <cellStyle name="Normal 21 10 6 2 2" xfId="25485"/>
    <cellStyle name="Normal 21 10 6 2 3" xfId="30979"/>
    <cellStyle name="Normal 21 10 6 2 4" xfId="36463"/>
    <cellStyle name="Normal 21 10 6 3" xfId="22756"/>
    <cellStyle name="Normal 21 10 6 4" xfId="28250"/>
    <cellStyle name="Normal 21 10 6 5" xfId="33734"/>
    <cellStyle name="Normal 21 11" xfId="5503"/>
    <cellStyle name="Normal 21 11 2" xfId="13923"/>
    <cellStyle name="Normal 21 11 2 2" xfId="21211"/>
    <cellStyle name="Normal 21 11 2 2 2" xfId="26767"/>
    <cellStyle name="Normal 21 11 2 2 3" xfId="32261"/>
    <cellStyle name="Normal 21 11 2 2 4" xfId="37745"/>
    <cellStyle name="Normal 21 11 2 3" xfId="24038"/>
    <cellStyle name="Normal 21 11 2 4" xfId="29532"/>
    <cellStyle name="Normal 21 11 2 5" xfId="35016"/>
    <cellStyle name="Normal 21 11 3" xfId="10874"/>
    <cellStyle name="Normal 21 11 4" xfId="16111"/>
    <cellStyle name="Normal 21 11 5" xfId="18333"/>
    <cellStyle name="Normal 21 11 6" xfId="8606"/>
    <cellStyle name="Normal 21 11 6 2" xfId="19930"/>
    <cellStyle name="Normal 21 11 6 2 2" xfId="25486"/>
    <cellStyle name="Normal 21 11 6 2 3" xfId="30980"/>
    <cellStyle name="Normal 21 11 6 2 4" xfId="36464"/>
    <cellStyle name="Normal 21 11 6 3" xfId="22757"/>
    <cellStyle name="Normal 21 11 6 4" xfId="28251"/>
    <cellStyle name="Normal 21 11 6 5" xfId="33735"/>
    <cellStyle name="Normal 21 12" xfId="5504"/>
    <cellStyle name="Normal 21 12 2" xfId="5505"/>
    <cellStyle name="Normal 21 12 2 2" xfId="13925"/>
    <cellStyle name="Normal 21 12 2 2 2" xfId="21213"/>
    <cellStyle name="Normal 21 12 2 2 2 2" xfId="26769"/>
    <cellStyle name="Normal 21 12 2 2 2 3" xfId="32263"/>
    <cellStyle name="Normal 21 12 2 2 2 4" xfId="37747"/>
    <cellStyle name="Normal 21 12 2 2 3" xfId="24040"/>
    <cellStyle name="Normal 21 12 2 2 4" xfId="29534"/>
    <cellStyle name="Normal 21 12 2 2 5" xfId="35018"/>
    <cellStyle name="Normal 21 12 2 3" xfId="10876"/>
    <cellStyle name="Normal 21 12 2 4" xfId="16113"/>
    <cellStyle name="Normal 21 12 2 5" xfId="18335"/>
    <cellStyle name="Normal 21 12 2 6" xfId="8608"/>
    <cellStyle name="Normal 21 12 2 6 2" xfId="19932"/>
    <cellStyle name="Normal 21 12 2 6 2 2" xfId="25488"/>
    <cellStyle name="Normal 21 12 2 6 2 3" xfId="30982"/>
    <cellStyle name="Normal 21 12 2 6 2 4" xfId="36466"/>
    <cellStyle name="Normal 21 12 2 6 3" xfId="22759"/>
    <cellStyle name="Normal 21 12 2 6 4" xfId="28253"/>
    <cellStyle name="Normal 21 12 2 6 5" xfId="33737"/>
    <cellStyle name="Normal 21 12 3" xfId="13924"/>
    <cellStyle name="Normal 21 12 3 2" xfId="21212"/>
    <cellStyle name="Normal 21 12 3 2 2" xfId="26768"/>
    <cellStyle name="Normal 21 12 3 2 3" xfId="32262"/>
    <cellStyle name="Normal 21 12 3 2 4" xfId="37746"/>
    <cellStyle name="Normal 21 12 3 3" xfId="24039"/>
    <cellStyle name="Normal 21 12 3 4" xfId="29533"/>
    <cellStyle name="Normal 21 12 3 5" xfId="35017"/>
    <cellStyle name="Normal 21 12 4" xfId="10875"/>
    <cellStyle name="Normal 21 12 5" xfId="16112"/>
    <cellStyle name="Normal 21 12 6" xfId="18334"/>
    <cellStyle name="Normal 21 12 7" xfId="8607"/>
    <cellStyle name="Normal 21 12 7 2" xfId="19931"/>
    <cellStyle name="Normal 21 12 7 2 2" xfId="25487"/>
    <cellStyle name="Normal 21 12 7 2 3" xfId="30981"/>
    <cellStyle name="Normal 21 12 7 2 4" xfId="36465"/>
    <cellStyle name="Normal 21 12 7 3" xfId="22758"/>
    <cellStyle name="Normal 21 12 7 4" xfId="28252"/>
    <cellStyle name="Normal 21 12 7 5" xfId="33736"/>
    <cellStyle name="Normal 21 13" xfId="5506"/>
    <cellStyle name="Normal 21 13 2" xfId="13926"/>
    <cellStyle name="Normal 21 13 2 2" xfId="21214"/>
    <cellStyle name="Normal 21 13 2 2 2" xfId="26770"/>
    <cellStyle name="Normal 21 13 2 2 3" xfId="32264"/>
    <cellStyle name="Normal 21 13 2 2 4" xfId="37748"/>
    <cellStyle name="Normal 21 13 2 3" xfId="24041"/>
    <cellStyle name="Normal 21 13 2 4" xfId="29535"/>
    <cellStyle name="Normal 21 13 2 5" xfId="35019"/>
    <cellStyle name="Normal 21 13 3" xfId="10877"/>
    <cellStyle name="Normal 21 13 4" xfId="16114"/>
    <cellStyle name="Normal 21 13 5" xfId="18336"/>
    <cellStyle name="Normal 21 13 6" xfId="8609"/>
    <cellStyle name="Normal 21 13 6 2" xfId="19933"/>
    <cellStyle name="Normal 21 13 6 2 2" xfId="25489"/>
    <cellStyle name="Normal 21 13 6 2 3" xfId="30983"/>
    <cellStyle name="Normal 21 13 6 2 4" xfId="36467"/>
    <cellStyle name="Normal 21 13 6 3" xfId="22760"/>
    <cellStyle name="Normal 21 13 6 4" xfId="28254"/>
    <cellStyle name="Normal 21 13 6 5" xfId="33738"/>
    <cellStyle name="Normal 21 14" xfId="5507"/>
    <cellStyle name="Normal 21 14 2" xfId="13927"/>
    <cellStyle name="Normal 21 14 2 2" xfId="21215"/>
    <cellStyle name="Normal 21 14 2 2 2" xfId="26771"/>
    <cellStyle name="Normal 21 14 2 2 3" xfId="32265"/>
    <cellStyle name="Normal 21 14 2 2 4" xfId="37749"/>
    <cellStyle name="Normal 21 14 2 3" xfId="24042"/>
    <cellStyle name="Normal 21 14 2 4" xfId="29536"/>
    <cellStyle name="Normal 21 14 2 5" xfId="35020"/>
    <cellStyle name="Normal 21 14 3" xfId="10878"/>
    <cellStyle name="Normal 21 14 4" xfId="16115"/>
    <cellStyle name="Normal 21 14 5" xfId="18337"/>
    <cellStyle name="Normal 21 14 6" xfId="8610"/>
    <cellStyle name="Normal 21 14 6 2" xfId="19934"/>
    <cellStyle name="Normal 21 14 6 2 2" xfId="25490"/>
    <cellStyle name="Normal 21 14 6 2 3" xfId="30984"/>
    <cellStyle name="Normal 21 14 6 2 4" xfId="36468"/>
    <cellStyle name="Normal 21 14 6 3" xfId="22761"/>
    <cellStyle name="Normal 21 14 6 4" xfId="28255"/>
    <cellStyle name="Normal 21 14 6 5" xfId="33739"/>
    <cellStyle name="Normal 21 15" xfId="6477"/>
    <cellStyle name="Normal 21 15 2" xfId="13928"/>
    <cellStyle name="Normal 21 15 2 2" xfId="21216"/>
    <cellStyle name="Normal 21 15 2 2 2" xfId="26772"/>
    <cellStyle name="Normal 21 15 2 2 3" xfId="32266"/>
    <cellStyle name="Normal 21 15 2 2 4" xfId="37750"/>
    <cellStyle name="Normal 21 15 2 3" xfId="24043"/>
    <cellStyle name="Normal 21 15 2 4" xfId="29537"/>
    <cellStyle name="Normal 21 15 2 5" xfId="35021"/>
    <cellStyle name="Normal 21 15 3" xfId="11753"/>
    <cellStyle name="Normal 21 15 4" xfId="8611"/>
    <cellStyle name="Normal 21 15 4 2" xfId="19935"/>
    <cellStyle name="Normal 21 15 4 2 2" xfId="25491"/>
    <cellStyle name="Normal 21 15 4 2 3" xfId="30985"/>
    <cellStyle name="Normal 21 15 4 2 4" xfId="36469"/>
    <cellStyle name="Normal 21 15 4 3" xfId="22762"/>
    <cellStyle name="Normal 21 15 4 4" xfId="28256"/>
    <cellStyle name="Normal 21 15 4 5" xfId="33740"/>
    <cellStyle name="Normal 21 16" xfId="8612"/>
    <cellStyle name="Normal 21 16 2" xfId="19936"/>
    <cellStyle name="Normal 21 16 2 2" xfId="25492"/>
    <cellStyle name="Normal 21 16 2 3" xfId="30986"/>
    <cellStyle name="Normal 21 16 2 4" xfId="36470"/>
    <cellStyle name="Normal 21 16 3" xfId="22763"/>
    <cellStyle name="Normal 21 16 4" xfId="28257"/>
    <cellStyle name="Normal 21 16 5" xfId="33741"/>
    <cellStyle name="Normal 21 17" xfId="13921"/>
    <cellStyle name="Normal 21 17 2" xfId="21209"/>
    <cellStyle name="Normal 21 17 2 2" xfId="26765"/>
    <cellStyle name="Normal 21 17 2 3" xfId="32259"/>
    <cellStyle name="Normal 21 17 2 4" xfId="37743"/>
    <cellStyle name="Normal 21 17 3" xfId="24036"/>
    <cellStyle name="Normal 21 17 4" xfId="29530"/>
    <cellStyle name="Normal 21 17 5" xfId="35014"/>
    <cellStyle name="Normal 21 18" xfId="10872"/>
    <cellStyle name="Normal 21 19" xfId="16109"/>
    <cellStyle name="Normal 21 2" xfId="5508"/>
    <cellStyle name="Normal 21 2 2" xfId="13929"/>
    <cellStyle name="Normal 21 2 2 2" xfId="21217"/>
    <cellStyle name="Normal 21 2 2 2 2" xfId="26773"/>
    <cellStyle name="Normal 21 2 2 2 3" xfId="32267"/>
    <cellStyle name="Normal 21 2 2 2 4" xfId="37751"/>
    <cellStyle name="Normal 21 2 2 3" xfId="24044"/>
    <cellStyle name="Normal 21 2 2 4" xfId="29538"/>
    <cellStyle name="Normal 21 2 2 5" xfId="35022"/>
    <cellStyle name="Normal 21 2 3" xfId="10879"/>
    <cellStyle name="Normal 21 2 4" xfId="16116"/>
    <cellStyle name="Normal 21 2 5" xfId="18338"/>
    <cellStyle name="Normal 21 2 6" xfId="8613"/>
    <cellStyle name="Normal 21 2 6 2" xfId="19937"/>
    <cellStyle name="Normal 21 2 6 2 2" xfId="25493"/>
    <cellStyle name="Normal 21 2 6 2 3" xfId="30987"/>
    <cellStyle name="Normal 21 2 6 2 4" xfId="36471"/>
    <cellStyle name="Normal 21 2 6 3" xfId="22764"/>
    <cellStyle name="Normal 21 2 6 4" xfId="28258"/>
    <cellStyle name="Normal 21 2 6 5" xfId="33742"/>
    <cellStyle name="Normal 21 20" xfId="18331"/>
    <cellStyle name="Normal 21 21" xfId="8604"/>
    <cellStyle name="Normal 21 21 2" xfId="19928"/>
    <cellStyle name="Normal 21 21 2 2" xfId="25484"/>
    <cellStyle name="Normal 21 21 2 3" xfId="30978"/>
    <cellStyle name="Normal 21 21 2 4" xfId="36462"/>
    <cellStyle name="Normal 21 21 3" xfId="22755"/>
    <cellStyle name="Normal 21 21 4" xfId="28249"/>
    <cellStyle name="Normal 21 21 5" xfId="33733"/>
    <cellStyle name="Normal 21 3" xfId="5509"/>
    <cellStyle name="Normal 21 3 2" xfId="13930"/>
    <cellStyle name="Normal 21 3 2 2" xfId="21218"/>
    <cellStyle name="Normal 21 3 2 2 2" xfId="26774"/>
    <cellStyle name="Normal 21 3 2 2 3" xfId="32268"/>
    <cellStyle name="Normal 21 3 2 2 4" xfId="37752"/>
    <cellStyle name="Normal 21 3 2 3" xfId="24045"/>
    <cellStyle name="Normal 21 3 2 4" xfId="29539"/>
    <cellStyle name="Normal 21 3 2 5" xfId="35023"/>
    <cellStyle name="Normal 21 3 3" xfId="10880"/>
    <cellStyle name="Normal 21 3 4" xfId="16117"/>
    <cellStyle name="Normal 21 3 5" xfId="18339"/>
    <cellStyle name="Normal 21 3 6" xfId="8614"/>
    <cellStyle name="Normal 21 3 6 2" xfId="19938"/>
    <cellStyle name="Normal 21 3 6 2 2" xfId="25494"/>
    <cellStyle name="Normal 21 3 6 2 3" xfId="30988"/>
    <cellStyle name="Normal 21 3 6 2 4" xfId="36472"/>
    <cellStyle name="Normal 21 3 6 3" xfId="22765"/>
    <cellStyle name="Normal 21 3 6 4" xfId="28259"/>
    <cellStyle name="Normal 21 3 6 5" xfId="33743"/>
    <cellStyle name="Normal 21 4" xfId="5510"/>
    <cellStyle name="Normal 21 4 2" xfId="13931"/>
    <cellStyle name="Normal 21 4 2 2" xfId="21219"/>
    <cellStyle name="Normal 21 4 2 2 2" xfId="26775"/>
    <cellStyle name="Normal 21 4 2 2 3" xfId="32269"/>
    <cellStyle name="Normal 21 4 2 2 4" xfId="37753"/>
    <cellStyle name="Normal 21 4 2 3" xfId="24046"/>
    <cellStyle name="Normal 21 4 2 4" xfId="29540"/>
    <cellStyle name="Normal 21 4 2 5" xfId="35024"/>
    <cellStyle name="Normal 21 4 3" xfId="10881"/>
    <cellStyle name="Normal 21 4 4" xfId="16118"/>
    <cellStyle name="Normal 21 4 5" xfId="18340"/>
    <cellStyle name="Normal 21 4 6" xfId="8615"/>
    <cellStyle name="Normal 21 4 6 2" xfId="19939"/>
    <cellStyle name="Normal 21 4 6 2 2" xfId="25495"/>
    <cellStyle name="Normal 21 4 6 2 3" xfId="30989"/>
    <cellStyle name="Normal 21 4 6 2 4" xfId="36473"/>
    <cellStyle name="Normal 21 4 6 3" xfId="22766"/>
    <cellStyle name="Normal 21 4 6 4" xfId="28260"/>
    <cellStyle name="Normal 21 4 6 5" xfId="33744"/>
    <cellStyle name="Normal 21 5" xfId="5511"/>
    <cellStyle name="Normal 21 5 2" xfId="13932"/>
    <cellStyle name="Normal 21 5 2 2" xfId="21220"/>
    <cellStyle name="Normal 21 5 2 2 2" xfId="26776"/>
    <cellStyle name="Normal 21 5 2 2 3" xfId="32270"/>
    <cellStyle name="Normal 21 5 2 2 4" xfId="37754"/>
    <cellStyle name="Normal 21 5 2 3" xfId="24047"/>
    <cellStyle name="Normal 21 5 2 4" xfId="29541"/>
    <cellStyle name="Normal 21 5 2 5" xfId="35025"/>
    <cellStyle name="Normal 21 5 3" xfId="10882"/>
    <cellStyle name="Normal 21 5 4" xfId="16119"/>
    <cellStyle name="Normal 21 5 5" xfId="18341"/>
    <cellStyle name="Normal 21 5 6" xfId="8616"/>
    <cellStyle name="Normal 21 5 6 2" xfId="19940"/>
    <cellStyle name="Normal 21 5 6 2 2" xfId="25496"/>
    <cellStyle name="Normal 21 5 6 2 3" xfId="30990"/>
    <cellStyle name="Normal 21 5 6 2 4" xfId="36474"/>
    <cellStyle name="Normal 21 5 6 3" xfId="22767"/>
    <cellStyle name="Normal 21 5 6 4" xfId="28261"/>
    <cellStyle name="Normal 21 5 6 5" xfId="33745"/>
    <cellStyle name="Normal 21 6" xfId="5512"/>
    <cellStyle name="Normal 21 6 2" xfId="13933"/>
    <cellStyle name="Normal 21 6 2 2" xfId="21221"/>
    <cellStyle name="Normal 21 6 2 2 2" xfId="26777"/>
    <cellStyle name="Normal 21 6 2 2 3" xfId="32271"/>
    <cellStyle name="Normal 21 6 2 2 4" xfId="37755"/>
    <cellStyle name="Normal 21 6 2 3" xfId="24048"/>
    <cellStyle name="Normal 21 6 2 4" xfId="29542"/>
    <cellStyle name="Normal 21 6 2 5" xfId="35026"/>
    <cellStyle name="Normal 21 6 3" xfId="10883"/>
    <cellStyle name="Normal 21 6 4" xfId="16120"/>
    <cellStyle name="Normal 21 6 5" xfId="18342"/>
    <cellStyle name="Normal 21 6 6" xfId="8617"/>
    <cellStyle name="Normal 21 6 6 2" xfId="19941"/>
    <cellStyle name="Normal 21 6 6 2 2" xfId="25497"/>
    <cellStyle name="Normal 21 6 6 2 3" xfId="30991"/>
    <cellStyle name="Normal 21 6 6 2 4" xfId="36475"/>
    <cellStyle name="Normal 21 6 6 3" xfId="22768"/>
    <cellStyle name="Normal 21 6 6 4" xfId="28262"/>
    <cellStyle name="Normal 21 6 6 5" xfId="33746"/>
    <cellStyle name="Normal 21 7" xfId="5513"/>
    <cellStyle name="Normal 21 7 2" xfId="13934"/>
    <cellStyle name="Normal 21 7 2 2" xfId="21222"/>
    <cellStyle name="Normal 21 7 2 2 2" xfId="26778"/>
    <cellStyle name="Normal 21 7 2 2 3" xfId="32272"/>
    <cellStyle name="Normal 21 7 2 2 4" xfId="37756"/>
    <cellStyle name="Normal 21 7 2 3" xfId="24049"/>
    <cellStyle name="Normal 21 7 2 4" xfId="29543"/>
    <cellStyle name="Normal 21 7 2 5" xfId="35027"/>
    <cellStyle name="Normal 21 7 3" xfId="10884"/>
    <cellStyle name="Normal 21 7 4" xfId="16121"/>
    <cellStyle name="Normal 21 7 5" xfId="18343"/>
    <cellStyle name="Normal 21 7 6" xfId="8618"/>
    <cellStyle name="Normal 21 7 6 2" xfId="19942"/>
    <cellStyle name="Normal 21 7 6 2 2" xfId="25498"/>
    <cellStyle name="Normal 21 7 6 2 3" xfId="30992"/>
    <cellStyle name="Normal 21 7 6 2 4" xfId="36476"/>
    <cellStyle name="Normal 21 7 6 3" xfId="22769"/>
    <cellStyle name="Normal 21 7 6 4" xfId="28263"/>
    <cellStyle name="Normal 21 7 6 5" xfId="33747"/>
    <cellStyle name="Normal 21 8" xfId="5514"/>
    <cellStyle name="Normal 21 8 2" xfId="13935"/>
    <cellStyle name="Normal 21 8 2 2" xfId="21223"/>
    <cellStyle name="Normal 21 8 2 2 2" xfId="26779"/>
    <cellStyle name="Normal 21 8 2 2 3" xfId="32273"/>
    <cellStyle name="Normal 21 8 2 2 4" xfId="37757"/>
    <cellStyle name="Normal 21 8 2 3" xfId="24050"/>
    <cellStyle name="Normal 21 8 2 4" xfId="29544"/>
    <cellStyle name="Normal 21 8 2 5" xfId="35028"/>
    <cellStyle name="Normal 21 8 3" xfId="10885"/>
    <cellStyle name="Normal 21 8 4" xfId="16122"/>
    <cellStyle name="Normal 21 8 5" xfId="18344"/>
    <cellStyle name="Normal 21 8 6" xfId="8619"/>
    <cellStyle name="Normal 21 8 6 2" xfId="19943"/>
    <cellStyle name="Normal 21 8 6 2 2" xfId="25499"/>
    <cellStyle name="Normal 21 8 6 2 3" xfId="30993"/>
    <cellStyle name="Normal 21 8 6 2 4" xfId="36477"/>
    <cellStyle name="Normal 21 8 6 3" xfId="22770"/>
    <cellStyle name="Normal 21 8 6 4" xfId="28264"/>
    <cellStyle name="Normal 21 8 6 5" xfId="33748"/>
    <cellStyle name="Normal 21 9" xfId="5515"/>
    <cellStyle name="Normal 21 9 2" xfId="13936"/>
    <cellStyle name="Normal 21 9 2 2" xfId="21224"/>
    <cellStyle name="Normal 21 9 2 2 2" xfId="26780"/>
    <cellStyle name="Normal 21 9 2 2 3" xfId="32274"/>
    <cellStyle name="Normal 21 9 2 2 4" xfId="37758"/>
    <cellStyle name="Normal 21 9 2 3" xfId="24051"/>
    <cellStyle name="Normal 21 9 2 4" xfId="29545"/>
    <cellStyle name="Normal 21 9 2 5" xfId="35029"/>
    <cellStyle name="Normal 21 9 3" xfId="10886"/>
    <cellStyle name="Normal 21 9 4" xfId="16123"/>
    <cellStyle name="Normal 21 9 5" xfId="18345"/>
    <cellStyle name="Normal 21 9 6" xfId="8620"/>
    <cellStyle name="Normal 21 9 6 2" xfId="19944"/>
    <cellStyle name="Normal 21 9 6 2 2" xfId="25500"/>
    <cellStyle name="Normal 21 9 6 2 3" xfId="30994"/>
    <cellStyle name="Normal 21 9 6 2 4" xfId="36478"/>
    <cellStyle name="Normal 21 9 6 3" xfId="22771"/>
    <cellStyle name="Normal 21 9 6 4" xfId="28265"/>
    <cellStyle name="Normal 21 9 6 5" xfId="33749"/>
    <cellStyle name="Normal 210" xfId="38727"/>
    <cellStyle name="Normal 211" xfId="38728"/>
    <cellStyle name="Normal 212" xfId="38729"/>
    <cellStyle name="Normal 213" xfId="38730"/>
    <cellStyle name="Normal 214" xfId="38731"/>
    <cellStyle name="Normal 215" xfId="38732"/>
    <cellStyle name="Normal 216" xfId="38733"/>
    <cellStyle name="Normal 217" xfId="38734"/>
    <cellStyle name="Normal 218" xfId="38735"/>
    <cellStyle name="Normal 219" xfId="38736"/>
    <cellStyle name="Normal 22" xfId="5516"/>
    <cellStyle name="Normal 22 10" xfId="5517"/>
    <cellStyle name="Normal 22 10 2" xfId="13938"/>
    <cellStyle name="Normal 22 10 2 2" xfId="21226"/>
    <cellStyle name="Normal 22 10 2 2 2" xfId="26782"/>
    <cellStyle name="Normal 22 10 2 2 3" xfId="32276"/>
    <cellStyle name="Normal 22 10 2 2 4" xfId="37760"/>
    <cellStyle name="Normal 22 10 2 3" xfId="24053"/>
    <cellStyle name="Normal 22 10 2 4" xfId="29547"/>
    <cellStyle name="Normal 22 10 2 5" xfId="35031"/>
    <cellStyle name="Normal 22 10 3" xfId="10888"/>
    <cellStyle name="Normal 22 10 4" xfId="16125"/>
    <cellStyle name="Normal 22 10 5" xfId="18347"/>
    <cellStyle name="Normal 22 10 6" xfId="8622"/>
    <cellStyle name="Normal 22 10 6 2" xfId="19946"/>
    <cellStyle name="Normal 22 10 6 2 2" xfId="25502"/>
    <cellStyle name="Normal 22 10 6 2 3" xfId="30996"/>
    <cellStyle name="Normal 22 10 6 2 4" xfId="36480"/>
    <cellStyle name="Normal 22 10 6 3" xfId="22773"/>
    <cellStyle name="Normal 22 10 6 4" xfId="28267"/>
    <cellStyle name="Normal 22 10 6 5" xfId="33751"/>
    <cellStyle name="Normal 22 11" xfId="5518"/>
    <cellStyle name="Normal 22 11 2" xfId="13939"/>
    <cellStyle name="Normal 22 11 2 2" xfId="21227"/>
    <cellStyle name="Normal 22 11 2 2 2" xfId="26783"/>
    <cellStyle name="Normal 22 11 2 2 3" xfId="32277"/>
    <cellStyle name="Normal 22 11 2 2 4" xfId="37761"/>
    <cellStyle name="Normal 22 11 2 3" xfId="24054"/>
    <cellStyle name="Normal 22 11 2 4" xfId="29548"/>
    <cellStyle name="Normal 22 11 2 5" xfId="35032"/>
    <cellStyle name="Normal 22 11 3" xfId="10889"/>
    <cellStyle name="Normal 22 11 4" xfId="16126"/>
    <cellStyle name="Normal 22 11 5" xfId="18348"/>
    <cellStyle name="Normal 22 11 6" xfId="8623"/>
    <cellStyle name="Normal 22 11 6 2" xfId="19947"/>
    <cellStyle name="Normal 22 11 6 2 2" xfId="25503"/>
    <cellStyle name="Normal 22 11 6 2 3" xfId="30997"/>
    <cellStyle name="Normal 22 11 6 2 4" xfId="36481"/>
    <cellStyle name="Normal 22 11 6 3" xfId="22774"/>
    <cellStyle name="Normal 22 11 6 4" xfId="28268"/>
    <cellStyle name="Normal 22 11 6 5" xfId="33752"/>
    <cellStyle name="Normal 22 12" xfId="5519"/>
    <cellStyle name="Normal 22 12 2" xfId="13940"/>
    <cellStyle name="Normal 22 12 2 2" xfId="21228"/>
    <cellStyle name="Normal 22 12 2 2 2" xfId="26784"/>
    <cellStyle name="Normal 22 12 2 2 3" xfId="32278"/>
    <cellStyle name="Normal 22 12 2 2 4" xfId="37762"/>
    <cellStyle name="Normal 22 12 2 3" xfId="24055"/>
    <cellStyle name="Normal 22 12 2 4" xfId="29549"/>
    <cellStyle name="Normal 22 12 2 5" xfId="35033"/>
    <cellStyle name="Normal 22 12 3" xfId="10890"/>
    <cellStyle name="Normal 22 12 4" xfId="16127"/>
    <cellStyle name="Normal 22 12 5" xfId="18349"/>
    <cellStyle name="Normal 22 12 6" xfId="8624"/>
    <cellStyle name="Normal 22 12 6 2" xfId="19948"/>
    <cellStyle name="Normal 22 12 6 2 2" xfId="25504"/>
    <cellStyle name="Normal 22 12 6 2 3" xfId="30998"/>
    <cellStyle name="Normal 22 12 6 2 4" xfId="36482"/>
    <cellStyle name="Normal 22 12 6 3" xfId="22775"/>
    <cellStyle name="Normal 22 12 6 4" xfId="28269"/>
    <cellStyle name="Normal 22 12 6 5" xfId="33753"/>
    <cellStyle name="Normal 22 13" xfId="5520"/>
    <cellStyle name="Normal 22 13 2" xfId="13941"/>
    <cellStyle name="Normal 22 13 2 2" xfId="21229"/>
    <cellStyle name="Normal 22 13 2 2 2" xfId="26785"/>
    <cellStyle name="Normal 22 13 2 2 3" xfId="32279"/>
    <cellStyle name="Normal 22 13 2 2 4" xfId="37763"/>
    <cellStyle name="Normal 22 13 2 3" xfId="24056"/>
    <cellStyle name="Normal 22 13 2 4" xfId="29550"/>
    <cellStyle name="Normal 22 13 2 5" xfId="35034"/>
    <cellStyle name="Normal 22 13 3" xfId="10891"/>
    <cellStyle name="Normal 22 13 4" xfId="16128"/>
    <cellStyle name="Normal 22 13 5" xfId="18350"/>
    <cellStyle name="Normal 22 13 6" xfId="8625"/>
    <cellStyle name="Normal 22 13 6 2" xfId="19949"/>
    <cellStyle name="Normal 22 13 6 2 2" xfId="25505"/>
    <cellStyle name="Normal 22 13 6 2 3" xfId="30999"/>
    <cellStyle name="Normal 22 13 6 2 4" xfId="36483"/>
    <cellStyle name="Normal 22 13 6 3" xfId="22776"/>
    <cellStyle name="Normal 22 13 6 4" xfId="28270"/>
    <cellStyle name="Normal 22 13 6 5" xfId="33754"/>
    <cellStyle name="Normal 22 14" xfId="6478"/>
    <cellStyle name="Normal 22 14 2" xfId="13942"/>
    <cellStyle name="Normal 22 14 2 2" xfId="21230"/>
    <cellStyle name="Normal 22 14 2 2 2" xfId="26786"/>
    <cellStyle name="Normal 22 14 2 2 3" xfId="32280"/>
    <cellStyle name="Normal 22 14 2 2 4" xfId="37764"/>
    <cellStyle name="Normal 22 14 2 3" xfId="24057"/>
    <cellStyle name="Normal 22 14 2 4" xfId="29551"/>
    <cellStyle name="Normal 22 14 2 5" xfId="35035"/>
    <cellStyle name="Normal 22 14 3" xfId="11754"/>
    <cellStyle name="Normal 22 14 4" xfId="8626"/>
    <cellStyle name="Normal 22 14 4 2" xfId="19950"/>
    <cellStyle name="Normal 22 14 4 2 2" xfId="25506"/>
    <cellStyle name="Normal 22 14 4 2 3" xfId="31000"/>
    <cellStyle name="Normal 22 14 4 2 4" xfId="36484"/>
    <cellStyle name="Normal 22 14 4 3" xfId="22777"/>
    <cellStyle name="Normal 22 14 4 4" xfId="28271"/>
    <cellStyle name="Normal 22 14 4 5" xfId="33755"/>
    <cellStyle name="Normal 22 15" xfId="8627"/>
    <cellStyle name="Normal 22 15 2" xfId="19951"/>
    <cellStyle name="Normal 22 15 2 2" xfId="25507"/>
    <cellStyle name="Normal 22 15 2 3" xfId="31001"/>
    <cellStyle name="Normal 22 15 2 4" xfId="36485"/>
    <cellStyle name="Normal 22 15 3" xfId="22778"/>
    <cellStyle name="Normal 22 15 4" xfId="28272"/>
    <cellStyle name="Normal 22 15 5" xfId="33756"/>
    <cellStyle name="Normal 22 16" xfId="13937"/>
    <cellStyle name="Normal 22 16 2" xfId="21225"/>
    <cellStyle name="Normal 22 16 2 2" xfId="26781"/>
    <cellStyle name="Normal 22 16 2 3" xfId="32275"/>
    <cellStyle name="Normal 22 16 2 4" xfId="37759"/>
    <cellStyle name="Normal 22 16 3" xfId="24052"/>
    <cellStyle name="Normal 22 16 4" xfId="29546"/>
    <cellStyle name="Normal 22 16 5" xfId="35030"/>
    <cellStyle name="Normal 22 17" xfId="10887"/>
    <cellStyle name="Normal 22 18" xfId="16124"/>
    <cellStyle name="Normal 22 19" xfId="18346"/>
    <cellStyle name="Normal 22 2" xfId="5521"/>
    <cellStyle name="Normal 22 2 2" xfId="13943"/>
    <cellStyle name="Normal 22 2 2 2" xfId="21231"/>
    <cellStyle name="Normal 22 2 2 2 2" xfId="26787"/>
    <cellStyle name="Normal 22 2 2 2 3" xfId="32281"/>
    <cellStyle name="Normal 22 2 2 2 4" xfId="37765"/>
    <cellStyle name="Normal 22 2 2 3" xfId="24058"/>
    <cellStyle name="Normal 22 2 2 4" xfId="29552"/>
    <cellStyle name="Normal 22 2 2 5" xfId="35036"/>
    <cellStyle name="Normal 22 2 3" xfId="10892"/>
    <cellStyle name="Normal 22 2 4" xfId="16129"/>
    <cellStyle name="Normal 22 2 5" xfId="18351"/>
    <cellStyle name="Normal 22 2 6" xfId="8628"/>
    <cellStyle name="Normal 22 2 6 2" xfId="19952"/>
    <cellStyle name="Normal 22 2 6 2 2" xfId="25508"/>
    <cellStyle name="Normal 22 2 6 2 3" xfId="31002"/>
    <cellStyle name="Normal 22 2 6 2 4" xfId="36486"/>
    <cellStyle name="Normal 22 2 6 3" xfId="22779"/>
    <cellStyle name="Normal 22 2 6 4" xfId="28273"/>
    <cellStyle name="Normal 22 2 6 5" xfId="33757"/>
    <cellStyle name="Normal 22 20" xfId="8621"/>
    <cellStyle name="Normal 22 20 2" xfId="19945"/>
    <cellStyle name="Normal 22 20 2 2" xfId="25501"/>
    <cellStyle name="Normal 22 20 2 3" xfId="30995"/>
    <cellStyle name="Normal 22 20 2 4" xfId="36479"/>
    <cellStyle name="Normal 22 20 3" xfId="22772"/>
    <cellStyle name="Normal 22 20 4" xfId="28266"/>
    <cellStyle name="Normal 22 20 5" xfId="33750"/>
    <cellStyle name="Normal 22 3" xfId="5522"/>
    <cellStyle name="Normal 22 3 2" xfId="13944"/>
    <cellStyle name="Normal 22 3 2 2" xfId="21232"/>
    <cellStyle name="Normal 22 3 2 2 2" xfId="26788"/>
    <cellStyle name="Normal 22 3 2 2 3" xfId="32282"/>
    <cellStyle name="Normal 22 3 2 2 4" xfId="37766"/>
    <cellStyle name="Normal 22 3 2 3" xfId="24059"/>
    <cellStyle name="Normal 22 3 2 4" xfId="29553"/>
    <cellStyle name="Normal 22 3 2 5" xfId="35037"/>
    <cellStyle name="Normal 22 3 3" xfId="10893"/>
    <cellStyle name="Normal 22 3 4" xfId="16130"/>
    <cellStyle name="Normal 22 3 5" xfId="18352"/>
    <cellStyle name="Normal 22 3 6" xfId="8629"/>
    <cellStyle name="Normal 22 3 6 2" xfId="19953"/>
    <cellStyle name="Normal 22 3 6 2 2" xfId="25509"/>
    <cellStyle name="Normal 22 3 6 2 3" xfId="31003"/>
    <cellStyle name="Normal 22 3 6 2 4" xfId="36487"/>
    <cellStyle name="Normal 22 3 6 3" xfId="22780"/>
    <cellStyle name="Normal 22 3 6 4" xfId="28274"/>
    <cellStyle name="Normal 22 3 6 5" xfId="33758"/>
    <cellStyle name="Normal 22 4" xfId="5523"/>
    <cellStyle name="Normal 22 4 2" xfId="13945"/>
    <cellStyle name="Normal 22 4 2 2" xfId="21233"/>
    <cellStyle name="Normal 22 4 2 2 2" xfId="26789"/>
    <cellStyle name="Normal 22 4 2 2 3" xfId="32283"/>
    <cellStyle name="Normal 22 4 2 2 4" xfId="37767"/>
    <cellStyle name="Normal 22 4 2 3" xfId="24060"/>
    <cellStyle name="Normal 22 4 2 4" xfId="29554"/>
    <cellStyle name="Normal 22 4 2 5" xfId="35038"/>
    <cellStyle name="Normal 22 4 3" xfId="10894"/>
    <cellStyle name="Normal 22 4 4" xfId="16131"/>
    <cellStyle name="Normal 22 4 5" xfId="18353"/>
    <cellStyle name="Normal 22 4 6" xfId="8630"/>
    <cellStyle name="Normal 22 4 6 2" xfId="19954"/>
    <cellStyle name="Normal 22 4 6 2 2" xfId="25510"/>
    <cellStyle name="Normal 22 4 6 2 3" xfId="31004"/>
    <cellStyle name="Normal 22 4 6 2 4" xfId="36488"/>
    <cellStyle name="Normal 22 4 6 3" xfId="22781"/>
    <cellStyle name="Normal 22 4 6 4" xfId="28275"/>
    <cellStyle name="Normal 22 4 6 5" xfId="33759"/>
    <cellStyle name="Normal 22 5" xfId="5524"/>
    <cellStyle name="Normal 22 5 2" xfId="13946"/>
    <cellStyle name="Normal 22 5 2 2" xfId="21234"/>
    <cellStyle name="Normal 22 5 2 2 2" xfId="26790"/>
    <cellStyle name="Normal 22 5 2 2 3" xfId="32284"/>
    <cellStyle name="Normal 22 5 2 2 4" xfId="37768"/>
    <cellStyle name="Normal 22 5 2 3" xfId="24061"/>
    <cellStyle name="Normal 22 5 2 4" xfId="29555"/>
    <cellStyle name="Normal 22 5 2 5" xfId="35039"/>
    <cellStyle name="Normal 22 5 3" xfId="10895"/>
    <cellStyle name="Normal 22 5 4" xfId="16132"/>
    <cellStyle name="Normal 22 5 5" xfId="18354"/>
    <cellStyle name="Normal 22 5 6" xfId="8631"/>
    <cellStyle name="Normal 22 5 6 2" xfId="19955"/>
    <cellStyle name="Normal 22 5 6 2 2" xfId="25511"/>
    <cellStyle name="Normal 22 5 6 2 3" xfId="31005"/>
    <cellStyle name="Normal 22 5 6 2 4" xfId="36489"/>
    <cellStyle name="Normal 22 5 6 3" xfId="22782"/>
    <cellStyle name="Normal 22 5 6 4" xfId="28276"/>
    <cellStyle name="Normal 22 5 6 5" xfId="33760"/>
    <cellStyle name="Normal 22 6" xfId="5525"/>
    <cellStyle name="Normal 22 6 2" xfId="13947"/>
    <cellStyle name="Normal 22 6 2 2" xfId="21235"/>
    <cellStyle name="Normal 22 6 2 2 2" xfId="26791"/>
    <cellStyle name="Normal 22 6 2 2 3" xfId="32285"/>
    <cellStyle name="Normal 22 6 2 2 4" xfId="37769"/>
    <cellStyle name="Normal 22 6 2 3" xfId="24062"/>
    <cellStyle name="Normal 22 6 2 4" xfId="29556"/>
    <cellStyle name="Normal 22 6 2 5" xfId="35040"/>
    <cellStyle name="Normal 22 6 3" xfId="10896"/>
    <cellStyle name="Normal 22 6 4" xfId="16133"/>
    <cellStyle name="Normal 22 6 5" xfId="18355"/>
    <cellStyle name="Normal 22 6 6" xfId="8632"/>
    <cellStyle name="Normal 22 6 6 2" xfId="19956"/>
    <cellStyle name="Normal 22 6 6 2 2" xfId="25512"/>
    <cellStyle name="Normal 22 6 6 2 3" xfId="31006"/>
    <cellStyle name="Normal 22 6 6 2 4" xfId="36490"/>
    <cellStyle name="Normal 22 6 6 3" xfId="22783"/>
    <cellStyle name="Normal 22 6 6 4" xfId="28277"/>
    <cellStyle name="Normal 22 6 6 5" xfId="33761"/>
    <cellStyle name="Normal 22 7" xfId="5526"/>
    <cellStyle name="Normal 22 7 2" xfId="13948"/>
    <cellStyle name="Normal 22 7 2 2" xfId="21236"/>
    <cellStyle name="Normal 22 7 2 2 2" xfId="26792"/>
    <cellStyle name="Normal 22 7 2 2 3" xfId="32286"/>
    <cellStyle name="Normal 22 7 2 2 4" xfId="37770"/>
    <cellStyle name="Normal 22 7 2 3" xfId="24063"/>
    <cellStyle name="Normal 22 7 2 4" xfId="29557"/>
    <cellStyle name="Normal 22 7 2 5" xfId="35041"/>
    <cellStyle name="Normal 22 7 3" xfId="10897"/>
    <cellStyle name="Normal 22 7 4" xfId="16134"/>
    <cellStyle name="Normal 22 7 5" xfId="18356"/>
    <cellStyle name="Normal 22 7 6" xfId="8633"/>
    <cellStyle name="Normal 22 7 6 2" xfId="19957"/>
    <cellStyle name="Normal 22 7 6 2 2" xfId="25513"/>
    <cellStyle name="Normal 22 7 6 2 3" xfId="31007"/>
    <cellStyle name="Normal 22 7 6 2 4" xfId="36491"/>
    <cellStyle name="Normal 22 7 6 3" xfId="22784"/>
    <cellStyle name="Normal 22 7 6 4" xfId="28278"/>
    <cellStyle name="Normal 22 7 6 5" xfId="33762"/>
    <cellStyle name="Normal 22 8" xfId="5527"/>
    <cellStyle name="Normal 22 8 2" xfId="13949"/>
    <cellStyle name="Normal 22 8 2 2" xfId="21237"/>
    <cellStyle name="Normal 22 8 2 2 2" xfId="26793"/>
    <cellStyle name="Normal 22 8 2 2 3" xfId="32287"/>
    <cellStyle name="Normal 22 8 2 2 4" xfId="37771"/>
    <cellStyle name="Normal 22 8 2 3" xfId="24064"/>
    <cellStyle name="Normal 22 8 2 4" xfId="29558"/>
    <cellStyle name="Normal 22 8 2 5" xfId="35042"/>
    <cellStyle name="Normal 22 8 3" xfId="10898"/>
    <cellStyle name="Normal 22 8 4" xfId="16135"/>
    <cellStyle name="Normal 22 8 5" xfId="18357"/>
    <cellStyle name="Normal 22 8 6" xfId="8634"/>
    <cellStyle name="Normal 22 8 6 2" xfId="19958"/>
    <cellStyle name="Normal 22 8 6 2 2" xfId="25514"/>
    <cellStyle name="Normal 22 8 6 2 3" xfId="31008"/>
    <cellStyle name="Normal 22 8 6 2 4" xfId="36492"/>
    <cellStyle name="Normal 22 8 6 3" xfId="22785"/>
    <cellStyle name="Normal 22 8 6 4" xfId="28279"/>
    <cellStyle name="Normal 22 8 6 5" xfId="33763"/>
    <cellStyle name="Normal 22 9" xfId="5528"/>
    <cellStyle name="Normal 22 9 2" xfId="13950"/>
    <cellStyle name="Normal 22 9 2 2" xfId="21238"/>
    <cellStyle name="Normal 22 9 2 2 2" xfId="26794"/>
    <cellStyle name="Normal 22 9 2 2 3" xfId="32288"/>
    <cellStyle name="Normal 22 9 2 2 4" xfId="37772"/>
    <cellStyle name="Normal 22 9 2 3" xfId="24065"/>
    <cellStyle name="Normal 22 9 2 4" xfId="29559"/>
    <cellStyle name="Normal 22 9 2 5" xfId="35043"/>
    <cellStyle name="Normal 22 9 3" xfId="10899"/>
    <cellStyle name="Normal 22 9 4" xfId="16136"/>
    <cellStyle name="Normal 22 9 5" xfId="18358"/>
    <cellStyle name="Normal 22 9 6" xfId="8635"/>
    <cellStyle name="Normal 22 9 6 2" xfId="19959"/>
    <cellStyle name="Normal 22 9 6 2 2" xfId="25515"/>
    <cellStyle name="Normal 22 9 6 2 3" xfId="31009"/>
    <cellStyle name="Normal 22 9 6 2 4" xfId="36493"/>
    <cellStyle name="Normal 22 9 6 3" xfId="22786"/>
    <cellStyle name="Normal 22 9 6 4" xfId="28280"/>
    <cellStyle name="Normal 22 9 6 5" xfId="33764"/>
    <cellStyle name="Normal 220" xfId="38737"/>
    <cellStyle name="Normal 221" xfId="38738"/>
    <cellStyle name="Normal 222" xfId="38739"/>
    <cellStyle name="Normal 223" xfId="38740"/>
    <cellStyle name="Normal 224" xfId="38741"/>
    <cellStyle name="Normal 225" xfId="38742"/>
    <cellStyle name="Normal 226" xfId="38743"/>
    <cellStyle name="Normal 227" xfId="38744"/>
    <cellStyle name="Normal 228" xfId="38745"/>
    <cellStyle name="Normal 229" xfId="38746"/>
    <cellStyle name="Normal 23" xfId="5529"/>
    <cellStyle name="Normal 23 10" xfId="5530"/>
    <cellStyle name="Normal 23 10 2" xfId="13952"/>
    <cellStyle name="Normal 23 10 2 2" xfId="21240"/>
    <cellStyle name="Normal 23 10 2 2 2" xfId="26796"/>
    <cellStyle name="Normal 23 10 2 2 3" xfId="32290"/>
    <cellStyle name="Normal 23 10 2 2 4" xfId="37774"/>
    <cellStyle name="Normal 23 10 2 3" xfId="24067"/>
    <cellStyle name="Normal 23 10 2 4" xfId="29561"/>
    <cellStyle name="Normal 23 10 2 5" xfId="35045"/>
    <cellStyle name="Normal 23 10 3" xfId="10901"/>
    <cellStyle name="Normal 23 10 4" xfId="16138"/>
    <cellStyle name="Normal 23 10 5" xfId="18360"/>
    <cellStyle name="Normal 23 10 6" xfId="8637"/>
    <cellStyle name="Normal 23 10 6 2" xfId="19961"/>
    <cellStyle name="Normal 23 10 6 2 2" xfId="25517"/>
    <cellStyle name="Normal 23 10 6 2 3" xfId="31011"/>
    <cellStyle name="Normal 23 10 6 2 4" xfId="36495"/>
    <cellStyle name="Normal 23 10 6 3" xfId="22788"/>
    <cellStyle name="Normal 23 10 6 4" xfId="28282"/>
    <cellStyle name="Normal 23 10 6 5" xfId="33766"/>
    <cellStyle name="Normal 23 11" xfId="5531"/>
    <cellStyle name="Normal 23 11 2" xfId="13953"/>
    <cellStyle name="Normal 23 11 2 2" xfId="21241"/>
    <cellStyle name="Normal 23 11 2 2 2" xfId="26797"/>
    <cellStyle name="Normal 23 11 2 2 3" xfId="32291"/>
    <cellStyle name="Normal 23 11 2 2 4" xfId="37775"/>
    <cellStyle name="Normal 23 11 2 3" xfId="24068"/>
    <cellStyle name="Normal 23 11 2 4" xfId="29562"/>
    <cellStyle name="Normal 23 11 2 5" xfId="35046"/>
    <cellStyle name="Normal 23 11 3" xfId="10902"/>
    <cellStyle name="Normal 23 11 4" xfId="16139"/>
    <cellStyle name="Normal 23 11 5" xfId="18361"/>
    <cellStyle name="Normal 23 11 6" xfId="8638"/>
    <cellStyle name="Normal 23 11 6 2" xfId="19962"/>
    <cellStyle name="Normal 23 11 6 2 2" xfId="25518"/>
    <cellStyle name="Normal 23 11 6 2 3" xfId="31012"/>
    <cellStyle name="Normal 23 11 6 2 4" xfId="36496"/>
    <cellStyle name="Normal 23 11 6 3" xfId="22789"/>
    <cellStyle name="Normal 23 11 6 4" xfId="28283"/>
    <cellStyle name="Normal 23 11 6 5" xfId="33767"/>
    <cellStyle name="Normal 23 12" xfId="5532"/>
    <cellStyle name="Normal 23 12 2" xfId="13954"/>
    <cellStyle name="Normal 23 12 2 2" xfId="21242"/>
    <cellStyle name="Normal 23 12 2 2 2" xfId="26798"/>
    <cellStyle name="Normal 23 12 2 2 3" xfId="32292"/>
    <cellStyle name="Normal 23 12 2 2 4" xfId="37776"/>
    <cellStyle name="Normal 23 12 2 3" xfId="24069"/>
    <cellStyle name="Normal 23 12 2 4" xfId="29563"/>
    <cellStyle name="Normal 23 12 2 5" xfId="35047"/>
    <cellStyle name="Normal 23 12 3" xfId="10903"/>
    <cellStyle name="Normal 23 12 4" xfId="16140"/>
    <cellStyle name="Normal 23 12 5" xfId="18362"/>
    <cellStyle name="Normal 23 12 6" xfId="8639"/>
    <cellStyle name="Normal 23 12 6 2" xfId="19963"/>
    <cellStyle name="Normal 23 12 6 2 2" xfId="25519"/>
    <cellStyle name="Normal 23 12 6 2 3" xfId="31013"/>
    <cellStyle name="Normal 23 12 6 2 4" xfId="36497"/>
    <cellStyle name="Normal 23 12 6 3" xfId="22790"/>
    <cellStyle name="Normal 23 12 6 4" xfId="28284"/>
    <cellStyle name="Normal 23 12 6 5" xfId="33768"/>
    <cellStyle name="Normal 23 13" xfId="5533"/>
    <cellStyle name="Normal 23 13 2" xfId="13955"/>
    <cellStyle name="Normal 23 13 2 2" xfId="21243"/>
    <cellStyle name="Normal 23 13 2 2 2" xfId="26799"/>
    <cellStyle name="Normal 23 13 2 2 3" xfId="32293"/>
    <cellStyle name="Normal 23 13 2 2 4" xfId="37777"/>
    <cellStyle name="Normal 23 13 2 3" xfId="24070"/>
    <cellStyle name="Normal 23 13 2 4" xfId="29564"/>
    <cellStyle name="Normal 23 13 2 5" xfId="35048"/>
    <cellStyle name="Normal 23 13 3" xfId="10904"/>
    <cellStyle name="Normal 23 13 4" xfId="16141"/>
    <cellStyle name="Normal 23 13 5" xfId="18363"/>
    <cellStyle name="Normal 23 13 6" xfId="8640"/>
    <cellStyle name="Normal 23 13 6 2" xfId="19964"/>
    <cellStyle name="Normal 23 13 6 2 2" xfId="25520"/>
    <cellStyle name="Normal 23 13 6 2 3" xfId="31014"/>
    <cellStyle name="Normal 23 13 6 2 4" xfId="36498"/>
    <cellStyle name="Normal 23 13 6 3" xfId="22791"/>
    <cellStyle name="Normal 23 13 6 4" xfId="28285"/>
    <cellStyle name="Normal 23 13 6 5" xfId="33769"/>
    <cellStyle name="Normal 23 14" xfId="6479"/>
    <cellStyle name="Normal 23 14 2" xfId="13956"/>
    <cellStyle name="Normal 23 14 2 2" xfId="21244"/>
    <cellStyle name="Normal 23 14 2 2 2" xfId="26800"/>
    <cellStyle name="Normal 23 14 2 2 3" xfId="32294"/>
    <cellStyle name="Normal 23 14 2 2 4" xfId="37778"/>
    <cellStyle name="Normal 23 14 2 3" xfId="24071"/>
    <cellStyle name="Normal 23 14 2 4" xfId="29565"/>
    <cellStyle name="Normal 23 14 2 5" xfId="35049"/>
    <cellStyle name="Normal 23 14 3" xfId="11755"/>
    <cellStyle name="Normal 23 14 4" xfId="8641"/>
    <cellStyle name="Normal 23 14 4 2" xfId="19965"/>
    <cellStyle name="Normal 23 14 4 2 2" xfId="25521"/>
    <cellStyle name="Normal 23 14 4 2 3" xfId="31015"/>
    <cellStyle name="Normal 23 14 4 2 4" xfId="36499"/>
    <cellStyle name="Normal 23 14 4 3" xfId="22792"/>
    <cellStyle name="Normal 23 14 4 4" xfId="28286"/>
    <cellStyle name="Normal 23 14 4 5" xfId="33770"/>
    <cellStyle name="Normal 23 15" xfId="8642"/>
    <cellStyle name="Normal 23 15 2" xfId="19966"/>
    <cellStyle name="Normal 23 15 2 2" xfId="25522"/>
    <cellStyle name="Normal 23 15 2 3" xfId="31016"/>
    <cellStyle name="Normal 23 15 2 4" xfId="36500"/>
    <cellStyle name="Normal 23 15 3" xfId="22793"/>
    <cellStyle name="Normal 23 15 4" xfId="28287"/>
    <cellStyle name="Normal 23 15 5" xfId="33771"/>
    <cellStyle name="Normal 23 16" xfId="13951"/>
    <cellStyle name="Normal 23 16 2" xfId="21239"/>
    <cellStyle name="Normal 23 16 2 2" xfId="26795"/>
    <cellStyle name="Normal 23 16 2 3" xfId="32289"/>
    <cellStyle name="Normal 23 16 2 4" xfId="37773"/>
    <cellStyle name="Normal 23 16 3" xfId="24066"/>
    <cellStyle name="Normal 23 16 4" xfId="29560"/>
    <cellStyle name="Normal 23 16 5" xfId="35044"/>
    <cellStyle name="Normal 23 17" xfId="10900"/>
    <cellStyle name="Normal 23 18" xfId="16137"/>
    <cellStyle name="Normal 23 19" xfId="18359"/>
    <cellStyle name="Normal 23 2" xfId="5534"/>
    <cellStyle name="Normal 23 2 2" xfId="13957"/>
    <cellStyle name="Normal 23 2 2 2" xfId="21245"/>
    <cellStyle name="Normal 23 2 2 2 2" xfId="26801"/>
    <cellStyle name="Normal 23 2 2 2 3" xfId="32295"/>
    <cellStyle name="Normal 23 2 2 2 4" xfId="37779"/>
    <cellStyle name="Normal 23 2 2 3" xfId="24072"/>
    <cellStyle name="Normal 23 2 2 4" xfId="29566"/>
    <cellStyle name="Normal 23 2 2 5" xfId="35050"/>
    <cellStyle name="Normal 23 2 3" xfId="10905"/>
    <cellStyle name="Normal 23 2 4" xfId="16142"/>
    <cellStyle name="Normal 23 2 5" xfId="18364"/>
    <cellStyle name="Normal 23 2 6" xfId="8643"/>
    <cellStyle name="Normal 23 2 6 2" xfId="19967"/>
    <cellStyle name="Normal 23 2 6 2 2" xfId="25523"/>
    <cellStyle name="Normal 23 2 6 2 3" xfId="31017"/>
    <cellStyle name="Normal 23 2 6 2 4" xfId="36501"/>
    <cellStyle name="Normal 23 2 6 3" xfId="22794"/>
    <cellStyle name="Normal 23 2 6 4" xfId="28288"/>
    <cellStyle name="Normal 23 2 6 5" xfId="33772"/>
    <cellStyle name="Normal 23 20" xfId="8636"/>
    <cellStyle name="Normal 23 20 2" xfId="19960"/>
    <cellStyle name="Normal 23 20 2 2" xfId="25516"/>
    <cellStyle name="Normal 23 20 2 3" xfId="31010"/>
    <cellStyle name="Normal 23 20 2 4" xfId="36494"/>
    <cellStyle name="Normal 23 20 3" xfId="22787"/>
    <cellStyle name="Normal 23 20 4" xfId="28281"/>
    <cellStyle name="Normal 23 20 5" xfId="33765"/>
    <cellStyle name="Normal 23 3" xfId="5535"/>
    <cellStyle name="Normal 23 3 2" xfId="13958"/>
    <cellStyle name="Normal 23 3 2 2" xfId="21246"/>
    <cellStyle name="Normal 23 3 2 2 2" xfId="26802"/>
    <cellStyle name="Normal 23 3 2 2 3" xfId="32296"/>
    <cellStyle name="Normal 23 3 2 2 4" xfId="37780"/>
    <cellStyle name="Normal 23 3 2 3" xfId="24073"/>
    <cellStyle name="Normal 23 3 2 4" xfId="29567"/>
    <cellStyle name="Normal 23 3 2 5" xfId="35051"/>
    <cellStyle name="Normal 23 3 3" xfId="10906"/>
    <cellStyle name="Normal 23 3 4" xfId="16143"/>
    <cellStyle name="Normal 23 3 5" xfId="18365"/>
    <cellStyle name="Normal 23 3 6" xfId="8644"/>
    <cellStyle name="Normal 23 3 6 2" xfId="19968"/>
    <cellStyle name="Normal 23 3 6 2 2" xfId="25524"/>
    <cellStyle name="Normal 23 3 6 2 3" xfId="31018"/>
    <cellStyle name="Normal 23 3 6 2 4" xfId="36502"/>
    <cellStyle name="Normal 23 3 6 3" xfId="22795"/>
    <cellStyle name="Normal 23 3 6 4" xfId="28289"/>
    <cellStyle name="Normal 23 3 6 5" xfId="33773"/>
    <cellStyle name="Normal 23 4" xfId="5536"/>
    <cellStyle name="Normal 23 4 2" xfId="13959"/>
    <cellStyle name="Normal 23 4 2 2" xfId="21247"/>
    <cellStyle name="Normal 23 4 2 2 2" xfId="26803"/>
    <cellStyle name="Normal 23 4 2 2 3" xfId="32297"/>
    <cellStyle name="Normal 23 4 2 2 4" xfId="37781"/>
    <cellStyle name="Normal 23 4 2 3" xfId="24074"/>
    <cellStyle name="Normal 23 4 2 4" xfId="29568"/>
    <cellStyle name="Normal 23 4 2 5" xfId="35052"/>
    <cellStyle name="Normal 23 4 3" xfId="10907"/>
    <cellStyle name="Normal 23 4 4" xfId="16144"/>
    <cellStyle name="Normal 23 4 5" xfId="18366"/>
    <cellStyle name="Normal 23 4 6" xfId="8645"/>
    <cellStyle name="Normal 23 4 6 2" xfId="19969"/>
    <cellStyle name="Normal 23 4 6 2 2" xfId="25525"/>
    <cellStyle name="Normal 23 4 6 2 3" xfId="31019"/>
    <cellStyle name="Normal 23 4 6 2 4" xfId="36503"/>
    <cellStyle name="Normal 23 4 6 3" xfId="22796"/>
    <cellStyle name="Normal 23 4 6 4" xfId="28290"/>
    <cellStyle name="Normal 23 4 6 5" xfId="33774"/>
    <cellStyle name="Normal 23 5" xfId="5537"/>
    <cellStyle name="Normal 23 5 2" xfId="13960"/>
    <cellStyle name="Normal 23 5 2 2" xfId="21248"/>
    <cellStyle name="Normal 23 5 2 2 2" xfId="26804"/>
    <cellStyle name="Normal 23 5 2 2 3" xfId="32298"/>
    <cellStyle name="Normal 23 5 2 2 4" xfId="37782"/>
    <cellStyle name="Normal 23 5 2 3" xfId="24075"/>
    <cellStyle name="Normal 23 5 2 4" xfId="29569"/>
    <cellStyle name="Normal 23 5 2 5" xfId="35053"/>
    <cellStyle name="Normal 23 5 3" xfId="10908"/>
    <cellStyle name="Normal 23 5 4" xfId="16145"/>
    <cellStyle name="Normal 23 5 5" xfId="18367"/>
    <cellStyle name="Normal 23 5 6" xfId="8646"/>
    <cellStyle name="Normal 23 5 6 2" xfId="19970"/>
    <cellStyle name="Normal 23 5 6 2 2" xfId="25526"/>
    <cellStyle name="Normal 23 5 6 2 3" xfId="31020"/>
    <cellStyle name="Normal 23 5 6 2 4" xfId="36504"/>
    <cellStyle name="Normal 23 5 6 3" xfId="22797"/>
    <cellStyle name="Normal 23 5 6 4" xfId="28291"/>
    <cellStyle name="Normal 23 5 6 5" xfId="33775"/>
    <cellStyle name="Normal 23 6" xfId="5538"/>
    <cellStyle name="Normal 23 6 2" xfId="13961"/>
    <cellStyle name="Normal 23 6 2 2" xfId="21249"/>
    <cellStyle name="Normal 23 6 2 2 2" xfId="26805"/>
    <cellStyle name="Normal 23 6 2 2 3" xfId="32299"/>
    <cellStyle name="Normal 23 6 2 2 4" xfId="37783"/>
    <cellStyle name="Normal 23 6 2 3" xfId="24076"/>
    <cellStyle name="Normal 23 6 2 4" xfId="29570"/>
    <cellStyle name="Normal 23 6 2 5" xfId="35054"/>
    <cellStyle name="Normal 23 6 3" xfId="10909"/>
    <cellStyle name="Normal 23 6 4" xfId="16146"/>
    <cellStyle name="Normal 23 6 5" xfId="18368"/>
    <cellStyle name="Normal 23 6 6" xfId="8647"/>
    <cellStyle name="Normal 23 6 6 2" xfId="19971"/>
    <cellStyle name="Normal 23 6 6 2 2" xfId="25527"/>
    <cellStyle name="Normal 23 6 6 2 3" xfId="31021"/>
    <cellStyle name="Normal 23 6 6 2 4" xfId="36505"/>
    <cellStyle name="Normal 23 6 6 3" xfId="22798"/>
    <cellStyle name="Normal 23 6 6 4" xfId="28292"/>
    <cellStyle name="Normal 23 6 6 5" xfId="33776"/>
    <cellStyle name="Normal 23 7" xfId="5539"/>
    <cellStyle name="Normal 23 7 2" xfId="13962"/>
    <cellStyle name="Normal 23 7 2 2" xfId="21250"/>
    <cellStyle name="Normal 23 7 2 2 2" xfId="26806"/>
    <cellStyle name="Normal 23 7 2 2 3" xfId="32300"/>
    <cellStyle name="Normal 23 7 2 2 4" xfId="37784"/>
    <cellStyle name="Normal 23 7 2 3" xfId="24077"/>
    <cellStyle name="Normal 23 7 2 4" xfId="29571"/>
    <cellStyle name="Normal 23 7 2 5" xfId="35055"/>
    <cellStyle name="Normal 23 7 3" xfId="10910"/>
    <cellStyle name="Normal 23 7 4" xfId="16147"/>
    <cellStyle name="Normal 23 7 5" xfId="18369"/>
    <cellStyle name="Normal 23 7 6" xfId="8648"/>
    <cellStyle name="Normal 23 7 6 2" xfId="19972"/>
    <cellStyle name="Normal 23 7 6 2 2" xfId="25528"/>
    <cellStyle name="Normal 23 7 6 2 3" xfId="31022"/>
    <cellStyle name="Normal 23 7 6 2 4" xfId="36506"/>
    <cellStyle name="Normal 23 7 6 3" xfId="22799"/>
    <cellStyle name="Normal 23 7 6 4" xfId="28293"/>
    <cellStyle name="Normal 23 7 6 5" xfId="33777"/>
    <cellStyle name="Normal 23 8" xfId="5540"/>
    <cellStyle name="Normal 23 8 2" xfId="13963"/>
    <cellStyle name="Normal 23 8 2 2" xfId="21251"/>
    <cellStyle name="Normal 23 8 2 2 2" xfId="26807"/>
    <cellStyle name="Normal 23 8 2 2 3" xfId="32301"/>
    <cellStyle name="Normal 23 8 2 2 4" xfId="37785"/>
    <cellStyle name="Normal 23 8 2 3" xfId="24078"/>
    <cellStyle name="Normal 23 8 2 4" xfId="29572"/>
    <cellStyle name="Normal 23 8 2 5" xfId="35056"/>
    <cellStyle name="Normal 23 8 3" xfId="10911"/>
    <cellStyle name="Normal 23 8 4" xfId="16148"/>
    <cellStyle name="Normal 23 8 5" xfId="18370"/>
    <cellStyle name="Normal 23 8 6" xfId="8649"/>
    <cellStyle name="Normal 23 8 6 2" xfId="19973"/>
    <cellStyle name="Normal 23 8 6 2 2" xfId="25529"/>
    <cellStyle name="Normal 23 8 6 2 3" xfId="31023"/>
    <cellStyle name="Normal 23 8 6 2 4" xfId="36507"/>
    <cellStyle name="Normal 23 8 6 3" xfId="22800"/>
    <cellStyle name="Normal 23 8 6 4" xfId="28294"/>
    <cellStyle name="Normal 23 8 6 5" xfId="33778"/>
    <cellStyle name="Normal 23 9" xfId="5541"/>
    <cellStyle name="Normal 23 9 2" xfId="13964"/>
    <cellStyle name="Normal 23 9 2 2" xfId="21252"/>
    <cellStyle name="Normal 23 9 2 2 2" xfId="26808"/>
    <cellStyle name="Normal 23 9 2 2 3" xfId="32302"/>
    <cellStyle name="Normal 23 9 2 2 4" xfId="37786"/>
    <cellStyle name="Normal 23 9 2 3" xfId="24079"/>
    <cellStyle name="Normal 23 9 2 4" xfId="29573"/>
    <cellStyle name="Normal 23 9 2 5" xfId="35057"/>
    <cellStyle name="Normal 23 9 3" xfId="10912"/>
    <cellStyle name="Normal 23 9 4" xfId="16149"/>
    <cellStyle name="Normal 23 9 5" xfId="18371"/>
    <cellStyle name="Normal 23 9 6" xfId="8650"/>
    <cellStyle name="Normal 23 9 6 2" xfId="19974"/>
    <cellStyle name="Normal 23 9 6 2 2" xfId="25530"/>
    <cellStyle name="Normal 23 9 6 2 3" xfId="31024"/>
    <cellStyle name="Normal 23 9 6 2 4" xfId="36508"/>
    <cellStyle name="Normal 23 9 6 3" xfId="22801"/>
    <cellStyle name="Normal 23 9 6 4" xfId="28295"/>
    <cellStyle name="Normal 23 9 6 5" xfId="33779"/>
    <cellStyle name="Normal 230" xfId="38747"/>
    <cellStyle name="Normal 231" xfId="38748"/>
    <cellStyle name="Normal 232" xfId="38749"/>
    <cellStyle name="Normal 233" xfId="38750"/>
    <cellStyle name="Normal 234" xfId="38751"/>
    <cellStyle name="Normal 235" xfId="38752"/>
    <cellStyle name="Normal 236" xfId="38753"/>
    <cellStyle name="Normal 237" xfId="38754"/>
    <cellStyle name="Normal 238" xfId="38755"/>
    <cellStyle name="Normal 239" xfId="38756"/>
    <cellStyle name="Normal 24" xfId="5542"/>
    <cellStyle name="Normal 24 10" xfId="5543"/>
    <cellStyle name="Normal 24 10 2" xfId="13966"/>
    <cellStyle name="Normal 24 10 2 2" xfId="21254"/>
    <cellStyle name="Normal 24 10 2 2 2" xfId="26810"/>
    <cellStyle name="Normal 24 10 2 2 3" xfId="32304"/>
    <cellStyle name="Normal 24 10 2 2 4" xfId="37788"/>
    <cellStyle name="Normal 24 10 2 3" xfId="24081"/>
    <cellStyle name="Normal 24 10 2 4" xfId="29575"/>
    <cellStyle name="Normal 24 10 2 5" xfId="35059"/>
    <cellStyle name="Normal 24 10 3" xfId="10914"/>
    <cellStyle name="Normal 24 10 4" xfId="16151"/>
    <cellStyle name="Normal 24 10 5" xfId="18373"/>
    <cellStyle name="Normal 24 10 6" xfId="8652"/>
    <cellStyle name="Normal 24 10 6 2" xfId="19976"/>
    <cellStyle name="Normal 24 10 6 2 2" xfId="25532"/>
    <cellStyle name="Normal 24 10 6 2 3" xfId="31026"/>
    <cellStyle name="Normal 24 10 6 2 4" xfId="36510"/>
    <cellStyle name="Normal 24 10 6 3" xfId="22803"/>
    <cellStyle name="Normal 24 10 6 4" xfId="28297"/>
    <cellStyle name="Normal 24 10 6 5" xfId="33781"/>
    <cellStyle name="Normal 24 11" xfId="5544"/>
    <cellStyle name="Normal 24 11 2" xfId="13967"/>
    <cellStyle name="Normal 24 11 2 2" xfId="21255"/>
    <cellStyle name="Normal 24 11 2 2 2" xfId="26811"/>
    <cellStyle name="Normal 24 11 2 2 3" xfId="32305"/>
    <cellStyle name="Normal 24 11 2 2 4" xfId="37789"/>
    <cellStyle name="Normal 24 11 2 3" xfId="24082"/>
    <cellStyle name="Normal 24 11 2 4" xfId="29576"/>
    <cellStyle name="Normal 24 11 2 5" xfId="35060"/>
    <cellStyle name="Normal 24 11 3" xfId="10915"/>
    <cellStyle name="Normal 24 11 4" xfId="16152"/>
    <cellStyle name="Normal 24 11 5" xfId="18374"/>
    <cellStyle name="Normal 24 11 6" xfId="8653"/>
    <cellStyle name="Normal 24 11 6 2" xfId="19977"/>
    <cellStyle name="Normal 24 11 6 2 2" xfId="25533"/>
    <cellStyle name="Normal 24 11 6 2 3" xfId="31027"/>
    <cellStyle name="Normal 24 11 6 2 4" xfId="36511"/>
    <cellStyle name="Normal 24 11 6 3" xfId="22804"/>
    <cellStyle name="Normal 24 11 6 4" xfId="28298"/>
    <cellStyle name="Normal 24 11 6 5" xfId="33782"/>
    <cellStyle name="Normal 24 12" xfId="13965"/>
    <cellStyle name="Normal 24 12 2" xfId="21253"/>
    <cellStyle name="Normal 24 12 2 2" xfId="26809"/>
    <cellStyle name="Normal 24 12 2 3" xfId="32303"/>
    <cellStyle name="Normal 24 12 2 4" xfId="37787"/>
    <cellStyle name="Normal 24 12 3" xfId="24080"/>
    <cellStyle name="Normal 24 12 4" xfId="29574"/>
    <cellStyle name="Normal 24 12 5" xfId="35058"/>
    <cellStyle name="Normal 24 13" xfId="10913"/>
    <cellStyle name="Normal 24 14" xfId="16150"/>
    <cellStyle name="Normal 24 15" xfId="18372"/>
    <cellStyle name="Normal 24 16" xfId="8651"/>
    <cellStyle name="Normal 24 16 2" xfId="19975"/>
    <cellStyle name="Normal 24 16 2 2" xfId="25531"/>
    <cellStyle name="Normal 24 16 2 3" xfId="31025"/>
    <cellStyle name="Normal 24 16 2 4" xfId="36509"/>
    <cellStyle name="Normal 24 16 3" xfId="22802"/>
    <cellStyle name="Normal 24 16 4" xfId="28296"/>
    <cellStyle name="Normal 24 16 5" xfId="33780"/>
    <cellStyle name="Normal 24 2" xfId="5545"/>
    <cellStyle name="Normal 24 2 2" xfId="13968"/>
    <cellStyle name="Normal 24 2 2 2" xfId="21256"/>
    <cellStyle name="Normal 24 2 2 2 2" xfId="26812"/>
    <cellStyle name="Normal 24 2 2 2 3" xfId="32306"/>
    <cellStyle name="Normal 24 2 2 2 4" xfId="37790"/>
    <cellStyle name="Normal 24 2 2 3" xfId="24083"/>
    <cellStyle name="Normal 24 2 2 4" xfId="29577"/>
    <cellStyle name="Normal 24 2 2 5" xfId="35061"/>
    <cellStyle name="Normal 24 2 3" xfId="10916"/>
    <cellStyle name="Normal 24 2 4" xfId="16153"/>
    <cellStyle name="Normal 24 2 5" xfId="18375"/>
    <cellStyle name="Normal 24 2 6" xfId="8654"/>
    <cellStyle name="Normal 24 2 6 2" xfId="19978"/>
    <cellStyle name="Normal 24 2 6 2 2" xfId="25534"/>
    <cellStyle name="Normal 24 2 6 2 3" xfId="31028"/>
    <cellStyle name="Normal 24 2 6 2 4" xfId="36512"/>
    <cellStyle name="Normal 24 2 6 3" xfId="22805"/>
    <cellStyle name="Normal 24 2 6 4" xfId="28299"/>
    <cellStyle name="Normal 24 2 6 5" xfId="33783"/>
    <cellStyle name="Normal 24 3" xfId="5546"/>
    <cellStyle name="Normal 24 3 2" xfId="13969"/>
    <cellStyle name="Normal 24 3 2 2" xfId="21257"/>
    <cellStyle name="Normal 24 3 2 2 2" xfId="26813"/>
    <cellStyle name="Normal 24 3 2 2 3" xfId="32307"/>
    <cellStyle name="Normal 24 3 2 2 4" xfId="37791"/>
    <cellStyle name="Normal 24 3 2 3" xfId="24084"/>
    <cellStyle name="Normal 24 3 2 4" xfId="29578"/>
    <cellStyle name="Normal 24 3 2 5" xfId="35062"/>
    <cellStyle name="Normal 24 3 3" xfId="10917"/>
    <cellStyle name="Normal 24 3 4" xfId="16154"/>
    <cellStyle name="Normal 24 3 5" xfId="18376"/>
    <cellStyle name="Normal 24 3 6" xfId="8655"/>
    <cellStyle name="Normal 24 3 6 2" xfId="19979"/>
    <cellStyle name="Normal 24 3 6 2 2" xfId="25535"/>
    <cellStyle name="Normal 24 3 6 2 3" xfId="31029"/>
    <cellStyle name="Normal 24 3 6 2 4" xfId="36513"/>
    <cellStyle name="Normal 24 3 6 3" xfId="22806"/>
    <cellStyle name="Normal 24 3 6 4" xfId="28300"/>
    <cellStyle name="Normal 24 3 6 5" xfId="33784"/>
    <cellStyle name="Normal 24 4" xfId="5547"/>
    <cellStyle name="Normal 24 4 2" xfId="13970"/>
    <cellStyle name="Normal 24 4 2 2" xfId="21258"/>
    <cellStyle name="Normal 24 4 2 2 2" xfId="26814"/>
    <cellStyle name="Normal 24 4 2 2 3" xfId="32308"/>
    <cellStyle name="Normal 24 4 2 2 4" xfId="37792"/>
    <cellStyle name="Normal 24 4 2 3" xfId="24085"/>
    <cellStyle name="Normal 24 4 2 4" xfId="29579"/>
    <cellStyle name="Normal 24 4 2 5" xfId="35063"/>
    <cellStyle name="Normal 24 4 3" xfId="10918"/>
    <cellStyle name="Normal 24 4 4" xfId="16155"/>
    <cellStyle name="Normal 24 4 5" xfId="18377"/>
    <cellStyle name="Normal 24 4 6" xfId="8656"/>
    <cellStyle name="Normal 24 4 6 2" xfId="19980"/>
    <cellStyle name="Normal 24 4 6 2 2" xfId="25536"/>
    <cellStyle name="Normal 24 4 6 2 3" xfId="31030"/>
    <cellStyle name="Normal 24 4 6 2 4" xfId="36514"/>
    <cellStyle name="Normal 24 4 6 3" xfId="22807"/>
    <cellStyle name="Normal 24 4 6 4" xfId="28301"/>
    <cellStyle name="Normal 24 4 6 5" xfId="33785"/>
    <cellStyle name="Normal 24 5" xfId="5548"/>
    <cellStyle name="Normal 24 5 2" xfId="13971"/>
    <cellStyle name="Normal 24 5 2 2" xfId="21259"/>
    <cellStyle name="Normal 24 5 2 2 2" xfId="26815"/>
    <cellStyle name="Normal 24 5 2 2 3" xfId="32309"/>
    <cellStyle name="Normal 24 5 2 2 4" xfId="37793"/>
    <cellStyle name="Normal 24 5 2 3" xfId="24086"/>
    <cellStyle name="Normal 24 5 2 4" xfId="29580"/>
    <cellStyle name="Normal 24 5 2 5" xfId="35064"/>
    <cellStyle name="Normal 24 5 3" xfId="10919"/>
    <cellStyle name="Normal 24 5 4" xfId="16156"/>
    <cellStyle name="Normal 24 5 5" xfId="18378"/>
    <cellStyle name="Normal 24 5 6" xfId="8657"/>
    <cellStyle name="Normal 24 5 6 2" xfId="19981"/>
    <cellStyle name="Normal 24 5 6 2 2" xfId="25537"/>
    <cellStyle name="Normal 24 5 6 2 3" xfId="31031"/>
    <cellStyle name="Normal 24 5 6 2 4" xfId="36515"/>
    <cellStyle name="Normal 24 5 6 3" xfId="22808"/>
    <cellStyle name="Normal 24 5 6 4" xfId="28302"/>
    <cellStyle name="Normal 24 5 6 5" xfId="33786"/>
    <cellStyle name="Normal 24 6" xfId="5549"/>
    <cellStyle name="Normal 24 6 2" xfId="13972"/>
    <cellStyle name="Normal 24 6 2 2" xfId="21260"/>
    <cellStyle name="Normal 24 6 2 2 2" xfId="26816"/>
    <cellStyle name="Normal 24 6 2 2 3" xfId="32310"/>
    <cellStyle name="Normal 24 6 2 2 4" xfId="37794"/>
    <cellStyle name="Normal 24 6 2 3" xfId="24087"/>
    <cellStyle name="Normal 24 6 2 4" xfId="29581"/>
    <cellStyle name="Normal 24 6 2 5" xfId="35065"/>
    <cellStyle name="Normal 24 6 3" xfId="10920"/>
    <cellStyle name="Normal 24 6 4" xfId="16157"/>
    <cellStyle name="Normal 24 6 5" xfId="18379"/>
    <cellStyle name="Normal 24 6 6" xfId="8658"/>
    <cellStyle name="Normal 24 6 6 2" xfId="19982"/>
    <cellStyle name="Normal 24 6 6 2 2" xfId="25538"/>
    <cellStyle name="Normal 24 6 6 2 3" xfId="31032"/>
    <cellStyle name="Normal 24 6 6 2 4" xfId="36516"/>
    <cellStyle name="Normal 24 6 6 3" xfId="22809"/>
    <cellStyle name="Normal 24 6 6 4" xfId="28303"/>
    <cellStyle name="Normal 24 6 6 5" xfId="33787"/>
    <cellStyle name="Normal 24 7" xfId="5550"/>
    <cellStyle name="Normal 24 7 2" xfId="13973"/>
    <cellStyle name="Normal 24 7 2 2" xfId="21261"/>
    <cellStyle name="Normal 24 7 2 2 2" xfId="26817"/>
    <cellStyle name="Normal 24 7 2 2 3" xfId="32311"/>
    <cellStyle name="Normal 24 7 2 2 4" xfId="37795"/>
    <cellStyle name="Normal 24 7 2 3" xfId="24088"/>
    <cellStyle name="Normal 24 7 2 4" xfId="29582"/>
    <cellStyle name="Normal 24 7 2 5" xfId="35066"/>
    <cellStyle name="Normal 24 7 3" xfId="10921"/>
    <cellStyle name="Normal 24 7 4" xfId="16158"/>
    <cellStyle name="Normal 24 7 5" xfId="18380"/>
    <cellStyle name="Normal 24 7 6" xfId="8659"/>
    <cellStyle name="Normal 24 7 6 2" xfId="19983"/>
    <cellStyle name="Normal 24 7 6 2 2" xfId="25539"/>
    <cellStyle name="Normal 24 7 6 2 3" xfId="31033"/>
    <cellStyle name="Normal 24 7 6 2 4" xfId="36517"/>
    <cellStyle name="Normal 24 7 6 3" xfId="22810"/>
    <cellStyle name="Normal 24 7 6 4" xfId="28304"/>
    <cellStyle name="Normal 24 7 6 5" xfId="33788"/>
    <cellStyle name="Normal 24 8" xfId="5551"/>
    <cellStyle name="Normal 24 8 2" xfId="13974"/>
    <cellStyle name="Normal 24 8 2 2" xfId="21262"/>
    <cellStyle name="Normal 24 8 2 2 2" xfId="26818"/>
    <cellStyle name="Normal 24 8 2 2 3" xfId="32312"/>
    <cellStyle name="Normal 24 8 2 2 4" xfId="37796"/>
    <cellStyle name="Normal 24 8 2 3" xfId="24089"/>
    <cellStyle name="Normal 24 8 2 4" xfId="29583"/>
    <cellStyle name="Normal 24 8 2 5" xfId="35067"/>
    <cellStyle name="Normal 24 8 3" xfId="10922"/>
    <cellStyle name="Normal 24 8 4" xfId="16159"/>
    <cellStyle name="Normal 24 8 5" xfId="18381"/>
    <cellStyle name="Normal 24 8 6" xfId="8660"/>
    <cellStyle name="Normal 24 8 6 2" xfId="19984"/>
    <cellStyle name="Normal 24 8 6 2 2" xfId="25540"/>
    <cellStyle name="Normal 24 8 6 2 3" xfId="31034"/>
    <cellStyle name="Normal 24 8 6 2 4" xfId="36518"/>
    <cellStyle name="Normal 24 8 6 3" xfId="22811"/>
    <cellStyle name="Normal 24 8 6 4" xfId="28305"/>
    <cellStyle name="Normal 24 8 6 5" xfId="33789"/>
    <cellStyle name="Normal 24 9" xfId="5552"/>
    <cellStyle name="Normal 24 9 2" xfId="13975"/>
    <cellStyle name="Normal 24 9 2 2" xfId="21263"/>
    <cellStyle name="Normal 24 9 2 2 2" xfId="26819"/>
    <cellStyle name="Normal 24 9 2 2 3" xfId="32313"/>
    <cellStyle name="Normal 24 9 2 2 4" xfId="37797"/>
    <cellStyle name="Normal 24 9 2 3" xfId="24090"/>
    <cellStyle name="Normal 24 9 2 4" xfId="29584"/>
    <cellStyle name="Normal 24 9 2 5" xfId="35068"/>
    <cellStyle name="Normal 24 9 3" xfId="10923"/>
    <cellStyle name="Normal 24 9 4" xfId="16160"/>
    <cellStyle name="Normal 24 9 5" xfId="18382"/>
    <cellStyle name="Normal 24 9 6" xfId="8661"/>
    <cellStyle name="Normal 24 9 6 2" xfId="19985"/>
    <cellStyle name="Normal 24 9 6 2 2" xfId="25541"/>
    <cellStyle name="Normal 24 9 6 2 3" xfId="31035"/>
    <cellStyle name="Normal 24 9 6 2 4" xfId="36519"/>
    <cellStyle name="Normal 24 9 6 3" xfId="22812"/>
    <cellStyle name="Normal 24 9 6 4" xfId="28306"/>
    <cellStyle name="Normal 24 9 6 5" xfId="33790"/>
    <cellStyle name="Normal 240" xfId="38757"/>
    <cellStyle name="Normal 241" xfId="38758"/>
    <cellStyle name="Normal 242" xfId="38759"/>
    <cellStyle name="Normal 243" xfId="38760"/>
    <cellStyle name="Normal 244" xfId="38761"/>
    <cellStyle name="Normal 245" xfId="38762"/>
    <cellStyle name="Normal 246" xfId="38763"/>
    <cellStyle name="Normal 247" xfId="38764"/>
    <cellStyle name="Normal 248" xfId="38765"/>
    <cellStyle name="Normal 249" xfId="38766"/>
    <cellStyle name="Normal 25" xfId="5553"/>
    <cellStyle name="Normal 25 2" xfId="13976"/>
    <cellStyle name="Normal 25 2 2" xfId="21264"/>
    <cellStyle name="Normal 25 2 2 2" xfId="26820"/>
    <cellStyle name="Normal 25 2 2 3" xfId="32314"/>
    <cellStyle name="Normal 25 2 2 4" xfId="37798"/>
    <cellStyle name="Normal 25 2 3" xfId="24091"/>
    <cellStyle name="Normal 25 2 4" xfId="29585"/>
    <cellStyle name="Normal 25 2 5" xfId="35069"/>
    <cellStyle name="Normal 25 3" xfId="10924"/>
    <cellStyle name="Normal 25 4" xfId="16161"/>
    <cellStyle name="Normal 25 5" xfId="18383"/>
    <cellStyle name="Normal 25 6" xfId="8662"/>
    <cellStyle name="Normal 25 6 2" xfId="19986"/>
    <cellStyle name="Normal 25 6 2 2" xfId="25542"/>
    <cellStyle name="Normal 25 6 2 3" xfId="31036"/>
    <cellStyle name="Normal 25 6 2 4" xfId="36520"/>
    <cellStyle name="Normal 25 6 3" xfId="22813"/>
    <cellStyle name="Normal 25 6 4" xfId="28307"/>
    <cellStyle name="Normal 25 6 5" xfId="33791"/>
    <cellStyle name="Normal 250" xfId="38767"/>
    <cellStyle name="Normal 251" xfId="38768"/>
    <cellStyle name="Normal 252" xfId="38769"/>
    <cellStyle name="Normal 253" xfId="38770"/>
    <cellStyle name="Normal 254" xfId="38771"/>
    <cellStyle name="Normal 255" xfId="38772"/>
    <cellStyle name="Normal 256" xfId="38773"/>
    <cellStyle name="Normal 257" xfId="38774"/>
    <cellStyle name="Normal 258" xfId="38775"/>
    <cellStyle name="Normal 259" xfId="38776"/>
    <cellStyle name="Normal 26" xfId="5554"/>
    <cellStyle name="Normal 26 2" xfId="13977"/>
    <cellStyle name="Normal 26 2 2" xfId="21265"/>
    <cellStyle name="Normal 26 2 2 2" xfId="26821"/>
    <cellStyle name="Normal 26 2 2 3" xfId="32315"/>
    <cellStyle name="Normal 26 2 2 4" xfId="37799"/>
    <cellStyle name="Normal 26 2 3" xfId="24092"/>
    <cellStyle name="Normal 26 2 4" xfId="29586"/>
    <cellStyle name="Normal 26 2 5" xfId="35070"/>
    <cellStyle name="Normal 26 3" xfId="10925"/>
    <cellStyle name="Normal 26 4" xfId="16162"/>
    <cellStyle name="Normal 26 5" xfId="18384"/>
    <cellStyle name="Normal 26 6" xfId="8663"/>
    <cellStyle name="Normal 26 6 2" xfId="19987"/>
    <cellStyle name="Normal 26 6 2 2" xfId="25543"/>
    <cellStyle name="Normal 26 6 2 3" xfId="31037"/>
    <cellStyle name="Normal 26 6 2 4" xfId="36521"/>
    <cellStyle name="Normal 26 6 3" xfId="22814"/>
    <cellStyle name="Normal 26 6 4" xfId="28308"/>
    <cellStyle name="Normal 26 6 5" xfId="33792"/>
    <cellStyle name="Normal 260" xfId="38777"/>
    <cellStyle name="Normal 261" xfId="38778"/>
    <cellStyle name="Normal 262" xfId="38779"/>
    <cellStyle name="Normal 263" xfId="38780"/>
    <cellStyle name="Normal 264" xfId="38781"/>
    <cellStyle name="Normal 265" xfId="38782"/>
    <cellStyle name="Normal 266" xfId="38783"/>
    <cellStyle name="Normal 267" xfId="38784"/>
    <cellStyle name="Normal 268" xfId="38785"/>
    <cellStyle name="Normal 269" xfId="38786"/>
    <cellStyle name="Normal 27" xfId="5555"/>
    <cellStyle name="Normal 27 2" xfId="13978"/>
    <cellStyle name="Normal 27 2 2" xfId="21266"/>
    <cellStyle name="Normal 27 2 2 2" xfId="26822"/>
    <cellStyle name="Normal 27 2 2 3" xfId="32316"/>
    <cellStyle name="Normal 27 2 2 4" xfId="37800"/>
    <cellStyle name="Normal 27 2 3" xfId="24093"/>
    <cellStyle name="Normal 27 2 4" xfId="29587"/>
    <cellStyle name="Normal 27 2 5" xfId="35071"/>
    <cellStyle name="Normal 27 3" xfId="10926"/>
    <cellStyle name="Normal 27 4" xfId="16163"/>
    <cellStyle name="Normal 27 5" xfId="18385"/>
    <cellStyle name="Normal 27 6" xfId="8664"/>
    <cellStyle name="Normal 27 6 2" xfId="19988"/>
    <cellStyle name="Normal 27 6 2 2" xfId="25544"/>
    <cellStyle name="Normal 27 6 2 3" xfId="31038"/>
    <cellStyle name="Normal 27 6 2 4" xfId="36522"/>
    <cellStyle name="Normal 27 6 3" xfId="22815"/>
    <cellStyle name="Normal 27 6 4" xfId="28309"/>
    <cellStyle name="Normal 27 6 5" xfId="33793"/>
    <cellStyle name="Normal 270" xfId="38787"/>
    <cellStyle name="Normal 271" xfId="38788"/>
    <cellStyle name="Normal 272" xfId="38789"/>
    <cellStyle name="Normal 273" xfId="38790"/>
    <cellStyle name="Normal 274" xfId="38791"/>
    <cellStyle name="Normal 275" xfId="38792"/>
    <cellStyle name="Normal 276" xfId="38793"/>
    <cellStyle name="Normal 277" xfId="38794"/>
    <cellStyle name="Normal 278" xfId="38796"/>
    <cellStyle name="Normal 279" xfId="38798"/>
    <cellStyle name="Normal 28" xfId="5556"/>
    <cellStyle name="Normal 28 10" xfId="5557"/>
    <cellStyle name="Normal 28 10 2" xfId="13980"/>
    <cellStyle name="Normal 28 10 2 2" xfId="21268"/>
    <cellStyle name="Normal 28 10 2 2 2" xfId="26824"/>
    <cellStyle name="Normal 28 10 2 2 3" xfId="32318"/>
    <cellStyle name="Normal 28 10 2 2 4" xfId="37802"/>
    <cellStyle name="Normal 28 10 2 3" xfId="24095"/>
    <cellStyle name="Normal 28 10 2 4" xfId="29589"/>
    <cellStyle name="Normal 28 10 2 5" xfId="35073"/>
    <cellStyle name="Normal 28 10 3" xfId="10928"/>
    <cellStyle name="Normal 28 10 4" xfId="16165"/>
    <cellStyle name="Normal 28 10 5" xfId="18387"/>
    <cellStyle name="Normal 28 10 6" xfId="8666"/>
    <cellStyle name="Normal 28 10 6 2" xfId="19990"/>
    <cellStyle name="Normal 28 10 6 2 2" xfId="25546"/>
    <cellStyle name="Normal 28 10 6 2 3" xfId="31040"/>
    <cellStyle name="Normal 28 10 6 2 4" xfId="36524"/>
    <cellStyle name="Normal 28 10 6 3" xfId="22817"/>
    <cellStyle name="Normal 28 10 6 4" xfId="28311"/>
    <cellStyle name="Normal 28 10 6 5" xfId="33795"/>
    <cellStyle name="Normal 28 11" xfId="13979"/>
    <cellStyle name="Normal 28 11 2" xfId="21267"/>
    <cellStyle name="Normal 28 11 2 2" xfId="26823"/>
    <cellStyle name="Normal 28 11 2 3" xfId="32317"/>
    <cellStyle name="Normal 28 11 2 4" xfId="37801"/>
    <cellStyle name="Normal 28 11 3" xfId="24094"/>
    <cellStyle name="Normal 28 11 4" xfId="29588"/>
    <cellStyle name="Normal 28 11 5" xfId="35072"/>
    <cellStyle name="Normal 28 12" xfId="10927"/>
    <cellStyle name="Normal 28 13" xfId="16164"/>
    <cellStyle name="Normal 28 14" xfId="18386"/>
    <cellStyle name="Normal 28 15" xfId="8665"/>
    <cellStyle name="Normal 28 15 2" xfId="19989"/>
    <cellStyle name="Normal 28 15 2 2" xfId="25545"/>
    <cellStyle name="Normal 28 15 2 3" xfId="31039"/>
    <cellStyle name="Normal 28 15 2 4" xfId="36523"/>
    <cellStyle name="Normal 28 15 3" xfId="22816"/>
    <cellStyle name="Normal 28 15 4" xfId="28310"/>
    <cellStyle name="Normal 28 15 5" xfId="33794"/>
    <cellStyle name="Normal 28 2" xfId="5558"/>
    <cellStyle name="Normal 28 2 2" xfId="13981"/>
    <cellStyle name="Normal 28 2 2 2" xfId="21269"/>
    <cellStyle name="Normal 28 2 2 2 2" xfId="26825"/>
    <cellStyle name="Normal 28 2 2 2 3" xfId="32319"/>
    <cellStyle name="Normal 28 2 2 2 4" xfId="37803"/>
    <cellStyle name="Normal 28 2 2 3" xfId="24096"/>
    <cellStyle name="Normal 28 2 2 4" xfId="29590"/>
    <cellStyle name="Normal 28 2 2 5" xfId="35074"/>
    <cellStyle name="Normal 28 2 3" xfId="10929"/>
    <cellStyle name="Normal 28 2 4" xfId="16166"/>
    <cellStyle name="Normal 28 2 5" xfId="18388"/>
    <cellStyle name="Normal 28 2 6" xfId="8667"/>
    <cellStyle name="Normal 28 2 6 2" xfId="19991"/>
    <cellStyle name="Normal 28 2 6 2 2" xfId="25547"/>
    <cellStyle name="Normal 28 2 6 2 3" xfId="31041"/>
    <cellStyle name="Normal 28 2 6 2 4" xfId="36525"/>
    <cellStyle name="Normal 28 2 6 3" xfId="22818"/>
    <cellStyle name="Normal 28 2 6 4" xfId="28312"/>
    <cellStyle name="Normal 28 2 6 5" xfId="33796"/>
    <cellStyle name="Normal 28 3" xfId="5559"/>
    <cellStyle name="Normal 28 3 2" xfId="13982"/>
    <cellStyle name="Normal 28 3 2 2" xfId="21270"/>
    <cellStyle name="Normal 28 3 2 2 2" xfId="26826"/>
    <cellStyle name="Normal 28 3 2 2 3" xfId="32320"/>
    <cellStyle name="Normal 28 3 2 2 4" xfId="37804"/>
    <cellStyle name="Normal 28 3 2 3" xfId="24097"/>
    <cellStyle name="Normal 28 3 2 4" xfId="29591"/>
    <cellStyle name="Normal 28 3 2 5" xfId="35075"/>
    <cellStyle name="Normal 28 3 3" xfId="10930"/>
    <cellStyle name="Normal 28 3 4" xfId="16167"/>
    <cellStyle name="Normal 28 3 5" xfId="18389"/>
    <cellStyle name="Normal 28 3 6" xfId="8668"/>
    <cellStyle name="Normal 28 3 6 2" xfId="19992"/>
    <cellStyle name="Normal 28 3 6 2 2" xfId="25548"/>
    <cellStyle name="Normal 28 3 6 2 3" xfId="31042"/>
    <cellStyle name="Normal 28 3 6 2 4" xfId="36526"/>
    <cellStyle name="Normal 28 3 6 3" xfId="22819"/>
    <cellStyle name="Normal 28 3 6 4" xfId="28313"/>
    <cellStyle name="Normal 28 3 6 5" xfId="33797"/>
    <cellStyle name="Normal 28 4" xfId="5560"/>
    <cellStyle name="Normal 28 4 2" xfId="13983"/>
    <cellStyle name="Normal 28 4 2 2" xfId="21271"/>
    <cellStyle name="Normal 28 4 2 2 2" xfId="26827"/>
    <cellStyle name="Normal 28 4 2 2 3" xfId="32321"/>
    <cellStyle name="Normal 28 4 2 2 4" xfId="37805"/>
    <cellStyle name="Normal 28 4 2 3" xfId="24098"/>
    <cellStyle name="Normal 28 4 2 4" xfId="29592"/>
    <cellStyle name="Normal 28 4 2 5" xfId="35076"/>
    <cellStyle name="Normal 28 4 3" xfId="10931"/>
    <cellStyle name="Normal 28 4 4" xfId="16168"/>
    <cellStyle name="Normal 28 4 5" xfId="18390"/>
    <cellStyle name="Normal 28 4 6" xfId="8669"/>
    <cellStyle name="Normal 28 4 6 2" xfId="19993"/>
    <cellStyle name="Normal 28 4 6 2 2" xfId="25549"/>
    <cellStyle name="Normal 28 4 6 2 3" xfId="31043"/>
    <cellStyle name="Normal 28 4 6 2 4" xfId="36527"/>
    <cellStyle name="Normal 28 4 6 3" xfId="22820"/>
    <cellStyle name="Normal 28 4 6 4" xfId="28314"/>
    <cellStyle name="Normal 28 4 6 5" xfId="33798"/>
    <cellStyle name="Normal 28 5" xfId="5561"/>
    <cellStyle name="Normal 28 5 2" xfId="13984"/>
    <cellStyle name="Normal 28 5 2 2" xfId="21272"/>
    <cellStyle name="Normal 28 5 2 2 2" xfId="26828"/>
    <cellStyle name="Normal 28 5 2 2 3" xfId="32322"/>
    <cellStyle name="Normal 28 5 2 2 4" xfId="37806"/>
    <cellStyle name="Normal 28 5 2 3" xfId="24099"/>
    <cellStyle name="Normal 28 5 2 4" xfId="29593"/>
    <cellStyle name="Normal 28 5 2 5" xfId="35077"/>
    <cellStyle name="Normal 28 5 3" xfId="10932"/>
    <cellStyle name="Normal 28 5 4" xfId="16169"/>
    <cellStyle name="Normal 28 5 5" xfId="18391"/>
    <cellStyle name="Normal 28 5 6" xfId="8670"/>
    <cellStyle name="Normal 28 5 6 2" xfId="19994"/>
    <cellStyle name="Normal 28 5 6 2 2" xfId="25550"/>
    <cellStyle name="Normal 28 5 6 2 3" xfId="31044"/>
    <cellStyle name="Normal 28 5 6 2 4" xfId="36528"/>
    <cellStyle name="Normal 28 5 6 3" xfId="22821"/>
    <cellStyle name="Normal 28 5 6 4" xfId="28315"/>
    <cellStyle name="Normal 28 5 6 5" xfId="33799"/>
    <cellStyle name="Normal 28 6" xfId="5562"/>
    <cellStyle name="Normal 28 6 2" xfId="13985"/>
    <cellStyle name="Normal 28 6 2 2" xfId="21273"/>
    <cellStyle name="Normal 28 6 2 2 2" xfId="26829"/>
    <cellStyle name="Normal 28 6 2 2 3" xfId="32323"/>
    <cellStyle name="Normal 28 6 2 2 4" xfId="37807"/>
    <cellStyle name="Normal 28 6 2 3" xfId="24100"/>
    <cellStyle name="Normal 28 6 2 4" xfId="29594"/>
    <cellStyle name="Normal 28 6 2 5" xfId="35078"/>
    <cellStyle name="Normal 28 6 3" xfId="10933"/>
    <cellStyle name="Normal 28 6 4" xfId="16170"/>
    <cellStyle name="Normal 28 6 5" xfId="18392"/>
    <cellStyle name="Normal 28 6 6" xfId="8671"/>
    <cellStyle name="Normal 28 6 6 2" xfId="19995"/>
    <cellStyle name="Normal 28 6 6 2 2" xfId="25551"/>
    <cellStyle name="Normal 28 6 6 2 3" xfId="31045"/>
    <cellStyle name="Normal 28 6 6 2 4" xfId="36529"/>
    <cellStyle name="Normal 28 6 6 3" xfId="22822"/>
    <cellStyle name="Normal 28 6 6 4" xfId="28316"/>
    <cellStyle name="Normal 28 6 6 5" xfId="33800"/>
    <cellStyle name="Normal 28 7" xfId="5563"/>
    <cellStyle name="Normal 28 7 2" xfId="13986"/>
    <cellStyle name="Normal 28 7 2 2" xfId="21274"/>
    <cellStyle name="Normal 28 7 2 2 2" xfId="26830"/>
    <cellStyle name="Normal 28 7 2 2 3" xfId="32324"/>
    <cellStyle name="Normal 28 7 2 2 4" xfId="37808"/>
    <cellStyle name="Normal 28 7 2 3" xfId="24101"/>
    <cellStyle name="Normal 28 7 2 4" xfId="29595"/>
    <cellStyle name="Normal 28 7 2 5" xfId="35079"/>
    <cellStyle name="Normal 28 7 3" xfId="10934"/>
    <cellStyle name="Normal 28 7 4" xfId="16171"/>
    <cellStyle name="Normal 28 7 5" xfId="18393"/>
    <cellStyle name="Normal 28 7 6" xfId="8672"/>
    <cellStyle name="Normal 28 7 6 2" xfId="19996"/>
    <cellStyle name="Normal 28 7 6 2 2" xfId="25552"/>
    <cellStyle name="Normal 28 7 6 2 3" xfId="31046"/>
    <cellStyle name="Normal 28 7 6 2 4" xfId="36530"/>
    <cellStyle name="Normal 28 7 6 3" xfId="22823"/>
    <cellStyle name="Normal 28 7 6 4" xfId="28317"/>
    <cellStyle name="Normal 28 7 6 5" xfId="33801"/>
    <cellStyle name="Normal 28 8" xfId="5564"/>
    <cellStyle name="Normal 28 8 2" xfId="13987"/>
    <cellStyle name="Normal 28 8 2 2" xfId="21275"/>
    <cellStyle name="Normal 28 8 2 2 2" xfId="26831"/>
    <cellStyle name="Normal 28 8 2 2 3" xfId="32325"/>
    <cellStyle name="Normal 28 8 2 2 4" xfId="37809"/>
    <cellStyle name="Normal 28 8 2 3" xfId="24102"/>
    <cellStyle name="Normal 28 8 2 4" xfId="29596"/>
    <cellStyle name="Normal 28 8 2 5" xfId="35080"/>
    <cellStyle name="Normal 28 8 3" xfId="10935"/>
    <cellStyle name="Normal 28 8 4" xfId="16172"/>
    <cellStyle name="Normal 28 8 5" xfId="18394"/>
    <cellStyle name="Normal 28 8 6" xfId="8673"/>
    <cellStyle name="Normal 28 8 6 2" xfId="19997"/>
    <cellStyle name="Normal 28 8 6 2 2" xfId="25553"/>
    <cellStyle name="Normal 28 8 6 2 3" xfId="31047"/>
    <cellStyle name="Normal 28 8 6 2 4" xfId="36531"/>
    <cellStyle name="Normal 28 8 6 3" xfId="22824"/>
    <cellStyle name="Normal 28 8 6 4" xfId="28318"/>
    <cellStyle name="Normal 28 8 6 5" xfId="33802"/>
    <cellStyle name="Normal 28 9" xfId="5565"/>
    <cellStyle name="Normal 28 9 2" xfId="13988"/>
    <cellStyle name="Normal 28 9 2 2" xfId="21276"/>
    <cellStyle name="Normal 28 9 2 2 2" xfId="26832"/>
    <cellStyle name="Normal 28 9 2 2 3" xfId="32326"/>
    <cellStyle name="Normal 28 9 2 2 4" xfId="37810"/>
    <cellStyle name="Normal 28 9 2 3" xfId="24103"/>
    <cellStyle name="Normal 28 9 2 4" xfId="29597"/>
    <cellStyle name="Normal 28 9 2 5" xfId="35081"/>
    <cellStyle name="Normal 28 9 3" xfId="10936"/>
    <cellStyle name="Normal 28 9 4" xfId="16173"/>
    <cellStyle name="Normal 28 9 5" xfId="18395"/>
    <cellStyle name="Normal 28 9 6" xfId="8674"/>
    <cellStyle name="Normal 28 9 6 2" xfId="19998"/>
    <cellStyle name="Normal 28 9 6 2 2" xfId="25554"/>
    <cellStyle name="Normal 28 9 6 2 3" xfId="31048"/>
    <cellStyle name="Normal 28 9 6 2 4" xfId="36532"/>
    <cellStyle name="Normal 28 9 6 3" xfId="22825"/>
    <cellStyle name="Normal 28 9 6 4" xfId="28319"/>
    <cellStyle name="Normal 28 9 6 5" xfId="33803"/>
    <cellStyle name="Normal 280" xfId="38799"/>
    <cellStyle name="Normal 281" xfId="38800"/>
    <cellStyle name="Normal 282" xfId="38801"/>
    <cellStyle name="Normal 283" xfId="38802"/>
    <cellStyle name="Normal 284" xfId="38803"/>
    <cellStyle name="Normal 285" xfId="38804"/>
    <cellStyle name="Normal 286" xfId="38805"/>
    <cellStyle name="Normal 287" xfId="38806"/>
    <cellStyle name="Normal 288" xfId="38807"/>
    <cellStyle name="Normal 289" xfId="38808"/>
    <cellStyle name="Normal 29" xfId="5566"/>
    <cellStyle name="Normal 29 10" xfId="5567"/>
    <cellStyle name="Normal 29 10 2" xfId="13990"/>
    <cellStyle name="Normal 29 10 2 2" xfId="21278"/>
    <cellStyle name="Normal 29 10 2 2 2" xfId="26834"/>
    <cellStyle name="Normal 29 10 2 2 3" xfId="32328"/>
    <cellStyle name="Normal 29 10 2 2 4" xfId="37812"/>
    <cellStyle name="Normal 29 10 2 3" xfId="24105"/>
    <cellStyle name="Normal 29 10 2 4" xfId="29599"/>
    <cellStyle name="Normal 29 10 2 5" xfId="35083"/>
    <cellStyle name="Normal 29 10 3" xfId="10938"/>
    <cellStyle name="Normal 29 10 4" xfId="16175"/>
    <cellStyle name="Normal 29 10 5" xfId="18397"/>
    <cellStyle name="Normal 29 10 6" xfId="8676"/>
    <cellStyle name="Normal 29 10 6 2" xfId="20000"/>
    <cellStyle name="Normal 29 10 6 2 2" xfId="25556"/>
    <cellStyle name="Normal 29 10 6 2 3" xfId="31050"/>
    <cellStyle name="Normal 29 10 6 2 4" xfId="36534"/>
    <cellStyle name="Normal 29 10 6 3" xfId="22827"/>
    <cellStyle name="Normal 29 10 6 4" xfId="28321"/>
    <cellStyle name="Normal 29 10 6 5" xfId="33805"/>
    <cellStyle name="Normal 29 11" xfId="13989"/>
    <cellStyle name="Normal 29 11 2" xfId="21277"/>
    <cellStyle name="Normal 29 11 2 2" xfId="26833"/>
    <cellStyle name="Normal 29 11 2 3" xfId="32327"/>
    <cellStyle name="Normal 29 11 2 4" xfId="37811"/>
    <cellStyle name="Normal 29 11 3" xfId="24104"/>
    <cellStyle name="Normal 29 11 4" xfId="29598"/>
    <cellStyle name="Normal 29 11 5" xfId="35082"/>
    <cellStyle name="Normal 29 12" xfId="10937"/>
    <cellStyle name="Normal 29 13" xfId="16174"/>
    <cellStyle name="Normal 29 14" xfId="18396"/>
    <cellStyle name="Normal 29 15" xfId="8675"/>
    <cellStyle name="Normal 29 15 2" xfId="19999"/>
    <cellStyle name="Normal 29 15 2 2" xfId="25555"/>
    <cellStyle name="Normal 29 15 2 3" xfId="31049"/>
    <cellStyle name="Normal 29 15 2 4" xfId="36533"/>
    <cellStyle name="Normal 29 15 3" xfId="22826"/>
    <cellStyle name="Normal 29 15 4" xfId="28320"/>
    <cellStyle name="Normal 29 15 5" xfId="33804"/>
    <cellStyle name="Normal 29 2" xfId="5568"/>
    <cellStyle name="Normal 29 2 2" xfId="13991"/>
    <cellStyle name="Normal 29 2 2 2" xfId="21279"/>
    <cellStyle name="Normal 29 2 2 2 2" xfId="26835"/>
    <cellStyle name="Normal 29 2 2 2 3" xfId="32329"/>
    <cellStyle name="Normal 29 2 2 2 4" xfId="37813"/>
    <cellStyle name="Normal 29 2 2 3" xfId="24106"/>
    <cellStyle name="Normal 29 2 2 4" xfId="29600"/>
    <cellStyle name="Normal 29 2 2 5" xfId="35084"/>
    <cellStyle name="Normal 29 2 3" xfId="10939"/>
    <cellStyle name="Normal 29 2 4" xfId="16176"/>
    <cellStyle name="Normal 29 2 5" xfId="18398"/>
    <cellStyle name="Normal 29 2 6" xfId="8677"/>
    <cellStyle name="Normal 29 2 6 2" xfId="20001"/>
    <cellStyle name="Normal 29 2 6 2 2" xfId="25557"/>
    <cellStyle name="Normal 29 2 6 2 3" xfId="31051"/>
    <cellStyle name="Normal 29 2 6 2 4" xfId="36535"/>
    <cellStyle name="Normal 29 2 6 3" xfId="22828"/>
    <cellStyle name="Normal 29 2 6 4" xfId="28322"/>
    <cellStyle name="Normal 29 2 6 5" xfId="33806"/>
    <cellStyle name="Normal 29 3" xfId="5569"/>
    <cellStyle name="Normal 29 3 2" xfId="13992"/>
    <cellStyle name="Normal 29 3 2 2" xfId="21280"/>
    <cellStyle name="Normal 29 3 2 2 2" xfId="26836"/>
    <cellStyle name="Normal 29 3 2 2 3" xfId="32330"/>
    <cellStyle name="Normal 29 3 2 2 4" xfId="37814"/>
    <cellStyle name="Normal 29 3 2 3" xfId="24107"/>
    <cellStyle name="Normal 29 3 2 4" xfId="29601"/>
    <cellStyle name="Normal 29 3 2 5" xfId="35085"/>
    <cellStyle name="Normal 29 3 3" xfId="10940"/>
    <cellStyle name="Normal 29 3 4" xfId="16177"/>
    <cellStyle name="Normal 29 3 5" xfId="18399"/>
    <cellStyle name="Normal 29 3 6" xfId="8678"/>
    <cellStyle name="Normal 29 3 6 2" xfId="20002"/>
    <cellStyle name="Normal 29 3 6 2 2" xfId="25558"/>
    <cellStyle name="Normal 29 3 6 2 3" xfId="31052"/>
    <cellStyle name="Normal 29 3 6 2 4" xfId="36536"/>
    <cellStyle name="Normal 29 3 6 3" xfId="22829"/>
    <cellStyle name="Normal 29 3 6 4" xfId="28323"/>
    <cellStyle name="Normal 29 3 6 5" xfId="33807"/>
    <cellStyle name="Normal 29 4" xfId="5570"/>
    <cellStyle name="Normal 29 4 2" xfId="13993"/>
    <cellStyle name="Normal 29 4 2 2" xfId="21281"/>
    <cellStyle name="Normal 29 4 2 2 2" xfId="26837"/>
    <cellStyle name="Normal 29 4 2 2 3" xfId="32331"/>
    <cellStyle name="Normal 29 4 2 2 4" xfId="37815"/>
    <cellStyle name="Normal 29 4 2 3" xfId="24108"/>
    <cellStyle name="Normal 29 4 2 4" xfId="29602"/>
    <cellStyle name="Normal 29 4 2 5" xfId="35086"/>
    <cellStyle name="Normal 29 4 3" xfId="10941"/>
    <cellStyle name="Normal 29 4 4" xfId="16178"/>
    <cellStyle name="Normal 29 4 5" xfId="18400"/>
    <cellStyle name="Normal 29 4 6" xfId="8679"/>
    <cellStyle name="Normal 29 4 6 2" xfId="20003"/>
    <cellStyle name="Normal 29 4 6 2 2" xfId="25559"/>
    <cellStyle name="Normal 29 4 6 2 3" xfId="31053"/>
    <cellStyle name="Normal 29 4 6 2 4" xfId="36537"/>
    <cellStyle name="Normal 29 4 6 3" xfId="22830"/>
    <cellStyle name="Normal 29 4 6 4" xfId="28324"/>
    <cellStyle name="Normal 29 4 6 5" xfId="33808"/>
    <cellStyle name="Normal 29 5" xfId="5571"/>
    <cellStyle name="Normal 29 5 2" xfId="13994"/>
    <cellStyle name="Normal 29 5 2 2" xfId="21282"/>
    <cellStyle name="Normal 29 5 2 2 2" xfId="26838"/>
    <cellStyle name="Normal 29 5 2 2 3" xfId="32332"/>
    <cellStyle name="Normal 29 5 2 2 4" xfId="37816"/>
    <cellStyle name="Normal 29 5 2 3" xfId="24109"/>
    <cellStyle name="Normal 29 5 2 4" xfId="29603"/>
    <cellStyle name="Normal 29 5 2 5" xfId="35087"/>
    <cellStyle name="Normal 29 5 3" xfId="10942"/>
    <cellStyle name="Normal 29 5 4" xfId="16179"/>
    <cellStyle name="Normal 29 5 5" xfId="18401"/>
    <cellStyle name="Normal 29 5 6" xfId="8680"/>
    <cellStyle name="Normal 29 5 6 2" xfId="20004"/>
    <cellStyle name="Normal 29 5 6 2 2" xfId="25560"/>
    <cellStyle name="Normal 29 5 6 2 3" xfId="31054"/>
    <cellStyle name="Normal 29 5 6 2 4" xfId="36538"/>
    <cellStyle name="Normal 29 5 6 3" xfId="22831"/>
    <cellStyle name="Normal 29 5 6 4" xfId="28325"/>
    <cellStyle name="Normal 29 5 6 5" xfId="33809"/>
    <cellStyle name="Normal 29 6" xfId="5572"/>
    <cellStyle name="Normal 29 6 2" xfId="13995"/>
    <cellStyle name="Normal 29 6 2 2" xfId="21283"/>
    <cellStyle name="Normal 29 6 2 2 2" xfId="26839"/>
    <cellStyle name="Normal 29 6 2 2 3" xfId="32333"/>
    <cellStyle name="Normal 29 6 2 2 4" xfId="37817"/>
    <cellStyle name="Normal 29 6 2 3" xfId="24110"/>
    <cellStyle name="Normal 29 6 2 4" xfId="29604"/>
    <cellStyle name="Normal 29 6 2 5" xfId="35088"/>
    <cellStyle name="Normal 29 6 3" xfId="10943"/>
    <cellStyle name="Normal 29 6 4" xfId="16180"/>
    <cellStyle name="Normal 29 6 5" xfId="18402"/>
    <cellStyle name="Normal 29 6 6" xfId="8681"/>
    <cellStyle name="Normal 29 6 6 2" xfId="20005"/>
    <cellStyle name="Normal 29 6 6 2 2" xfId="25561"/>
    <cellStyle name="Normal 29 6 6 2 3" xfId="31055"/>
    <cellStyle name="Normal 29 6 6 2 4" xfId="36539"/>
    <cellStyle name="Normal 29 6 6 3" xfId="22832"/>
    <cellStyle name="Normal 29 6 6 4" xfId="28326"/>
    <cellStyle name="Normal 29 6 6 5" xfId="33810"/>
    <cellStyle name="Normal 29 7" xfId="5573"/>
    <cellStyle name="Normal 29 7 2" xfId="13996"/>
    <cellStyle name="Normal 29 7 2 2" xfId="21284"/>
    <cellStyle name="Normal 29 7 2 2 2" xfId="26840"/>
    <cellStyle name="Normal 29 7 2 2 3" xfId="32334"/>
    <cellStyle name="Normal 29 7 2 2 4" xfId="37818"/>
    <cellStyle name="Normal 29 7 2 3" xfId="24111"/>
    <cellStyle name="Normal 29 7 2 4" xfId="29605"/>
    <cellStyle name="Normal 29 7 2 5" xfId="35089"/>
    <cellStyle name="Normal 29 7 3" xfId="10944"/>
    <cellStyle name="Normal 29 7 4" xfId="16181"/>
    <cellStyle name="Normal 29 7 5" xfId="18403"/>
    <cellStyle name="Normal 29 7 6" xfId="8682"/>
    <cellStyle name="Normal 29 7 6 2" xfId="20006"/>
    <cellStyle name="Normal 29 7 6 2 2" xfId="25562"/>
    <cellStyle name="Normal 29 7 6 2 3" xfId="31056"/>
    <cellStyle name="Normal 29 7 6 2 4" xfId="36540"/>
    <cellStyle name="Normal 29 7 6 3" xfId="22833"/>
    <cellStyle name="Normal 29 7 6 4" xfId="28327"/>
    <cellStyle name="Normal 29 7 6 5" xfId="33811"/>
    <cellStyle name="Normal 29 8" xfId="5574"/>
    <cellStyle name="Normal 29 8 2" xfId="13997"/>
    <cellStyle name="Normal 29 8 2 2" xfId="21285"/>
    <cellStyle name="Normal 29 8 2 2 2" xfId="26841"/>
    <cellStyle name="Normal 29 8 2 2 3" xfId="32335"/>
    <cellStyle name="Normal 29 8 2 2 4" xfId="37819"/>
    <cellStyle name="Normal 29 8 2 3" xfId="24112"/>
    <cellStyle name="Normal 29 8 2 4" xfId="29606"/>
    <cellStyle name="Normal 29 8 2 5" xfId="35090"/>
    <cellStyle name="Normal 29 8 3" xfId="10945"/>
    <cellStyle name="Normal 29 8 4" xfId="16182"/>
    <cellStyle name="Normal 29 8 5" xfId="18404"/>
    <cellStyle name="Normal 29 8 6" xfId="8683"/>
    <cellStyle name="Normal 29 8 6 2" xfId="20007"/>
    <cellStyle name="Normal 29 8 6 2 2" xfId="25563"/>
    <cellStyle name="Normal 29 8 6 2 3" xfId="31057"/>
    <cellStyle name="Normal 29 8 6 2 4" xfId="36541"/>
    <cellStyle name="Normal 29 8 6 3" xfId="22834"/>
    <cellStyle name="Normal 29 8 6 4" xfId="28328"/>
    <cellStyle name="Normal 29 8 6 5" xfId="33812"/>
    <cellStyle name="Normal 29 9" xfId="5575"/>
    <cellStyle name="Normal 29 9 2" xfId="13998"/>
    <cellStyle name="Normal 29 9 2 2" xfId="21286"/>
    <cellStyle name="Normal 29 9 2 2 2" xfId="26842"/>
    <cellStyle name="Normal 29 9 2 2 3" xfId="32336"/>
    <cellStyle name="Normal 29 9 2 2 4" xfId="37820"/>
    <cellStyle name="Normal 29 9 2 3" xfId="24113"/>
    <cellStyle name="Normal 29 9 2 4" xfId="29607"/>
    <cellStyle name="Normal 29 9 2 5" xfId="35091"/>
    <cellStyle name="Normal 29 9 3" xfId="10946"/>
    <cellStyle name="Normal 29 9 4" xfId="16183"/>
    <cellStyle name="Normal 29 9 5" xfId="18405"/>
    <cellStyle name="Normal 29 9 6" xfId="8684"/>
    <cellStyle name="Normal 29 9 6 2" xfId="20008"/>
    <cellStyle name="Normal 29 9 6 2 2" xfId="25564"/>
    <cellStyle name="Normal 29 9 6 2 3" xfId="31058"/>
    <cellStyle name="Normal 29 9 6 2 4" xfId="36542"/>
    <cellStyle name="Normal 29 9 6 3" xfId="22835"/>
    <cellStyle name="Normal 29 9 6 4" xfId="28329"/>
    <cellStyle name="Normal 29 9 6 5" xfId="33813"/>
    <cellStyle name="Normal 290" xfId="38809"/>
    <cellStyle name="Normal 291" xfId="38810"/>
    <cellStyle name="Normal 292" xfId="38811"/>
    <cellStyle name="Normal 293" xfId="38812"/>
    <cellStyle name="Normal 294" xfId="38813"/>
    <cellStyle name="Normal 295" xfId="38814"/>
    <cellStyle name="Normal 296" xfId="38815"/>
    <cellStyle name="Normal 297" xfId="38816"/>
    <cellStyle name="Normal 298" xfId="38817"/>
    <cellStyle name="Normal 299" xfId="38818"/>
    <cellStyle name="Normal 3" xfId="5576"/>
    <cellStyle name="Normal 3 10" xfId="10947"/>
    <cellStyle name="Normal 3 11" xfId="16184"/>
    <cellStyle name="Normal 3 12" xfId="18406"/>
    <cellStyle name="Normal 3 13" xfId="19370"/>
    <cellStyle name="Normal 3 2" xfId="5577"/>
    <cellStyle name="Normal 3 2 10" xfId="8685"/>
    <cellStyle name="Normal 3 2 10 2" xfId="20009"/>
    <cellStyle name="Normal 3 2 10 2 2" xfId="25565"/>
    <cellStyle name="Normal 3 2 10 2 3" xfId="31059"/>
    <cellStyle name="Normal 3 2 10 2 4" xfId="36543"/>
    <cellStyle name="Normal 3 2 10 3" xfId="22836"/>
    <cellStyle name="Normal 3 2 10 4" xfId="28330"/>
    <cellStyle name="Normal 3 2 10 5" xfId="33814"/>
    <cellStyle name="Normal 3 2 2" xfId="5578"/>
    <cellStyle name="Normal 3 2 2 2" xfId="14001"/>
    <cellStyle name="Normal 3 2 2 2 2" xfId="21289"/>
    <cellStyle name="Normal 3 2 2 2 2 2" xfId="26845"/>
    <cellStyle name="Normal 3 2 2 2 2 3" xfId="32339"/>
    <cellStyle name="Normal 3 2 2 2 2 4" xfId="37823"/>
    <cellStyle name="Normal 3 2 2 2 3" xfId="24116"/>
    <cellStyle name="Normal 3 2 2 2 4" xfId="29610"/>
    <cellStyle name="Normal 3 2 2 2 5" xfId="35094"/>
    <cellStyle name="Normal 3 2 2 3" xfId="10949"/>
    <cellStyle name="Normal 3 2 2 4" xfId="16186"/>
    <cellStyle name="Normal 3 2 2 5" xfId="18408"/>
    <cellStyle name="Normal 3 2 2 6" xfId="8686"/>
    <cellStyle name="Normal 3 2 2 6 2" xfId="20010"/>
    <cellStyle name="Normal 3 2 2 6 2 2" xfId="25566"/>
    <cellStyle name="Normal 3 2 2 6 2 3" xfId="31060"/>
    <cellStyle name="Normal 3 2 2 6 2 4" xfId="36544"/>
    <cellStyle name="Normal 3 2 2 6 3" xfId="22837"/>
    <cellStyle name="Normal 3 2 2 6 4" xfId="28331"/>
    <cellStyle name="Normal 3 2 2 6 5" xfId="33815"/>
    <cellStyle name="Normal 3 2 3" xfId="5579"/>
    <cellStyle name="Normal 3 2 3 2" xfId="14002"/>
    <cellStyle name="Normal 3 2 3 2 2" xfId="21290"/>
    <cellStyle name="Normal 3 2 3 2 2 2" xfId="26846"/>
    <cellStyle name="Normal 3 2 3 2 2 3" xfId="32340"/>
    <cellStyle name="Normal 3 2 3 2 2 4" xfId="37824"/>
    <cellStyle name="Normal 3 2 3 2 3" xfId="24117"/>
    <cellStyle name="Normal 3 2 3 2 4" xfId="29611"/>
    <cellStyle name="Normal 3 2 3 2 5" xfId="35095"/>
    <cellStyle name="Normal 3 2 3 3" xfId="10950"/>
    <cellStyle name="Normal 3 2 3 4" xfId="16187"/>
    <cellStyle name="Normal 3 2 3 5" xfId="18409"/>
    <cellStyle name="Normal 3 2 3 6" xfId="8687"/>
    <cellStyle name="Normal 3 2 3 6 2" xfId="20011"/>
    <cellStyle name="Normal 3 2 3 6 2 2" xfId="25567"/>
    <cellStyle name="Normal 3 2 3 6 2 3" xfId="31061"/>
    <cellStyle name="Normal 3 2 3 6 2 4" xfId="36545"/>
    <cellStyle name="Normal 3 2 3 6 3" xfId="22838"/>
    <cellStyle name="Normal 3 2 3 6 4" xfId="28332"/>
    <cellStyle name="Normal 3 2 3 6 5" xfId="33816"/>
    <cellStyle name="Normal 3 2 4" xfId="6365"/>
    <cellStyle name="Normal 3 2 4 2" xfId="14003"/>
    <cellStyle name="Normal 3 2 4 2 2" xfId="21291"/>
    <cellStyle name="Normal 3 2 4 2 2 2" xfId="26847"/>
    <cellStyle name="Normal 3 2 4 2 2 3" xfId="32341"/>
    <cellStyle name="Normal 3 2 4 2 2 4" xfId="37825"/>
    <cellStyle name="Normal 3 2 4 2 3" xfId="24118"/>
    <cellStyle name="Normal 3 2 4 2 4" xfId="29612"/>
    <cellStyle name="Normal 3 2 4 2 5" xfId="35096"/>
    <cellStyle name="Normal 3 2 4 3" xfId="11757"/>
    <cellStyle name="Normal 3 2 4 4" xfId="8688"/>
    <cellStyle name="Normal 3 2 4 4 2" xfId="20012"/>
    <cellStyle name="Normal 3 2 4 4 2 2" xfId="25568"/>
    <cellStyle name="Normal 3 2 4 4 2 3" xfId="31062"/>
    <cellStyle name="Normal 3 2 4 4 2 4" xfId="36546"/>
    <cellStyle name="Normal 3 2 4 4 3" xfId="22839"/>
    <cellStyle name="Normal 3 2 4 4 4" xfId="28333"/>
    <cellStyle name="Normal 3 2 4 4 5" xfId="33817"/>
    <cellStyle name="Normal 3 2 5" xfId="8689"/>
    <cellStyle name="Normal 3 2 5 2" xfId="20013"/>
    <cellStyle name="Normal 3 2 5 2 2" xfId="25569"/>
    <cellStyle name="Normal 3 2 5 2 3" xfId="31063"/>
    <cellStyle name="Normal 3 2 5 2 4" xfId="36547"/>
    <cellStyle name="Normal 3 2 5 3" xfId="22840"/>
    <cellStyle name="Normal 3 2 5 4" xfId="28334"/>
    <cellStyle name="Normal 3 2 5 5" xfId="33818"/>
    <cellStyle name="Normal 3 2 6" xfId="14000"/>
    <cellStyle name="Normal 3 2 6 2" xfId="21288"/>
    <cellStyle name="Normal 3 2 6 2 2" xfId="26844"/>
    <cellStyle name="Normal 3 2 6 2 3" xfId="32338"/>
    <cellStyle name="Normal 3 2 6 2 4" xfId="37822"/>
    <cellStyle name="Normal 3 2 6 3" xfId="24115"/>
    <cellStyle name="Normal 3 2 6 4" xfId="29609"/>
    <cellStyle name="Normal 3 2 6 5" xfId="35093"/>
    <cellStyle name="Normal 3 2 7" xfId="10948"/>
    <cellStyle name="Normal 3 2 8" xfId="16185"/>
    <cellStyle name="Normal 3 2 9" xfId="18407"/>
    <cellStyle name="Normal 3 3" xfId="5580"/>
    <cellStyle name="Normal 3 3 10" xfId="10951"/>
    <cellStyle name="Normal 3 3 11" xfId="16188"/>
    <cellStyle name="Normal 3 3 12" xfId="18410"/>
    <cellStyle name="Normal 3 3 13" xfId="22082"/>
    <cellStyle name="Normal 3 3 13 2" xfId="27628"/>
    <cellStyle name="Normal 3 3 13 3" xfId="33116"/>
    <cellStyle name="Normal 3 3 13 4" xfId="38600"/>
    <cellStyle name="Normal 3 3 2" xfId="5581"/>
    <cellStyle name="Normal 3 3 2 2" xfId="14004"/>
    <cellStyle name="Normal 3 3 2 2 2" xfId="21292"/>
    <cellStyle name="Normal 3 3 2 2 2 2" xfId="26848"/>
    <cellStyle name="Normal 3 3 2 2 2 3" xfId="32342"/>
    <cellStyle name="Normal 3 3 2 2 2 4" xfId="37826"/>
    <cellStyle name="Normal 3 3 2 2 3" xfId="24119"/>
    <cellStyle name="Normal 3 3 2 2 4" xfId="29613"/>
    <cellStyle name="Normal 3 3 2 2 5" xfId="35097"/>
    <cellStyle name="Normal 3 3 2 3" xfId="10952"/>
    <cellStyle name="Normal 3 3 2 4" xfId="16189"/>
    <cellStyle name="Normal 3 3 2 5" xfId="18411"/>
    <cellStyle name="Normal 3 3 2 6" xfId="8690"/>
    <cellStyle name="Normal 3 3 2 6 2" xfId="20014"/>
    <cellStyle name="Normal 3 3 2 6 2 2" xfId="25570"/>
    <cellStyle name="Normal 3 3 2 6 2 3" xfId="31064"/>
    <cellStyle name="Normal 3 3 2 6 2 4" xfId="36548"/>
    <cellStyle name="Normal 3 3 2 6 3" xfId="22841"/>
    <cellStyle name="Normal 3 3 2 6 4" xfId="28335"/>
    <cellStyle name="Normal 3 3 2 6 5" xfId="33819"/>
    <cellStyle name="Normal 3 3 3" xfId="5582"/>
    <cellStyle name="Normal 3 3 3 2" xfId="14005"/>
    <cellStyle name="Normal 3 3 3 2 2" xfId="21293"/>
    <cellStyle name="Normal 3 3 3 2 2 2" xfId="26849"/>
    <cellStyle name="Normal 3 3 3 2 2 3" xfId="32343"/>
    <cellStyle name="Normal 3 3 3 2 2 4" xfId="37827"/>
    <cellStyle name="Normal 3 3 3 2 3" xfId="24120"/>
    <cellStyle name="Normal 3 3 3 2 4" xfId="29614"/>
    <cellStyle name="Normal 3 3 3 2 5" xfId="35098"/>
    <cellStyle name="Normal 3 3 3 3" xfId="10953"/>
    <cellStyle name="Normal 3 3 3 4" xfId="16190"/>
    <cellStyle name="Normal 3 3 3 5" xfId="18412"/>
    <cellStyle name="Normal 3 3 3 6" xfId="8691"/>
    <cellStyle name="Normal 3 3 3 6 2" xfId="20015"/>
    <cellStyle name="Normal 3 3 3 6 2 2" xfId="25571"/>
    <cellStyle name="Normal 3 3 3 6 2 3" xfId="31065"/>
    <cellStyle name="Normal 3 3 3 6 2 4" xfId="36549"/>
    <cellStyle name="Normal 3 3 3 6 3" xfId="22842"/>
    <cellStyle name="Normal 3 3 3 6 4" xfId="28336"/>
    <cellStyle name="Normal 3 3 3 6 5" xfId="33820"/>
    <cellStyle name="Normal 3 3 4" xfId="5583"/>
    <cellStyle name="Normal 3 3 4 2" xfId="14006"/>
    <cellStyle name="Normal 3 3 4 2 2" xfId="21294"/>
    <cellStyle name="Normal 3 3 4 2 2 2" xfId="26850"/>
    <cellStyle name="Normal 3 3 4 2 2 3" xfId="32344"/>
    <cellStyle name="Normal 3 3 4 2 2 4" xfId="37828"/>
    <cellStyle name="Normal 3 3 4 2 3" xfId="24121"/>
    <cellStyle name="Normal 3 3 4 2 4" xfId="29615"/>
    <cellStyle name="Normal 3 3 4 2 5" xfId="35099"/>
    <cellStyle name="Normal 3 3 4 3" xfId="10954"/>
    <cellStyle name="Normal 3 3 4 4" xfId="16191"/>
    <cellStyle name="Normal 3 3 4 5" xfId="18413"/>
    <cellStyle name="Normal 3 3 4 6" xfId="8692"/>
    <cellStyle name="Normal 3 3 4 6 2" xfId="20016"/>
    <cellStyle name="Normal 3 3 4 6 2 2" xfId="25572"/>
    <cellStyle name="Normal 3 3 4 6 2 3" xfId="31066"/>
    <cellStyle name="Normal 3 3 4 6 2 4" xfId="36550"/>
    <cellStyle name="Normal 3 3 4 6 3" xfId="22843"/>
    <cellStyle name="Normal 3 3 4 6 4" xfId="28337"/>
    <cellStyle name="Normal 3 3 4 6 5" xfId="33821"/>
    <cellStyle name="Normal 3 3 5" xfId="5584"/>
    <cellStyle name="Normal 3 3 5 2" xfId="14007"/>
    <cellStyle name="Normal 3 3 5 2 2" xfId="21295"/>
    <cellStyle name="Normal 3 3 5 2 2 2" xfId="26851"/>
    <cellStyle name="Normal 3 3 5 2 2 3" xfId="32345"/>
    <cellStyle name="Normal 3 3 5 2 2 4" xfId="37829"/>
    <cellStyle name="Normal 3 3 5 2 3" xfId="24122"/>
    <cellStyle name="Normal 3 3 5 2 4" xfId="29616"/>
    <cellStyle name="Normal 3 3 5 2 5" xfId="35100"/>
    <cellStyle name="Normal 3 3 5 3" xfId="18414"/>
    <cellStyle name="Normal 3 3 5 4" xfId="8693"/>
    <cellStyle name="Normal 3 3 5 4 2" xfId="20017"/>
    <cellStyle name="Normal 3 3 5 4 2 2" xfId="25573"/>
    <cellStyle name="Normal 3 3 5 4 2 3" xfId="31067"/>
    <cellStyle name="Normal 3 3 5 4 2 4" xfId="36551"/>
    <cellStyle name="Normal 3 3 5 4 3" xfId="22844"/>
    <cellStyle name="Normal 3 3 5 4 4" xfId="28338"/>
    <cellStyle name="Normal 3 3 5 4 5" xfId="33822"/>
    <cellStyle name="Normal 3 3 6" xfId="6366"/>
    <cellStyle name="Normal 3 3 6 2" xfId="8694"/>
    <cellStyle name="Normal 3 3 6 2 2" xfId="20018"/>
    <cellStyle name="Normal 3 3 6 2 2 2" xfId="25574"/>
    <cellStyle name="Normal 3 3 6 2 2 3" xfId="31068"/>
    <cellStyle name="Normal 3 3 6 2 2 4" xfId="36552"/>
    <cellStyle name="Normal 3 3 6 2 3" xfId="22845"/>
    <cellStyle name="Normal 3 3 6 2 4" xfId="28339"/>
    <cellStyle name="Normal 3 3 6 2 5" xfId="33823"/>
    <cellStyle name="Normal 3 3 6 3" xfId="19386"/>
    <cellStyle name="Normal 3 3 6 3 2" xfId="24942"/>
    <cellStyle name="Normal 3 3 6 3 3" xfId="30436"/>
    <cellStyle name="Normal 3 3 6 3 4" xfId="35920"/>
    <cellStyle name="Normal 3 3 6 4" xfId="22213"/>
    <cellStyle name="Normal 3 3 6 5" xfId="27705"/>
    <cellStyle name="Normal 3 3 6 6" xfId="33189"/>
    <cellStyle name="Normal 3 3 7" xfId="6505"/>
    <cellStyle name="Normal 3 3 7 2" xfId="8695"/>
    <cellStyle name="Normal 3 3 7 2 2" xfId="20019"/>
    <cellStyle name="Normal 3 3 7 2 2 2" xfId="25575"/>
    <cellStyle name="Normal 3 3 7 2 2 3" xfId="31069"/>
    <cellStyle name="Normal 3 3 7 2 2 4" xfId="36553"/>
    <cellStyle name="Normal 3 3 7 2 3" xfId="22846"/>
    <cellStyle name="Normal 3 3 7 2 4" xfId="28340"/>
    <cellStyle name="Normal 3 3 7 2 5" xfId="33824"/>
    <cellStyle name="Normal 3 3 7 3" xfId="19407"/>
    <cellStyle name="Normal 3 3 7 3 2" xfId="24963"/>
    <cellStyle name="Normal 3 3 7 3 3" xfId="30457"/>
    <cellStyle name="Normal 3 3 7 3 4" xfId="35941"/>
    <cellStyle name="Normal 3 3 7 4" xfId="22234"/>
    <cellStyle name="Normal 3 3 7 5" xfId="27726"/>
    <cellStyle name="Normal 3 3 7 6" xfId="33210"/>
    <cellStyle name="Normal 3 3 8" xfId="6595"/>
    <cellStyle name="Normal 3 3 8 2" xfId="8696"/>
    <cellStyle name="Normal 3 3 8 2 2" xfId="20020"/>
    <cellStyle name="Normal 3 3 8 2 2 2" xfId="25576"/>
    <cellStyle name="Normal 3 3 8 2 2 3" xfId="31070"/>
    <cellStyle name="Normal 3 3 8 2 2 4" xfId="36554"/>
    <cellStyle name="Normal 3 3 8 2 3" xfId="22847"/>
    <cellStyle name="Normal 3 3 8 2 4" xfId="28341"/>
    <cellStyle name="Normal 3 3 8 2 5" xfId="33825"/>
    <cellStyle name="Normal 3 3 8 3" xfId="19493"/>
    <cellStyle name="Normal 3 3 8 3 2" xfId="25049"/>
    <cellStyle name="Normal 3 3 8 3 3" xfId="30543"/>
    <cellStyle name="Normal 3 3 8 3 4" xfId="36027"/>
    <cellStyle name="Normal 3 3 8 4" xfId="22320"/>
    <cellStyle name="Normal 3 3 8 5" xfId="27812"/>
    <cellStyle name="Normal 3 3 8 6" xfId="33296"/>
    <cellStyle name="Normal 3 3 9" xfId="6667"/>
    <cellStyle name="Normal 3 3 9 2" xfId="19555"/>
    <cellStyle name="Normal 3 3 9 2 2" xfId="25111"/>
    <cellStyle name="Normal 3 3 9 2 3" xfId="30605"/>
    <cellStyle name="Normal 3 3 9 2 4" xfId="36089"/>
    <cellStyle name="Normal 3 3 9 3" xfId="22382"/>
    <cellStyle name="Normal 3 3 9 4" xfId="27876"/>
    <cellStyle name="Normal 3 3 9 5" xfId="33360"/>
    <cellStyle name="Normal 3 4" xfId="5585"/>
    <cellStyle name="Normal 3 4 2" xfId="5586"/>
    <cellStyle name="Normal 3 4 2 2" xfId="14009"/>
    <cellStyle name="Normal 3 4 2 2 2" xfId="21297"/>
    <cellStyle name="Normal 3 4 2 2 2 2" xfId="26853"/>
    <cellStyle name="Normal 3 4 2 2 2 3" xfId="32347"/>
    <cellStyle name="Normal 3 4 2 2 2 4" xfId="37831"/>
    <cellStyle name="Normal 3 4 2 2 3" xfId="24124"/>
    <cellStyle name="Normal 3 4 2 2 4" xfId="29618"/>
    <cellStyle name="Normal 3 4 2 2 5" xfId="35102"/>
    <cellStyle name="Normal 3 4 2 3" xfId="10956"/>
    <cellStyle name="Normal 3 4 2 4" xfId="16193"/>
    <cellStyle name="Normal 3 4 2 5" xfId="18416"/>
    <cellStyle name="Normal 3 4 2 6" xfId="8698"/>
    <cellStyle name="Normal 3 4 2 6 2" xfId="20022"/>
    <cellStyle name="Normal 3 4 2 6 2 2" xfId="25578"/>
    <cellStyle name="Normal 3 4 2 6 2 3" xfId="31072"/>
    <cellStyle name="Normal 3 4 2 6 2 4" xfId="36556"/>
    <cellStyle name="Normal 3 4 2 6 3" xfId="22849"/>
    <cellStyle name="Normal 3 4 2 6 4" xfId="28343"/>
    <cellStyle name="Normal 3 4 2 6 5" xfId="33827"/>
    <cellStyle name="Normal 3 4 3" xfId="14008"/>
    <cellStyle name="Normal 3 4 3 2" xfId="21296"/>
    <cellStyle name="Normal 3 4 3 2 2" xfId="26852"/>
    <cellStyle name="Normal 3 4 3 2 3" xfId="32346"/>
    <cellStyle name="Normal 3 4 3 2 4" xfId="37830"/>
    <cellStyle name="Normal 3 4 3 3" xfId="24123"/>
    <cellStyle name="Normal 3 4 3 4" xfId="29617"/>
    <cellStyle name="Normal 3 4 3 5" xfId="35101"/>
    <cellStyle name="Normal 3 4 4" xfId="10955"/>
    <cellStyle name="Normal 3 4 5" xfId="16192"/>
    <cellStyle name="Normal 3 4 6" xfId="18415"/>
    <cellStyle name="Normal 3 4 7" xfId="8697"/>
    <cellStyle name="Normal 3 4 7 2" xfId="20021"/>
    <cellStyle name="Normal 3 4 7 2 2" xfId="25577"/>
    <cellStyle name="Normal 3 4 7 2 3" xfId="31071"/>
    <cellStyle name="Normal 3 4 7 2 4" xfId="36555"/>
    <cellStyle name="Normal 3 4 7 3" xfId="22848"/>
    <cellStyle name="Normal 3 4 7 4" xfId="28342"/>
    <cellStyle name="Normal 3 4 7 5" xfId="33826"/>
    <cellStyle name="Normal 3 5" xfId="5587"/>
    <cellStyle name="Normal 3 5 2" xfId="14010"/>
    <cellStyle name="Normal 3 5 2 2" xfId="21298"/>
    <cellStyle name="Normal 3 5 2 2 2" xfId="26854"/>
    <cellStyle name="Normal 3 5 2 2 3" xfId="32348"/>
    <cellStyle name="Normal 3 5 2 2 4" xfId="37832"/>
    <cellStyle name="Normal 3 5 2 3" xfId="24125"/>
    <cellStyle name="Normal 3 5 2 4" xfId="29619"/>
    <cellStyle name="Normal 3 5 2 5" xfId="35103"/>
    <cellStyle name="Normal 3 5 3" xfId="10957"/>
    <cellStyle name="Normal 3 5 4" xfId="16194"/>
    <cellStyle name="Normal 3 5 5" xfId="18417"/>
    <cellStyle name="Normal 3 5 6" xfId="8699"/>
    <cellStyle name="Normal 3 5 6 2" xfId="20023"/>
    <cellStyle name="Normal 3 5 6 2 2" xfId="25579"/>
    <cellStyle name="Normal 3 5 6 2 3" xfId="31073"/>
    <cellStyle name="Normal 3 5 6 2 4" xfId="36557"/>
    <cellStyle name="Normal 3 5 6 3" xfId="22850"/>
    <cellStyle name="Normal 3 5 6 4" xfId="28344"/>
    <cellStyle name="Normal 3 5 6 5" xfId="33828"/>
    <cellStyle name="Normal 3 6" xfId="5588"/>
    <cellStyle name="Normal 3 6 2" xfId="14011"/>
    <cellStyle name="Normal 3 6 2 2" xfId="21299"/>
    <cellStyle name="Normal 3 6 2 2 2" xfId="26855"/>
    <cellStyle name="Normal 3 6 2 2 3" xfId="32349"/>
    <cellStyle name="Normal 3 6 2 2 4" xfId="37833"/>
    <cellStyle name="Normal 3 6 2 3" xfId="24126"/>
    <cellStyle name="Normal 3 6 2 4" xfId="29620"/>
    <cellStyle name="Normal 3 6 2 5" xfId="35104"/>
    <cellStyle name="Normal 3 6 3" xfId="10958"/>
    <cellStyle name="Normal 3 6 4" xfId="16195"/>
    <cellStyle name="Normal 3 6 5" xfId="18418"/>
    <cellStyle name="Normal 3 6 6" xfId="8700"/>
    <cellStyle name="Normal 3 6 6 2" xfId="20024"/>
    <cellStyle name="Normal 3 6 6 2 2" xfId="25580"/>
    <cellStyle name="Normal 3 6 6 2 3" xfId="31074"/>
    <cellStyle name="Normal 3 6 6 2 4" xfId="36558"/>
    <cellStyle name="Normal 3 6 6 3" xfId="22851"/>
    <cellStyle name="Normal 3 6 6 4" xfId="28345"/>
    <cellStyle name="Normal 3 6 6 5" xfId="33829"/>
    <cellStyle name="Normal 3 7" xfId="6364"/>
    <cellStyle name="Normal 3 7 2" xfId="14012"/>
    <cellStyle name="Normal 3 7 2 2" xfId="21300"/>
    <cellStyle name="Normal 3 7 2 2 2" xfId="26856"/>
    <cellStyle name="Normal 3 7 2 2 3" xfId="32350"/>
    <cellStyle name="Normal 3 7 2 2 4" xfId="37834"/>
    <cellStyle name="Normal 3 7 2 3" xfId="24127"/>
    <cellStyle name="Normal 3 7 2 4" xfId="29621"/>
    <cellStyle name="Normal 3 7 2 5" xfId="35105"/>
    <cellStyle name="Normal 3 7 3" xfId="11756"/>
    <cellStyle name="Normal 3 7 4" xfId="8701"/>
    <cellStyle name="Normal 3 7 4 2" xfId="20025"/>
    <cellStyle name="Normal 3 7 4 2 2" xfId="25581"/>
    <cellStyle name="Normal 3 7 4 2 3" xfId="31075"/>
    <cellStyle name="Normal 3 7 4 2 4" xfId="36559"/>
    <cellStyle name="Normal 3 7 4 3" xfId="22852"/>
    <cellStyle name="Normal 3 7 4 4" xfId="28346"/>
    <cellStyle name="Normal 3 7 4 5" xfId="33830"/>
    <cellStyle name="Normal 3 8" xfId="8702"/>
    <cellStyle name="Normal 3 8 2" xfId="20026"/>
    <cellStyle name="Normal 3 8 2 2" xfId="25582"/>
    <cellStyle name="Normal 3 8 2 3" xfId="31076"/>
    <cellStyle name="Normal 3 8 2 4" xfId="36560"/>
    <cellStyle name="Normal 3 8 3" xfId="22853"/>
    <cellStyle name="Normal 3 8 4" xfId="28347"/>
    <cellStyle name="Normal 3 8 5" xfId="33831"/>
    <cellStyle name="Normal 3 9" xfId="13999"/>
    <cellStyle name="Normal 3 9 2" xfId="21287"/>
    <cellStyle name="Normal 3 9 2 2" xfId="26843"/>
    <cellStyle name="Normal 3 9 2 3" xfId="32337"/>
    <cellStyle name="Normal 3 9 2 4" xfId="37821"/>
    <cellStyle name="Normal 3 9 3" xfId="24114"/>
    <cellStyle name="Normal 3 9 4" xfId="29608"/>
    <cellStyle name="Normal 3 9 5" xfId="35092"/>
    <cellStyle name="Normal 30" xfId="5589"/>
    <cellStyle name="Normal 30 2" xfId="14013"/>
    <cellStyle name="Normal 30 2 2" xfId="21301"/>
    <cellStyle name="Normal 30 2 2 2" xfId="26857"/>
    <cellStyle name="Normal 30 2 2 3" xfId="32351"/>
    <cellStyle name="Normal 30 2 2 4" xfId="37835"/>
    <cellStyle name="Normal 30 2 3" xfId="24128"/>
    <cellStyle name="Normal 30 2 4" xfId="29622"/>
    <cellStyle name="Normal 30 2 5" xfId="35106"/>
    <cellStyle name="Normal 30 3" xfId="10959"/>
    <cellStyle name="Normal 30 4" xfId="16196"/>
    <cellStyle name="Normal 30 5" xfId="18419"/>
    <cellStyle name="Normal 30 6" xfId="8703"/>
    <cellStyle name="Normal 30 6 2" xfId="20027"/>
    <cellStyle name="Normal 30 6 2 2" xfId="25583"/>
    <cellStyle name="Normal 30 6 2 3" xfId="31077"/>
    <cellStyle name="Normal 30 6 2 4" xfId="36561"/>
    <cellStyle name="Normal 30 6 3" xfId="22854"/>
    <cellStyle name="Normal 30 6 4" xfId="28348"/>
    <cellStyle name="Normal 30 6 5" xfId="33832"/>
    <cellStyle name="Normal 300" xfId="38819"/>
    <cellStyle name="Normal 301" xfId="38820"/>
    <cellStyle name="Normal 302" xfId="38821"/>
    <cellStyle name="Normal 303" xfId="38822"/>
    <cellStyle name="Normal 304" xfId="38823"/>
    <cellStyle name="Normal 305" xfId="38824"/>
    <cellStyle name="Normal 306" xfId="38825"/>
    <cellStyle name="Normal 307" xfId="38826"/>
    <cellStyle name="Normal 308" xfId="38827"/>
    <cellStyle name="Normal 309" xfId="38828"/>
    <cellStyle name="Normal 31" xfId="5590"/>
    <cellStyle name="Normal 31 2" xfId="14014"/>
    <cellStyle name="Normal 31 2 2" xfId="21302"/>
    <cellStyle name="Normal 31 2 2 2" xfId="26858"/>
    <cellStyle name="Normal 31 2 2 3" xfId="32352"/>
    <cellStyle name="Normal 31 2 2 4" xfId="37836"/>
    <cellStyle name="Normal 31 2 3" xfId="24129"/>
    <cellStyle name="Normal 31 2 4" xfId="29623"/>
    <cellStyle name="Normal 31 2 5" xfId="35107"/>
    <cellStyle name="Normal 31 3" xfId="10960"/>
    <cellStyle name="Normal 31 4" xfId="16197"/>
    <cellStyle name="Normal 31 5" xfId="18420"/>
    <cellStyle name="Normal 31 6" xfId="8704"/>
    <cellStyle name="Normal 31 6 2" xfId="20028"/>
    <cellStyle name="Normal 31 6 2 2" xfId="25584"/>
    <cellStyle name="Normal 31 6 2 3" xfId="31078"/>
    <cellStyle name="Normal 31 6 2 4" xfId="36562"/>
    <cellStyle name="Normal 31 6 3" xfId="22855"/>
    <cellStyle name="Normal 31 6 4" xfId="28349"/>
    <cellStyle name="Normal 31 6 5" xfId="33833"/>
    <cellStyle name="Normal 310" xfId="38829"/>
    <cellStyle name="Normal 311" xfId="38830"/>
    <cellStyle name="Normal 312" xfId="38831"/>
    <cellStyle name="Normal 313" xfId="38832"/>
    <cellStyle name="Normal 314" xfId="38833"/>
    <cellStyle name="Normal 315" xfId="38834"/>
    <cellStyle name="Normal 316" xfId="38835"/>
    <cellStyle name="Normal 317" xfId="38836"/>
    <cellStyle name="Normal 318" xfId="38837"/>
    <cellStyle name="Normal 319" xfId="38838"/>
    <cellStyle name="Normal 32" xfId="5591"/>
    <cellStyle name="Normal 32 2" xfId="14015"/>
    <cellStyle name="Normal 32 2 2" xfId="21303"/>
    <cellStyle name="Normal 32 2 2 2" xfId="26859"/>
    <cellStyle name="Normal 32 2 2 3" xfId="32353"/>
    <cellStyle name="Normal 32 2 2 4" xfId="37837"/>
    <cellStyle name="Normal 32 2 3" xfId="24130"/>
    <cellStyle name="Normal 32 2 4" xfId="29624"/>
    <cellStyle name="Normal 32 2 5" xfId="35108"/>
    <cellStyle name="Normal 32 3" xfId="10961"/>
    <cellStyle name="Normal 32 4" xfId="16198"/>
    <cellStyle name="Normal 32 5" xfId="18421"/>
    <cellStyle name="Normal 32 6" xfId="8705"/>
    <cellStyle name="Normal 32 6 2" xfId="20029"/>
    <cellStyle name="Normal 32 6 2 2" xfId="25585"/>
    <cellStyle name="Normal 32 6 2 3" xfId="31079"/>
    <cellStyle name="Normal 32 6 2 4" xfId="36563"/>
    <cellStyle name="Normal 32 6 3" xfId="22856"/>
    <cellStyle name="Normal 32 6 4" xfId="28350"/>
    <cellStyle name="Normal 32 6 5" xfId="33834"/>
    <cellStyle name="Normal 320" xfId="38839"/>
    <cellStyle name="Normal 321" xfId="38840"/>
    <cellStyle name="Normal 322" xfId="38841"/>
    <cellStyle name="Normal 323" xfId="38842"/>
    <cellStyle name="Normal 324" xfId="38843"/>
    <cellStyle name="Normal 325" xfId="38844"/>
    <cellStyle name="Normal 326" xfId="38845"/>
    <cellStyle name="Normal 327" xfId="38846"/>
    <cellStyle name="Normal 328" xfId="38847"/>
    <cellStyle name="Normal 329" xfId="38848"/>
    <cellStyle name="Normal 33" xfId="5592"/>
    <cellStyle name="Normal 33 2" xfId="14016"/>
    <cellStyle name="Normal 33 2 2" xfId="21304"/>
    <cellStyle name="Normal 33 2 2 2" xfId="26860"/>
    <cellStyle name="Normal 33 2 2 3" xfId="32354"/>
    <cellStyle name="Normal 33 2 2 4" xfId="37838"/>
    <cellStyle name="Normal 33 2 3" xfId="24131"/>
    <cellStyle name="Normal 33 2 4" xfId="29625"/>
    <cellStyle name="Normal 33 2 5" xfId="35109"/>
    <cellStyle name="Normal 33 3" xfId="10962"/>
    <cellStyle name="Normal 33 4" xfId="16199"/>
    <cellStyle name="Normal 33 5" xfId="18422"/>
    <cellStyle name="Normal 33 6" xfId="8706"/>
    <cellStyle name="Normal 33 6 2" xfId="20030"/>
    <cellStyle name="Normal 33 6 2 2" xfId="25586"/>
    <cellStyle name="Normal 33 6 2 3" xfId="31080"/>
    <cellStyle name="Normal 33 6 2 4" xfId="36564"/>
    <cellStyle name="Normal 33 6 3" xfId="22857"/>
    <cellStyle name="Normal 33 6 4" xfId="28351"/>
    <cellStyle name="Normal 33 6 5" xfId="33835"/>
    <cellStyle name="Normal 330" xfId="38849"/>
    <cellStyle name="Normal 331" xfId="38850"/>
    <cellStyle name="Normal 332" xfId="38851"/>
    <cellStyle name="Normal 333" xfId="38852"/>
    <cellStyle name="Normal 334" xfId="38853"/>
    <cellStyle name="Normal 335" xfId="38854"/>
    <cellStyle name="Normal 336" xfId="38855"/>
    <cellStyle name="Normal 337" xfId="38856"/>
    <cellStyle name="Normal 338" xfId="38857"/>
    <cellStyle name="Normal 339" xfId="38858"/>
    <cellStyle name="Normal 34" xfId="5593"/>
    <cellStyle name="Normal 34 2" xfId="14017"/>
    <cellStyle name="Normal 34 2 2" xfId="21305"/>
    <cellStyle name="Normal 34 2 2 2" xfId="26861"/>
    <cellStyle name="Normal 34 2 2 3" xfId="32355"/>
    <cellStyle name="Normal 34 2 2 4" xfId="37839"/>
    <cellStyle name="Normal 34 2 3" xfId="24132"/>
    <cellStyle name="Normal 34 2 4" xfId="29626"/>
    <cellStyle name="Normal 34 2 5" xfId="35110"/>
    <cellStyle name="Normal 34 3" xfId="18423"/>
    <cellStyle name="Normal 34 4" xfId="8707"/>
    <cellStyle name="Normal 34 4 2" xfId="20031"/>
    <cellStyle name="Normal 34 4 2 2" xfId="25587"/>
    <cellStyle name="Normal 34 4 2 3" xfId="31081"/>
    <cellStyle name="Normal 34 4 2 4" xfId="36565"/>
    <cellStyle name="Normal 34 4 3" xfId="22858"/>
    <cellStyle name="Normal 34 4 4" xfId="28352"/>
    <cellStyle name="Normal 34 4 5" xfId="33836"/>
    <cellStyle name="Normal 340" xfId="38859"/>
    <cellStyle name="Normal 341" xfId="38860"/>
    <cellStyle name="Normal 342" xfId="38861"/>
    <cellStyle name="Normal 343" xfId="38862"/>
    <cellStyle name="Normal 344" xfId="38863"/>
    <cellStyle name="Normal 345" xfId="38864"/>
    <cellStyle name="Normal 346" xfId="38865"/>
    <cellStyle name="Normal 347" xfId="38866"/>
    <cellStyle name="Normal 348" xfId="38867"/>
    <cellStyle name="Normal 349" xfId="38868"/>
    <cellStyle name="Normal 35" xfId="5594"/>
    <cellStyle name="Normal 35 10" xfId="5595"/>
    <cellStyle name="Normal 35 10 2" xfId="14019"/>
    <cellStyle name="Normal 35 10 2 2" xfId="21307"/>
    <cellStyle name="Normal 35 10 2 2 2" xfId="26863"/>
    <cellStyle name="Normal 35 10 2 2 3" xfId="32357"/>
    <cellStyle name="Normal 35 10 2 2 4" xfId="37841"/>
    <cellStyle name="Normal 35 10 2 3" xfId="24134"/>
    <cellStyle name="Normal 35 10 2 4" xfId="29628"/>
    <cellStyle name="Normal 35 10 2 5" xfId="35112"/>
    <cellStyle name="Normal 35 10 3" xfId="10964"/>
    <cellStyle name="Normal 35 10 4" xfId="16201"/>
    <cellStyle name="Normal 35 10 5" xfId="18425"/>
    <cellStyle name="Normal 35 10 6" xfId="8709"/>
    <cellStyle name="Normal 35 10 6 2" xfId="20033"/>
    <cellStyle name="Normal 35 10 6 2 2" xfId="25589"/>
    <cellStyle name="Normal 35 10 6 2 3" xfId="31083"/>
    <cellStyle name="Normal 35 10 6 2 4" xfId="36567"/>
    <cellStyle name="Normal 35 10 6 3" xfId="22860"/>
    <cellStyle name="Normal 35 10 6 4" xfId="28354"/>
    <cellStyle name="Normal 35 10 6 5" xfId="33838"/>
    <cellStyle name="Normal 35 11" xfId="14018"/>
    <cellStyle name="Normal 35 11 2" xfId="21306"/>
    <cellStyle name="Normal 35 11 2 2" xfId="26862"/>
    <cellStyle name="Normal 35 11 2 3" xfId="32356"/>
    <cellStyle name="Normal 35 11 2 4" xfId="37840"/>
    <cellStyle name="Normal 35 11 3" xfId="24133"/>
    <cellStyle name="Normal 35 11 4" xfId="29627"/>
    <cellStyle name="Normal 35 11 5" xfId="35111"/>
    <cellStyle name="Normal 35 12" xfId="10963"/>
    <cellStyle name="Normal 35 13" xfId="16200"/>
    <cellStyle name="Normal 35 14" xfId="18424"/>
    <cellStyle name="Normal 35 15" xfId="8708"/>
    <cellStyle name="Normal 35 15 2" xfId="20032"/>
    <cellStyle name="Normal 35 15 2 2" xfId="25588"/>
    <cellStyle name="Normal 35 15 2 3" xfId="31082"/>
    <cellStyle name="Normal 35 15 2 4" xfId="36566"/>
    <cellStyle name="Normal 35 15 3" xfId="22859"/>
    <cellStyle name="Normal 35 15 4" xfId="28353"/>
    <cellStyle name="Normal 35 15 5" xfId="33837"/>
    <cellStyle name="Normal 35 2" xfId="5596"/>
    <cellStyle name="Normal 35 2 2" xfId="14020"/>
    <cellStyle name="Normal 35 2 2 2" xfId="21308"/>
    <cellStyle name="Normal 35 2 2 2 2" xfId="26864"/>
    <cellStyle name="Normal 35 2 2 2 3" xfId="32358"/>
    <cellStyle name="Normal 35 2 2 2 4" xfId="37842"/>
    <cellStyle name="Normal 35 2 2 3" xfId="24135"/>
    <cellStyle name="Normal 35 2 2 4" xfId="29629"/>
    <cellStyle name="Normal 35 2 2 5" xfId="35113"/>
    <cellStyle name="Normal 35 2 3" xfId="10965"/>
    <cellStyle name="Normal 35 2 4" xfId="16202"/>
    <cellStyle name="Normal 35 2 5" xfId="18426"/>
    <cellStyle name="Normal 35 2 6" xfId="8710"/>
    <cellStyle name="Normal 35 2 6 2" xfId="20034"/>
    <cellStyle name="Normal 35 2 6 2 2" xfId="25590"/>
    <cellStyle name="Normal 35 2 6 2 3" xfId="31084"/>
    <cellStyle name="Normal 35 2 6 2 4" xfId="36568"/>
    <cellStyle name="Normal 35 2 6 3" xfId="22861"/>
    <cellStyle name="Normal 35 2 6 4" xfId="28355"/>
    <cellStyle name="Normal 35 2 6 5" xfId="33839"/>
    <cellStyle name="Normal 35 3" xfId="5597"/>
    <cellStyle name="Normal 35 3 2" xfId="14021"/>
    <cellStyle name="Normal 35 3 2 2" xfId="21309"/>
    <cellStyle name="Normal 35 3 2 2 2" xfId="26865"/>
    <cellStyle name="Normal 35 3 2 2 3" xfId="32359"/>
    <cellStyle name="Normal 35 3 2 2 4" xfId="37843"/>
    <cellStyle name="Normal 35 3 2 3" xfId="24136"/>
    <cellStyle name="Normal 35 3 2 4" xfId="29630"/>
    <cellStyle name="Normal 35 3 2 5" xfId="35114"/>
    <cellStyle name="Normal 35 3 3" xfId="10966"/>
    <cellStyle name="Normal 35 3 4" xfId="16203"/>
    <cellStyle name="Normal 35 3 5" xfId="18427"/>
    <cellStyle name="Normal 35 3 6" xfId="8711"/>
    <cellStyle name="Normal 35 3 6 2" xfId="20035"/>
    <cellStyle name="Normal 35 3 6 2 2" xfId="25591"/>
    <cellStyle name="Normal 35 3 6 2 3" xfId="31085"/>
    <cellStyle name="Normal 35 3 6 2 4" xfId="36569"/>
    <cellStyle name="Normal 35 3 6 3" xfId="22862"/>
    <cellStyle name="Normal 35 3 6 4" xfId="28356"/>
    <cellStyle name="Normal 35 3 6 5" xfId="33840"/>
    <cellStyle name="Normal 35 4" xfId="5598"/>
    <cellStyle name="Normal 35 4 2" xfId="14022"/>
    <cellStyle name="Normal 35 4 2 2" xfId="21310"/>
    <cellStyle name="Normal 35 4 2 2 2" xfId="26866"/>
    <cellStyle name="Normal 35 4 2 2 3" xfId="32360"/>
    <cellStyle name="Normal 35 4 2 2 4" xfId="37844"/>
    <cellStyle name="Normal 35 4 2 3" xfId="24137"/>
    <cellStyle name="Normal 35 4 2 4" xfId="29631"/>
    <cellStyle name="Normal 35 4 2 5" xfId="35115"/>
    <cellStyle name="Normal 35 4 3" xfId="10967"/>
    <cellStyle name="Normal 35 4 4" xfId="16204"/>
    <cellStyle name="Normal 35 4 5" xfId="18428"/>
    <cellStyle name="Normal 35 4 6" xfId="8712"/>
    <cellStyle name="Normal 35 4 6 2" xfId="20036"/>
    <cellStyle name="Normal 35 4 6 2 2" xfId="25592"/>
    <cellStyle name="Normal 35 4 6 2 3" xfId="31086"/>
    <cellStyle name="Normal 35 4 6 2 4" xfId="36570"/>
    <cellStyle name="Normal 35 4 6 3" xfId="22863"/>
    <cellStyle name="Normal 35 4 6 4" xfId="28357"/>
    <cellStyle name="Normal 35 4 6 5" xfId="33841"/>
    <cellStyle name="Normal 35 5" xfId="5599"/>
    <cellStyle name="Normal 35 5 2" xfId="14023"/>
    <cellStyle name="Normal 35 5 2 2" xfId="21311"/>
    <cellStyle name="Normal 35 5 2 2 2" xfId="26867"/>
    <cellStyle name="Normal 35 5 2 2 3" xfId="32361"/>
    <cellStyle name="Normal 35 5 2 2 4" xfId="37845"/>
    <cellStyle name="Normal 35 5 2 3" xfId="24138"/>
    <cellStyle name="Normal 35 5 2 4" xfId="29632"/>
    <cellStyle name="Normal 35 5 2 5" xfId="35116"/>
    <cellStyle name="Normal 35 5 3" xfId="10968"/>
    <cellStyle name="Normal 35 5 4" xfId="16205"/>
    <cellStyle name="Normal 35 5 5" xfId="18429"/>
    <cellStyle name="Normal 35 5 6" xfId="8713"/>
    <cellStyle name="Normal 35 5 6 2" xfId="20037"/>
    <cellStyle name="Normal 35 5 6 2 2" xfId="25593"/>
    <cellStyle name="Normal 35 5 6 2 3" xfId="31087"/>
    <cellStyle name="Normal 35 5 6 2 4" xfId="36571"/>
    <cellStyle name="Normal 35 5 6 3" xfId="22864"/>
    <cellStyle name="Normal 35 5 6 4" xfId="28358"/>
    <cellStyle name="Normal 35 5 6 5" xfId="33842"/>
    <cellStyle name="Normal 35 6" xfId="5600"/>
    <cellStyle name="Normal 35 6 2" xfId="14024"/>
    <cellStyle name="Normal 35 6 2 2" xfId="21312"/>
    <cellStyle name="Normal 35 6 2 2 2" xfId="26868"/>
    <cellStyle name="Normal 35 6 2 2 3" xfId="32362"/>
    <cellStyle name="Normal 35 6 2 2 4" xfId="37846"/>
    <cellStyle name="Normal 35 6 2 3" xfId="24139"/>
    <cellStyle name="Normal 35 6 2 4" xfId="29633"/>
    <cellStyle name="Normal 35 6 2 5" xfId="35117"/>
    <cellStyle name="Normal 35 6 3" xfId="10969"/>
    <cellStyle name="Normal 35 6 4" xfId="16206"/>
    <cellStyle name="Normal 35 6 5" xfId="18430"/>
    <cellStyle name="Normal 35 6 6" xfId="8714"/>
    <cellStyle name="Normal 35 6 6 2" xfId="20038"/>
    <cellStyle name="Normal 35 6 6 2 2" xfId="25594"/>
    <cellStyle name="Normal 35 6 6 2 3" xfId="31088"/>
    <cellStyle name="Normal 35 6 6 2 4" xfId="36572"/>
    <cellStyle name="Normal 35 6 6 3" xfId="22865"/>
    <cellStyle name="Normal 35 6 6 4" xfId="28359"/>
    <cellStyle name="Normal 35 6 6 5" xfId="33843"/>
    <cellStyle name="Normal 35 7" xfId="5601"/>
    <cellStyle name="Normal 35 7 2" xfId="14025"/>
    <cellStyle name="Normal 35 7 2 2" xfId="21313"/>
    <cellStyle name="Normal 35 7 2 2 2" xfId="26869"/>
    <cellStyle name="Normal 35 7 2 2 3" xfId="32363"/>
    <cellStyle name="Normal 35 7 2 2 4" xfId="37847"/>
    <cellStyle name="Normal 35 7 2 3" xfId="24140"/>
    <cellStyle name="Normal 35 7 2 4" xfId="29634"/>
    <cellStyle name="Normal 35 7 2 5" xfId="35118"/>
    <cellStyle name="Normal 35 7 3" xfId="10970"/>
    <cellStyle name="Normal 35 7 4" xfId="16207"/>
    <cellStyle name="Normal 35 7 5" xfId="18431"/>
    <cellStyle name="Normal 35 7 6" xfId="8715"/>
    <cellStyle name="Normal 35 7 6 2" xfId="20039"/>
    <cellStyle name="Normal 35 7 6 2 2" xfId="25595"/>
    <cellStyle name="Normal 35 7 6 2 3" xfId="31089"/>
    <cellStyle name="Normal 35 7 6 2 4" xfId="36573"/>
    <cellStyle name="Normal 35 7 6 3" xfId="22866"/>
    <cellStyle name="Normal 35 7 6 4" xfId="28360"/>
    <cellStyle name="Normal 35 7 6 5" xfId="33844"/>
    <cellStyle name="Normal 35 8" xfId="5602"/>
    <cellStyle name="Normal 35 8 2" xfId="14026"/>
    <cellStyle name="Normal 35 8 2 2" xfId="21314"/>
    <cellStyle name="Normal 35 8 2 2 2" xfId="26870"/>
    <cellStyle name="Normal 35 8 2 2 3" xfId="32364"/>
    <cellStyle name="Normal 35 8 2 2 4" xfId="37848"/>
    <cellStyle name="Normal 35 8 2 3" xfId="24141"/>
    <cellStyle name="Normal 35 8 2 4" xfId="29635"/>
    <cellStyle name="Normal 35 8 2 5" xfId="35119"/>
    <cellStyle name="Normal 35 8 3" xfId="10971"/>
    <cellStyle name="Normal 35 8 4" xfId="16208"/>
    <cellStyle name="Normal 35 8 5" xfId="18432"/>
    <cellStyle name="Normal 35 8 6" xfId="8716"/>
    <cellStyle name="Normal 35 8 6 2" xfId="20040"/>
    <cellStyle name="Normal 35 8 6 2 2" xfId="25596"/>
    <cellStyle name="Normal 35 8 6 2 3" xfId="31090"/>
    <cellStyle name="Normal 35 8 6 2 4" xfId="36574"/>
    <cellStyle name="Normal 35 8 6 3" xfId="22867"/>
    <cellStyle name="Normal 35 8 6 4" xfId="28361"/>
    <cellStyle name="Normal 35 8 6 5" xfId="33845"/>
    <cellStyle name="Normal 35 9" xfId="5603"/>
    <cellStyle name="Normal 35 9 2" xfId="14027"/>
    <cellStyle name="Normal 35 9 2 2" xfId="21315"/>
    <cellStyle name="Normal 35 9 2 2 2" xfId="26871"/>
    <cellStyle name="Normal 35 9 2 2 3" xfId="32365"/>
    <cellStyle name="Normal 35 9 2 2 4" xfId="37849"/>
    <cellStyle name="Normal 35 9 2 3" xfId="24142"/>
    <cellStyle name="Normal 35 9 2 4" xfId="29636"/>
    <cellStyle name="Normal 35 9 2 5" xfId="35120"/>
    <cellStyle name="Normal 35 9 3" xfId="10972"/>
    <cellStyle name="Normal 35 9 4" xfId="16209"/>
    <cellStyle name="Normal 35 9 5" xfId="18433"/>
    <cellStyle name="Normal 35 9 6" xfId="8717"/>
    <cellStyle name="Normal 35 9 6 2" xfId="20041"/>
    <cellStyle name="Normal 35 9 6 2 2" xfId="25597"/>
    <cellStyle name="Normal 35 9 6 2 3" xfId="31091"/>
    <cellStyle name="Normal 35 9 6 2 4" xfId="36575"/>
    <cellStyle name="Normal 35 9 6 3" xfId="22868"/>
    <cellStyle name="Normal 35 9 6 4" xfId="28362"/>
    <cellStyle name="Normal 35 9 6 5" xfId="33846"/>
    <cellStyle name="Normal 350" xfId="38869"/>
    <cellStyle name="Normal 351" xfId="38870"/>
    <cellStyle name="Normal 352" xfId="38871"/>
    <cellStyle name="Normal 353" xfId="38872"/>
    <cellStyle name="Normal 354" xfId="38873"/>
    <cellStyle name="Normal 355" xfId="38874"/>
    <cellStyle name="Normal 356" xfId="38875"/>
    <cellStyle name="Normal 357" xfId="38876"/>
    <cellStyle name="Normal 358" xfId="38877"/>
    <cellStyle name="Normal 359" xfId="38878"/>
    <cellStyle name="Normal 36" xfId="5604"/>
    <cellStyle name="Normal 36 10" xfId="5605"/>
    <cellStyle name="Normal 36 10 2" xfId="14029"/>
    <cellStyle name="Normal 36 10 2 2" xfId="21317"/>
    <cellStyle name="Normal 36 10 2 2 2" xfId="26873"/>
    <cellStyle name="Normal 36 10 2 2 3" xfId="32367"/>
    <cellStyle name="Normal 36 10 2 2 4" xfId="37851"/>
    <cellStyle name="Normal 36 10 2 3" xfId="24144"/>
    <cellStyle name="Normal 36 10 2 4" xfId="29638"/>
    <cellStyle name="Normal 36 10 2 5" xfId="35122"/>
    <cellStyle name="Normal 36 10 3" xfId="10974"/>
    <cellStyle name="Normal 36 10 4" xfId="16211"/>
    <cellStyle name="Normal 36 10 5" xfId="18435"/>
    <cellStyle name="Normal 36 10 6" xfId="8719"/>
    <cellStyle name="Normal 36 10 6 2" xfId="20043"/>
    <cellStyle name="Normal 36 10 6 2 2" xfId="25599"/>
    <cellStyle name="Normal 36 10 6 2 3" xfId="31093"/>
    <cellStyle name="Normal 36 10 6 2 4" xfId="36577"/>
    <cellStyle name="Normal 36 10 6 3" xfId="22870"/>
    <cellStyle name="Normal 36 10 6 4" xfId="28364"/>
    <cellStyle name="Normal 36 10 6 5" xfId="33848"/>
    <cellStyle name="Normal 36 11" xfId="14028"/>
    <cellStyle name="Normal 36 11 2" xfId="21316"/>
    <cellStyle name="Normal 36 11 2 2" xfId="26872"/>
    <cellStyle name="Normal 36 11 2 3" xfId="32366"/>
    <cellStyle name="Normal 36 11 2 4" xfId="37850"/>
    <cellStyle name="Normal 36 11 3" xfId="24143"/>
    <cellStyle name="Normal 36 11 4" xfId="29637"/>
    <cellStyle name="Normal 36 11 5" xfId="35121"/>
    <cellStyle name="Normal 36 12" xfId="10973"/>
    <cellStyle name="Normal 36 13" xfId="16210"/>
    <cellStyle name="Normal 36 14" xfId="18434"/>
    <cellStyle name="Normal 36 15" xfId="8718"/>
    <cellStyle name="Normal 36 15 2" xfId="20042"/>
    <cellStyle name="Normal 36 15 2 2" xfId="25598"/>
    <cellStyle name="Normal 36 15 2 3" xfId="31092"/>
    <cellStyle name="Normal 36 15 2 4" xfId="36576"/>
    <cellStyle name="Normal 36 15 3" xfId="22869"/>
    <cellStyle name="Normal 36 15 4" xfId="28363"/>
    <cellStyle name="Normal 36 15 5" xfId="33847"/>
    <cellStyle name="Normal 36 2" xfId="5606"/>
    <cellStyle name="Normal 36 2 2" xfId="14030"/>
    <cellStyle name="Normal 36 2 2 2" xfId="21318"/>
    <cellStyle name="Normal 36 2 2 2 2" xfId="26874"/>
    <cellStyle name="Normal 36 2 2 2 3" xfId="32368"/>
    <cellStyle name="Normal 36 2 2 2 4" xfId="37852"/>
    <cellStyle name="Normal 36 2 2 3" xfId="24145"/>
    <cellStyle name="Normal 36 2 2 4" xfId="29639"/>
    <cellStyle name="Normal 36 2 2 5" xfId="35123"/>
    <cellStyle name="Normal 36 2 3" xfId="10975"/>
    <cellStyle name="Normal 36 2 4" xfId="16212"/>
    <cellStyle name="Normal 36 2 5" xfId="18436"/>
    <cellStyle name="Normal 36 2 6" xfId="8720"/>
    <cellStyle name="Normal 36 2 6 2" xfId="20044"/>
    <cellStyle name="Normal 36 2 6 2 2" xfId="25600"/>
    <cellStyle name="Normal 36 2 6 2 3" xfId="31094"/>
    <cellStyle name="Normal 36 2 6 2 4" xfId="36578"/>
    <cellStyle name="Normal 36 2 6 3" xfId="22871"/>
    <cellStyle name="Normal 36 2 6 4" xfId="28365"/>
    <cellStyle name="Normal 36 2 6 5" xfId="33849"/>
    <cellStyle name="Normal 36 3" xfId="5607"/>
    <cellStyle name="Normal 36 3 2" xfId="14031"/>
    <cellStyle name="Normal 36 3 2 2" xfId="21319"/>
    <cellStyle name="Normal 36 3 2 2 2" xfId="26875"/>
    <cellStyle name="Normal 36 3 2 2 3" xfId="32369"/>
    <cellStyle name="Normal 36 3 2 2 4" xfId="37853"/>
    <cellStyle name="Normal 36 3 2 3" xfId="24146"/>
    <cellStyle name="Normal 36 3 2 4" xfId="29640"/>
    <cellStyle name="Normal 36 3 2 5" xfId="35124"/>
    <cellStyle name="Normal 36 3 3" xfId="10976"/>
    <cellStyle name="Normal 36 3 4" xfId="16213"/>
    <cellStyle name="Normal 36 3 5" xfId="18437"/>
    <cellStyle name="Normal 36 3 6" xfId="8721"/>
    <cellStyle name="Normal 36 3 6 2" xfId="20045"/>
    <cellStyle name="Normal 36 3 6 2 2" xfId="25601"/>
    <cellStyle name="Normal 36 3 6 2 3" xfId="31095"/>
    <cellStyle name="Normal 36 3 6 2 4" xfId="36579"/>
    <cellStyle name="Normal 36 3 6 3" xfId="22872"/>
    <cellStyle name="Normal 36 3 6 4" xfId="28366"/>
    <cellStyle name="Normal 36 3 6 5" xfId="33850"/>
    <cellStyle name="Normal 36 4" xfId="5608"/>
    <cellStyle name="Normal 36 4 2" xfId="14032"/>
    <cellStyle name="Normal 36 4 2 2" xfId="21320"/>
    <cellStyle name="Normal 36 4 2 2 2" xfId="26876"/>
    <cellStyle name="Normal 36 4 2 2 3" xfId="32370"/>
    <cellStyle name="Normal 36 4 2 2 4" xfId="37854"/>
    <cellStyle name="Normal 36 4 2 3" xfId="24147"/>
    <cellStyle name="Normal 36 4 2 4" xfId="29641"/>
    <cellStyle name="Normal 36 4 2 5" xfId="35125"/>
    <cellStyle name="Normal 36 4 3" xfId="10977"/>
    <cellStyle name="Normal 36 4 4" xfId="16214"/>
    <cellStyle name="Normal 36 4 5" xfId="18438"/>
    <cellStyle name="Normal 36 4 6" xfId="8722"/>
    <cellStyle name="Normal 36 4 6 2" xfId="20046"/>
    <cellStyle name="Normal 36 4 6 2 2" xfId="25602"/>
    <cellStyle name="Normal 36 4 6 2 3" xfId="31096"/>
    <cellStyle name="Normal 36 4 6 2 4" xfId="36580"/>
    <cellStyle name="Normal 36 4 6 3" xfId="22873"/>
    <cellStyle name="Normal 36 4 6 4" xfId="28367"/>
    <cellStyle name="Normal 36 4 6 5" xfId="33851"/>
    <cellStyle name="Normal 36 5" xfId="5609"/>
    <cellStyle name="Normal 36 5 2" xfId="14033"/>
    <cellStyle name="Normal 36 5 2 2" xfId="21321"/>
    <cellStyle name="Normal 36 5 2 2 2" xfId="26877"/>
    <cellStyle name="Normal 36 5 2 2 3" xfId="32371"/>
    <cellStyle name="Normal 36 5 2 2 4" xfId="37855"/>
    <cellStyle name="Normal 36 5 2 3" xfId="24148"/>
    <cellStyle name="Normal 36 5 2 4" xfId="29642"/>
    <cellStyle name="Normal 36 5 2 5" xfId="35126"/>
    <cellStyle name="Normal 36 5 3" xfId="10978"/>
    <cellStyle name="Normal 36 5 4" xfId="16215"/>
    <cellStyle name="Normal 36 5 5" xfId="18439"/>
    <cellStyle name="Normal 36 5 6" xfId="8723"/>
    <cellStyle name="Normal 36 5 6 2" xfId="20047"/>
    <cellStyle name="Normal 36 5 6 2 2" xfId="25603"/>
    <cellStyle name="Normal 36 5 6 2 3" xfId="31097"/>
    <cellStyle name="Normal 36 5 6 2 4" xfId="36581"/>
    <cellStyle name="Normal 36 5 6 3" xfId="22874"/>
    <cellStyle name="Normal 36 5 6 4" xfId="28368"/>
    <cellStyle name="Normal 36 5 6 5" xfId="33852"/>
    <cellStyle name="Normal 36 6" xfId="5610"/>
    <cellStyle name="Normal 36 6 2" xfId="14034"/>
    <cellStyle name="Normal 36 6 2 2" xfId="21322"/>
    <cellStyle name="Normal 36 6 2 2 2" xfId="26878"/>
    <cellStyle name="Normal 36 6 2 2 3" xfId="32372"/>
    <cellStyle name="Normal 36 6 2 2 4" xfId="37856"/>
    <cellStyle name="Normal 36 6 2 3" xfId="24149"/>
    <cellStyle name="Normal 36 6 2 4" xfId="29643"/>
    <cellStyle name="Normal 36 6 2 5" xfId="35127"/>
    <cellStyle name="Normal 36 6 3" xfId="10979"/>
    <cellStyle name="Normal 36 6 4" xfId="16216"/>
    <cellStyle name="Normal 36 6 5" xfId="18440"/>
    <cellStyle name="Normal 36 6 6" xfId="8724"/>
    <cellStyle name="Normal 36 6 6 2" xfId="20048"/>
    <cellStyle name="Normal 36 6 6 2 2" xfId="25604"/>
    <cellStyle name="Normal 36 6 6 2 3" xfId="31098"/>
    <cellStyle name="Normal 36 6 6 2 4" xfId="36582"/>
    <cellStyle name="Normal 36 6 6 3" xfId="22875"/>
    <cellStyle name="Normal 36 6 6 4" xfId="28369"/>
    <cellStyle name="Normal 36 6 6 5" xfId="33853"/>
    <cellStyle name="Normal 36 7" xfId="5611"/>
    <cellStyle name="Normal 36 7 2" xfId="14035"/>
    <cellStyle name="Normal 36 7 2 2" xfId="21323"/>
    <cellStyle name="Normal 36 7 2 2 2" xfId="26879"/>
    <cellStyle name="Normal 36 7 2 2 3" xfId="32373"/>
    <cellStyle name="Normal 36 7 2 2 4" xfId="37857"/>
    <cellStyle name="Normal 36 7 2 3" xfId="24150"/>
    <cellStyle name="Normal 36 7 2 4" xfId="29644"/>
    <cellStyle name="Normal 36 7 2 5" xfId="35128"/>
    <cellStyle name="Normal 36 7 3" xfId="10980"/>
    <cellStyle name="Normal 36 7 4" xfId="16217"/>
    <cellStyle name="Normal 36 7 5" xfId="18441"/>
    <cellStyle name="Normal 36 7 6" xfId="8725"/>
    <cellStyle name="Normal 36 7 6 2" xfId="20049"/>
    <cellStyle name="Normal 36 7 6 2 2" xfId="25605"/>
    <cellStyle name="Normal 36 7 6 2 3" xfId="31099"/>
    <cellStyle name="Normal 36 7 6 2 4" xfId="36583"/>
    <cellStyle name="Normal 36 7 6 3" xfId="22876"/>
    <cellStyle name="Normal 36 7 6 4" xfId="28370"/>
    <cellStyle name="Normal 36 7 6 5" xfId="33854"/>
    <cellStyle name="Normal 36 8" xfId="5612"/>
    <cellStyle name="Normal 36 8 2" xfId="14036"/>
    <cellStyle name="Normal 36 8 2 2" xfId="21324"/>
    <cellStyle name="Normal 36 8 2 2 2" xfId="26880"/>
    <cellStyle name="Normal 36 8 2 2 3" xfId="32374"/>
    <cellStyle name="Normal 36 8 2 2 4" xfId="37858"/>
    <cellStyle name="Normal 36 8 2 3" xfId="24151"/>
    <cellStyle name="Normal 36 8 2 4" xfId="29645"/>
    <cellStyle name="Normal 36 8 2 5" xfId="35129"/>
    <cellStyle name="Normal 36 8 3" xfId="10981"/>
    <cellStyle name="Normal 36 8 4" xfId="16218"/>
    <cellStyle name="Normal 36 8 5" xfId="18442"/>
    <cellStyle name="Normal 36 8 6" xfId="8726"/>
    <cellStyle name="Normal 36 8 6 2" xfId="20050"/>
    <cellStyle name="Normal 36 8 6 2 2" xfId="25606"/>
    <cellStyle name="Normal 36 8 6 2 3" xfId="31100"/>
    <cellStyle name="Normal 36 8 6 2 4" xfId="36584"/>
    <cellStyle name="Normal 36 8 6 3" xfId="22877"/>
    <cellStyle name="Normal 36 8 6 4" xfId="28371"/>
    <cellStyle name="Normal 36 8 6 5" xfId="33855"/>
    <cellStyle name="Normal 36 9" xfId="5613"/>
    <cellStyle name="Normal 36 9 2" xfId="14037"/>
    <cellStyle name="Normal 36 9 2 2" xfId="21325"/>
    <cellStyle name="Normal 36 9 2 2 2" xfId="26881"/>
    <cellStyle name="Normal 36 9 2 2 3" xfId="32375"/>
    <cellStyle name="Normal 36 9 2 2 4" xfId="37859"/>
    <cellStyle name="Normal 36 9 2 3" xfId="24152"/>
    <cellStyle name="Normal 36 9 2 4" xfId="29646"/>
    <cellStyle name="Normal 36 9 2 5" xfId="35130"/>
    <cellStyle name="Normal 36 9 3" xfId="10982"/>
    <cellStyle name="Normal 36 9 4" xfId="16219"/>
    <cellStyle name="Normal 36 9 5" xfId="18443"/>
    <cellStyle name="Normal 36 9 6" xfId="8727"/>
    <cellStyle name="Normal 36 9 6 2" xfId="20051"/>
    <cellStyle name="Normal 36 9 6 2 2" xfId="25607"/>
    <cellStyle name="Normal 36 9 6 2 3" xfId="31101"/>
    <cellStyle name="Normal 36 9 6 2 4" xfId="36585"/>
    <cellStyle name="Normal 36 9 6 3" xfId="22878"/>
    <cellStyle name="Normal 36 9 6 4" xfId="28372"/>
    <cellStyle name="Normal 36 9 6 5" xfId="33856"/>
    <cellStyle name="Normal 360" xfId="38879"/>
    <cellStyle name="Normal 361" xfId="38880"/>
    <cellStyle name="Normal 362" xfId="38881"/>
    <cellStyle name="Normal 363" xfId="38882"/>
    <cellStyle name="Normal 364" xfId="38883"/>
    <cellStyle name="Normal 365" xfId="38884"/>
    <cellStyle name="Normal 366" xfId="38885"/>
    <cellStyle name="Normal 367" xfId="38886"/>
    <cellStyle name="Normal 368" xfId="38887"/>
    <cellStyle name="Normal 369" xfId="38888"/>
    <cellStyle name="Normal 37" xfId="5614"/>
    <cellStyle name="Normal 37 2" xfId="14038"/>
    <cellStyle name="Normal 37 2 2" xfId="21326"/>
    <cellStyle name="Normal 37 2 2 2" xfId="26882"/>
    <cellStyle name="Normal 37 2 2 3" xfId="32376"/>
    <cellStyle name="Normal 37 2 2 4" xfId="37860"/>
    <cellStyle name="Normal 37 2 3" xfId="24153"/>
    <cellStyle name="Normal 37 2 4" xfId="29647"/>
    <cellStyle name="Normal 37 2 5" xfId="35131"/>
    <cellStyle name="Normal 37 3" xfId="10983"/>
    <cellStyle name="Normal 37 4" xfId="16220"/>
    <cellStyle name="Normal 37 5" xfId="18444"/>
    <cellStyle name="Normal 37 6" xfId="8728"/>
    <cellStyle name="Normal 37 6 2" xfId="20052"/>
    <cellStyle name="Normal 37 6 2 2" xfId="25608"/>
    <cellStyle name="Normal 37 6 2 3" xfId="31102"/>
    <cellStyle name="Normal 37 6 2 4" xfId="36586"/>
    <cellStyle name="Normal 37 6 3" xfId="22879"/>
    <cellStyle name="Normal 37 6 4" xfId="28373"/>
    <cellStyle name="Normal 37 6 5" xfId="33857"/>
    <cellStyle name="Normal 370" xfId="38889"/>
    <cellStyle name="Normal 371" xfId="38890"/>
    <cellStyle name="Normal 372" xfId="38891"/>
    <cellStyle name="Normal 373" xfId="38892"/>
    <cellStyle name="Normal 374" xfId="38893"/>
    <cellStyle name="Normal 375" xfId="38894"/>
    <cellStyle name="Normal 376" xfId="38895"/>
    <cellStyle name="Normal 377" xfId="38896"/>
    <cellStyle name="Normal 378" xfId="38897"/>
    <cellStyle name="Normal 379" xfId="38898"/>
    <cellStyle name="Normal 38" xfId="5615"/>
    <cellStyle name="Normal 38 10" xfId="5616"/>
    <cellStyle name="Normal 38 10 2" xfId="14040"/>
    <cellStyle name="Normal 38 10 2 2" xfId="21328"/>
    <cellStyle name="Normal 38 10 2 2 2" xfId="26884"/>
    <cellStyle name="Normal 38 10 2 2 3" xfId="32378"/>
    <cellStyle name="Normal 38 10 2 2 4" xfId="37862"/>
    <cellStyle name="Normal 38 10 2 3" xfId="24155"/>
    <cellStyle name="Normal 38 10 2 4" xfId="29649"/>
    <cellStyle name="Normal 38 10 2 5" xfId="35133"/>
    <cellStyle name="Normal 38 10 3" xfId="10985"/>
    <cellStyle name="Normal 38 10 4" xfId="16222"/>
    <cellStyle name="Normal 38 10 5" xfId="18446"/>
    <cellStyle name="Normal 38 10 6" xfId="8730"/>
    <cellStyle name="Normal 38 10 6 2" xfId="20054"/>
    <cellStyle name="Normal 38 10 6 2 2" xfId="25610"/>
    <cellStyle name="Normal 38 10 6 2 3" xfId="31104"/>
    <cellStyle name="Normal 38 10 6 2 4" xfId="36588"/>
    <cellStyle name="Normal 38 10 6 3" xfId="22881"/>
    <cellStyle name="Normal 38 10 6 4" xfId="28375"/>
    <cellStyle name="Normal 38 10 6 5" xfId="33859"/>
    <cellStyle name="Normal 38 11" xfId="14039"/>
    <cellStyle name="Normal 38 11 2" xfId="21327"/>
    <cellStyle name="Normal 38 11 2 2" xfId="26883"/>
    <cellStyle name="Normal 38 11 2 3" xfId="32377"/>
    <cellStyle name="Normal 38 11 2 4" xfId="37861"/>
    <cellStyle name="Normal 38 11 3" xfId="24154"/>
    <cellStyle name="Normal 38 11 4" xfId="29648"/>
    <cellStyle name="Normal 38 11 5" xfId="35132"/>
    <cellStyle name="Normal 38 12" xfId="10984"/>
    <cellStyle name="Normal 38 13" xfId="16221"/>
    <cellStyle name="Normal 38 14" xfId="18445"/>
    <cellStyle name="Normal 38 15" xfId="8729"/>
    <cellStyle name="Normal 38 15 2" xfId="20053"/>
    <cellStyle name="Normal 38 15 2 2" xfId="25609"/>
    <cellStyle name="Normal 38 15 2 3" xfId="31103"/>
    <cellStyle name="Normal 38 15 2 4" xfId="36587"/>
    <cellStyle name="Normal 38 15 3" xfId="22880"/>
    <cellStyle name="Normal 38 15 4" xfId="28374"/>
    <cellStyle name="Normal 38 15 5" xfId="33858"/>
    <cellStyle name="Normal 38 2" xfId="5617"/>
    <cellStyle name="Normal 38 2 2" xfId="14041"/>
    <cellStyle name="Normal 38 2 2 2" xfId="21329"/>
    <cellStyle name="Normal 38 2 2 2 2" xfId="26885"/>
    <cellStyle name="Normal 38 2 2 2 3" xfId="32379"/>
    <cellStyle name="Normal 38 2 2 2 4" xfId="37863"/>
    <cellStyle name="Normal 38 2 2 3" xfId="24156"/>
    <cellStyle name="Normal 38 2 2 4" xfId="29650"/>
    <cellStyle name="Normal 38 2 2 5" xfId="35134"/>
    <cellStyle name="Normal 38 2 3" xfId="10986"/>
    <cellStyle name="Normal 38 2 4" xfId="16223"/>
    <cellStyle name="Normal 38 2 5" xfId="18447"/>
    <cellStyle name="Normal 38 2 6" xfId="8731"/>
    <cellStyle name="Normal 38 2 6 2" xfId="20055"/>
    <cellStyle name="Normal 38 2 6 2 2" xfId="25611"/>
    <cellStyle name="Normal 38 2 6 2 3" xfId="31105"/>
    <cellStyle name="Normal 38 2 6 2 4" xfId="36589"/>
    <cellStyle name="Normal 38 2 6 3" xfId="22882"/>
    <cellStyle name="Normal 38 2 6 4" xfId="28376"/>
    <cellStyle name="Normal 38 2 6 5" xfId="33860"/>
    <cellStyle name="Normal 38 3" xfId="5618"/>
    <cellStyle name="Normal 38 3 2" xfId="14042"/>
    <cellStyle name="Normal 38 3 2 2" xfId="21330"/>
    <cellStyle name="Normal 38 3 2 2 2" xfId="26886"/>
    <cellStyle name="Normal 38 3 2 2 3" xfId="32380"/>
    <cellStyle name="Normal 38 3 2 2 4" xfId="37864"/>
    <cellStyle name="Normal 38 3 2 3" xfId="24157"/>
    <cellStyle name="Normal 38 3 2 4" xfId="29651"/>
    <cellStyle name="Normal 38 3 2 5" xfId="35135"/>
    <cellStyle name="Normal 38 3 3" xfId="10987"/>
    <cellStyle name="Normal 38 3 4" xfId="16224"/>
    <cellStyle name="Normal 38 3 5" xfId="18448"/>
    <cellStyle name="Normal 38 3 6" xfId="8732"/>
    <cellStyle name="Normal 38 3 6 2" xfId="20056"/>
    <cellStyle name="Normal 38 3 6 2 2" xfId="25612"/>
    <cellStyle name="Normal 38 3 6 2 3" xfId="31106"/>
    <cellStyle name="Normal 38 3 6 2 4" xfId="36590"/>
    <cellStyle name="Normal 38 3 6 3" xfId="22883"/>
    <cellStyle name="Normal 38 3 6 4" xfId="28377"/>
    <cellStyle name="Normal 38 3 6 5" xfId="33861"/>
    <cellStyle name="Normal 38 4" xfId="5619"/>
    <cellStyle name="Normal 38 4 2" xfId="14043"/>
    <cellStyle name="Normal 38 4 2 2" xfId="21331"/>
    <cellStyle name="Normal 38 4 2 2 2" xfId="26887"/>
    <cellStyle name="Normal 38 4 2 2 3" xfId="32381"/>
    <cellStyle name="Normal 38 4 2 2 4" xfId="37865"/>
    <cellStyle name="Normal 38 4 2 3" xfId="24158"/>
    <cellStyle name="Normal 38 4 2 4" xfId="29652"/>
    <cellStyle name="Normal 38 4 2 5" xfId="35136"/>
    <cellStyle name="Normal 38 4 3" xfId="10988"/>
    <cellStyle name="Normal 38 4 4" xfId="16225"/>
    <cellStyle name="Normal 38 4 5" xfId="18449"/>
    <cellStyle name="Normal 38 4 6" xfId="8733"/>
    <cellStyle name="Normal 38 4 6 2" xfId="20057"/>
    <cellStyle name="Normal 38 4 6 2 2" xfId="25613"/>
    <cellStyle name="Normal 38 4 6 2 3" xfId="31107"/>
    <cellStyle name="Normal 38 4 6 2 4" xfId="36591"/>
    <cellStyle name="Normal 38 4 6 3" xfId="22884"/>
    <cellStyle name="Normal 38 4 6 4" xfId="28378"/>
    <cellStyle name="Normal 38 4 6 5" xfId="33862"/>
    <cellStyle name="Normal 38 5" xfId="5620"/>
    <cellStyle name="Normal 38 5 2" xfId="14044"/>
    <cellStyle name="Normal 38 5 2 2" xfId="21332"/>
    <cellStyle name="Normal 38 5 2 2 2" xfId="26888"/>
    <cellStyle name="Normal 38 5 2 2 3" xfId="32382"/>
    <cellStyle name="Normal 38 5 2 2 4" xfId="37866"/>
    <cellStyle name="Normal 38 5 2 3" xfId="24159"/>
    <cellStyle name="Normal 38 5 2 4" xfId="29653"/>
    <cellStyle name="Normal 38 5 2 5" xfId="35137"/>
    <cellStyle name="Normal 38 5 3" xfId="10989"/>
    <cellStyle name="Normal 38 5 4" xfId="16226"/>
    <cellStyle name="Normal 38 5 5" xfId="18450"/>
    <cellStyle name="Normal 38 5 6" xfId="8734"/>
    <cellStyle name="Normal 38 5 6 2" xfId="20058"/>
    <cellStyle name="Normal 38 5 6 2 2" xfId="25614"/>
    <cellStyle name="Normal 38 5 6 2 3" xfId="31108"/>
    <cellStyle name="Normal 38 5 6 2 4" xfId="36592"/>
    <cellStyle name="Normal 38 5 6 3" xfId="22885"/>
    <cellStyle name="Normal 38 5 6 4" xfId="28379"/>
    <cellStyle name="Normal 38 5 6 5" xfId="33863"/>
    <cellStyle name="Normal 38 6" xfId="5621"/>
    <cellStyle name="Normal 38 6 2" xfId="14045"/>
    <cellStyle name="Normal 38 6 2 2" xfId="21333"/>
    <cellStyle name="Normal 38 6 2 2 2" xfId="26889"/>
    <cellStyle name="Normal 38 6 2 2 3" xfId="32383"/>
    <cellStyle name="Normal 38 6 2 2 4" xfId="37867"/>
    <cellStyle name="Normal 38 6 2 3" xfId="24160"/>
    <cellStyle name="Normal 38 6 2 4" xfId="29654"/>
    <cellStyle name="Normal 38 6 2 5" xfId="35138"/>
    <cellStyle name="Normal 38 6 3" xfId="10990"/>
    <cellStyle name="Normal 38 6 4" xfId="16227"/>
    <cellStyle name="Normal 38 6 5" xfId="18451"/>
    <cellStyle name="Normal 38 6 6" xfId="8735"/>
    <cellStyle name="Normal 38 6 6 2" xfId="20059"/>
    <cellStyle name="Normal 38 6 6 2 2" xfId="25615"/>
    <cellStyle name="Normal 38 6 6 2 3" xfId="31109"/>
    <cellStyle name="Normal 38 6 6 2 4" xfId="36593"/>
    <cellStyle name="Normal 38 6 6 3" xfId="22886"/>
    <cellStyle name="Normal 38 6 6 4" xfId="28380"/>
    <cellStyle name="Normal 38 6 6 5" xfId="33864"/>
    <cellStyle name="Normal 38 7" xfId="5622"/>
    <cellStyle name="Normal 38 7 2" xfId="14046"/>
    <cellStyle name="Normal 38 7 2 2" xfId="21334"/>
    <cellStyle name="Normal 38 7 2 2 2" xfId="26890"/>
    <cellStyle name="Normal 38 7 2 2 3" xfId="32384"/>
    <cellStyle name="Normal 38 7 2 2 4" xfId="37868"/>
    <cellStyle name="Normal 38 7 2 3" xfId="24161"/>
    <cellStyle name="Normal 38 7 2 4" xfId="29655"/>
    <cellStyle name="Normal 38 7 2 5" xfId="35139"/>
    <cellStyle name="Normal 38 7 3" xfId="10991"/>
    <cellStyle name="Normal 38 7 4" xfId="16228"/>
    <cellStyle name="Normal 38 7 5" xfId="18452"/>
    <cellStyle name="Normal 38 7 6" xfId="8736"/>
    <cellStyle name="Normal 38 7 6 2" xfId="20060"/>
    <cellStyle name="Normal 38 7 6 2 2" xfId="25616"/>
    <cellStyle name="Normal 38 7 6 2 3" xfId="31110"/>
    <cellStyle name="Normal 38 7 6 2 4" xfId="36594"/>
    <cellStyle name="Normal 38 7 6 3" xfId="22887"/>
    <cellStyle name="Normal 38 7 6 4" xfId="28381"/>
    <cellStyle name="Normal 38 7 6 5" xfId="33865"/>
    <cellStyle name="Normal 38 8" xfId="5623"/>
    <cellStyle name="Normal 38 8 2" xfId="14047"/>
    <cellStyle name="Normal 38 8 2 2" xfId="21335"/>
    <cellStyle name="Normal 38 8 2 2 2" xfId="26891"/>
    <cellStyle name="Normal 38 8 2 2 3" xfId="32385"/>
    <cellStyle name="Normal 38 8 2 2 4" xfId="37869"/>
    <cellStyle name="Normal 38 8 2 3" xfId="24162"/>
    <cellStyle name="Normal 38 8 2 4" xfId="29656"/>
    <cellStyle name="Normal 38 8 2 5" xfId="35140"/>
    <cellStyle name="Normal 38 8 3" xfId="10992"/>
    <cellStyle name="Normal 38 8 4" xfId="16229"/>
    <cellStyle name="Normal 38 8 5" xfId="18453"/>
    <cellStyle name="Normal 38 8 6" xfId="8737"/>
    <cellStyle name="Normal 38 8 6 2" xfId="20061"/>
    <cellStyle name="Normal 38 8 6 2 2" xfId="25617"/>
    <cellStyle name="Normal 38 8 6 2 3" xfId="31111"/>
    <cellStyle name="Normal 38 8 6 2 4" xfId="36595"/>
    <cellStyle name="Normal 38 8 6 3" xfId="22888"/>
    <cellStyle name="Normal 38 8 6 4" xfId="28382"/>
    <cellStyle name="Normal 38 8 6 5" xfId="33866"/>
    <cellStyle name="Normal 38 9" xfId="5624"/>
    <cellStyle name="Normal 38 9 2" xfId="14048"/>
    <cellStyle name="Normal 38 9 2 2" xfId="21336"/>
    <cellStyle name="Normal 38 9 2 2 2" xfId="26892"/>
    <cellStyle name="Normal 38 9 2 2 3" xfId="32386"/>
    <cellStyle name="Normal 38 9 2 2 4" xfId="37870"/>
    <cellStyle name="Normal 38 9 2 3" xfId="24163"/>
    <cellStyle name="Normal 38 9 2 4" xfId="29657"/>
    <cellStyle name="Normal 38 9 2 5" xfId="35141"/>
    <cellStyle name="Normal 38 9 3" xfId="10993"/>
    <cellStyle name="Normal 38 9 4" xfId="16230"/>
    <cellStyle name="Normal 38 9 5" xfId="18454"/>
    <cellStyle name="Normal 38 9 6" xfId="8738"/>
    <cellStyle name="Normal 38 9 6 2" xfId="20062"/>
    <cellStyle name="Normal 38 9 6 2 2" xfId="25618"/>
    <cellStyle name="Normal 38 9 6 2 3" xfId="31112"/>
    <cellStyle name="Normal 38 9 6 2 4" xfId="36596"/>
    <cellStyle name="Normal 38 9 6 3" xfId="22889"/>
    <cellStyle name="Normal 38 9 6 4" xfId="28383"/>
    <cellStyle name="Normal 38 9 6 5" xfId="33867"/>
    <cellStyle name="Normal 380" xfId="38899"/>
    <cellStyle name="Normal 381" xfId="38900"/>
    <cellStyle name="Normal 382" xfId="38901"/>
    <cellStyle name="Normal 383" xfId="38902"/>
    <cellStyle name="Normal 384" xfId="38903"/>
    <cellStyle name="Normal 385" xfId="38904"/>
    <cellStyle name="Normal 386" xfId="38905"/>
    <cellStyle name="Normal 387" xfId="38906"/>
    <cellStyle name="Normal 388" xfId="38907"/>
    <cellStyle name="Normal 389" xfId="38908"/>
    <cellStyle name="Normal 39" xfId="5625"/>
    <cellStyle name="Normal 39 10" xfId="5626"/>
    <cellStyle name="Normal 39 10 2" xfId="14050"/>
    <cellStyle name="Normal 39 10 2 2" xfId="21338"/>
    <cellStyle name="Normal 39 10 2 2 2" xfId="26894"/>
    <cellStyle name="Normal 39 10 2 2 3" xfId="32388"/>
    <cellStyle name="Normal 39 10 2 2 4" xfId="37872"/>
    <cellStyle name="Normal 39 10 2 3" xfId="24165"/>
    <cellStyle name="Normal 39 10 2 4" xfId="29659"/>
    <cellStyle name="Normal 39 10 2 5" xfId="35143"/>
    <cellStyle name="Normal 39 10 3" xfId="10995"/>
    <cellStyle name="Normal 39 10 4" xfId="16232"/>
    <cellStyle name="Normal 39 10 5" xfId="18456"/>
    <cellStyle name="Normal 39 10 6" xfId="8740"/>
    <cellStyle name="Normal 39 10 6 2" xfId="20064"/>
    <cellStyle name="Normal 39 10 6 2 2" xfId="25620"/>
    <cellStyle name="Normal 39 10 6 2 3" xfId="31114"/>
    <cellStyle name="Normal 39 10 6 2 4" xfId="36598"/>
    <cellStyle name="Normal 39 10 6 3" xfId="22891"/>
    <cellStyle name="Normal 39 10 6 4" xfId="28385"/>
    <cellStyle name="Normal 39 10 6 5" xfId="33869"/>
    <cellStyle name="Normal 39 11" xfId="14049"/>
    <cellStyle name="Normal 39 11 2" xfId="21337"/>
    <cellStyle name="Normal 39 11 2 2" xfId="26893"/>
    <cellStyle name="Normal 39 11 2 3" xfId="32387"/>
    <cellStyle name="Normal 39 11 2 4" xfId="37871"/>
    <cellStyle name="Normal 39 11 3" xfId="24164"/>
    <cellStyle name="Normal 39 11 4" xfId="29658"/>
    <cellStyle name="Normal 39 11 5" xfId="35142"/>
    <cellStyle name="Normal 39 12" xfId="10994"/>
    <cellStyle name="Normal 39 13" xfId="16231"/>
    <cellStyle name="Normal 39 14" xfId="18455"/>
    <cellStyle name="Normal 39 15" xfId="8739"/>
    <cellStyle name="Normal 39 15 2" xfId="20063"/>
    <cellStyle name="Normal 39 15 2 2" xfId="25619"/>
    <cellStyle name="Normal 39 15 2 3" xfId="31113"/>
    <cellStyle name="Normal 39 15 2 4" xfId="36597"/>
    <cellStyle name="Normal 39 15 3" xfId="22890"/>
    <cellStyle name="Normal 39 15 4" xfId="28384"/>
    <cellStyle name="Normal 39 15 5" xfId="33868"/>
    <cellStyle name="Normal 39 2" xfId="5627"/>
    <cellStyle name="Normal 39 2 2" xfId="14051"/>
    <cellStyle name="Normal 39 2 2 2" xfId="21339"/>
    <cellStyle name="Normal 39 2 2 2 2" xfId="26895"/>
    <cellStyle name="Normal 39 2 2 2 3" xfId="32389"/>
    <cellStyle name="Normal 39 2 2 2 4" xfId="37873"/>
    <cellStyle name="Normal 39 2 2 3" xfId="24166"/>
    <cellStyle name="Normal 39 2 2 4" xfId="29660"/>
    <cellStyle name="Normal 39 2 2 5" xfId="35144"/>
    <cellStyle name="Normal 39 2 3" xfId="10996"/>
    <cellStyle name="Normal 39 2 4" xfId="16233"/>
    <cellStyle name="Normal 39 2 5" xfId="18457"/>
    <cellStyle name="Normal 39 2 6" xfId="8741"/>
    <cellStyle name="Normal 39 2 6 2" xfId="20065"/>
    <cellStyle name="Normal 39 2 6 2 2" xfId="25621"/>
    <cellStyle name="Normal 39 2 6 2 3" xfId="31115"/>
    <cellStyle name="Normal 39 2 6 2 4" xfId="36599"/>
    <cellStyle name="Normal 39 2 6 3" xfId="22892"/>
    <cellStyle name="Normal 39 2 6 4" xfId="28386"/>
    <cellStyle name="Normal 39 2 6 5" xfId="33870"/>
    <cellStyle name="Normal 39 3" xfId="5628"/>
    <cellStyle name="Normal 39 3 2" xfId="14052"/>
    <cellStyle name="Normal 39 3 2 2" xfId="21340"/>
    <cellStyle name="Normal 39 3 2 2 2" xfId="26896"/>
    <cellStyle name="Normal 39 3 2 2 3" xfId="32390"/>
    <cellStyle name="Normal 39 3 2 2 4" xfId="37874"/>
    <cellStyle name="Normal 39 3 2 3" xfId="24167"/>
    <cellStyle name="Normal 39 3 2 4" xfId="29661"/>
    <cellStyle name="Normal 39 3 2 5" xfId="35145"/>
    <cellStyle name="Normal 39 3 3" xfId="10997"/>
    <cellStyle name="Normal 39 3 4" xfId="16234"/>
    <cellStyle name="Normal 39 3 5" xfId="18458"/>
    <cellStyle name="Normal 39 3 6" xfId="8742"/>
    <cellStyle name="Normal 39 3 6 2" xfId="20066"/>
    <cellStyle name="Normal 39 3 6 2 2" xfId="25622"/>
    <cellStyle name="Normal 39 3 6 2 3" xfId="31116"/>
    <cellStyle name="Normal 39 3 6 2 4" xfId="36600"/>
    <cellStyle name="Normal 39 3 6 3" xfId="22893"/>
    <cellStyle name="Normal 39 3 6 4" xfId="28387"/>
    <cellStyle name="Normal 39 3 6 5" xfId="33871"/>
    <cellStyle name="Normal 39 4" xfId="5629"/>
    <cellStyle name="Normal 39 4 2" xfId="14053"/>
    <cellStyle name="Normal 39 4 2 2" xfId="21341"/>
    <cellStyle name="Normal 39 4 2 2 2" xfId="26897"/>
    <cellStyle name="Normal 39 4 2 2 3" xfId="32391"/>
    <cellStyle name="Normal 39 4 2 2 4" xfId="37875"/>
    <cellStyle name="Normal 39 4 2 3" xfId="24168"/>
    <cellStyle name="Normal 39 4 2 4" xfId="29662"/>
    <cellStyle name="Normal 39 4 2 5" xfId="35146"/>
    <cellStyle name="Normal 39 4 3" xfId="10998"/>
    <cellStyle name="Normal 39 4 4" xfId="16235"/>
    <cellStyle name="Normal 39 4 5" xfId="18459"/>
    <cellStyle name="Normal 39 4 6" xfId="8743"/>
    <cellStyle name="Normal 39 4 6 2" xfId="20067"/>
    <cellStyle name="Normal 39 4 6 2 2" xfId="25623"/>
    <cellStyle name="Normal 39 4 6 2 3" xfId="31117"/>
    <cellStyle name="Normal 39 4 6 2 4" xfId="36601"/>
    <cellStyle name="Normal 39 4 6 3" xfId="22894"/>
    <cellStyle name="Normal 39 4 6 4" xfId="28388"/>
    <cellStyle name="Normal 39 4 6 5" xfId="33872"/>
    <cellStyle name="Normal 39 5" xfId="5630"/>
    <cellStyle name="Normal 39 5 2" xfId="14054"/>
    <cellStyle name="Normal 39 5 2 2" xfId="21342"/>
    <cellStyle name="Normal 39 5 2 2 2" xfId="26898"/>
    <cellStyle name="Normal 39 5 2 2 3" xfId="32392"/>
    <cellStyle name="Normal 39 5 2 2 4" xfId="37876"/>
    <cellStyle name="Normal 39 5 2 3" xfId="24169"/>
    <cellStyle name="Normal 39 5 2 4" xfId="29663"/>
    <cellStyle name="Normal 39 5 2 5" xfId="35147"/>
    <cellStyle name="Normal 39 5 3" xfId="10999"/>
    <cellStyle name="Normal 39 5 4" xfId="16236"/>
    <cellStyle name="Normal 39 5 5" xfId="18460"/>
    <cellStyle name="Normal 39 5 6" xfId="8744"/>
    <cellStyle name="Normal 39 5 6 2" xfId="20068"/>
    <cellStyle name="Normal 39 5 6 2 2" xfId="25624"/>
    <cellStyle name="Normal 39 5 6 2 3" xfId="31118"/>
    <cellStyle name="Normal 39 5 6 2 4" xfId="36602"/>
    <cellStyle name="Normal 39 5 6 3" xfId="22895"/>
    <cellStyle name="Normal 39 5 6 4" xfId="28389"/>
    <cellStyle name="Normal 39 5 6 5" xfId="33873"/>
    <cellStyle name="Normal 39 6" xfId="5631"/>
    <cellStyle name="Normal 39 6 2" xfId="14055"/>
    <cellStyle name="Normal 39 6 2 2" xfId="21343"/>
    <cellStyle name="Normal 39 6 2 2 2" xfId="26899"/>
    <cellStyle name="Normal 39 6 2 2 3" xfId="32393"/>
    <cellStyle name="Normal 39 6 2 2 4" xfId="37877"/>
    <cellStyle name="Normal 39 6 2 3" xfId="24170"/>
    <cellStyle name="Normal 39 6 2 4" xfId="29664"/>
    <cellStyle name="Normal 39 6 2 5" xfId="35148"/>
    <cellStyle name="Normal 39 6 3" xfId="11000"/>
    <cellStyle name="Normal 39 6 4" xfId="16237"/>
    <cellStyle name="Normal 39 6 5" xfId="18461"/>
    <cellStyle name="Normal 39 6 6" xfId="8745"/>
    <cellStyle name="Normal 39 6 6 2" xfId="20069"/>
    <cellStyle name="Normal 39 6 6 2 2" xfId="25625"/>
    <cellStyle name="Normal 39 6 6 2 3" xfId="31119"/>
    <cellStyle name="Normal 39 6 6 2 4" xfId="36603"/>
    <cellStyle name="Normal 39 6 6 3" xfId="22896"/>
    <cellStyle name="Normal 39 6 6 4" xfId="28390"/>
    <cellStyle name="Normal 39 6 6 5" xfId="33874"/>
    <cellStyle name="Normal 39 7" xfId="5632"/>
    <cellStyle name="Normal 39 7 2" xfId="14056"/>
    <cellStyle name="Normal 39 7 2 2" xfId="21344"/>
    <cellStyle name="Normal 39 7 2 2 2" xfId="26900"/>
    <cellStyle name="Normal 39 7 2 2 3" xfId="32394"/>
    <cellStyle name="Normal 39 7 2 2 4" xfId="37878"/>
    <cellStyle name="Normal 39 7 2 3" xfId="24171"/>
    <cellStyle name="Normal 39 7 2 4" xfId="29665"/>
    <cellStyle name="Normal 39 7 2 5" xfId="35149"/>
    <cellStyle name="Normal 39 7 3" xfId="11001"/>
    <cellStyle name="Normal 39 7 4" xfId="16238"/>
    <cellStyle name="Normal 39 7 5" xfId="18462"/>
    <cellStyle name="Normal 39 7 6" xfId="8746"/>
    <cellStyle name="Normal 39 7 6 2" xfId="20070"/>
    <cellStyle name="Normal 39 7 6 2 2" xfId="25626"/>
    <cellStyle name="Normal 39 7 6 2 3" xfId="31120"/>
    <cellStyle name="Normal 39 7 6 2 4" xfId="36604"/>
    <cellStyle name="Normal 39 7 6 3" xfId="22897"/>
    <cellStyle name="Normal 39 7 6 4" xfId="28391"/>
    <cellStyle name="Normal 39 7 6 5" xfId="33875"/>
    <cellStyle name="Normal 39 8" xfId="5633"/>
    <cellStyle name="Normal 39 8 2" xfId="14057"/>
    <cellStyle name="Normal 39 8 2 2" xfId="21345"/>
    <cellStyle name="Normal 39 8 2 2 2" xfId="26901"/>
    <cellStyle name="Normal 39 8 2 2 3" xfId="32395"/>
    <cellStyle name="Normal 39 8 2 2 4" xfId="37879"/>
    <cellStyle name="Normal 39 8 2 3" xfId="24172"/>
    <cellStyle name="Normal 39 8 2 4" xfId="29666"/>
    <cellStyle name="Normal 39 8 2 5" xfId="35150"/>
    <cellStyle name="Normal 39 8 3" xfId="11002"/>
    <cellStyle name="Normal 39 8 4" xfId="16239"/>
    <cellStyle name="Normal 39 8 5" xfId="18463"/>
    <cellStyle name="Normal 39 8 6" xfId="8747"/>
    <cellStyle name="Normal 39 8 6 2" xfId="20071"/>
    <cellStyle name="Normal 39 8 6 2 2" xfId="25627"/>
    <cellStyle name="Normal 39 8 6 2 3" xfId="31121"/>
    <cellStyle name="Normal 39 8 6 2 4" xfId="36605"/>
    <cellStyle name="Normal 39 8 6 3" xfId="22898"/>
    <cellStyle name="Normal 39 8 6 4" xfId="28392"/>
    <cellStyle name="Normal 39 8 6 5" xfId="33876"/>
    <cellStyle name="Normal 39 9" xfId="5634"/>
    <cellStyle name="Normal 39 9 2" xfId="14058"/>
    <cellStyle name="Normal 39 9 2 2" xfId="21346"/>
    <cellStyle name="Normal 39 9 2 2 2" xfId="26902"/>
    <cellStyle name="Normal 39 9 2 2 3" xfId="32396"/>
    <cellStyle name="Normal 39 9 2 2 4" xfId="37880"/>
    <cellStyle name="Normal 39 9 2 3" xfId="24173"/>
    <cellStyle name="Normal 39 9 2 4" xfId="29667"/>
    <cellStyle name="Normal 39 9 2 5" xfId="35151"/>
    <cellStyle name="Normal 39 9 3" xfId="11003"/>
    <cellStyle name="Normal 39 9 4" xfId="16240"/>
    <cellStyle name="Normal 39 9 5" xfId="18464"/>
    <cellStyle name="Normal 39 9 6" xfId="8748"/>
    <cellStyle name="Normal 39 9 6 2" xfId="20072"/>
    <cellStyle name="Normal 39 9 6 2 2" xfId="25628"/>
    <cellStyle name="Normal 39 9 6 2 3" xfId="31122"/>
    <cellStyle name="Normal 39 9 6 2 4" xfId="36606"/>
    <cellStyle name="Normal 39 9 6 3" xfId="22899"/>
    <cellStyle name="Normal 39 9 6 4" xfId="28393"/>
    <cellStyle name="Normal 39 9 6 5" xfId="33877"/>
    <cellStyle name="Normal 390" xfId="38909"/>
    <cellStyle name="Normal 391" xfId="38910"/>
    <cellStyle name="Normal 392" xfId="38911"/>
    <cellStyle name="Normal 393" xfId="38912"/>
    <cellStyle name="Normal 394" xfId="38913"/>
    <cellStyle name="Normal 395" xfId="38914"/>
    <cellStyle name="Normal 396" xfId="38915"/>
    <cellStyle name="Normal 397" xfId="38916"/>
    <cellStyle name="Normal 398" xfId="38917"/>
    <cellStyle name="Normal 399" xfId="38918"/>
    <cellStyle name="Normal 4" xfId="5635"/>
    <cellStyle name="Normal 4 10" xfId="5636"/>
    <cellStyle name="Normal 4 10 2" xfId="14060"/>
    <cellStyle name="Normal 4 10 2 2" xfId="21348"/>
    <cellStyle name="Normal 4 10 2 2 2" xfId="26904"/>
    <cellStyle name="Normal 4 10 2 2 3" xfId="32398"/>
    <cellStyle name="Normal 4 10 2 2 4" xfId="37882"/>
    <cellStyle name="Normal 4 10 2 3" xfId="24175"/>
    <cellStyle name="Normal 4 10 2 4" xfId="29669"/>
    <cellStyle name="Normal 4 10 2 5" xfId="35153"/>
    <cellStyle name="Normal 4 10 3" xfId="11005"/>
    <cellStyle name="Normal 4 10 4" xfId="16242"/>
    <cellStyle name="Normal 4 10 5" xfId="18466"/>
    <cellStyle name="Normal 4 10 6" xfId="8749"/>
    <cellStyle name="Normal 4 10 6 2" xfId="20073"/>
    <cellStyle name="Normal 4 10 6 2 2" xfId="25629"/>
    <cellStyle name="Normal 4 10 6 2 3" xfId="31123"/>
    <cellStyle name="Normal 4 10 6 2 4" xfId="36607"/>
    <cellStyle name="Normal 4 10 6 3" xfId="22900"/>
    <cellStyle name="Normal 4 10 6 4" xfId="28394"/>
    <cellStyle name="Normal 4 10 6 5" xfId="33878"/>
    <cellStyle name="Normal 4 11" xfId="5637"/>
    <cellStyle name="Normal 4 11 2" xfId="14061"/>
    <cellStyle name="Normal 4 11 2 2" xfId="21349"/>
    <cellStyle name="Normal 4 11 2 2 2" xfId="26905"/>
    <cellStyle name="Normal 4 11 2 2 3" xfId="32399"/>
    <cellStyle name="Normal 4 11 2 2 4" xfId="37883"/>
    <cellStyle name="Normal 4 11 2 3" xfId="24176"/>
    <cellStyle name="Normal 4 11 2 4" xfId="29670"/>
    <cellStyle name="Normal 4 11 2 5" xfId="35154"/>
    <cellStyle name="Normal 4 11 3" xfId="11006"/>
    <cellStyle name="Normal 4 11 4" xfId="16243"/>
    <cellStyle name="Normal 4 11 5" xfId="18467"/>
    <cellStyle name="Normal 4 11 6" xfId="8750"/>
    <cellStyle name="Normal 4 11 6 2" xfId="20074"/>
    <cellStyle name="Normal 4 11 6 2 2" xfId="25630"/>
    <cellStyle name="Normal 4 11 6 2 3" xfId="31124"/>
    <cellStyle name="Normal 4 11 6 2 4" xfId="36608"/>
    <cellStyle name="Normal 4 11 6 3" xfId="22901"/>
    <cellStyle name="Normal 4 11 6 4" xfId="28395"/>
    <cellStyle name="Normal 4 11 6 5" xfId="33879"/>
    <cellStyle name="Normal 4 12" xfId="5638"/>
    <cellStyle name="Normal 4 12 2" xfId="14062"/>
    <cellStyle name="Normal 4 12 2 2" xfId="21350"/>
    <cellStyle name="Normal 4 12 2 2 2" xfId="26906"/>
    <cellStyle name="Normal 4 12 2 2 3" xfId="32400"/>
    <cellStyle name="Normal 4 12 2 2 4" xfId="37884"/>
    <cellStyle name="Normal 4 12 2 3" xfId="24177"/>
    <cellStyle name="Normal 4 12 2 4" xfId="29671"/>
    <cellStyle name="Normal 4 12 2 5" xfId="35155"/>
    <cellStyle name="Normal 4 12 3" xfId="11007"/>
    <cellStyle name="Normal 4 12 4" xfId="16244"/>
    <cellStyle name="Normal 4 12 5" xfId="18468"/>
    <cellStyle name="Normal 4 12 6" xfId="8751"/>
    <cellStyle name="Normal 4 12 6 2" xfId="20075"/>
    <cellStyle name="Normal 4 12 6 2 2" xfId="25631"/>
    <cellStyle name="Normal 4 12 6 2 3" xfId="31125"/>
    <cellStyle name="Normal 4 12 6 2 4" xfId="36609"/>
    <cellStyle name="Normal 4 12 6 3" xfId="22902"/>
    <cellStyle name="Normal 4 12 6 4" xfId="28396"/>
    <cellStyle name="Normal 4 12 6 5" xfId="33880"/>
    <cellStyle name="Normal 4 13" xfId="5639"/>
    <cellStyle name="Normal 4 13 2" xfId="14063"/>
    <cellStyle name="Normal 4 13 2 2" xfId="21351"/>
    <cellStyle name="Normal 4 13 2 2 2" xfId="26907"/>
    <cellStyle name="Normal 4 13 2 2 3" xfId="32401"/>
    <cellStyle name="Normal 4 13 2 2 4" xfId="37885"/>
    <cellStyle name="Normal 4 13 2 3" xfId="24178"/>
    <cellStyle name="Normal 4 13 2 4" xfId="29672"/>
    <cellStyle name="Normal 4 13 2 5" xfId="35156"/>
    <cellStyle name="Normal 4 13 3" xfId="11008"/>
    <cellStyle name="Normal 4 13 4" xfId="16245"/>
    <cellStyle name="Normal 4 13 5" xfId="18469"/>
    <cellStyle name="Normal 4 13 6" xfId="8752"/>
    <cellStyle name="Normal 4 13 6 2" xfId="20076"/>
    <cellStyle name="Normal 4 13 6 2 2" xfId="25632"/>
    <cellStyle name="Normal 4 13 6 2 3" xfId="31126"/>
    <cellStyle name="Normal 4 13 6 2 4" xfId="36610"/>
    <cellStyle name="Normal 4 13 6 3" xfId="22903"/>
    <cellStyle name="Normal 4 13 6 4" xfId="28397"/>
    <cellStyle name="Normal 4 13 6 5" xfId="33881"/>
    <cellStyle name="Normal 4 14" xfId="5640"/>
    <cellStyle name="Normal 4 14 2" xfId="14064"/>
    <cellStyle name="Normal 4 14 2 2" xfId="21352"/>
    <cellStyle name="Normal 4 14 2 2 2" xfId="26908"/>
    <cellStyle name="Normal 4 14 2 2 3" xfId="32402"/>
    <cellStyle name="Normal 4 14 2 2 4" xfId="37886"/>
    <cellStyle name="Normal 4 14 2 3" xfId="24179"/>
    <cellStyle name="Normal 4 14 2 4" xfId="29673"/>
    <cellStyle name="Normal 4 14 2 5" xfId="35157"/>
    <cellStyle name="Normal 4 14 3" xfId="11009"/>
    <cellStyle name="Normal 4 14 4" xfId="16246"/>
    <cellStyle name="Normal 4 14 5" xfId="18470"/>
    <cellStyle name="Normal 4 14 6" xfId="8753"/>
    <cellStyle name="Normal 4 14 6 2" xfId="20077"/>
    <cellStyle name="Normal 4 14 6 2 2" xfId="25633"/>
    <cellStyle name="Normal 4 14 6 2 3" xfId="31127"/>
    <cellStyle name="Normal 4 14 6 2 4" xfId="36611"/>
    <cellStyle name="Normal 4 14 6 3" xfId="22904"/>
    <cellStyle name="Normal 4 14 6 4" xfId="28398"/>
    <cellStyle name="Normal 4 14 6 5" xfId="33882"/>
    <cellStyle name="Normal 4 15" xfId="5641"/>
    <cellStyle name="Normal 4 15 2" xfId="14065"/>
    <cellStyle name="Normal 4 15 2 2" xfId="21353"/>
    <cellStyle name="Normal 4 15 2 2 2" xfId="26909"/>
    <cellStyle name="Normal 4 15 2 2 3" xfId="32403"/>
    <cellStyle name="Normal 4 15 2 2 4" xfId="37887"/>
    <cellStyle name="Normal 4 15 2 3" xfId="24180"/>
    <cellStyle name="Normal 4 15 2 4" xfId="29674"/>
    <cellStyle name="Normal 4 15 2 5" xfId="35158"/>
    <cellStyle name="Normal 4 15 3" xfId="11010"/>
    <cellStyle name="Normal 4 15 4" xfId="16247"/>
    <cellStyle name="Normal 4 15 5" xfId="18471"/>
    <cellStyle name="Normal 4 15 6" xfId="8754"/>
    <cellStyle name="Normal 4 15 6 2" xfId="20078"/>
    <cellStyle name="Normal 4 15 6 2 2" xfId="25634"/>
    <cellStyle name="Normal 4 15 6 2 3" xfId="31128"/>
    <cellStyle name="Normal 4 15 6 2 4" xfId="36612"/>
    <cellStyle name="Normal 4 15 6 3" xfId="22905"/>
    <cellStyle name="Normal 4 15 6 4" xfId="28399"/>
    <cellStyle name="Normal 4 15 6 5" xfId="33883"/>
    <cellStyle name="Normal 4 16" xfId="5642"/>
    <cellStyle name="Normal 4 16 2" xfId="14066"/>
    <cellStyle name="Normal 4 16 2 2" xfId="21354"/>
    <cellStyle name="Normal 4 16 2 2 2" xfId="26910"/>
    <cellStyle name="Normal 4 16 2 2 3" xfId="32404"/>
    <cellStyle name="Normal 4 16 2 2 4" xfId="37888"/>
    <cellStyle name="Normal 4 16 2 3" xfId="24181"/>
    <cellStyle name="Normal 4 16 2 4" xfId="29675"/>
    <cellStyle name="Normal 4 16 2 5" xfId="35159"/>
    <cellStyle name="Normal 4 16 3" xfId="11011"/>
    <cellStyle name="Normal 4 16 4" xfId="16248"/>
    <cellStyle name="Normal 4 16 5" xfId="18472"/>
    <cellStyle name="Normal 4 16 6" xfId="8755"/>
    <cellStyle name="Normal 4 16 6 2" xfId="20079"/>
    <cellStyle name="Normal 4 16 6 2 2" xfId="25635"/>
    <cellStyle name="Normal 4 16 6 2 3" xfId="31129"/>
    <cellStyle name="Normal 4 16 6 2 4" xfId="36613"/>
    <cellStyle name="Normal 4 16 6 3" xfId="22906"/>
    <cellStyle name="Normal 4 16 6 4" xfId="28400"/>
    <cellStyle name="Normal 4 16 6 5" xfId="33884"/>
    <cellStyle name="Normal 4 17" xfId="5643"/>
    <cellStyle name="Normal 4 17 2" xfId="14067"/>
    <cellStyle name="Normal 4 17 2 2" xfId="21355"/>
    <cellStyle name="Normal 4 17 2 2 2" xfId="26911"/>
    <cellStyle name="Normal 4 17 2 2 3" xfId="32405"/>
    <cellStyle name="Normal 4 17 2 2 4" xfId="37889"/>
    <cellStyle name="Normal 4 17 2 3" xfId="24182"/>
    <cellStyle name="Normal 4 17 2 4" xfId="29676"/>
    <cellStyle name="Normal 4 17 2 5" xfId="35160"/>
    <cellStyle name="Normal 4 17 3" xfId="11012"/>
    <cellStyle name="Normal 4 17 4" xfId="16249"/>
    <cellStyle name="Normal 4 17 5" xfId="18473"/>
    <cellStyle name="Normal 4 17 6" xfId="8756"/>
    <cellStyle name="Normal 4 17 6 2" xfId="20080"/>
    <cellStyle name="Normal 4 17 6 2 2" xfId="25636"/>
    <cellStyle name="Normal 4 17 6 2 3" xfId="31130"/>
    <cellStyle name="Normal 4 17 6 2 4" xfId="36614"/>
    <cellStyle name="Normal 4 17 6 3" xfId="22907"/>
    <cellStyle name="Normal 4 17 6 4" xfId="28401"/>
    <cellStyle name="Normal 4 17 6 5" xfId="33885"/>
    <cellStyle name="Normal 4 18" xfId="5644"/>
    <cellStyle name="Normal 4 18 2" xfId="14068"/>
    <cellStyle name="Normal 4 18 2 2" xfId="21356"/>
    <cellStyle name="Normal 4 18 2 2 2" xfId="26912"/>
    <cellStyle name="Normal 4 18 2 2 3" xfId="32406"/>
    <cellStyle name="Normal 4 18 2 2 4" xfId="37890"/>
    <cellStyle name="Normal 4 18 2 3" xfId="24183"/>
    <cellStyle name="Normal 4 18 2 4" xfId="29677"/>
    <cellStyle name="Normal 4 18 2 5" xfId="35161"/>
    <cellStyle name="Normal 4 18 3" xfId="11013"/>
    <cellStyle name="Normal 4 18 4" xfId="16250"/>
    <cellStyle name="Normal 4 18 5" xfId="18474"/>
    <cellStyle name="Normal 4 18 6" xfId="8757"/>
    <cellStyle name="Normal 4 18 6 2" xfId="20081"/>
    <cellStyle name="Normal 4 18 6 2 2" xfId="25637"/>
    <cellStyle name="Normal 4 18 6 2 3" xfId="31131"/>
    <cellStyle name="Normal 4 18 6 2 4" xfId="36615"/>
    <cellStyle name="Normal 4 18 6 3" xfId="22908"/>
    <cellStyle name="Normal 4 18 6 4" xfId="28402"/>
    <cellStyle name="Normal 4 18 6 5" xfId="33886"/>
    <cellStyle name="Normal 4 19" xfId="5645"/>
    <cellStyle name="Normal 4 19 2" xfId="14069"/>
    <cellStyle name="Normal 4 19 2 2" xfId="21357"/>
    <cellStyle name="Normal 4 19 2 2 2" xfId="26913"/>
    <cellStyle name="Normal 4 19 2 2 3" xfId="32407"/>
    <cellStyle name="Normal 4 19 2 2 4" xfId="37891"/>
    <cellStyle name="Normal 4 19 2 3" xfId="24184"/>
    <cellStyle name="Normal 4 19 2 4" xfId="29678"/>
    <cellStyle name="Normal 4 19 2 5" xfId="35162"/>
    <cellStyle name="Normal 4 19 3" xfId="11014"/>
    <cellStyle name="Normal 4 19 4" xfId="16251"/>
    <cellStyle name="Normal 4 19 5" xfId="18475"/>
    <cellStyle name="Normal 4 19 6" xfId="8758"/>
    <cellStyle name="Normal 4 19 6 2" xfId="20082"/>
    <cellStyle name="Normal 4 19 6 2 2" xfId="25638"/>
    <cellStyle name="Normal 4 19 6 2 3" xfId="31132"/>
    <cellStyle name="Normal 4 19 6 2 4" xfId="36616"/>
    <cellStyle name="Normal 4 19 6 3" xfId="22909"/>
    <cellStyle name="Normal 4 19 6 4" xfId="28403"/>
    <cellStyle name="Normal 4 19 6 5" xfId="33887"/>
    <cellStyle name="Normal 4 2" xfId="5646"/>
    <cellStyle name="Normal 4 2 10" xfId="11015"/>
    <cellStyle name="Normal 4 2 11" xfId="16252"/>
    <cellStyle name="Normal 4 2 12" xfId="18476"/>
    <cellStyle name="Normal 4 2 2" xfId="5647"/>
    <cellStyle name="Normal 4 2 2 2" xfId="5648"/>
    <cellStyle name="Normal 4 2 2 2 2" xfId="14072"/>
    <cellStyle name="Normal 4 2 2 2 2 2" xfId="21360"/>
    <cellStyle name="Normal 4 2 2 2 2 2 2" xfId="26916"/>
    <cellStyle name="Normal 4 2 2 2 2 2 3" xfId="32410"/>
    <cellStyle name="Normal 4 2 2 2 2 2 4" xfId="37894"/>
    <cellStyle name="Normal 4 2 2 2 2 3" xfId="24187"/>
    <cellStyle name="Normal 4 2 2 2 2 4" xfId="29681"/>
    <cellStyle name="Normal 4 2 2 2 2 5" xfId="35165"/>
    <cellStyle name="Normal 4 2 2 2 3" xfId="11017"/>
    <cellStyle name="Normal 4 2 2 2 4" xfId="16254"/>
    <cellStyle name="Normal 4 2 2 2 5" xfId="18478"/>
    <cellStyle name="Normal 4 2 2 2 6" xfId="8760"/>
    <cellStyle name="Normal 4 2 2 2 6 2" xfId="20084"/>
    <cellStyle name="Normal 4 2 2 2 6 2 2" xfId="25640"/>
    <cellStyle name="Normal 4 2 2 2 6 2 3" xfId="31134"/>
    <cellStyle name="Normal 4 2 2 2 6 2 4" xfId="36618"/>
    <cellStyle name="Normal 4 2 2 2 6 3" xfId="22911"/>
    <cellStyle name="Normal 4 2 2 2 6 4" xfId="28405"/>
    <cellStyle name="Normal 4 2 2 2 6 5" xfId="33889"/>
    <cellStyle name="Normal 4 2 2 3" xfId="6369"/>
    <cellStyle name="Normal 4 2 2 3 2" xfId="14073"/>
    <cellStyle name="Normal 4 2 2 3 2 2" xfId="21361"/>
    <cellStyle name="Normal 4 2 2 3 2 2 2" xfId="26917"/>
    <cellStyle name="Normal 4 2 2 3 2 2 3" xfId="32411"/>
    <cellStyle name="Normal 4 2 2 3 2 2 4" xfId="37895"/>
    <cellStyle name="Normal 4 2 2 3 2 3" xfId="24188"/>
    <cellStyle name="Normal 4 2 2 3 2 4" xfId="29682"/>
    <cellStyle name="Normal 4 2 2 3 2 5" xfId="35166"/>
    <cellStyle name="Normal 4 2 2 3 3" xfId="11759"/>
    <cellStyle name="Normal 4 2 2 3 4" xfId="8761"/>
    <cellStyle name="Normal 4 2 2 3 4 2" xfId="20085"/>
    <cellStyle name="Normal 4 2 2 3 4 2 2" xfId="25641"/>
    <cellStyle name="Normal 4 2 2 3 4 2 3" xfId="31135"/>
    <cellStyle name="Normal 4 2 2 3 4 2 4" xfId="36619"/>
    <cellStyle name="Normal 4 2 2 3 4 3" xfId="22912"/>
    <cellStyle name="Normal 4 2 2 3 4 4" xfId="28406"/>
    <cellStyle name="Normal 4 2 2 3 4 5" xfId="33890"/>
    <cellStyle name="Normal 4 2 2 4" xfId="8762"/>
    <cellStyle name="Normal 4 2 2 4 2" xfId="20086"/>
    <cellStyle name="Normal 4 2 2 4 2 2" xfId="25642"/>
    <cellStyle name="Normal 4 2 2 4 2 3" xfId="31136"/>
    <cellStyle name="Normal 4 2 2 4 2 4" xfId="36620"/>
    <cellStyle name="Normal 4 2 2 4 3" xfId="22913"/>
    <cellStyle name="Normal 4 2 2 4 4" xfId="28407"/>
    <cellStyle name="Normal 4 2 2 4 5" xfId="33891"/>
    <cellStyle name="Normal 4 2 2 5" xfId="14071"/>
    <cellStyle name="Normal 4 2 2 5 2" xfId="21359"/>
    <cellStyle name="Normal 4 2 2 5 2 2" xfId="26915"/>
    <cellStyle name="Normal 4 2 2 5 2 3" xfId="32409"/>
    <cellStyle name="Normal 4 2 2 5 2 4" xfId="37893"/>
    <cellStyle name="Normal 4 2 2 5 3" xfId="24186"/>
    <cellStyle name="Normal 4 2 2 5 4" xfId="29680"/>
    <cellStyle name="Normal 4 2 2 5 5" xfId="35164"/>
    <cellStyle name="Normal 4 2 2 6" xfId="11016"/>
    <cellStyle name="Normal 4 2 2 7" xfId="16253"/>
    <cellStyle name="Normal 4 2 2 8" xfId="18477"/>
    <cellStyle name="Normal 4 2 2 9" xfId="8759"/>
    <cellStyle name="Normal 4 2 2 9 2" xfId="20083"/>
    <cellStyle name="Normal 4 2 2 9 2 2" xfId="25639"/>
    <cellStyle name="Normal 4 2 2 9 2 3" xfId="31133"/>
    <cellStyle name="Normal 4 2 2 9 2 4" xfId="36617"/>
    <cellStyle name="Normal 4 2 2 9 3" xfId="22910"/>
    <cellStyle name="Normal 4 2 2 9 4" xfId="28404"/>
    <cellStyle name="Normal 4 2 2 9 5" xfId="33888"/>
    <cellStyle name="Normal 4 2 3" xfId="5649"/>
    <cellStyle name="Normal 4 2 3 10" xfId="18479"/>
    <cellStyle name="Normal 4 2 3 11" xfId="22083"/>
    <cellStyle name="Normal 4 2 3 11 2" xfId="27629"/>
    <cellStyle name="Normal 4 2 3 11 3" xfId="33117"/>
    <cellStyle name="Normal 4 2 3 11 4" xfId="38601"/>
    <cellStyle name="Normal 4 2 3 2" xfId="5650"/>
    <cellStyle name="Normal 4 2 3 2 2" xfId="14074"/>
    <cellStyle name="Normal 4 2 3 2 2 2" xfId="21362"/>
    <cellStyle name="Normal 4 2 3 2 2 2 2" xfId="26918"/>
    <cellStyle name="Normal 4 2 3 2 2 2 3" xfId="32412"/>
    <cellStyle name="Normal 4 2 3 2 2 2 4" xfId="37896"/>
    <cellStyle name="Normal 4 2 3 2 2 3" xfId="24189"/>
    <cellStyle name="Normal 4 2 3 2 2 4" xfId="29683"/>
    <cellStyle name="Normal 4 2 3 2 2 5" xfId="35167"/>
    <cellStyle name="Normal 4 2 3 2 3" xfId="11019"/>
    <cellStyle name="Normal 4 2 3 2 4" xfId="16256"/>
    <cellStyle name="Normal 4 2 3 2 5" xfId="18480"/>
    <cellStyle name="Normal 4 2 3 2 6" xfId="8763"/>
    <cellStyle name="Normal 4 2 3 2 6 2" xfId="20087"/>
    <cellStyle name="Normal 4 2 3 2 6 2 2" xfId="25643"/>
    <cellStyle name="Normal 4 2 3 2 6 2 3" xfId="31137"/>
    <cellStyle name="Normal 4 2 3 2 6 2 4" xfId="36621"/>
    <cellStyle name="Normal 4 2 3 2 6 3" xfId="22914"/>
    <cellStyle name="Normal 4 2 3 2 6 4" xfId="28408"/>
    <cellStyle name="Normal 4 2 3 2 6 5" xfId="33892"/>
    <cellStyle name="Normal 4 2 3 3" xfId="5651"/>
    <cellStyle name="Normal 4 2 3 3 2" xfId="14075"/>
    <cellStyle name="Normal 4 2 3 3 2 2" xfId="21363"/>
    <cellStyle name="Normal 4 2 3 3 2 2 2" xfId="26919"/>
    <cellStyle name="Normal 4 2 3 3 2 2 3" xfId="32413"/>
    <cellStyle name="Normal 4 2 3 3 2 2 4" xfId="37897"/>
    <cellStyle name="Normal 4 2 3 3 2 3" xfId="24190"/>
    <cellStyle name="Normal 4 2 3 3 2 4" xfId="29684"/>
    <cellStyle name="Normal 4 2 3 3 2 5" xfId="35168"/>
    <cellStyle name="Normal 4 2 3 3 3" xfId="18481"/>
    <cellStyle name="Normal 4 2 3 3 4" xfId="8764"/>
    <cellStyle name="Normal 4 2 3 3 4 2" xfId="20088"/>
    <cellStyle name="Normal 4 2 3 3 4 2 2" xfId="25644"/>
    <cellStyle name="Normal 4 2 3 3 4 2 3" xfId="31138"/>
    <cellStyle name="Normal 4 2 3 3 4 2 4" xfId="36622"/>
    <cellStyle name="Normal 4 2 3 3 4 3" xfId="22915"/>
    <cellStyle name="Normal 4 2 3 3 4 4" xfId="28409"/>
    <cellStyle name="Normal 4 2 3 3 4 5" xfId="33893"/>
    <cellStyle name="Normal 4 2 3 4" xfId="6370"/>
    <cellStyle name="Normal 4 2 3 4 2" xfId="8765"/>
    <cellStyle name="Normal 4 2 3 4 2 2" xfId="20089"/>
    <cellStyle name="Normal 4 2 3 4 2 2 2" xfId="25645"/>
    <cellStyle name="Normal 4 2 3 4 2 2 3" xfId="31139"/>
    <cellStyle name="Normal 4 2 3 4 2 2 4" xfId="36623"/>
    <cellStyle name="Normal 4 2 3 4 2 3" xfId="22916"/>
    <cellStyle name="Normal 4 2 3 4 2 4" xfId="28410"/>
    <cellStyle name="Normal 4 2 3 4 2 5" xfId="33894"/>
    <cellStyle name="Normal 4 2 3 4 3" xfId="19387"/>
    <cellStyle name="Normal 4 2 3 4 3 2" xfId="24943"/>
    <cellStyle name="Normal 4 2 3 4 3 3" xfId="30437"/>
    <cellStyle name="Normal 4 2 3 4 3 4" xfId="35921"/>
    <cellStyle name="Normal 4 2 3 4 4" xfId="22214"/>
    <cellStyle name="Normal 4 2 3 4 5" xfId="27706"/>
    <cellStyle name="Normal 4 2 3 4 6" xfId="33190"/>
    <cellStyle name="Normal 4 2 3 5" xfId="6506"/>
    <cellStyle name="Normal 4 2 3 5 2" xfId="8766"/>
    <cellStyle name="Normal 4 2 3 5 2 2" xfId="20090"/>
    <cellStyle name="Normal 4 2 3 5 2 2 2" xfId="25646"/>
    <cellStyle name="Normal 4 2 3 5 2 2 3" xfId="31140"/>
    <cellStyle name="Normal 4 2 3 5 2 2 4" xfId="36624"/>
    <cellStyle name="Normal 4 2 3 5 2 3" xfId="22917"/>
    <cellStyle name="Normal 4 2 3 5 2 4" xfId="28411"/>
    <cellStyle name="Normal 4 2 3 5 2 5" xfId="33895"/>
    <cellStyle name="Normal 4 2 3 5 3" xfId="19408"/>
    <cellStyle name="Normal 4 2 3 5 3 2" xfId="24964"/>
    <cellStyle name="Normal 4 2 3 5 3 3" xfId="30458"/>
    <cellStyle name="Normal 4 2 3 5 3 4" xfId="35942"/>
    <cellStyle name="Normal 4 2 3 5 4" xfId="22235"/>
    <cellStyle name="Normal 4 2 3 5 5" xfId="27727"/>
    <cellStyle name="Normal 4 2 3 5 6" xfId="33211"/>
    <cellStyle name="Normal 4 2 3 6" xfId="6596"/>
    <cellStyle name="Normal 4 2 3 6 2" xfId="8767"/>
    <cellStyle name="Normal 4 2 3 6 2 2" xfId="20091"/>
    <cellStyle name="Normal 4 2 3 6 2 2 2" xfId="25647"/>
    <cellStyle name="Normal 4 2 3 6 2 2 3" xfId="31141"/>
    <cellStyle name="Normal 4 2 3 6 2 2 4" xfId="36625"/>
    <cellStyle name="Normal 4 2 3 6 2 3" xfId="22918"/>
    <cellStyle name="Normal 4 2 3 6 2 4" xfId="28412"/>
    <cellStyle name="Normal 4 2 3 6 2 5" xfId="33896"/>
    <cellStyle name="Normal 4 2 3 6 3" xfId="19494"/>
    <cellStyle name="Normal 4 2 3 6 3 2" xfId="25050"/>
    <cellStyle name="Normal 4 2 3 6 3 3" xfId="30544"/>
    <cellStyle name="Normal 4 2 3 6 3 4" xfId="36028"/>
    <cellStyle name="Normal 4 2 3 6 4" xfId="22321"/>
    <cellStyle name="Normal 4 2 3 6 5" xfId="27813"/>
    <cellStyle name="Normal 4 2 3 6 6" xfId="33297"/>
    <cellStyle name="Normal 4 2 3 7" xfId="6669"/>
    <cellStyle name="Normal 4 2 3 7 2" xfId="19557"/>
    <cellStyle name="Normal 4 2 3 7 2 2" xfId="25113"/>
    <cellStyle name="Normal 4 2 3 7 2 3" xfId="30607"/>
    <cellStyle name="Normal 4 2 3 7 2 4" xfId="36091"/>
    <cellStyle name="Normal 4 2 3 7 3" xfId="22384"/>
    <cellStyle name="Normal 4 2 3 7 4" xfId="27878"/>
    <cellStyle name="Normal 4 2 3 7 5" xfId="33362"/>
    <cellStyle name="Normal 4 2 3 8" xfId="11018"/>
    <cellStyle name="Normal 4 2 3 9" xfId="16255"/>
    <cellStyle name="Normal 4 2 4" xfId="5652"/>
    <cellStyle name="Normal 4 2 4 10" xfId="18482"/>
    <cellStyle name="Normal 4 2 4 11" xfId="22084"/>
    <cellStyle name="Normal 4 2 4 11 2" xfId="27630"/>
    <cellStyle name="Normal 4 2 4 11 3" xfId="33118"/>
    <cellStyle name="Normal 4 2 4 11 4" xfId="38602"/>
    <cellStyle name="Normal 4 2 4 2" xfId="5653"/>
    <cellStyle name="Normal 4 2 4 2 2" xfId="14076"/>
    <cellStyle name="Normal 4 2 4 2 2 2" xfId="21364"/>
    <cellStyle name="Normal 4 2 4 2 2 2 2" xfId="26920"/>
    <cellStyle name="Normal 4 2 4 2 2 2 3" xfId="32414"/>
    <cellStyle name="Normal 4 2 4 2 2 2 4" xfId="37898"/>
    <cellStyle name="Normal 4 2 4 2 2 3" xfId="24191"/>
    <cellStyle name="Normal 4 2 4 2 2 4" xfId="29685"/>
    <cellStyle name="Normal 4 2 4 2 2 5" xfId="35169"/>
    <cellStyle name="Normal 4 2 4 2 3" xfId="11021"/>
    <cellStyle name="Normal 4 2 4 2 4" xfId="16258"/>
    <cellStyle name="Normal 4 2 4 2 5" xfId="18483"/>
    <cellStyle name="Normal 4 2 4 2 6" xfId="8768"/>
    <cellStyle name="Normal 4 2 4 2 6 2" xfId="20092"/>
    <cellStyle name="Normal 4 2 4 2 6 2 2" xfId="25648"/>
    <cellStyle name="Normal 4 2 4 2 6 2 3" xfId="31142"/>
    <cellStyle name="Normal 4 2 4 2 6 2 4" xfId="36626"/>
    <cellStyle name="Normal 4 2 4 2 6 3" xfId="22919"/>
    <cellStyle name="Normal 4 2 4 2 6 4" xfId="28413"/>
    <cellStyle name="Normal 4 2 4 2 6 5" xfId="33897"/>
    <cellStyle name="Normal 4 2 4 3" xfId="5654"/>
    <cellStyle name="Normal 4 2 4 3 2" xfId="14077"/>
    <cellStyle name="Normal 4 2 4 3 2 2" xfId="21365"/>
    <cellStyle name="Normal 4 2 4 3 2 2 2" xfId="26921"/>
    <cellStyle name="Normal 4 2 4 3 2 2 3" xfId="32415"/>
    <cellStyle name="Normal 4 2 4 3 2 2 4" xfId="37899"/>
    <cellStyle name="Normal 4 2 4 3 2 3" xfId="24192"/>
    <cellStyle name="Normal 4 2 4 3 2 4" xfId="29686"/>
    <cellStyle name="Normal 4 2 4 3 2 5" xfId="35170"/>
    <cellStyle name="Normal 4 2 4 3 3" xfId="18484"/>
    <cellStyle name="Normal 4 2 4 3 4" xfId="8769"/>
    <cellStyle name="Normal 4 2 4 3 4 2" xfId="20093"/>
    <cellStyle name="Normal 4 2 4 3 4 2 2" xfId="25649"/>
    <cellStyle name="Normal 4 2 4 3 4 2 3" xfId="31143"/>
    <cellStyle name="Normal 4 2 4 3 4 2 4" xfId="36627"/>
    <cellStyle name="Normal 4 2 4 3 4 3" xfId="22920"/>
    <cellStyle name="Normal 4 2 4 3 4 4" xfId="28414"/>
    <cellStyle name="Normal 4 2 4 3 4 5" xfId="33898"/>
    <cellStyle name="Normal 4 2 4 4" xfId="6371"/>
    <cellStyle name="Normal 4 2 4 4 2" xfId="8770"/>
    <cellStyle name="Normal 4 2 4 4 2 2" xfId="20094"/>
    <cellStyle name="Normal 4 2 4 4 2 2 2" xfId="25650"/>
    <cellStyle name="Normal 4 2 4 4 2 2 3" xfId="31144"/>
    <cellStyle name="Normal 4 2 4 4 2 2 4" xfId="36628"/>
    <cellStyle name="Normal 4 2 4 4 2 3" xfId="22921"/>
    <cellStyle name="Normal 4 2 4 4 2 4" xfId="28415"/>
    <cellStyle name="Normal 4 2 4 4 2 5" xfId="33899"/>
    <cellStyle name="Normal 4 2 4 4 3" xfId="19388"/>
    <cellStyle name="Normal 4 2 4 4 3 2" xfId="24944"/>
    <cellStyle name="Normal 4 2 4 4 3 3" xfId="30438"/>
    <cellStyle name="Normal 4 2 4 4 3 4" xfId="35922"/>
    <cellStyle name="Normal 4 2 4 4 4" xfId="22215"/>
    <cellStyle name="Normal 4 2 4 4 5" xfId="27707"/>
    <cellStyle name="Normal 4 2 4 4 6" xfId="33191"/>
    <cellStyle name="Normal 4 2 4 5" xfId="6507"/>
    <cellStyle name="Normal 4 2 4 5 2" xfId="8771"/>
    <cellStyle name="Normal 4 2 4 5 2 2" xfId="20095"/>
    <cellStyle name="Normal 4 2 4 5 2 2 2" xfId="25651"/>
    <cellStyle name="Normal 4 2 4 5 2 2 3" xfId="31145"/>
    <cellStyle name="Normal 4 2 4 5 2 2 4" xfId="36629"/>
    <cellStyle name="Normal 4 2 4 5 2 3" xfId="22922"/>
    <cellStyle name="Normal 4 2 4 5 2 4" xfId="28416"/>
    <cellStyle name="Normal 4 2 4 5 2 5" xfId="33900"/>
    <cellStyle name="Normal 4 2 4 5 3" xfId="19409"/>
    <cellStyle name="Normal 4 2 4 5 3 2" xfId="24965"/>
    <cellStyle name="Normal 4 2 4 5 3 3" xfId="30459"/>
    <cellStyle name="Normal 4 2 4 5 3 4" xfId="35943"/>
    <cellStyle name="Normal 4 2 4 5 4" xfId="22236"/>
    <cellStyle name="Normal 4 2 4 5 5" xfId="27728"/>
    <cellStyle name="Normal 4 2 4 5 6" xfId="33212"/>
    <cellStyle name="Normal 4 2 4 6" xfId="6597"/>
    <cellStyle name="Normal 4 2 4 6 2" xfId="8772"/>
    <cellStyle name="Normal 4 2 4 6 2 2" xfId="20096"/>
    <cellStyle name="Normal 4 2 4 6 2 2 2" xfId="25652"/>
    <cellStyle name="Normal 4 2 4 6 2 2 3" xfId="31146"/>
    <cellStyle name="Normal 4 2 4 6 2 2 4" xfId="36630"/>
    <cellStyle name="Normal 4 2 4 6 2 3" xfId="22923"/>
    <cellStyle name="Normal 4 2 4 6 2 4" xfId="28417"/>
    <cellStyle name="Normal 4 2 4 6 2 5" xfId="33901"/>
    <cellStyle name="Normal 4 2 4 6 3" xfId="19495"/>
    <cellStyle name="Normal 4 2 4 6 3 2" xfId="25051"/>
    <cellStyle name="Normal 4 2 4 6 3 3" xfId="30545"/>
    <cellStyle name="Normal 4 2 4 6 3 4" xfId="36029"/>
    <cellStyle name="Normal 4 2 4 6 4" xfId="22322"/>
    <cellStyle name="Normal 4 2 4 6 5" xfId="27814"/>
    <cellStyle name="Normal 4 2 4 6 6" xfId="33298"/>
    <cellStyle name="Normal 4 2 4 7" xfId="6670"/>
    <cellStyle name="Normal 4 2 4 7 2" xfId="19558"/>
    <cellStyle name="Normal 4 2 4 7 2 2" xfId="25114"/>
    <cellStyle name="Normal 4 2 4 7 2 3" xfId="30608"/>
    <cellStyle name="Normal 4 2 4 7 2 4" xfId="36092"/>
    <cellStyle name="Normal 4 2 4 7 3" xfId="22385"/>
    <cellStyle name="Normal 4 2 4 7 4" xfId="27879"/>
    <cellStyle name="Normal 4 2 4 7 5" xfId="33363"/>
    <cellStyle name="Normal 4 2 4 8" xfId="11020"/>
    <cellStyle name="Normal 4 2 4 9" xfId="16257"/>
    <cellStyle name="Normal 4 2 5" xfId="5655"/>
    <cellStyle name="Normal 4 2 5 2" xfId="14078"/>
    <cellStyle name="Normal 4 2 5 2 2" xfId="21366"/>
    <cellStyle name="Normal 4 2 5 2 2 2" xfId="26922"/>
    <cellStyle name="Normal 4 2 5 2 2 3" xfId="32416"/>
    <cellStyle name="Normal 4 2 5 2 2 4" xfId="37900"/>
    <cellStyle name="Normal 4 2 5 2 3" xfId="24193"/>
    <cellStyle name="Normal 4 2 5 2 4" xfId="29687"/>
    <cellStyle name="Normal 4 2 5 2 5" xfId="35171"/>
    <cellStyle name="Normal 4 2 5 3" xfId="11022"/>
    <cellStyle name="Normal 4 2 5 4" xfId="16259"/>
    <cellStyle name="Normal 4 2 5 5" xfId="18485"/>
    <cellStyle name="Normal 4 2 5 6" xfId="8773"/>
    <cellStyle name="Normal 4 2 5 6 2" xfId="20097"/>
    <cellStyle name="Normal 4 2 5 6 2 2" xfId="25653"/>
    <cellStyle name="Normal 4 2 5 6 2 3" xfId="31147"/>
    <cellStyle name="Normal 4 2 5 6 2 4" xfId="36631"/>
    <cellStyle name="Normal 4 2 5 6 3" xfId="22924"/>
    <cellStyle name="Normal 4 2 5 6 4" xfId="28418"/>
    <cellStyle name="Normal 4 2 5 6 5" xfId="33902"/>
    <cellStyle name="Normal 4 2 6" xfId="5656"/>
    <cellStyle name="Normal 4 2 6 2" xfId="14079"/>
    <cellStyle name="Normal 4 2 6 2 2" xfId="21367"/>
    <cellStyle name="Normal 4 2 6 2 2 2" xfId="26923"/>
    <cellStyle name="Normal 4 2 6 2 2 3" xfId="32417"/>
    <cellStyle name="Normal 4 2 6 2 2 4" xfId="37901"/>
    <cellStyle name="Normal 4 2 6 2 3" xfId="24194"/>
    <cellStyle name="Normal 4 2 6 2 4" xfId="29688"/>
    <cellStyle name="Normal 4 2 6 2 5" xfId="35172"/>
    <cellStyle name="Normal 4 2 6 3" xfId="11023"/>
    <cellStyle name="Normal 4 2 6 4" xfId="16260"/>
    <cellStyle name="Normal 4 2 6 5" xfId="18486"/>
    <cellStyle name="Normal 4 2 6 6" xfId="8774"/>
    <cellStyle name="Normal 4 2 6 6 2" xfId="20098"/>
    <cellStyle name="Normal 4 2 6 6 2 2" xfId="25654"/>
    <cellStyle name="Normal 4 2 6 6 2 3" xfId="31148"/>
    <cellStyle name="Normal 4 2 6 6 2 4" xfId="36632"/>
    <cellStyle name="Normal 4 2 6 6 3" xfId="22925"/>
    <cellStyle name="Normal 4 2 6 6 4" xfId="28419"/>
    <cellStyle name="Normal 4 2 6 6 5" xfId="33903"/>
    <cellStyle name="Normal 4 2 7" xfId="6368"/>
    <cellStyle name="Normal 4 2 7 2" xfId="14080"/>
    <cellStyle name="Normal 4 2 7 2 2" xfId="21368"/>
    <cellStyle name="Normal 4 2 7 2 2 2" xfId="26924"/>
    <cellStyle name="Normal 4 2 7 2 2 3" xfId="32418"/>
    <cellStyle name="Normal 4 2 7 2 2 4" xfId="37902"/>
    <cellStyle name="Normal 4 2 7 2 3" xfId="24195"/>
    <cellStyle name="Normal 4 2 7 2 4" xfId="29689"/>
    <cellStyle name="Normal 4 2 7 2 5" xfId="35173"/>
    <cellStyle name="Normal 4 2 7 3" xfId="11758"/>
    <cellStyle name="Normal 4 2 7 4" xfId="8775"/>
    <cellStyle name="Normal 4 2 7 4 2" xfId="20099"/>
    <cellStyle name="Normal 4 2 7 4 2 2" xfId="25655"/>
    <cellStyle name="Normal 4 2 7 4 2 3" xfId="31149"/>
    <cellStyle name="Normal 4 2 7 4 2 4" xfId="36633"/>
    <cellStyle name="Normal 4 2 7 4 3" xfId="22926"/>
    <cellStyle name="Normal 4 2 7 4 4" xfId="28420"/>
    <cellStyle name="Normal 4 2 7 4 5" xfId="33904"/>
    <cellStyle name="Normal 4 2 8" xfId="8776"/>
    <cellStyle name="Normal 4 2 8 2" xfId="20100"/>
    <cellStyle name="Normal 4 2 8 2 2" xfId="25656"/>
    <cellStyle name="Normal 4 2 8 2 3" xfId="31150"/>
    <cellStyle name="Normal 4 2 8 2 4" xfId="36634"/>
    <cellStyle name="Normal 4 2 8 3" xfId="22927"/>
    <cellStyle name="Normal 4 2 8 4" xfId="28421"/>
    <cellStyle name="Normal 4 2 8 5" xfId="33905"/>
    <cellStyle name="Normal 4 2 9" xfId="14070"/>
    <cellStyle name="Normal 4 2 9 2" xfId="21358"/>
    <cellStyle name="Normal 4 2 9 2 2" xfId="26914"/>
    <cellStyle name="Normal 4 2 9 2 3" xfId="32408"/>
    <cellStyle name="Normal 4 2 9 2 4" xfId="37892"/>
    <cellStyle name="Normal 4 2 9 3" xfId="24185"/>
    <cellStyle name="Normal 4 2 9 4" xfId="29679"/>
    <cellStyle name="Normal 4 2 9 5" xfId="35163"/>
    <cellStyle name="Normal 4 20" xfId="5657"/>
    <cellStyle name="Normal 4 20 2" xfId="14081"/>
    <cellStyle name="Normal 4 20 2 2" xfId="21369"/>
    <cellStyle name="Normal 4 20 2 2 2" xfId="26925"/>
    <cellStyle name="Normal 4 20 2 2 3" xfId="32419"/>
    <cellStyle name="Normal 4 20 2 2 4" xfId="37903"/>
    <cellStyle name="Normal 4 20 2 3" xfId="24196"/>
    <cellStyle name="Normal 4 20 2 4" xfId="29690"/>
    <cellStyle name="Normal 4 20 2 5" xfId="35174"/>
    <cellStyle name="Normal 4 20 3" xfId="11024"/>
    <cellStyle name="Normal 4 20 4" xfId="16261"/>
    <cellStyle name="Normal 4 20 5" xfId="18487"/>
    <cellStyle name="Normal 4 20 6" xfId="8777"/>
    <cellStyle name="Normal 4 20 6 2" xfId="20101"/>
    <cellStyle name="Normal 4 20 6 2 2" xfId="25657"/>
    <cellStyle name="Normal 4 20 6 2 3" xfId="31151"/>
    <cellStyle name="Normal 4 20 6 2 4" xfId="36635"/>
    <cellStyle name="Normal 4 20 6 3" xfId="22928"/>
    <cellStyle name="Normal 4 20 6 4" xfId="28422"/>
    <cellStyle name="Normal 4 20 6 5" xfId="33906"/>
    <cellStyle name="Normal 4 21" xfId="5658"/>
    <cellStyle name="Normal 4 21 2" xfId="14082"/>
    <cellStyle name="Normal 4 21 2 2" xfId="21370"/>
    <cellStyle name="Normal 4 21 2 2 2" xfId="26926"/>
    <cellStyle name="Normal 4 21 2 2 3" xfId="32420"/>
    <cellStyle name="Normal 4 21 2 2 4" xfId="37904"/>
    <cellStyle name="Normal 4 21 2 3" xfId="24197"/>
    <cellStyle name="Normal 4 21 2 4" xfId="29691"/>
    <cellStyle name="Normal 4 21 2 5" xfId="35175"/>
    <cellStyle name="Normal 4 21 3" xfId="11025"/>
    <cellStyle name="Normal 4 21 4" xfId="16262"/>
    <cellStyle name="Normal 4 21 5" xfId="18488"/>
    <cellStyle name="Normal 4 21 6" xfId="8778"/>
    <cellStyle name="Normal 4 21 6 2" xfId="20102"/>
    <cellStyle name="Normal 4 21 6 2 2" xfId="25658"/>
    <cellStyle name="Normal 4 21 6 2 3" xfId="31152"/>
    <cellStyle name="Normal 4 21 6 2 4" xfId="36636"/>
    <cellStyle name="Normal 4 21 6 3" xfId="22929"/>
    <cellStyle name="Normal 4 21 6 4" xfId="28423"/>
    <cellStyle name="Normal 4 21 6 5" xfId="33907"/>
    <cellStyle name="Normal 4 22" xfId="5659"/>
    <cellStyle name="Normal 4 22 2" xfId="14083"/>
    <cellStyle name="Normal 4 22 2 2" xfId="21371"/>
    <cellStyle name="Normal 4 22 2 2 2" xfId="26927"/>
    <cellStyle name="Normal 4 22 2 2 3" xfId="32421"/>
    <cellStyle name="Normal 4 22 2 2 4" xfId="37905"/>
    <cellStyle name="Normal 4 22 2 3" xfId="24198"/>
    <cellStyle name="Normal 4 22 2 4" xfId="29692"/>
    <cellStyle name="Normal 4 22 2 5" xfId="35176"/>
    <cellStyle name="Normal 4 22 3" xfId="11026"/>
    <cellStyle name="Normal 4 22 4" xfId="16263"/>
    <cellStyle name="Normal 4 22 5" xfId="18489"/>
    <cellStyle name="Normal 4 22 6" xfId="8779"/>
    <cellStyle name="Normal 4 22 6 2" xfId="20103"/>
    <cellStyle name="Normal 4 22 6 2 2" xfId="25659"/>
    <cellStyle name="Normal 4 22 6 2 3" xfId="31153"/>
    <cellStyle name="Normal 4 22 6 2 4" xfId="36637"/>
    <cellStyle name="Normal 4 22 6 3" xfId="22930"/>
    <cellStyle name="Normal 4 22 6 4" xfId="28424"/>
    <cellStyle name="Normal 4 22 6 5" xfId="33908"/>
    <cellStyle name="Normal 4 23" xfId="5660"/>
    <cellStyle name="Normal 4 23 2" xfId="14084"/>
    <cellStyle name="Normal 4 23 2 2" xfId="21372"/>
    <cellStyle name="Normal 4 23 2 2 2" xfId="26928"/>
    <cellStyle name="Normal 4 23 2 2 3" xfId="32422"/>
    <cellStyle name="Normal 4 23 2 2 4" xfId="37906"/>
    <cellStyle name="Normal 4 23 2 3" xfId="24199"/>
    <cellStyle name="Normal 4 23 2 4" xfId="29693"/>
    <cellStyle name="Normal 4 23 2 5" xfId="35177"/>
    <cellStyle name="Normal 4 23 3" xfId="11027"/>
    <cellStyle name="Normal 4 23 4" xfId="16264"/>
    <cellStyle name="Normal 4 23 5" xfId="18490"/>
    <cellStyle name="Normal 4 23 6" xfId="8780"/>
    <cellStyle name="Normal 4 23 6 2" xfId="20104"/>
    <cellStyle name="Normal 4 23 6 2 2" xfId="25660"/>
    <cellStyle name="Normal 4 23 6 2 3" xfId="31154"/>
    <cellStyle name="Normal 4 23 6 2 4" xfId="36638"/>
    <cellStyle name="Normal 4 23 6 3" xfId="22931"/>
    <cellStyle name="Normal 4 23 6 4" xfId="28425"/>
    <cellStyle name="Normal 4 23 6 5" xfId="33909"/>
    <cellStyle name="Normal 4 24" xfId="5661"/>
    <cellStyle name="Normal 4 24 2" xfId="14085"/>
    <cellStyle name="Normal 4 24 2 2" xfId="21373"/>
    <cellStyle name="Normal 4 24 2 2 2" xfId="26929"/>
    <cellStyle name="Normal 4 24 2 2 3" xfId="32423"/>
    <cellStyle name="Normal 4 24 2 2 4" xfId="37907"/>
    <cellStyle name="Normal 4 24 2 3" xfId="24200"/>
    <cellStyle name="Normal 4 24 2 4" xfId="29694"/>
    <cellStyle name="Normal 4 24 2 5" xfId="35178"/>
    <cellStyle name="Normal 4 24 3" xfId="11028"/>
    <cellStyle name="Normal 4 24 4" xfId="16265"/>
    <cellStyle name="Normal 4 24 5" xfId="18491"/>
    <cellStyle name="Normal 4 24 6" xfId="8781"/>
    <cellStyle name="Normal 4 24 6 2" xfId="20105"/>
    <cellStyle name="Normal 4 24 6 2 2" xfId="25661"/>
    <cellStyle name="Normal 4 24 6 2 3" xfId="31155"/>
    <cellStyle name="Normal 4 24 6 2 4" xfId="36639"/>
    <cellStyle name="Normal 4 24 6 3" xfId="22932"/>
    <cellStyle name="Normal 4 24 6 4" xfId="28426"/>
    <cellStyle name="Normal 4 24 6 5" xfId="33910"/>
    <cellStyle name="Normal 4 25" xfId="5662"/>
    <cellStyle name="Normal 4 25 2" xfId="14086"/>
    <cellStyle name="Normal 4 25 2 2" xfId="21374"/>
    <cellStyle name="Normal 4 25 2 2 2" xfId="26930"/>
    <cellStyle name="Normal 4 25 2 2 3" xfId="32424"/>
    <cellStyle name="Normal 4 25 2 2 4" xfId="37908"/>
    <cellStyle name="Normal 4 25 2 3" xfId="24201"/>
    <cellStyle name="Normal 4 25 2 4" xfId="29695"/>
    <cellStyle name="Normal 4 25 2 5" xfId="35179"/>
    <cellStyle name="Normal 4 25 3" xfId="11029"/>
    <cellStyle name="Normal 4 25 4" xfId="16266"/>
    <cellStyle name="Normal 4 25 5" xfId="18492"/>
    <cellStyle name="Normal 4 25 6" xfId="8782"/>
    <cellStyle name="Normal 4 25 6 2" xfId="20106"/>
    <cellStyle name="Normal 4 25 6 2 2" xfId="25662"/>
    <cellStyle name="Normal 4 25 6 2 3" xfId="31156"/>
    <cellStyle name="Normal 4 25 6 2 4" xfId="36640"/>
    <cellStyle name="Normal 4 25 6 3" xfId="22933"/>
    <cellStyle name="Normal 4 25 6 4" xfId="28427"/>
    <cellStyle name="Normal 4 25 6 5" xfId="33911"/>
    <cellStyle name="Normal 4 26" xfId="5663"/>
    <cellStyle name="Normal 4 26 2" xfId="14087"/>
    <cellStyle name="Normal 4 26 2 2" xfId="21375"/>
    <cellStyle name="Normal 4 26 2 2 2" xfId="26931"/>
    <cellStyle name="Normal 4 26 2 2 3" xfId="32425"/>
    <cellStyle name="Normal 4 26 2 2 4" xfId="37909"/>
    <cellStyle name="Normal 4 26 2 3" xfId="24202"/>
    <cellStyle name="Normal 4 26 2 4" xfId="29696"/>
    <cellStyle name="Normal 4 26 2 5" xfId="35180"/>
    <cellStyle name="Normal 4 26 3" xfId="11030"/>
    <cellStyle name="Normal 4 26 4" xfId="16267"/>
    <cellStyle name="Normal 4 26 5" xfId="18493"/>
    <cellStyle name="Normal 4 26 6" xfId="8783"/>
    <cellStyle name="Normal 4 26 6 2" xfId="20107"/>
    <cellStyle name="Normal 4 26 6 2 2" xfId="25663"/>
    <cellStyle name="Normal 4 26 6 2 3" xfId="31157"/>
    <cellStyle name="Normal 4 26 6 2 4" xfId="36641"/>
    <cellStyle name="Normal 4 26 6 3" xfId="22934"/>
    <cellStyle name="Normal 4 26 6 4" xfId="28428"/>
    <cellStyle name="Normal 4 26 6 5" xfId="33912"/>
    <cellStyle name="Normal 4 27" xfId="5664"/>
    <cellStyle name="Normal 4 27 2" xfId="14088"/>
    <cellStyle name="Normal 4 27 2 2" xfId="21376"/>
    <cellStyle name="Normal 4 27 2 2 2" xfId="26932"/>
    <cellStyle name="Normal 4 27 2 2 3" xfId="32426"/>
    <cellStyle name="Normal 4 27 2 2 4" xfId="37910"/>
    <cellStyle name="Normal 4 27 2 3" xfId="24203"/>
    <cellStyle name="Normal 4 27 2 4" xfId="29697"/>
    <cellStyle name="Normal 4 27 2 5" xfId="35181"/>
    <cellStyle name="Normal 4 27 3" xfId="11031"/>
    <cellStyle name="Normal 4 27 4" xfId="16268"/>
    <cellStyle name="Normal 4 27 5" xfId="18494"/>
    <cellStyle name="Normal 4 27 6" xfId="8784"/>
    <cellStyle name="Normal 4 27 6 2" xfId="20108"/>
    <cellStyle name="Normal 4 27 6 2 2" xfId="25664"/>
    <cellStyle name="Normal 4 27 6 2 3" xfId="31158"/>
    <cellStyle name="Normal 4 27 6 2 4" xfId="36642"/>
    <cellStyle name="Normal 4 27 6 3" xfId="22935"/>
    <cellStyle name="Normal 4 27 6 4" xfId="28429"/>
    <cellStyle name="Normal 4 27 6 5" xfId="33913"/>
    <cellStyle name="Normal 4 28" xfId="5665"/>
    <cellStyle name="Normal 4 28 2" xfId="14089"/>
    <cellStyle name="Normal 4 28 2 2" xfId="21377"/>
    <cellStyle name="Normal 4 28 2 2 2" xfId="26933"/>
    <cellStyle name="Normal 4 28 2 2 3" xfId="32427"/>
    <cellStyle name="Normal 4 28 2 2 4" xfId="37911"/>
    <cellStyle name="Normal 4 28 2 3" xfId="24204"/>
    <cellStyle name="Normal 4 28 2 4" xfId="29698"/>
    <cellStyle name="Normal 4 28 2 5" xfId="35182"/>
    <cellStyle name="Normal 4 28 3" xfId="11032"/>
    <cellStyle name="Normal 4 28 4" xfId="16269"/>
    <cellStyle name="Normal 4 28 5" xfId="18495"/>
    <cellStyle name="Normal 4 28 6" xfId="8785"/>
    <cellStyle name="Normal 4 28 6 2" xfId="20109"/>
    <cellStyle name="Normal 4 28 6 2 2" xfId="25665"/>
    <cellStyle name="Normal 4 28 6 2 3" xfId="31159"/>
    <cellStyle name="Normal 4 28 6 2 4" xfId="36643"/>
    <cellStyle name="Normal 4 28 6 3" xfId="22936"/>
    <cellStyle name="Normal 4 28 6 4" xfId="28430"/>
    <cellStyle name="Normal 4 28 6 5" xfId="33914"/>
    <cellStyle name="Normal 4 29" xfId="5666"/>
    <cellStyle name="Normal 4 29 2" xfId="14090"/>
    <cellStyle name="Normal 4 29 2 2" xfId="21378"/>
    <cellStyle name="Normal 4 29 2 2 2" xfId="26934"/>
    <cellStyle name="Normal 4 29 2 2 3" xfId="32428"/>
    <cellStyle name="Normal 4 29 2 2 4" xfId="37912"/>
    <cellStyle name="Normal 4 29 2 3" xfId="24205"/>
    <cellStyle name="Normal 4 29 2 4" xfId="29699"/>
    <cellStyle name="Normal 4 29 2 5" xfId="35183"/>
    <cellStyle name="Normal 4 29 3" xfId="11033"/>
    <cellStyle name="Normal 4 29 4" xfId="16270"/>
    <cellStyle name="Normal 4 29 5" xfId="18496"/>
    <cellStyle name="Normal 4 29 6" xfId="8786"/>
    <cellStyle name="Normal 4 29 6 2" xfId="20110"/>
    <cellStyle name="Normal 4 29 6 2 2" xfId="25666"/>
    <cellStyle name="Normal 4 29 6 2 3" xfId="31160"/>
    <cellStyle name="Normal 4 29 6 2 4" xfId="36644"/>
    <cellStyle name="Normal 4 29 6 3" xfId="22937"/>
    <cellStyle name="Normal 4 29 6 4" xfId="28431"/>
    <cellStyle name="Normal 4 29 6 5" xfId="33915"/>
    <cellStyle name="Normal 4 3" xfId="5667"/>
    <cellStyle name="Normal 4 3 10" xfId="18497"/>
    <cellStyle name="Normal 4 3 11" xfId="8787"/>
    <cellStyle name="Normal 4 3 11 2" xfId="20111"/>
    <cellStyle name="Normal 4 3 11 2 2" xfId="25667"/>
    <cellStyle name="Normal 4 3 11 2 3" xfId="31161"/>
    <cellStyle name="Normal 4 3 11 2 4" xfId="36645"/>
    <cellStyle name="Normal 4 3 11 3" xfId="22938"/>
    <cellStyle name="Normal 4 3 11 4" xfId="28432"/>
    <cellStyle name="Normal 4 3 11 5" xfId="33916"/>
    <cellStyle name="Normal 4 3 2" xfId="5668"/>
    <cellStyle name="Normal 4 3 2 2" xfId="14092"/>
    <cellStyle name="Normal 4 3 2 2 2" xfId="21380"/>
    <cellStyle name="Normal 4 3 2 2 2 2" xfId="26936"/>
    <cellStyle name="Normal 4 3 2 2 2 3" xfId="32430"/>
    <cellStyle name="Normal 4 3 2 2 2 4" xfId="37914"/>
    <cellStyle name="Normal 4 3 2 2 3" xfId="24207"/>
    <cellStyle name="Normal 4 3 2 2 4" xfId="29701"/>
    <cellStyle name="Normal 4 3 2 2 5" xfId="35185"/>
    <cellStyle name="Normal 4 3 2 3" xfId="11035"/>
    <cellStyle name="Normal 4 3 2 4" xfId="16272"/>
    <cellStyle name="Normal 4 3 2 5" xfId="18498"/>
    <cellStyle name="Normal 4 3 2 6" xfId="8788"/>
    <cellStyle name="Normal 4 3 2 6 2" xfId="20112"/>
    <cellStyle name="Normal 4 3 2 6 2 2" xfId="25668"/>
    <cellStyle name="Normal 4 3 2 6 2 3" xfId="31162"/>
    <cellStyle name="Normal 4 3 2 6 2 4" xfId="36646"/>
    <cellStyle name="Normal 4 3 2 6 3" xfId="22939"/>
    <cellStyle name="Normal 4 3 2 6 4" xfId="28433"/>
    <cellStyle name="Normal 4 3 2 6 5" xfId="33917"/>
    <cellStyle name="Normal 4 3 3" xfId="5669"/>
    <cellStyle name="Normal 4 3 3 2" xfId="14093"/>
    <cellStyle name="Normal 4 3 3 2 2" xfId="21381"/>
    <cellStyle name="Normal 4 3 3 2 2 2" xfId="26937"/>
    <cellStyle name="Normal 4 3 3 2 2 3" xfId="32431"/>
    <cellStyle name="Normal 4 3 3 2 2 4" xfId="37915"/>
    <cellStyle name="Normal 4 3 3 2 3" xfId="24208"/>
    <cellStyle name="Normal 4 3 3 2 4" xfId="29702"/>
    <cellStyle name="Normal 4 3 3 2 5" xfId="35186"/>
    <cellStyle name="Normal 4 3 3 3" xfId="11036"/>
    <cellStyle name="Normal 4 3 3 4" xfId="16273"/>
    <cellStyle name="Normal 4 3 3 5" xfId="18499"/>
    <cellStyle name="Normal 4 3 3 6" xfId="8789"/>
    <cellStyle name="Normal 4 3 3 6 2" xfId="20113"/>
    <cellStyle name="Normal 4 3 3 6 2 2" xfId="25669"/>
    <cellStyle name="Normal 4 3 3 6 2 3" xfId="31163"/>
    <cellStyle name="Normal 4 3 3 6 2 4" xfId="36647"/>
    <cellStyle name="Normal 4 3 3 6 3" xfId="22940"/>
    <cellStyle name="Normal 4 3 3 6 4" xfId="28434"/>
    <cellStyle name="Normal 4 3 3 6 5" xfId="33918"/>
    <cellStyle name="Normal 4 3 4" xfId="5670"/>
    <cellStyle name="Normal 4 3 4 2" xfId="14094"/>
    <cellStyle name="Normal 4 3 4 2 2" xfId="21382"/>
    <cellStyle name="Normal 4 3 4 2 2 2" xfId="26938"/>
    <cellStyle name="Normal 4 3 4 2 2 3" xfId="32432"/>
    <cellStyle name="Normal 4 3 4 2 2 4" xfId="37916"/>
    <cellStyle name="Normal 4 3 4 2 3" xfId="24209"/>
    <cellStyle name="Normal 4 3 4 2 4" xfId="29703"/>
    <cellStyle name="Normal 4 3 4 2 5" xfId="35187"/>
    <cellStyle name="Normal 4 3 4 3" xfId="11037"/>
    <cellStyle name="Normal 4 3 4 4" xfId="16274"/>
    <cellStyle name="Normal 4 3 4 5" xfId="18500"/>
    <cellStyle name="Normal 4 3 4 6" xfId="8790"/>
    <cellStyle name="Normal 4 3 4 6 2" xfId="20114"/>
    <cellStyle name="Normal 4 3 4 6 2 2" xfId="25670"/>
    <cellStyle name="Normal 4 3 4 6 2 3" xfId="31164"/>
    <cellStyle name="Normal 4 3 4 6 2 4" xfId="36648"/>
    <cellStyle name="Normal 4 3 4 6 3" xfId="22941"/>
    <cellStyle name="Normal 4 3 4 6 4" xfId="28435"/>
    <cellStyle name="Normal 4 3 4 6 5" xfId="33919"/>
    <cellStyle name="Normal 4 3 5" xfId="6372"/>
    <cellStyle name="Normal 4 3 5 2" xfId="14095"/>
    <cellStyle name="Normal 4 3 5 2 2" xfId="21383"/>
    <cellStyle name="Normal 4 3 5 2 2 2" xfId="26939"/>
    <cellStyle name="Normal 4 3 5 2 2 3" xfId="32433"/>
    <cellStyle name="Normal 4 3 5 2 2 4" xfId="37917"/>
    <cellStyle name="Normal 4 3 5 2 3" xfId="24210"/>
    <cellStyle name="Normal 4 3 5 2 4" xfId="29704"/>
    <cellStyle name="Normal 4 3 5 2 5" xfId="35188"/>
    <cellStyle name="Normal 4 3 5 3" xfId="11760"/>
    <cellStyle name="Normal 4 3 5 4" xfId="8791"/>
    <cellStyle name="Normal 4 3 5 4 2" xfId="20115"/>
    <cellStyle name="Normal 4 3 5 4 2 2" xfId="25671"/>
    <cellStyle name="Normal 4 3 5 4 2 3" xfId="31165"/>
    <cellStyle name="Normal 4 3 5 4 2 4" xfId="36649"/>
    <cellStyle name="Normal 4 3 5 4 3" xfId="22942"/>
    <cellStyle name="Normal 4 3 5 4 4" xfId="28436"/>
    <cellStyle name="Normal 4 3 5 4 5" xfId="33920"/>
    <cellStyle name="Normal 4 3 6" xfId="8792"/>
    <cellStyle name="Normal 4 3 6 2" xfId="20116"/>
    <cellStyle name="Normal 4 3 6 2 2" xfId="25672"/>
    <cellStyle name="Normal 4 3 6 2 3" xfId="31166"/>
    <cellStyle name="Normal 4 3 6 2 4" xfId="36650"/>
    <cellStyle name="Normal 4 3 6 3" xfId="22943"/>
    <cellStyle name="Normal 4 3 6 4" xfId="28437"/>
    <cellStyle name="Normal 4 3 6 5" xfId="33921"/>
    <cellStyle name="Normal 4 3 7" xfId="14091"/>
    <cellStyle name="Normal 4 3 7 2" xfId="21379"/>
    <cellStyle name="Normal 4 3 7 2 2" xfId="26935"/>
    <cellStyle name="Normal 4 3 7 2 3" xfId="32429"/>
    <cellStyle name="Normal 4 3 7 2 4" xfId="37913"/>
    <cellStyle name="Normal 4 3 7 3" xfId="24206"/>
    <cellStyle name="Normal 4 3 7 4" xfId="29700"/>
    <cellStyle name="Normal 4 3 7 5" xfId="35184"/>
    <cellStyle name="Normal 4 3 8" xfId="11034"/>
    <cellStyle name="Normal 4 3 9" xfId="16271"/>
    <cellStyle name="Normal 4 30" xfId="5671"/>
    <cellStyle name="Normal 4 30 2" xfId="14096"/>
    <cellStyle name="Normal 4 30 2 2" xfId="21384"/>
    <cellStyle name="Normal 4 30 2 2 2" xfId="26940"/>
    <cellStyle name="Normal 4 30 2 2 3" xfId="32434"/>
    <cellStyle name="Normal 4 30 2 2 4" xfId="37918"/>
    <cellStyle name="Normal 4 30 2 3" xfId="24211"/>
    <cellStyle name="Normal 4 30 2 4" xfId="29705"/>
    <cellStyle name="Normal 4 30 2 5" xfId="35189"/>
    <cellStyle name="Normal 4 30 3" xfId="11038"/>
    <cellStyle name="Normal 4 30 4" xfId="16275"/>
    <cellStyle name="Normal 4 30 5" xfId="18501"/>
    <cellStyle name="Normal 4 30 6" xfId="8793"/>
    <cellStyle name="Normal 4 30 6 2" xfId="20117"/>
    <cellStyle name="Normal 4 30 6 2 2" xfId="25673"/>
    <cellStyle name="Normal 4 30 6 2 3" xfId="31167"/>
    <cellStyle name="Normal 4 30 6 2 4" xfId="36651"/>
    <cellStyle name="Normal 4 30 6 3" xfId="22944"/>
    <cellStyle name="Normal 4 30 6 4" xfId="28438"/>
    <cellStyle name="Normal 4 30 6 5" xfId="33922"/>
    <cellStyle name="Normal 4 31" xfId="5672"/>
    <cellStyle name="Normal 4 31 2" xfId="14097"/>
    <cellStyle name="Normal 4 31 2 2" xfId="21385"/>
    <cellStyle name="Normal 4 31 2 2 2" xfId="26941"/>
    <cellStyle name="Normal 4 31 2 2 3" xfId="32435"/>
    <cellStyle name="Normal 4 31 2 2 4" xfId="37919"/>
    <cellStyle name="Normal 4 31 2 3" xfId="24212"/>
    <cellStyle name="Normal 4 31 2 4" xfId="29706"/>
    <cellStyle name="Normal 4 31 2 5" xfId="35190"/>
    <cellStyle name="Normal 4 31 3" xfId="11039"/>
    <cellStyle name="Normal 4 31 4" xfId="16276"/>
    <cellStyle name="Normal 4 31 5" xfId="18502"/>
    <cellStyle name="Normal 4 31 6" xfId="8794"/>
    <cellStyle name="Normal 4 31 6 2" xfId="20118"/>
    <cellStyle name="Normal 4 31 6 2 2" xfId="25674"/>
    <cellStyle name="Normal 4 31 6 2 3" xfId="31168"/>
    <cellStyle name="Normal 4 31 6 2 4" xfId="36652"/>
    <cellStyle name="Normal 4 31 6 3" xfId="22945"/>
    <cellStyle name="Normal 4 31 6 4" xfId="28439"/>
    <cellStyle name="Normal 4 31 6 5" xfId="33923"/>
    <cellStyle name="Normal 4 32" xfId="5673"/>
    <cellStyle name="Normal 4 32 2" xfId="14098"/>
    <cellStyle name="Normal 4 32 2 2" xfId="21386"/>
    <cellStyle name="Normal 4 32 2 2 2" xfId="26942"/>
    <cellStyle name="Normal 4 32 2 2 3" xfId="32436"/>
    <cellStyle name="Normal 4 32 2 2 4" xfId="37920"/>
    <cellStyle name="Normal 4 32 2 3" xfId="24213"/>
    <cellStyle name="Normal 4 32 2 4" xfId="29707"/>
    <cellStyle name="Normal 4 32 2 5" xfId="35191"/>
    <cellStyle name="Normal 4 32 3" xfId="11040"/>
    <cellStyle name="Normal 4 32 4" xfId="16277"/>
    <cellStyle name="Normal 4 32 5" xfId="18503"/>
    <cellStyle name="Normal 4 32 6" xfId="8795"/>
    <cellStyle name="Normal 4 32 6 2" xfId="20119"/>
    <cellStyle name="Normal 4 32 6 2 2" xfId="25675"/>
    <cellStyle name="Normal 4 32 6 2 3" xfId="31169"/>
    <cellStyle name="Normal 4 32 6 2 4" xfId="36653"/>
    <cellStyle name="Normal 4 32 6 3" xfId="22946"/>
    <cellStyle name="Normal 4 32 6 4" xfId="28440"/>
    <cellStyle name="Normal 4 32 6 5" xfId="33924"/>
    <cellStyle name="Normal 4 33" xfId="5674"/>
    <cellStyle name="Normal 4 33 2" xfId="14099"/>
    <cellStyle name="Normal 4 33 2 2" xfId="21387"/>
    <cellStyle name="Normal 4 33 2 2 2" xfId="26943"/>
    <cellStyle name="Normal 4 33 2 2 3" xfId="32437"/>
    <cellStyle name="Normal 4 33 2 2 4" xfId="37921"/>
    <cellStyle name="Normal 4 33 2 3" xfId="24214"/>
    <cellStyle name="Normal 4 33 2 4" xfId="29708"/>
    <cellStyle name="Normal 4 33 2 5" xfId="35192"/>
    <cellStyle name="Normal 4 33 3" xfId="11041"/>
    <cellStyle name="Normal 4 33 4" xfId="16278"/>
    <cellStyle name="Normal 4 33 5" xfId="18504"/>
    <cellStyle name="Normal 4 33 6" xfId="8796"/>
    <cellStyle name="Normal 4 33 6 2" xfId="20120"/>
    <cellStyle name="Normal 4 33 6 2 2" xfId="25676"/>
    <cellStyle name="Normal 4 33 6 2 3" xfId="31170"/>
    <cellStyle name="Normal 4 33 6 2 4" xfId="36654"/>
    <cellStyle name="Normal 4 33 6 3" xfId="22947"/>
    <cellStyle name="Normal 4 33 6 4" xfId="28441"/>
    <cellStyle name="Normal 4 33 6 5" xfId="33925"/>
    <cellStyle name="Normal 4 34" xfId="5675"/>
    <cellStyle name="Normal 4 34 2" xfId="14100"/>
    <cellStyle name="Normal 4 34 2 2" xfId="21388"/>
    <cellStyle name="Normal 4 34 2 2 2" xfId="26944"/>
    <cellStyle name="Normal 4 34 2 2 3" xfId="32438"/>
    <cellStyle name="Normal 4 34 2 2 4" xfId="37922"/>
    <cellStyle name="Normal 4 34 2 3" xfId="24215"/>
    <cellStyle name="Normal 4 34 2 4" xfId="29709"/>
    <cellStyle name="Normal 4 34 2 5" xfId="35193"/>
    <cellStyle name="Normal 4 34 3" xfId="11042"/>
    <cellStyle name="Normal 4 34 4" xfId="16279"/>
    <cellStyle name="Normal 4 34 5" xfId="18505"/>
    <cellStyle name="Normal 4 34 6" xfId="8797"/>
    <cellStyle name="Normal 4 34 6 2" xfId="20121"/>
    <cellStyle name="Normal 4 34 6 2 2" xfId="25677"/>
    <cellStyle name="Normal 4 34 6 2 3" xfId="31171"/>
    <cellStyle name="Normal 4 34 6 2 4" xfId="36655"/>
    <cellStyle name="Normal 4 34 6 3" xfId="22948"/>
    <cellStyle name="Normal 4 34 6 4" xfId="28442"/>
    <cellStyle name="Normal 4 34 6 5" xfId="33926"/>
    <cellStyle name="Normal 4 35" xfId="5676"/>
    <cellStyle name="Normal 4 35 2" xfId="14101"/>
    <cellStyle name="Normal 4 35 2 2" xfId="21389"/>
    <cellStyle name="Normal 4 35 2 2 2" xfId="26945"/>
    <cellStyle name="Normal 4 35 2 2 3" xfId="32439"/>
    <cellStyle name="Normal 4 35 2 2 4" xfId="37923"/>
    <cellStyle name="Normal 4 35 2 3" xfId="24216"/>
    <cellStyle name="Normal 4 35 2 4" xfId="29710"/>
    <cellStyle name="Normal 4 35 2 5" xfId="35194"/>
    <cellStyle name="Normal 4 35 3" xfId="11043"/>
    <cellStyle name="Normal 4 35 4" xfId="16280"/>
    <cellStyle name="Normal 4 35 5" xfId="18506"/>
    <cellStyle name="Normal 4 35 6" xfId="8798"/>
    <cellStyle name="Normal 4 35 6 2" xfId="20122"/>
    <cellStyle name="Normal 4 35 6 2 2" xfId="25678"/>
    <cellStyle name="Normal 4 35 6 2 3" xfId="31172"/>
    <cellStyle name="Normal 4 35 6 2 4" xfId="36656"/>
    <cellStyle name="Normal 4 35 6 3" xfId="22949"/>
    <cellStyle name="Normal 4 35 6 4" xfId="28443"/>
    <cellStyle name="Normal 4 35 6 5" xfId="33927"/>
    <cellStyle name="Normal 4 36" xfId="5677"/>
    <cellStyle name="Normal 4 36 2" xfId="14102"/>
    <cellStyle name="Normal 4 36 2 2" xfId="21390"/>
    <cellStyle name="Normal 4 36 2 2 2" xfId="26946"/>
    <cellStyle name="Normal 4 36 2 2 3" xfId="32440"/>
    <cellStyle name="Normal 4 36 2 2 4" xfId="37924"/>
    <cellStyle name="Normal 4 36 2 3" xfId="24217"/>
    <cellStyle name="Normal 4 36 2 4" xfId="29711"/>
    <cellStyle name="Normal 4 36 2 5" xfId="35195"/>
    <cellStyle name="Normal 4 36 3" xfId="11044"/>
    <cellStyle name="Normal 4 36 4" xfId="16281"/>
    <cellStyle name="Normal 4 36 5" xfId="18507"/>
    <cellStyle name="Normal 4 36 6" xfId="8799"/>
    <cellStyle name="Normal 4 36 6 2" xfId="20123"/>
    <cellStyle name="Normal 4 36 6 2 2" xfId="25679"/>
    <cellStyle name="Normal 4 36 6 2 3" xfId="31173"/>
    <cellStyle name="Normal 4 36 6 2 4" xfId="36657"/>
    <cellStyle name="Normal 4 36 6 3" xfId="22950"/>
    <cellStyle name="Normal 4 36 6 4" xfId="28444"/>
    <cellStyle name="Normal 4 36 6 5" xfId="33928"/>
    <cellStyle name="Normal 4 37" xfId="5678"/>
    <cellStyle name="Normal 4 37 2" xfId="14103"/>
    <cellStyle name="Normal 4 37 2 2" xfId="21391"/>
    <cellStyle name="Normal 4 37 2 2 2" xfId="26947"/>
    <cellStyle name="Normal 4 37 2 2 3" xfId="32441"/>
    <cellStyle name="Normal 4 37 2 2 4" xfId="37925"/>
    <cellStyle name="Normal 4 37 2 3" xfId="24218"/>
    <cellStyle name="Normal 4 37 2 4" xfId="29712"/>
    <cellStyle name="Normal 4 37 2 5" xfId="35196"/>
    <cellStyle name="Normal 4 37 3" xfId="11045"/>
    <cellStyle name="Normal 4 37 4" xfId="16282"/>
    <cellStyle name="Normal 4 37 5" xfId="18508"/>
    <cellStyle name="Normal 4 37 6" xfId="8800"/>
    <cellStyle name="Normal 4 37 6 2" xfId="20124"/>
    <cellStyle name="Normal 4 37 6 2 2" xfId="25680"/>
    <cellStyle name="Normal 4 37 6 2 3" xfId="31174"/>
    <cellStyle name="Normal 4 37 6 2 4" xfId="36658"/>
    <cellStyle name="Normal 4 37 6 3" xfId="22951"/>
    <cellStyle name="Normal 4 37 6 4" xfId="28445"/>
    <cellStyle name="Normal 4 37 6 5" xfId="33929"/>
    <cellStyle name="Normal 4 38" xfId="5679"/>
    <cellStyle name="Normal 4 38 2" xfId="14104"/>
    <cellStyle name="Normal 4 38 2 2" xfId="21392"/>
    <cellStyle name="Normal 4 38 2 2 2" xfId="26948"/>
    <cellStyle name="Normal 4 38 2 2 3" xfId="32442"/>
    <cellStyle name="Normal 4 38 2 2 4" xfId="37926"/>
    <cellStyle name="Normal 4 38 2 3" xfId="24219"/>
    <cellStyle name="Normal 4 38 2 4" xfId="29713"/>
    <cellStyle name="Normal 4 38 2 5" xfId="35197"/>
    <cellStyle name="Normal 4 38 3" xfId="11046"/>
    <cellStyle name="Normal 4 38 4" xfId="16283"/>
    <cellStyle name="Normal 4 38 5" xfId="18509"/>
    <cellStyle name="Normal 4 38 6" xfId="8801"/>
    <cellStyle name="Normal 4 38 6 2" xfId="20125"/>
    <cellStyle name="Normal 4 38 6 2 2" xfId="25681"/>
    <cellStyle name="Normal 4 38 6 2 3" xfId="31175"/>
    <cellStyle name="Normal 4 38 6 2 4" xfId="36659"/>
    <cellStyle name="Normal 4 38 6 3" xfId="22952"/>
    <cellStyle name="Normal 4 38 6 4" xfId="28446"/>
    <cellStyle name="Normal 4 38 6 5" xfId="33930"/>
    <cellStyle name="Normal 4 39" xfId="5680"/>
    <cellStyle name="Normal 4 39 2" xfId="14105"/>
    <cellStyle name="Normal 4 39 2 2" xfId="21393"/>
    <cellStyle name="Normal 4 39 2 2 2" xfId="26949"/>
    <cellStyle name="Normal 4 39 2 2 3" xfId="32443"/>
    <cellStyle name="Normal 4 39 2 2 4" xfId="37927"/>
    <cellStyle name="Normal 4 39 2 3" xfId="24220"/>
    <cellStyle name="Normal 4 39 2 4" xfId="29714"/>
    <cellStyle name="Normal 4 39 2 5" xfId="35198"/>
    <cellStyle name="Normal 4 39 3" xfId="11047"/>
    <cellStyle name="Normal 4 39 4" xfId="16284"/>
    <cellStyle name="Normal 4 39 5" xfId="18510"/>
    <cellStyle name="Normal 4 39 6" xfId="8802"/>
    <cellStyle name="Normal 4 39 6 2" xfId="20126"/>
    <cellStyle name="Normal 4 39 6 2 2" xfId="25682"/>
    <cellStyle name="Normal 4 39 6 2 3" xfId="31176"/>
    <cellStyle name="Normal 4 39 6 2 4" xfId="36660"/>
    <cellStyle name="Normal 4 39 6 3" xfId="22953"/>
    <cellStyle name="Normal 4 39 6 4" xfId="28447"/>
    <cellStyle name="Normal 4 39 6 5" xfId="33931"/>
    <cellStyle name="Normal 4 4" xfId="5681"/>
    <cellStyle name="Normal 4 4 10" xfId="18511"/>
    <cellStyle name="Normal 4 4 11" xfId="8803"/>
    <cellStyle name="Normal 4 4 11 2" xfId="20127"/>
    <cellStyle name="Normal 4 4 11 2 2" xfId="25683"/>
    <cellStyle name="Normal 4 4 11 2 3" xfId="31177"/>
    <cellStyle name="Normal 4 4 11 2 4" xfId="36661"/>
    <cellStyle name="Normal 4 4 11 3" xfId="22954"/>
    <cellStyle name="Normal 4 4 11 4" xfId="28448"/>
    <cellStyle name="Normal 4 4 11 5" xfId="33932"/>
    <cellStyle name="Normal 4 4 2" xfId="5682"/>
    <cellStyle name="Normal 4 4 2 2" xfId="14107"/>
    <cellStyle name="Normal 4 4 2 2 2" xfId="21395"/>
    <cellStyle name="Normal 4 4 2 2 2 2" xfId="26951"/>
    <cellStyle name="Normal 4 4 2 2 2 3" xfId="32445"/>
    <cellStyle name="Normal 4 4 2 2 2 4" xfId="37929"/>
    <cellStyle name="Normal 4 4 2 2 3" xfId="24222"/>
    <cellStyle name="Normal 4 4 2 2 4" xfId="29716"/>
    <cellStyle name="Normal 4 4 2 2 5" xfId="35200"/>
    <cellStyle name="Normal 4 4 2 3" xfId="11049"/>
    <cellStyle name="Normal 4 4 2 4" xfId="16286"/>
    <cellStyle name="Normal 4 4 2 5" xfId="18512"/>
    <cellStyle name="Normal 4 4 2 6" xfId="8804"/>
    <cellStyle name="Normal 4 4 2 6 2" xfId="20128"/>
    <cellStyle name="Normal 4 4 2 6 2 2" xfId="25684"/>
    <cellStyle name="Normal 4 4 2 6 2 3" xfId="31178"/>
    <cellStyle name="Normal 4 4 2 6 2 4" xfId="36662"/>
    <cellStyle name="Normal 4 4 2 6 3" xfId="22955"/>
    <cellStyle name="Normal 4 4 2 6 4" xfId="28449"/>
    <cellStyle name="Normal 4 4 2 6 5" xfId="33933"/>
    <cellStyle name="Normal 4 4 3" xfId="5683"/>
    <cellStyle name="Normal 4 4 3 2" xfId="14108"/>
    <cellStyle name="Normal 4 4 3 2 2" xfId="21396"/>
    <cellStyle name="Normal 4 4 3 2 2 2" xfId="26952"/>
    <cellStyle name="Normal 4 4 3 2 2 3" xfId="32446"/>
    <cellStyle name="Normal 4 4 3 2 2 4" xfId="37930"/>
    <cellStyle name="Normal 4 4 3 2 3" xfId="24223"/>
    <cellStyle name="Normal 4 4 3 2 4" xfId="29717"/>
    <cellStyle name="Normal 4 4 3 2 5" xfId="35201"/>
    <cellStyle name="Normal 4 4 3 3" xfId="11050"/>
    <cellStyle name="Normal 4 4 3 4" xfId="16287"/>
    <cellStyle name="Normal 4 4 3 5" xfId="18513"/>
    <cellStyle name="Normal 4 4 3 6" xfId="8805"/>
    <cellStyle name="Normal 4 4 3 6 2" xfId="20129"/>
    <cellStyle name="Normal 4 4 3 6 2 2" xfId="25685"/>
    <cellStyle name="Normal 4 4 3 6 2 3" xfId="31179"/>
    <cellStyle name="Normal 4 4 3 6 2 4" xfId="36663"/>
    <cellStyle name="Normal 4 4 3 6 3" xfId="22956"/>
    <cellStyle name="Normal 4 4 3 6 4" xfId="28450"/>
    <cellStyle name="Normal 4 4 3 6 5" xfId="33934"/>
    <cellStyle name="Normal 4 4 4" xfId="5684"/>
    <cellStyle name="Normal 4 4 4 2" xfId="14109"/>
    <cellStyle name="Normal 4 4 4 2 2" xfId="21397"/>
    <cellStyle name="Normal 4 4 4 2 2 2" xfId="26953"/>
    <cellStyle name="Normal 4 4 4 2 2 3" xfId="32447"/>
    <cellStyle name="Normal 4 4 4 2 2 4" xfId="37931"/>
    <cellStyle name="Normal 4 4 4 2 3" xfId="24224"/>
    <cellStyle name="Normal 4 4 4 2 4" xfId="29718"/>
    <cellStyle name="Normal 4 4 4 2 5" xfId="35202"/>
    <cellStyle name="Normal 4 4 4 3" xfId="11051"/>
    <cellStyle name="Normal 4 4 4 4" xfId="16288"/>
    <cellStyle name="Normal 4 4 4 5" xfId="18514"/>
    <cellStyle name="Normal 4 4 4 6" xfId="8806"/>
    <cellStyle name="Normal 4 4 4 6 2" xfId="20130"/>
    <cellStyle name="Normal 4 4 4 6 2 2" xfId="25686"/>
    <cellStyle name="Normal 4 4 4 6 2 3" xfId="31180"/>
    <cellStyle name="Normal 4 4 4 6 2 4" xfId="36664"/>
    <cellStyle name="Normal 4 4 4 6 3" xfId="22957"/>
    <cellStyle name="Normal 4 4 4 6 4" xfId="28451"/>
    <cellStyle name="Normal 4 4 4 6 5" xfId="33935"/>
    <cellStyle name="Normal 4 4 5" xfId="6480"/>
    <cellStyle name="Normal 4 4 5 2" xfId="14110"/>
    <cellStyle name="Normal 4 4 5 2 2" xfId="21398"/>
    <cellStyle name="Normal 4 4 5 2 2 2" xfId="26954"/>
    <cellStyle name="Normal 4 4 5 2 2 3" xfId="32448"/>
    <cellStyle name="Normal 4 4 5 2 2 4" xfId="37932"/>
    <cellStyle name="Normal 4 4 5 2 3" xfId="24225"/>
    <cellStyle name="Normal 4 4 5 2 4" xfId="29719"/>
    <cellStyle name="Normal 4 4 5 2 5" xfId="35203"/>
    <cellStyle name="Normal 4 4 5 3" xfId="11761"/>
    <cellStyle name="Normal 4 4 5 4" xfId="8807"/>
    <cellStyle name="Normal 4 4 5 4 2" xfId="20131"/>
    <cellStyle name="Normal 4 4 5 4 2 2" xfId="25687"/>
    <cellStyle name="Normal 4 4 5 4 2 3" xfId="31181"/>
    <cellStyle name="Normal 4 4 5 4 2 4" xfId="36665"/>
    <cellStyle name="Normal 4 4 5 4 3" xfId="22958"/>
    <cellStyle name="Normal 4 4 5 4 4" xfId="28452"/>
    <cellStyle name="Normal 4 4 5 4 5" xfId="33936"/>
    <cellStyle name="Normal 4 4 6" xfId="8808"/>
    <cellStyle name="Normal 4 4 6 2" xfId="20132"/>
    <cellStyle name="Normal 4 4 6 2 2" xfId="25688"/>
    <cellStyle name="Normal 4 4 6 2 3" xfId="31182"/>
    <cellStyle name="Normal 4 4 6 2 4" xfId="36666"/>
    <cellStyle name="Normal 4 4 6 3" xfId="22959"/>
    <cellStyle name="Normal 4 4 6 4" xfId="28453"/>
    <cellStyle name="Normal 4 4 6 5" xfId="33937"/>
    <cellStyle name="Normal 4 4 7" xfId="14106"/>
    <cellStyle name="Normal 4 4 7 2" xfId="21394"/>
    <cellStyle name="Normal 4 4 7 2 2" xfId="26950"/>
    <cellStyle name="Normal 4 4 7 2 3" xfId="32444"/>
    <cellStyle name="Normal 4 4 7 2 4" xfId="37928"/>
    <cellStyle name="Normal 4 4 7 3" xfId="24221"/>
    <cellStyle name="Normal 4 4 7 4" xfId="29715"/>
    <cellStyle name="Normal 4 4 7 5" xfId="35199"/>
    <cellStyle name="Normal 4 4 8" xfId="11048"/>
    <cellStyle name="Normal 4 4 9" xfId="16285"/>
    <cellStyle name="Normal 4 40" xfId="5685"/>
    <cellStyle name="Normal 4 40 2" xfId="14111"/>
    <cellStyle name="Normal 4 40 2 2" xfId="21399"/>
    <cellStyle name="Normal 4 40 2 2 2" xfId="26955"/>
    <cellStyle name="Normal 4 40 2 2 3" xfId="32449"/>
    <cellStyle name="Normal 4 40 2 2 4" xfId="37933"/>
    <cellStyle name="Normal 4 40 2 3" xfId="24226"/>
    <cellStyle name="Normal 4 40 2 4" xfId="29720"/>
    <cellStyle name="Normal 4 40 2 5" xfId="35204"/>
    <cellStyle name="Normal 4 40 3" xfId="11052"/>
    <cellStyle name="Normal 4 40 4" xfId="16289"/>
    <cellStyle name="Normal 4 40 5" xfId="18515"/>
    <cellStyle name="Normal 4 40 6" xfId="8809"/>
    <cellStyle name="Normal 4 40 6 2" xfId="20133"/>
    <cellStyle name="Normal 4 40 6 2 2" xfId="25689"/>
    <cellStyle name="Normal 4 40 6 2 3" xfId="31183"/>
    <cellStyle name="Normal 4 40 6 2 4" xfId="36667"/>
    <cellStyle name="Normal 4 40 6 3" xfId="22960"/>
    <cellStyle name="Normal 4 40 6 4" xfId="28454"/>
    <cellStyle name="Normal 4 40 6 5" xfId="33938"/>
    <cellStyle name="Normal 4 41" xfId="5686"/>
    <cellStyle name="Normal 4 41 2" xfId="14112"/>
    <cellStyle name="Normal 4 41 2 2" xfId="21400"/>
    <cellStyle name="Normal 4 41 2 2 2" xfId="26956"/>
    <cellStyle name="Normal 4 41 2 2 3" xfId="32450"/>
    <cellStyle name="Normal 4 41 2 2 4" xfId="37934"/>
    <cellStyle name="Normal 4 41 2 3" xfId="24227"/>
    <cellStyle name="Normal 4 41 2 4" xfId="29721"/>
    <cellStyle name="Normal 4 41 2 5" xfId="35205"/>
    <cellStyle name="Normal 4 41 3" xfId="11053"/>
    <cellStyle name="Normal 4 41 4" xfId="16290"/>
    <cellStyle name="Normal 4 41 5" xfId="18516"/>
    <cellStyle name="Normal 4 41 6" xfId="8810"/>
    <cellStyle name="Normal 4 41 6 2" xfId="20134"/>
    <cellStyle name="Normal 4 41 6 2 2" xfId="25690"/>
    <cellStyle name="Normal 4 41 6 2 3" xfId="31184"/>
    <cellStyle name="Normal 4 41 6 2 4" xfId="36668"/>
    <cellStyle name="Normal 4 41 6 3" xfId="22961"/>
    <cellStyle name="Normal 4 41 6 4" xfId="28455"/>
    <cellStyle name="Normal 4 41 6 5" xfId="33939"/>
    <cellStyle name="Normal 4 42" xfId="5687"/>
    <cellStyle name="Normal 4 42 2" xfId="14113"/>
    <cellStyle name="Normal 4 42 2 2" xfId="21401"/>
    <cellStyle name="Normal 4 42 2 2 2" xfId="26957"/>
    <cellStyle name="Normal 4 42 2 2 3" xfId="32451"/>
    <cellStyle name="Normal 4 42 2 2 4" xfId="37935"/>
    <cellStyle name="Normal 4 42 2 3" xfId="24228"/>
    <cellStyle name="Normal 4 42 2 4" xfId="29722"/>
    <cellStyle name="Normal 4 42 2 5" xfId="35206"/>
    <cellStyle name="Normal 4 42 3" xfId="11054"/>
    <cellStyle name="Normal 4 42 4" xfId="16291"/>
    <cellStyle name="Normal 4 42 5" xfId="18517"/>
    <cellStyle name="Normal 4 42 6" xfId="8811"/>
    <cellStyle name="Normal 4 42 6 2" xfId="20135"/>
    <cellStyle name="Normal 4 42 6 2 2" xfId="25691"/>
    <cellStyle name="Normal 4 42 6 2 3" xfId="31185"/>
    <cellStyle name="Normal 4 42 6 2 4" xfId="36669"/>
    <cellStyle name="Normal 4 42 6 3" xfId="22962"/>
    <cellStyle name="Normal 4 42 6 4" xfId="28456"/>
    <cellStyle name="Normal 4 42 6 5" xfId="33940"/>
    <cellStyle name="Normal 4 43" xfId="5688"/>
    <cellStyle name="Normal 4 43 2" xfId="14114"/>
    <cellStyle name="Normal 4 43 2 2" xfId="21402"/>
    <cellStyle name="Normal 4 43 2 2 2" xfId="26958"/>
    <cellStyle name="Normal 4 43 2 2 3" xfId="32452"/>
    <cellStyle name="Normal 4 43 2 2 4" xfId="37936"/>
    <cellStyle name="Normal 4 43 2 3" xfId="24229"/>
    <cellStyle name="Normal 4 43 2 4" xfId="29723"/>
    <cellStyle name="Normal 4 43 2 5" xfId="35207"/>
    <cellStyle name="Normal 4 43 3" xfId="11055"/>
    <cellStyle name="Normal 4 43 4" xfId="16292"/>
    <cellStyle name="Normal 4 43 5" xfId="18518"/>
    <cellStyle name="Normal 4 43 6" xfId="8812"/>
    <cellStyle name="Normal 4 43 6 2" xfId="20136"/>
    <cellStyle name="Normal 4 43 6 2 2" xfId="25692"/>
    <cellStyle name="Normal 4 43 6 2 3" xfId="31186"/>
    <cellStyle name="Normal 4 43 6 2 4" xfId="36670"/>
    <cellStyle name="Normal 4 43 6 3" xfId="22963"/>
    <cellStyle name="Normal 4 43 6 4" xfId="28457"/>
    <cellStyle name="Normal 4 43 6 5" xfId="33941"/>
    <cellStyle name="Normal 4 44" xfId="6367"/>
    <cellStyle name="Normal 4 44 2" xfId="14115"/>
    <cellStyle name="Normal 4 44 2 2" xfId="21403"/>
    <cellStyle name="Normal 4 44 2 2 2" xfId="26959"/>
    <cellStyle name="Normal 4 44 2 2 3" xfId="32453"/>
    <cellStyle name="Normal 4 44 2 2 4" xfId="37937"/>
    <cellStyle name="Normal 4 44 2 3" xfId="24230"/>
    <cellStyle name="Normal 4 44 2 4" xfId="29724"/>
    <cellStyle name="Normal 4 44 2 5" xfId="35208"/>
    <cellStyle name="Normal 4 44 3" xfId="19178"/>
    <cellStyle name="Normal 4 44 4" xfId="8813"/>
    <cellStyle name="Normal 4 44 4 2" xfId="20137"/>
    <cellStyle name="Normal 4 44 4 2 2" xfId="25693"/>
    <cellStyle name="Normal 4 44 4 2 3" xfId="31187"/>
    <cellStyle name="Normal 4 44 4 2 4" xfId="36671"/>
    <cellStyle name="Normal 4 44 4 3" xfId="22964"/>
    <cellStyle name="Normal 4 44 4 4" xfId="28458"/>
    <cellStyle name="Normal 4 44 4 5" xfId="33942"/>
    <cellStyle name="Normal 4 45" xfId="8814"/>
    <cellStyle name="Normal 4 45 2" xfId="20138"/>
    <cellStyle name="Normal 4 45 2 2" xfId="25694"/>
    <cellStyle name="Normal 4 45 2 3" xfId="31188"/>
    <cellStyle name="Normal 4 45 2 4" xfId="36672"/>
    <cellStyle name="Normal 4 45 3" xfId="22965"/>
    <cellStyle name="Normal 4 45 4" xfId="28459"/>
    <cellStyle name="Normal 4 45 5" xfId="33943"/>
    <cellStyle name="Normal 4 46" xfId="14059"/>
    <cellStyle name="Normal 4 46 2" xfId="21347"/>
    <cellStyle name="Normal 4 46 2 2" xfId="26903"/>
    <cellStyle name="Normal 4 46 2 3" xfId="32397"/>
    <cellStyle name="Normal 4 46 2 4" xfId="37881"/>
    <cellStyle name="Normal 4 46 3" xfId="24174"/>
    <cellStyle name="Normal 4 46 4" xfId="29668"/>
    <cellStyle name="Normal 4 46 5" xfId="35152"/>
    <cellStyle name="Normal 4 47" xfId="11004"/>
    <cellStyle name="Normal 4 48" xfId="16241"/>
    <cellStyle name="Normal 4 49" xfId="18465"/>
    <cellStyle name="Normal 4 5" xfId="5689"/>
    <cellStyle name="Normal 4 5 2" xfId="14116"/>
    <cellStyle name="Normal 4 5 2 2" xfId="21404"/>
    <cellStyle name="Normal 4 5 2 2 2" xfId="26960"/>
    <cellStyle name="Normal 4 5 2 2 3" xfId="32454"/>
    <cellStyle name="Normal 4 5 2 2 4" xfId="37938"/>
    <cellStyle name="Normal 4 5 2 3" xfId="24231"/>
    <cellStyle name="Normal 4 5 2 4" xfId="29725"/>
    <cellStyle name="Normal 4 5 2 5" xfId="35209"/>
    <cellStyle name="Normal 4 5 3" xfId="11056"/>
    <cellStyle name="Normal 4 5 4" xfId="16293"/>
    <cellStyle name="Normal 4 5 5" xfId="18519"/>
    <cellStyle name="Normal 4 5 6" xfId="8815"/>
    <cellStyle name="Normal 4 5 6 2" xfId="20139"/>
    <cellStyle name="Normal 4 5 6 2 2" xfId="25695"/>
    <cellStyle name="Normal 4 5 6 2 3" xfId="31189"/>
    <cellStyle name="Normal 4 5 6 2 4" xfId="36673"/>
    <cellStyle name="Normal 4 5 6 3" xfId="22966"/>
    <cellStyle name="Normal 4 5 6 4" xfId="28460"/>
    <cellStyle name="Normal 4 5 6 5" xfId="33944"/>
    <cellStyle name="Normal 4 6" xfId="5690"/>
    <cellStyle name="Normal 4 6 2" xfId="14117"/>
    <cellStyle name="Normal 4 6 2 2" xfId="21405"/>
    <cellStyle name="Normal 4 6 2 2 2" xfId="26961"/>
    <cellStyle name="Normal 4 6 2 2 3" xfId="32455"/>
    <cellStyle name="Normal 4 6 2 2 4" xfId="37939"/>
    <cellStyle name="Normal 4 6 2 3" xfId="24232"/>
    <cellStyle name="Normal 4 6 2 4" xfId="29726"/>
    <cellStyle name="Normal 4 6 2 5" xfId="35210"/>
    <cellStyle name="Normal 4 6 3" xfId="11057"/>
    <cellStyle name="Normal 4 6 4" xfId="16294"/>
    <cellStyle name="Normal 4 6 5" xfId="18520"/>
    <cellStyle name="Normal 4 6 6" xfId="8816"/>
    <cellStyle name="Normal 4 6 6 2" xfId="20140"/>
    <cellStyle name="Normal 4 6 6 2 2" xfId="25696"/>
    <cellStyle name="Normal 4 6 6 2 3" xfId="31190"/>
    <cellStyle name="Normal 4 6 6 2 4" xfId="36674"/>
    <cellStyle name="Normal 4 6 6 3" xfId="22967"/>
    <cellStyle name="Normal 4 6 6 4" xfId="28461"/>
    <cellStyle name="Normal 4 6 6 5" xfId="33945"/>
    <cellStyle name="Normal 4 7" xfId="5691"/>
    <cellStyle name="Normal 4 7 2" xfId="14118"/>
    <cellStyle name="Normal 4 7 2 2" xfId="21406"/>
    <cellStyle name="Normal 4 7 2 2 2" xfId="26962"/>
    <cellStyle name="Normal 4 7 2 2 3" xfId="32456"/>
    <cellStyle name="Normal 4 7 2 2 4" xfId="37940"/>
    <cellStyle name="Normal 4 7 2 3" xfId="24233"/>
    <cellStyle name="Normal 4 7 2 4" xfId="29727"/>
    <cellStyle name="Normal 4 7 2 5" xfId="35211"/>
    <cellStyle name="Normal 4 7 3" xfId="11058"/>
    <cellStyle name="Normal 4 7 4" xfId="16295"/>
    <cellStyle name="Normal 4 7 5" xfId="18521"/>
    <cellStyle name="Normal 4 7 6" xfId="8817"/>
    <cellStyle name="Normal 4 7 6 2" xfId="20141"/>
    <cellStyle name="Normal 4 7 6 2 2" xfId="25697"/>
    <cellStyle name="Normal 4 7 6 2 3" xfId="31191"/>
    <cellStyle name="Normal 4 7 6 2 4" xfId="36675"/>
    <cellStyle name="Normal 4 7 6 3" xfId="22968"/>
    <cellStyle name="Normal 4 7 6 4" xfId="28462"/>
    <cellStyle name="Normal 4 7 6 5" xfId="33946"/>
    <cellStyle name="Normal 4 8" xfId="5692"/>
    <cellStyle name="Normal 4 8 2" xfId="14119"/>
    <cellStyle name="Normal 4 8 2 2" xfId="21407"/>
    <cellStyle name="Normal 4 8 2 2 2" xfId="26963"/>
    <cellStyle name="Normal 4 8 2 2 3" xfId="32457"/>
    <cellStyle name="Normal 4 8 2 2 4" xfId="37941"/>
    <cellStyle name="Normal 4 8 2 3" xfId="24234"/>
    <cellStyle name="Normal 4 8 2 4" xfId="29728"/>
    <cellStyle name="Normal 4 8 2 5" xfId="35212"/>
    <cellStyle name="Normal 4 8 3" xfId="11059"/>
    <cellStyle name="Normal 4 8 4" xfId="16296"/>
    <cellStyle name="Normal 4 8 5" xfId="18522"/>
    <cellStyle name="Normal 4 8 6" xfId="8818"/>
    <cellStyle name="Normal 4 8 6 2" xfId="20142"/>
    <cellStyle name="Normal 4 8 6 2 2" xfId="25698"/>
    <cellStyle name="Normal 4 8 6 2 3" xfId="31192"/>
    <cellStyle name="Normal 4 8 6 2 4" xfId="36676"/>
    <cellStyle name="Normal 4 8 6 3" xfId="22969"/>
    <cellStyle name="Normal 4 8 6 4" xfId="28463"/>
    <cellStyle name="Normal 4 8 6 5" xfId="33947"/>
    <cellStyle name="Normal 4 9" xfId="5693"/>
    <cellStyle name="Normal 4 9 2" xfId="14120"/>
    <cellStyle name="Normal 4 9 2 2" xfId="21408"/>
    <cellStyle name="Normal 4 9 2 2 2" xfId="26964"/>
    <cellStyle name="Normal 4 9 2 2 3" xfId="32458"/>
    <cellStyle name="Normal 4 9 2 2 4" xfId="37942"/>
    <cellStyle name="Normal 4 9 2 3" xfId="24235"/>
    <cellStyle name="Normal 4 9 2 4" xfId="29729"/>
    <cellStyle name="Normal 4 9 2 5" xfId="35213"/>
    <cellStyle name="Normal 4 9 3" xfId="11060"/>
    <cellStyle name="Normal 4 9 4" xfId="16297"/>
    <cellStyle name="Normal 4 9 5" xfId="18523"/>
    <cellStyle name="Normal 4 9 6" xfId="8819"/>
    <cellStyle name="Normal 4 9 6 2" xfId="20143"/>
    <cellStyle name="Normal 4 9 6 2 2" xfId="25699"/>
    <cellStyle name="Normal 4 9 6 2 3" xfId="31193"/>
    <cellStyle name="Normal 4 9 6 2 4" xfId="36677"/>
    <cellStyle name="Normal 4 9 6 3" xfId="22970"/>
    <cellStyle name="Normal 4 9 6 4" xfId="28464"/>
    <cellStyle name="Normal 4 9 6 5" xfId="33948"/>
    <cellStyle name="Normal 4_2207 Estados Financieros al 31.12.2009 - Frigorífico Concepción S.A FINAL" xfId="5694"/>
    <cellStyle name="Normal 40" xfId="5695"/>
    <cellStyle name="Normal 40 2" xfId="14121"/>
    <cellStyle name="Normal 40 2 2" xfId="21409"/>
    <cellStyle name="Normal 40 2 2 2" xfId="26965"/>
    <cellStyle name="Normal 40 2 2 3" xfId="32459"/>
    <cellStyle name="Normal 40 2 2 4" xfId="37943"/>
    <cellStyle name="Normal 40 2 3" xfId="24236"/>
    <cellStyle name="Normal 40 2 4" xfId="29730"/>
    <cellStyle name="Normal 40 2 5" xfId="35214"/>
    <cellStyle name="Normal 40 3" xfId="11061"/>
    <cellStyle name="Normal 40 4" xfId="16298"/>
    <cellStyle name="Normal 40 5" xfId="18524"/>
    <cellStyle name="Normal 40 6" xfId="8820"/>
    <cellStyle name="Normal 40 6 2" xfId="20144"/>
    <cellStyle name="Normal 40 6 2 2" xfId="25700"/>
    <cellStyle name="Normal 40 6 2 3" xfId="31194"/>
    <cellStyle name="Normal 40 6 2 4" xfId="36678"/>
    <cellStyle name="Normal 40 6 3" xfId="22971"/>
    <cellStyle name="Normal 40 6 4" xfId="28465"/>
    <cellStyle name="Normal 40 6 5" xfId="33949"/>
    <cellStyle name="Normal 400" xfId="38919"/>
    <cellStyle name="Normal 401" xfId="38920"/>
    <cellStyle name="Normal 402" xfId="38921"/>
    <cellStyle name="Normal 403" xfId="38922"/>
    <cellStyle name="Normal 404" xfId="38923"/>
    <cellStyle name="Normal 405" xfId="38924"/>
    <cellStyle name="Normal 406" xfId="38925"/>
    <cellStyle name="Normal 407" xfId="38926"/>
    <cellStyle name="Normal 408" xfId="38927"/>
    <cellStyle name="Normal 409" xfId="38928"/>
    <cellStyle name="Normal 41" xfId="5696"/>
    <cellStyle name="Normal 41 10" xfId="5697"/>
    <cellStyle name="Normal 41 10 2" xfId="14123"/>
    <cellStyle name="Normal 41 10 2 2" xfId="21411"/>
    <cellStyle name="Normal 41 10 2 2 2" xfId="26967"/>
    <cellStyle name="Normal 41 10 2 2 3" xfId="32461"/>
    <cellStyle name="Normal 41 10 2 2 4" xfId="37945"/>
    <cellStyle name="Normal 41 10 2 3" xfId="24238"/>
    <cellStyle name="Normal 41 10 2 4" xfId="29732"/>
    <cellStyle name="Normal 41 10 2 5" xfId="35216"/>
    <cellStyle name="Normal 41 10 3" xfId="11063"/>
    <cellStyle name="Normal 41 10 4" xfId="16300"/>
    <cellStyle name="Normal 41 10 5" xfId="18526"/>
    <cellStyle name="Normal 41 10 6" xfId="8822"/>
    <cellStyle name="Normal 41 10 6 2" xfId="20146"/>
    <cellStyle name="Normal 41 10 6 2 2" xfId="25702"/>
    <cellStyle name="Normal 41 10 6 2 3" xfId="31196"/>
    <cellStyle name="Normal 41 10 6 2 4" xfId="36680"/>
    <cellStyle name="Normal 41 10 6 3" xfId="22973"/>
    <cellStyle name="Normal 41 10 6 4" xfId="28467"/>
    <cellStyle name="Normal 41 10 6 5" xfId="33951"/>
    <cellStyle name="Normal 41 11" xfId="14122"/>
    <cellStyle name="Normal 41 11 2" xfId="21410"/>
    <cellStyle name="Normal 41 11 2 2" xfId="26966"/>
    <cellStyle name="Normal 41 11 2 3" xfId="32460"/>
    <cellStyle name="Normal 41 11 2 4" xfId="37944"/>
    <cellStyle name="Normal 41 11 3" xfId="24237"/>
    <cellStyle name="Normal 41 11 4" xfId="29731"/>
    <cellStyle name="Normal 41 11 5" xfId="35215"/>
    <cellStyle name="Normal 41 12" xfId="11062"/>
    <cellStyle name="Normal 41 13" xfId="16299"/>
    <cellStyle name="Normal 41 14" xfId="18525"/>
    <cellStyle name="Normal 41 15" xfId="8821"/>
    <cellStyle name="Normal 41 15 2" xfId="20145"/>
    <cellStyle name="Normal 41 15 2 2" xfId="25701"/>
    <cellStyle name="Normal 41 15 2 3" xfId="31195"/>
    <cellStyle name="Normal 41 15 2 4" xfId="36679"/>
    <cellStyle name="Normal 41 15 3" xfId="22972"/>
    <cellStyle name="Normal 41 15 4" xfId="28466"/>
    <cellStyle name="Normal 41 15 5" xfId="33950"/>
    <cellStyle name="Normal 41 2" xfId="5698"/>
    <cellStyle name="Normal 41 2 2" xfId="14124"/>
    <cellStyle name="Normal 41 2 2 2" xfId="21412"/>
    <cellStyle name="Normal 41 2 2 2 2" xfId="26968"/>
    <cellStyle name="Normal 41 2 2 2 3" xfId="32462"/>
    <cellStyle name="Normal 41 2 2 2 4" xfId="37946"/>
    <cellStyle name="Normal 41 2 2 3" xfId="24239"/>
    <cellStyle name="Normal 41 2 2 4" xfId="29733"/>
    <cellStyle name="Normal 41 2 2 5" xfId="35217"/>
    <cellStyle name="Normal 41 2 3" xfId="11064"/>
    <cellStyle name="Normal 41 2 4" xfId="16301"/>
    <cellStyle name="Normal 41 2 5" xfId="18527"/>
    <cellStyle name="Normal 41 2 6" xfId="8823"/>
    <cellStyle name="Normal 41 2 6 2" xfId="20147"/>
    <cellStyle name="Normal 41 2 6 2 2" xfId="25703"/>
    <cellStyle name="Normal 41 2 6 2 3" xfId="31197"/>
    <cellStyle name="Normal 41 2 6 2 4" xfId="36681"/>
    <cellStyle name="Normal 41 2 6 3" xfId="22974"/>
    <cellStyle name="Normal 41 2 6 4" xfId="28468"/>
    <cellStyle name="Normal 41 2 6 5" xfId="33952"/>
    <cellStyle name="Normal 41 3" xfId="5699"/>
    <cellStyle name="Normal 41 3 2" xfId="14125"/>
    <cellStyle name="Normal 41 3 2 2" xfId="21413"/>
    <cellStyle name="Normal 41 3 2 2 2" xfId="26969"/>
    <cellStyle name="Normal 41 3 2 2 3" xfId="32463"/>
    <cellStyle name="Normal 41 3 2 2 4" xfId="37947"/>
    <cellStyle name="Normal 41 3 2 3" xfId="24240"/>
    <cellStyle name="Normal 41 3 2 4" xfId="29734"/>
    <cellStyle name="Normal 41 3 2 5" xfId="35218"/>
    <cellStyle name="Normal 41 3 3" xfId="11065"/>
    <cellStyle name="Normal 41 3 4" xfId="16302"/>
    <cellStyle name="Normal 41 3 5" xfId="18528"/>
    <cellStyle name="Normal 41 3 6" xfId="8824"/>
    <cellStyle name="Normal 41 3 6 2" xfId="20148"/>
    <cellStyle name="Normal 41 3 6 2 2" xfId="25704"/>
    <cellStyle name="Normal 41 3 6 2 3" xfId="31198"/>
    <cellStyle name="Normal 41 3 6 2 4" xfId="36682"/>
    <cellStyle name="Normal 41 3 6 3" xfId="22975"/>
    <cellStyle name="Normal 41 3 6 4" xfId="28469"/>
    <cellStyle name="Normal 41 3 6 5" xfId="33953"/>
    <cellStyle name="Normal 41 4" xfId="5700"/>
    <cellStyle name="Normal 41 4 2" xfId="14126"/>
    <cellStyle name="Normal 41 4 2 2" xfId="21414"/>
    <cellStyle name="Normal 41 4 2 2 2" xfId="26970"/>
    <cellStyle name="Normal 41 4 2 2 3" xfId="32464"/>
    <cellStyle name="Normal 41 4 2 2 4" xfId="37948"/>
    <cellStyle name="Normal 41 4 2 3" xfId="24241"/>
    <cellStyle name="Normal 41 4 2 4" xfId="29735"/>
    <cellStyle name="Normal 41 4 2 5" xfId="35219"/>
    <cellStyle name="Normal 41 4 3" xfId="11066"/>
    <cellStyle name="Normal 41 4 4" xfId="16303"/>
    <cellStyle name="Normal 41 4 5" xfId="18529"/>
    <cellStyle name="Normal 41 4 6" xfId="8825"/>
    <cellStyle name="Normal 41 4 6 2" xfId="20149"/>
    <cellStyle name="Normal 41 4 6 2 2" xfId="25705"/>
    <cellStyle name="Normal 41 4 6 2 3" xfId="31199"/>
    <cellStyle name="Normal 41 4 6 2 4" xfId="36683"/>
    <cellStyle name="Normal 41 4 6 3" xfId="22976"/>
    <cellStyle name="Normal 41 4 6 4" xfId="28470"/>
    <cellStyle name="Normal 41 4 6 5" xfId="33954"/>
    <cellStyle name="Normal 41 5" xfId="5701"/>
    <cellStyle name="Normal 41 5 2" xfId="14127"/>
    <cellStyle name="Normal 41 5 2 2" xfId="21415"/>
    <cellStyle name="Normal 41 5 2 2 2" xfId="26971"/>
    <cellStyle name="Normal 41 5 2 2 3" xfId="32465"/>
    <cellStyle name="Normal 41 5 2 2 4" xfId="37949"/>
    <cellStyle name="Normal 41 5 2 3" xfId="24242"/>
    <cellStyle name="Normal 41 5 2 4" xfId="29736"/>
    <cellStyle name="Normal 41 5 2 5" xfId="35220"/>
    <cellStyle name="Normal 41 5 3" xfId="11067"/>
    <cellStyle name="Normal 41 5 4" xfId="16304"/>
    <cellStyle name="Normal 41 5 5" xfId="18530"/>
    <cellStyle name="Normal 41 5 6" xfId="8826"/>
    <cellStyle name="Normal 41 5 6 2" xfId="20150"/>
    <cellStyle name="Normal 41 5 6 2 2" xfId="25706"/>
    <cellStyle name="Normal 41 5 6 2 3" xfId="31200"/>
    <cellStyle name="Normal 41 5 6 2 4" xfId="36684"/>
    <cellStyle name="Normal 41 5 6 3" xfId="22977"/>
    <cellStyle name="Normal 41 5 6 4" xfId="28471"/>
    <cellStyle name="Normal 41 5 6 5" xfId="33955"/>
    <cellStyle name="Normal 41 6" xfId="5702"/>
    <cellStyle name="Normal 41 6 2" xfId="14128"/>
    <cellStyle name="Normal 41 6 2 2" xfId="21416"/>
    <cellStyle name="Normal 41 6 2 2 2" xfId="26972"/>
    <cellStyle name="Normal 41 6 2 2 3" xfId="32466"/>
    <cellStyle name="Normal 41 6 2 2 4" xfId="37950"/>
    <cellStyle name="Normal 41 6 2 3" xfId="24243"/>
    <cellStyle name="Normal 41 6 2 4" xfId="29737"/>
    <cellStyle name="Normal 41 6 2 5" xfId="35221"/>
    <cellStyle name="Normal 41 6 3" xfId="11068"/>
    <cellStyle name="Normal 41 6 4" xfId="16305"/>
    <cellStyle name="Normal 41 6 5" xfId="18531"/>
    <cellStyle name="Normal 41 6 6" xfId="8827"/>
    <cellStyle name="Normal 41 6 6 2" xfId="20151"/>
    <cellStyle name="Normal 41 6 6 2 2" xfId="25707"/>
    <cellStyle name="Normal 41 6 6 2 3" xfId="31201"/>
    <cellStyle name="Normal 41 6 6 2 4" xfId="36685"/>
    <cellStyle name="Normal 41 6 6 3" xfId="22978"/>
    <cellStyle name="Normal 41 6 6 4" xfId="28472"/>
    <cellStyle name="Normal 41 6 6 5" xfId="33956"/>
    <cellStyle name="Normal 41 7" xfId="5703"/>
    <cellStyle name="Normal 41 7 2" xfId="14129"/>
    <cellStyle name="Normal 41 7 2 2" xfId="21417"/>
    <cellStyle name="Normal 41 7 2 2 2" xfId="26973"/>
    <cellStyle name="Normal 41 7 2 2 3" xfId="32467"/>
    <cellStyle name="Normal 41 7 2 2 4" xfId="37951"/>
    <cellStyle name="Normal 41 7 2 3" xfId="24244"/>
    <cellStyle name="Normal 41 7 2 4" xfId="29738"/>
    <cellStyle name="Normal 41 7 2 5" xfId="35222"/>
    <cellStyle name="Normal 41 7 3" xfId="11069"/>
    <cellStyle name="Normal 41 7 4" xfId="16306"/>
    <cellStyle name="Normal 41 7 5" xfId="18532"/>
    <cellStyle name="Normal 41 7 6" xfId="8828"/>
    <cellStyle name="Normal 41 7 6 2" xfId="20152"/>
    <cellStyle name="Normal 41 7 6 2 2" xfId="25708"/>
    <cellStyle name="Normal 41 7 6 2 3" xfId="31202"/>
    <cellStyle name="Normal 41 7 6 2 4" xfId="36686"/>
    <cellStyle name="Normal 41 7 6 3" xfId="22979"/>
    <cellStyle name="Normal 41 7 6 4" xfId="28473"/>
    <cellStyle name="Normal 41 7 6 5" xfId="33957"/>
    <cellStyle name="Normal 41 8" xfId="5704"/>
    <cellStyle name="Normal 41 8 2" xfId="14130"/>
    <cellStyle name="Normal 41 8 2 2" xfId="21418"/>
    <cellStyle name="Normal 41 8 2 2 2" xfId="26974"/>
    <cellStyle name="Normal 41 8 2 2 3" xfId="32468"/>
    <cellStyle name="Normal 41 8 2 2 4" xfId="37952"/>
    <cellStyle name="Normal 41 8 2 3" xfId="24245"/>
    <cellStyle name="Normal 41 8 2 4" xfId="29739"/>
    <cellStyle name="Normal 41 8 2 5" xfId="35223"/>
    <cellStyle name="Normal 41 8 3" xfId="11070"/>
    <cellStyle name="Normal 41 8 4" xfId="16307"/>
    <cellStyle name="Normal 41 8 5" xfId="18533"/>
    <cellStyle name="Normal 41 8 6" xfId="8829"/>
    <cellStyle name="Normal 41 8 6 2" xfId="20153"/>
    <cellStyle name="Normal 41 8 6 2 2" xfId="25709"/>
    <cellStyle name="Normal 41 8 6 2 3" xfId="31203"/>
    <cellStyle name="Normal 41 8 6 2 4" xfId="36687"/>
    <cellStyle name="Normal 41 8 6 3" xfId="22980"/>
    <cellStyle name="Normal 41 8 6 4" xfId="28474"/>
    <cellStyle name="Normal 41 8 6 5" xfId="33958"/>
    <cellStyle name="Normal 41 9" xfId="5705"/>
    <cellStyle name="Normal 41 9 2" xfId="14131"/>
    <cellStyle name="Normal 41 9 2 2" xfId="21419"/>
    <cellStyle name="Normal 41 9 2 2 2" xfId="26975"/>
    <cellStyle name="Normal 41 9 2 2 3" xfId="32469"/>
    <cellStyle name="Normal 41 9 2 2 4" xfId="37953"/>
    <cellStyle name="Normal 41 9 2 3" xfId="24246"/>
    <cellStyle name="Normal 41 9 2 4" xfId="29740"/>
    <cellStyle name="Normal 41 9 2 5" xfId="35224"/>
    <cellStyle name="Normal 41 9 3" xfId="11071"/>
    <cellStyle name="Normal 41 9 4" xfId="16308"/>
    <cellStyle name="Normal 41 9 5" xfId="18534"/>
    <cellStyle name="Normal 41 9 6" xfId="8830"/>
    <cellStyle name="Normal 41 9 6 2" xfId="20154"/>
    <cellStyle name="Normal 41 9 6 2 2" xfId="25710"/>
    <cellStyle name="Normal 41 9 6 2 3" xfId="31204"/>
    <cellStyle name="Normal 41 9 6 2 4" xfId="36688"/>
    <cellStyle name="Normal 41 9 6 3" xfId="22981"/>
    <cellStyle name="Normal 41 9 6 4" xfId="28475"/>
    <cellStyle name="Normal 41 9 6 5" xfId="33959"/>
    <cellStyle name="Normal 410" xfId="38929"/>
    <cellStyle name="Normal 411" xfId="38930"/>
    <cellStyle name="Normal 412" xfId="38931"/>
    <cellStyle name="Normal 413" xfId="38932"/>
    <cellStyle name="Normal 414" xfId="38933"/>
    <cellStyle name="Normal 415" xfId="38934"/>
    <cellStyle name="Normal 416" xfId="38935"/>
    <cellStyle name="Normal 417" xfId="38936"/>
    <cellStyle name="Normal 418" xfId="38937"/>
    <cellStyle name="Normal 419" xfId="38938"/>
    <cellStyle name="Normal 42" xfId="5706"/>
    <cellStyle name="Normal 42 10" xfId="5707"/>
    <cellStyle name="Normal 42 10 2" xfId="14133"/>
    <cellStyle name="Normal 42 10 2 2" xfId="21421"/>
    <cellStyle name="Normal 42 10 2 2 2" xfId="26977"/>
    <cellStyle name="Normal 42 10 2 2 3" xfId="32471"/>
    <cellStyle name="Normal 42 10 2 2 4" xfId="37955"/>
    <cellStyle name="Normal 42 10 2 3" xfId="24248"/>
    <cellStyle name="Normal 42 10 2 4" xfId="29742"/>
    <cellStyle name="Normal 42 10 2 5" xfId="35226"/>
    <cellStyle name="Normal 42 10 3" xfId="11073"/>
    <cellStyle name="Normal 42 10 4" xfId="16310"/>
    <cellStyle name="Normal 42 10 5" xfId="18536"/>
    <cellStyle name="Normal 42 10 6" xfId="8832"/>
    <cellStyle name="Normal 42 10 6 2" xfId="20156"/>
    <cellStyle name="Normal 42 10 6 2 2" xfId="25712"/>
    <cellStyle name="Normal 42 10 6 2 3" xfId="31206"/>
    <cellStyle name="Normal 42 10 6 2 4" xfId="36690"/>
    <cellStyle name="Normal 42 10 6 3" xfId="22983"/>
    <cellStyle name="Normal 42 10 6 4" xfId="28477"/>
    <cellStyle name="Normal 42 10 6 5" xfId="33961"/>
    <cellStyle name="Normal 42 11" xfId="14132"/>
    <cellStyle name="Normal 42 11 2" xfId="21420"/>
    <cellStyle name="Normal 42 11 2 2" xfId="26976"/>
    <cellStyle name="Normal 42 11 2 3" xfId="32470"/>
    <cellStyle name="Normal 42 11 2 4" xfId="37954"/>
    <cellStyle name="Normal 42 11 3" xfId="24247"/>
    <cellStyle name="Normal 42 11 4" xfId="29741"/>
    <cellStyle name="Normal 42 11 5" xfId="35225"/>
    <cellStyle name="Normal 42 12" xfId="11072"/>
    <cellStyle name="Normal 42 13" xfId="16309"/>
    <cellStyle name="Normal 42 14" xfId="18535"/>
    <cellStyle name="Normal 42 15" xfId="8831"/>
    <cellStyle name="Normal 42 15 2" xfId="20155"/>
    <cellStyle name="Normal 42 15 2 2" xfId="25711"/>
    <cellStyle name="Normal 42 15 2 3" xfId="31205"/>
    <cellStyle name="Normal 42 15 2 4" xfId="36689"/>
    <cellStyle name="Normal 42 15 3" xfId="22982"/>
    <cellStyle name="Normal 42 15 4" xfId="28476"/>
    <cellStyle name="Normal 42 15 5" xfId="33960"/>
    <cellStyle name="Normal 42 2" xfId="5708"/>
    <cellStyle name="Normal 42 2 2" xfId="14134"/>
    <cellStyle name="Normal 42 2 2 2" xfId="21422"/>
    <cellStyle name="Normal 42 2 2 2 2" xfId="26978"/>
    <cellStyle name="Normal 42 2 2 2 3" xfId="32472"/>
    <cellStyle name="Normal 42 2 2 2 4" xfId="37956"/>
    <cellStyle name="Normal 42 2 2 3" xfId="24249"/>
    <cellStyle name="Normal 42 2 2 4" xfId="29743"/>
    <cellStyle name="Normal 42 2 2 5" xfId="35227"/>
    <cellStyle name="Normal 42 2 3" xfId="11074"/>
    <cellStyle name="Normal 42 2 4" xfId="16311"/>
    <cellStyle name="Normal 42 2 5" xfId="18537"/>
    <cellStyle name="Normal 42 2 6" xfId="8833"/>
    <cellStyle name="Normal 42 2 6 2" xfId="20157"/>
    <cellStyle name="Normal 42 2 6 2 2" xfId="25713"/>
    <cellStyle name="Normal 42 2 6 2 3" xfId="31207"/>
    <cellStyle name="Normal 42 2 6 2 4" xfId="36691"/>
    <cellStyle name="Normal 42 2 6 3" xfId="22984"/>
    <cellStyle name="Normal 42 2 6 4" xfId="28478"/>
    <cellStyle name="Normal 42 2 6 5" xfId="33962"/>
    <cellStyle name="Normal 42 3" xfId="5709"/>
    <cellStyle name="Normal 42 3 2" xfId="14135"/>
    <cellStyle name="Normal 42 3 2 2" xfId="21423"/>
    <cellStyle name="Normal 42 3 2 2 2" xfId="26979"/>
    <cellStyle name="Normal 42 3 2 2 3" xfId="32473"/>
    <cellStyle name="Normal 42 3 2 2 4" xfId="37957"/>
    <cellStyle name="Normal 42 3 2 3" xfId="24250"/>
    <cellStyle name="Normal 42 3 2 4" xfId="29744"/>
    <cellStyle name="Normal 42 3 2 5" xfId="35228"/>
    <cellStyle name="Normal 42 3 3" xfId="11075"/>
    <cellStyle name="Normal 42 3 4" xfId="16312"/>
    <cellStyle name="Normal 42 3 5" xfId="18538"/>
    <cellStyle name="Normal 42 3 6" xfId="8834"/>
    <cellStyle name="Normal 42 3 6 2" xfId="20158"/>
    <cellStyle name="Normal 42 3 6 2 2" xfId="25714"/>
    <cellStyle name="Normal 42 3 6 2 3" xfId="31208"/>
    <cellStyle name="Normal 42 3 6 2 4" xfId="36692"/>
    <cellStyle name="Normal 42 3 6 3" xfId="22985"/>
    <cellStyle name="Normal 42 3 6 4" xfId="28479"/>
    <cellStyle name="Normal 42 3 6 5" xfId="33963"/>
    <cellStyle name="Normal 42 4" xfId="5710"/>
    <cellStyle name="Normal 42 4 2" xfId="14136"/>
    <cellStyle name="Normal 42 4 2 2" xfId="21424"/>
    <cellStyle name="Normal 42 4 2 2 2" xfId="26980"/>
    <cellStyle name="Normal 42 4 2 2 3" xfId="32474"/>
    <cellStyle name="Normal 42 4 2 2 4" xfId="37958"/>
    <cellStyle name="Normal 42 4 2 3" xfId="24251"/>
    <cellStyle name="Normal 42 4 2 4" xfId="29745"/>
    <cellStyle name="Normal 42 4 2 5" xfId="35229"/>
    <cellStyle name="Normal 42 4 3" xfId="11076"/>
    <cellStyle name="Normal 42 4 4" xfId="16313"/>
    <cellStyle name="Normal 42 4 5" xfId="18539"/>
    <cellStyle name="Normal 42 4 6" xfId="8835"/>
    <cellStyle name="Normal 42 4 6 2" xfId="20159"/>
    <cellStyle name="Normal 42 4 6 2 2" xfId="25715"/>
    <cellStyle name="Normal 42 4 6 2 3" xfId="31209"/>
    <cellStyle name="Normal 42 4 6 2 4" xfId="36693"/>
    <cellStyle name="Normal 42 4 6 3" xfId="22986"/>
    <cellStyle name="Normal 42 4 6 4" xfId="28480"/>
    <cellStyle name="Normal 42 4 6 5" xfId="33964"/>
    <cellStyle name="Normal 42 5" xfId="5711"/>
    <cellStyle name="Normal 42 5 2" xfId="14137"/>
    <cellStyle name="Normal 42 5 2 2" xfId="21425"/>
    <cellStyle name="Normal 42 5 2 2 2" xfId="26981"/>
    <cellStyle name="Normal 42 5 2 2 3" xfId="32475"/>
    <cellStyle name="Normal 42 5 2 2 4" xfId="37959"/>
    <cellStyle name="Normal 42 5 2 3" xfId="24252"/>
    <cellStyle name="Normal 42 5 2 4" xfId="29746"/>
    <cellStyle name="Normal 42 5 2 5" xfId="35230"/>
    <cellStyle name="Normal 42 5 3" xfId="11077"/>
    <cellStyle name="Normal 42 5 4" xfId="16314"/>
    <cellStyle name="Normal 42 5 5" xfId="18540"/>
    <cellStyle name="Normal 42 5 6" xfId="8836"/>
    <cellStyle name="Normal 42 5 6 2" xfId="20160"/>
    <cellStyle name="Normal 42 5 6 2 2" xfId="25716"/>
    <cellStyle name="Normal 42 5 6 2 3" xfId="31210"/>
    <cellStyle name="Normal 42 5 6 2 4" xfId="36694"/>
    <cellStyle name="Normal 42 5 6 3" xfId="22987"/>
    <cellStyle name="Normal 42 5 6 4" xfId="28481"/>
    <cellStyle name="Normal 42 5 6 5" xfId="33965"/>
    <cellStyle name="Normal 42 6" xfId="5712"/>
    <cellStyle name="Normal 42 6 2" xfId="14138"/>
    <cellStyle name="Normal 42 6 2 2" xfId="21426"/>
    <cellStyle name="Normal 42 6 2 2 2" xfId="26982"/>
    <cellStyle name="Normal 42 6 2 2 3" xfId="32476"/>
    <cellStyle name="Normal 42 6 2 2 4" xfId="37960"/>
    <cellStyle name="Normal 42 6 2 3" xfId="24253"/>
    <cellStyle name="Normal 42 6 2 4" xfId="29747"/>
    <cellStyle name="Normal 42 6 2 5" xfId="35231"/>
    <cellStyle name="Normal 42 6 3" xfId="11078"/>
    <cellStyle name="Normal 42 6 4" xfId="16315"/>
    <cellStyle name="Normal 42 6 5" xfId="18541"/>
    <cellStyle name="Normal 42 6 6" xfId="8837"/>
    <cellStyle name="Normal 42 6 6 2" xfId="20161"/>
    <cellStyle name="Normal 42 6 6 2 2" xfId="25717"/>
    <cellStyle name="Normal 42 6 6 2 3" xfId="31211"/>
    <cellStyle name="Normal 42 6 6 2 4" xfId="36695"/>
    <cellStyle name="Normal 42 6 6 3" xfId="22988"/>
    <cellStyle name="Normal 42 6 6 4" xfId="28482"/>
    <cellStyle name="Normal 42 6 6 5" xfId="33966"/>
    <cellStyle name="Normal 42 7" xfId="5713"/>
    <cellStyle name="Normal 42 7 2" xfId="14139"/>
    <cellStyle name="Normal 42 7 2 2" xfId="21427"/>
    <cellStyle name="Normal 42 7 2 2 2" xfId="26983"/>
    <cellStyle name="Normal 42 7 2 2 3" xfId="32477"/>
    <cellStyle name="Normal 42 7 2 2 4" xfId="37961"/>
    <cellStyle name="Normal 42 7 2 3" xfId="24254"/>
    <cellStyle name="Normal 42 7 2 4" xfId="29748"/>
    <cellStyle name="Normal 42 7 2 5" xfId="35232"/>
    <cellStyle name="Normal 42 7 3" xfId="11079"/>
    <cellStyle name="Normal 42 7 4" xfId="16316"/>
    <cellStyle name="Normal 42 7 5" xfId="18542"/>
    <cellStyle name="Normal 42 7 6" xfId="8838"/>
    <cellStyle name="Normal 42 7 6 2" xfId="20162"/>
    <cellStyle name="Normal 42 7 6 2 2" xfId="25718"/>
    <cellStyle name="Normal 42 7 6 2 3" xfId="31212"/>
    <cellStyle name="Normal 42 7 6 2 4" xfId="36696"/>
    <cellStyle name="Normal 42 7 6 3" xfId="22989"/>
    <cellStyle name="Normal 42 7 6 4" xfId="28483"/>
    <cellStyle name="Normal 42 7 6 5" xfId="33967"/>
    <cellStyle name="Normal 42 8" xfId="5714"/>
    <cellStyle name="Normal 42 8 2" xfId="14140"/>
    <cellStyle name="Normal 42 8 2 2" xfId="21428"/>
    <cellStyle name="Normal 42 8 2 2 2" xfId="26984"/>
    <cellStyle name="Normal 42 8 2 2 3" xfId="32478"/>
    <cellStyle name="Normal 42 8 2 2 4" xfId="37962"/>
    <cellStyle name="Normal 42 8 2 3" xfId="24255"/>
    <cellStyle name="Normal 42 8 2 4" xfId="29749"/>
    <cellStyle name="Normal 42 8 2 5" xfId="35233"/>
    <cellStyle name="Normal 42 8 3" xfId="11080"/>
    <cellStyle name="Normal 42 8 4" xfId="16317"/>
    <cellStyle name="Normal 42 8 5" xfId="18543"/>
    <cellStyle name="Normal 42 8 6" xfId="8839"/>
    <cellStyle name="Normal 42 8 6 2" xfId="20163"/>
    <cellStyle name="Normal 42 8 6 2 2" xfId="25719"/>
    <cellStyle name="Normal 42 8 6 2 3" xfId="31213"/>
    <cellStyle name="Normal 42 8 6 2 4" xfId="36697"/>
    <cellStyle name="Normal 42 8 6 3" xfId="22990"/>
    <cellStyle name="Normal 42 8 6 4" xfId="28484"/>
    <cellStyle name="Normal 42 8 6 5" xfId="33968"/>
    <cellStyle name="Normal 42 9" xfId="5715"/>
    <cellStyle name="Normal 42 9 2" xfId="14141"/>
    <cellStyle name="Normal 42 9 2 2" xfId="21429"/>
    <cellStyle name="Normal 42 9 2 2 2" xfId="26985"/>
    <cellStyle name="Normal 42 9 2 2 3" xfId="32479"/>
    <cellStyle name="Normal 42 9 2 2 4" xfId="37963"/>
    <cellStyle name="Normal 42 9 2 3" xfId="24256"/>
    <cellStyle name="Normal 42 9 2 4" xfId="29750"/>
    <cellStyle name="Normal 42 9 2 5" xfId="35234"/>
    <cellStyle name="Normal 42 9 3" xfId="11081"/>
    <cellStyle name="Normal 42 9 4" xfId="16318"/>
    <cellStyle name="Normal 42 9 5" xfId="18544"/>
    <cellStyle name="Normal 42 9 6" xfId="8840"/>
    <cellStyle name="Normal 42 9 6 2" xfId="20164"/>
    <cellStyle name="Normal 42 9 6 2 2" xfId="25720"/>
    <cellStyle name="Normal 42 9 6 2 3" xfId="31214"/>
    <cellStyle name="Normal 42 9 6 2 4" xfId="36698"/>
    <cellStyle name="Normal 42 9 6 3" xfId="22991"/>
    <cellStyle name="Normal 42 9 6 4" xfId="28485"/>
    <cellStyle name="Normal 42 9 6 5" xfId="33969"/>
    <cellStyle name="Normal 420" xfId="38939"/>
    <cellStyle name="Normal 421" xfId="38940"/>
    <cellStyle name="Normal 422" xfId="38941"/>
    <cellStyle name="Normal 423" xfId="38942"/>
    <cellStyle name="Normal 424" xfId="38943"/>
    <cellStyle name="Normal 425" xfId="38944"/>
    <cellStyle name="Normal 426" xfId="38945"/>
    <cellStyle name="Normal 427" xfId="38946"/>
    <cellStyle name="Normal 428" xfId="38947"/>
    <cellStyle name="Normal 429" xfId="38948"/>
    <cellStyle name="Normal 43" xfId="5716"/>
    <cellStyle name="Normal 43 10" xfId="5717"/>
    <cellStyle name="Normal 43 10 2" xfId="14143"/>
    <cellStyle name="Normal 43 10 2 2" xfId="21431"/>
    <cellStyle name="Normal 43 10 2 2 2" xfId="26987"/>
    <cellStyle name="Normal 43 10 2 2 3" xfId="32481"/>
    <cellStyle name="Normal 43 10 2 2 4" xfId="37965"/>
    <cellStyle name="Normal 43 10 2 3" xfId="24258"/>
    <cellStyle name="Normal 43 10 2 4" xfId="29752"/>
    <cellStyle name="Normal 43 10 2 5" xfId="35236"/>
    <cellStyle name="Normal 43 10 3" xfId="11083"/>
    <cellStyle name="Normal 43 10 4" xfId="16320"/>
    <cellStyle name="Normal 43 10 5" xfId="18546"/>
    <cellStyle name="Normal 43 10 6" xfId="8842"/>
    <cellStyle name="Normal 43 10 6 2" xfId="20166"/>
    <cellStyle name="Normal 43 10 6 2 2" xfId="25722"/>
    <cellStyle name="Normal 43 10 6 2 3" xfId="31216"/>
    <cellStyle name="Normal 43 10 6 2 4" xfId="36700"/>
    <cellStyle name="Normal 43 10 6 3" xfId="22993"/>
    <cellStyle name="Normal 43 10 6 4" xfId="28487"/>
    <cellStyle name="Normal 43 10 6 5" xfId="33971"/>
    <cellStyle name="Normal 43 11" xfId="14142"/>
    <cellStyle name="Normal 43 11 2" xfId="21430"/>
    <cellStyle name="Normal 43 11 2 2" xfId="26986"/>
    <cellStyle name="Normal 43 11 2 3" xfId="32480"/>
    <cellStyle name="Normal 43 11 2 4" xfId="37964"/>
    <cellStyle name="Normal 43 11 3" xfId="24257"/>
    <cellStyle name="Normal 43 11 4" xfId="29751"/>
    <cellStyle name="Normal 43 11 5" xfId="35235"/>
    <cellStyle name="Normal 43 12" xfId="11082"/>
    <cellStyle name="Normal 43 13" xfId="16319"/>
    <cellStyle name="Normal 43 14" xfId="18545"/>
    <cellStyle name="Normal 43 15" xfId="8841"/>
    <cellStyle name="Normal 43 15 2" xfId="20165"/>
    <cellStyle name="Normal 43 15 2 2" xfId="25721"/>
    <cellStyle name="Normal 43 15 2 3" xfId="31215"/>
    <cellStyle name="Normal 43 15 2 4" xfId="36699"/>
    <cellStyle name="Normal 43 15 3" xfId="22992"/>
    <cellStyle name="Normal 43 15 4" xfId="28486"/>
    <cellStyle name="Normal 43 15 5" xfId="33970"/>
    <cellStyle name="Normal 43 2" xfId="5718"/>
    <cellStyle name="Normal 43 2 2" xfId="14144"/>
    <cellStyle name="Normal 43 2 2 2" xfId="21432"/>
    <cellStyle name="Normal 43 2 2 2 2" xfId="26988"/>
    <cellStyle name="Normal 43 2 2 2 3" xfId="32482"/>
    <cellStyle name="Normal 43 2 2 2 4" xfId="37966"/>
    <cellStyle name="Normal 43 2 2 3" xfId="24259"/>
    <cellStyle name="Normal 43 2 2 4" xfId="29753"/>
    <cellStyle name="Normal 43 2 2 5" xfId="35237"/>
    <cellStyle name="Normal 43 2 3" xfId="11084"/>
    <cellStyle name="Normal 43 2 4" xfId="16321"/>
    <cellStyle name="Normal 43 2 5" xfId="18547"/>
    <cellStyle name="Normal 43 2 6" xfId="8843"/>
    <cellStyle name="Normal 43 2 6 2" xfId="20167"/>
    <cellStyle name="Normal 43 2 6 2 2" xfId="25723"/>
    <cellStyle name="Normal 43 2 6 2 3" xfId="31217"/>
    <cellStyle name="Normal 43 2 6 2 4" xfId="36701"/>
    <cellStyle name="Normal 43 2 6 3" xfId="22994"/>
    <cellStyle name="Normal 43 2 6 4" xfId="28488"/>
    <cellStyle name="Normal 43 2 6 5" xfId="33972"/>
    <cellStyle name="Normal 43 3" xfId="5719"/>
    <cellStyle name="Normal 43 3 2" xfId="14145"/>
    <cellStyle name="Normal 43 3 2 2" xfId="21433"/>
    <cellStyle name="Normal 43 3 2 2 2" xfId="26989"/>
    <cellStyle name="Normal 43 3 2 2 3" xfId="32483"/>
    <cellStyle name="Normal 43 3 2 2 4" xfId="37967"/>
    <cellStyle name="Normal 43 3 2 3" xfId="24260"/>
    <cellStyle name="Normal 43 3 2 4" xfId="29754"/>
    <cellStyle name="Normal 43 3 2 5" xfId="35238"/>
    <cellStyle name="Normal 43 3 3" xfId="11085"/>
    <cellStyle name="Normal 43 3 4" xfId="16322"/>
    <cellStyle name="Normal 43 3 5" xfId="18548"/>
    <cellStyle name="Normal 43 3 6" xfId="8844"/>
    <cellStyle name="Normal 43 3 6 2" xfId="20168"/>
    <cellStyle name="Normal 43 3 6 2 2" xfId="25724"/>
    <cellStyle name="Normal 43 3 6 2 3" xfId="31218"/>
    <cellStyle name="Normal 43 3 6 2 4" xfId="36702"/>
    <cellStyle name="Normal 43 3 6 3" xfId="22995"/>
    <cellStyle name="Normal 43 3 6 4" xfId="28489"/>
    <cellStyle name="Normal 43 3 6 5" xfId="33973"/>
    <cellStyle name="Normal 43 4" xfId="5720"/>
    <cellStyle name="Normal 43 4 2" xfId="14146"/>
    <cellStyle name="Normal 43 4 2 2" xfId="21434"/>
    <cellStyle name="Normal 43 4 2 2 2" xfId="26990"/>
    <cellStyle name="Normal 43 4 2 2 3" xfId="32484"/>
    <cellStyle name="Normal 43 4 2 2 4" xfId="37968"/>
    <cellStyle name="Normal 43 4 2 3" xfId="24261"/>
    <cellStyle name="Normal 43 4 2 4" xfId="29755"/>
    <cellStyle name="Normal 43 4 2 5" xfId="35239"/>
    <cellStyle name="Normal 43 4 3" xfId="11086"/>
    <cellStyle name="Normal 43 4 4" xfId="16323"/>
    <cellStyle name="Normal 43 4 5" xfId="18549"/>
    <cellStyle name="Normal 43 4 6" xfId="8845"/>
    <cellStyle name="Normal 43 4 6 2" xfId="20169"/>
    <cellStyle name="Normal 43 4 6 2 2" xfId="25725"/>
    <cellStyle name="Normal 43 4 6 2 3" xfId="31219"/>
    <cellStyle name="Normal 43 4 6 2 4" xfId="36703"/>
    <cellStyle name="Normal 43 4 6 3" xfId="22996"/>
    <cellStyle name="Normal 43 4 6 4" xfId="28490"/>
    <cellStyle name="Normal 43 4 6 5" xfId="33974"/>
    <cellStyle name="Normal 43 5" xfId="5721"/>
    <cellStyle name="Normal 43 5 2" xfId="14147"/>
    <cellStyle name="Normal 43 5 2 2" xfId="21435"/>
    <cellStyle name="Normal 43 5 2 2 2" xfId="26991"/>
    <cellStyle name="Normal 43 5 2 2 3" xfId="32485"/>
    <cellStyle name="Normal 43 5 2 2 4" xfId="37969"/>
    <cellStyle name="Normal 43 5 2 3" xfId="24262"/>
    <cellStyle name="Normal 43 5 2 4" xfId="29756"/>
    <cellStyle name="Normal 43 5 2 5" xfId="35240"/>
    <cellStyle name="Normal 43 5 3" xfId="11087"/>
    <cellStyle name="Normal 43 5 4" xfId="16324"/>
    <cellStyle name="Normal 43 5 5" xfId="18550"/>
    <cellStyle name="Normal 43 5 6" xfId="8846"/>
    <cellStyle name="Normal 43 5 6 2" xfId="20170"/>
    <cellStyle name="Normal 43 5 6 2 2" xfId="25726"/>
    <cellStyle name="Normal 43 5 6 2 3" xfId="31220"/>
    <cellStyle name="Normal 43 5 6 2 4" xfId="36704"/>
    <cellStyle name="Normal 43 5 6 3" xfId="22997"/>
    <cellStyle name="Normal 43 5 6 4" xfId="28491"/>
    <cellStyle name="Normal 43 5 6 5" xfId="33975"/>
    <cellStyle name="Normal 43 6" xfId="5722"/>
    <cellStyle name="Normal 43 6 2" xfId="14148"/>
    <cellStyle name="Normal 43 6 2 2" xfId="21436"/>
    <cellStyle name="Normal 43 6 2 2 2" xfId="26992"/>
    <cellStyle name="Normal 43 6 2 2 3" xfId="32486"/>
    <cellStyle name="Normal 43 6 2 2 4" xfId="37970"/>
    <cellStyle name="Normal 43 6 2 3" xfId="24263"/>
    <cellStyle name="Normal 43 6 2 4" xfId="29757"/>
    <cellStyle name="Normal 43 6 2 5" xfId="35241"/>
    <cellStyle name="Normal 43 6 3" xfId="11088"/>
    <cellStyle name="Normal 43 6 4" xfId="16325"/>
    <cellStyle name="Normal 43 6 5" xfId="18551"/>
    <cellStyle name="Normal 43 6 6" xfId="8847"/>
    <cellStyle name="Normal 43 6 6 2" xfId="20171"/>
    <cellStyle name="Normal 43 6 6 2 2" xfId="25727"/>
    <cellStyle name="Normal 43 6 6 2 3" xfId="31221"/>
    <cellStyle name="Normal 43 6 6 2 4" xfId="36705"/>
    <cellStyle name="Normal 43 6 6 3" xfId="22998"/>
    <cellStyle name="Normal 43 6 6 4" xfId="28492"/>
    <cellStyle name="Normal 43 6 6 5" xfId="33976"/>
    <cellStyle name="Normal 43 7" xfId="5723"/>
    <cellStyle name="Normal 43 7 2" xfId="14149"/>
    <cellStyle name="Normal 43 7 2 2" xfId="21437"/>
    <cellStyle name="Normal 43 7 2 2 2" xfId="26993"/>
    <cellStyle name="Normal 43 7 2 2 3" xfId="32487"/>
    <cellStyle name="Normal 43 7 2 2 4" xfId="37971"/>
    <cellStyle name="Normal 43 7 2 3" xfId="24264"/>
    <cellStyle name="Normal 43 7 2 4" xfId="29758"/>
    <cellStyle name="Normal 43 7 2 5" xfId="35242"/>
    <cellStyle name="Normal 43 7 3" xfId="11089"/>
    <cellStyle name="Normal 43 7 4" xfId="16326"/>
    <cellStyle name="Normal 43 7 5" xfId="18552"/>
    <cellStyle name="Normal 43 7 6" xfId="8848"/>
    <cellStyle name="Normal 43 7 6 2" xfId="20172"/>
    <cellStyle name="Normal 43 7 6 2 2" xfId="25728"/>
    <cellStyle name="Normal 43 7 6 2 3" xfId="31222"/>
    <cellStyle name="Normal 43 7 6 2 4" xfId="36706"/>
    <cellStyle name="Normal 43 7 6 3" xfId="22999"/>
    <cellStyle name="Normal 43 7 6 4" xfId="28493"/>
    <cellStyle name="Normal 43 7 6 5" xfId="33977"/>
    <cellStyle name="Normal 43 8" xfId="5724"/>
    <cellStyle name="Normal 43 8 2" xfId="14150"/>
    <cellStyle name="Normal 43 8 2 2" xfId="21438"/>
    <cellStyle name="Normal 43 8 2 2 2" xfId="26994"/>
    <cellStyle name="Normal 43 8 2 2 3" xfId="32488"/>
    <cellStyle name="Normal 43 8 2 2 4" xfId="37972"/>
    <cellStyle name="Normal 43 8 2 3" xfId="24265"/>
    <cellStyle name="Normal 43 8 2 4" xfId="29759"/>
    <cellStyle name="Normal 43 8 2 5" xfId="35243"/>
    <cellStyle name="Normal 43 8 3" xfId="11090"/>
    <cellStyle name="Normal 43 8 4" xfId="16327"/>
    <cellStyle name="Normal 43 8 5" xfId="18553"/>
    <cellStyle name="Normal 43 8 6" xfId="8849"/>
    <cellStyle name="Normal 43 8 6 2" xfId="20173"/>
    <cellStyle name="Normal 43 8 6 2 2" xfId="25729"/>
    <cellStyle name="Normal 43 8 6 2 3" xfId="31223"/>
    <cellStyle name="Normal 43 8 6 2 4" xfId="36707"/>
    <cellStyle name="Normal 43 8 6 3" xfId="23000"/>
    <cellStyle name="Normal 43 8 6 4" xfId="28494"/>
    <cellStyle name="Normal 43 8 6 5" xfId="33978"/>
    <cellStyle name="Normal 43 9" xfId="5725"/>
    <cellStyle name="Normal 43 9 2" xfId="14151"/>
    <cellStyle name="Normal 43 9 2 2" xfId="21439"/>
    <cellStyle name="Normal 43 9 2 2 2" xfId="26995"/>
    <cellStyle name="Normal 43 9 2 2 3" xfId="32489"/>
    <cellStyle name="Normal 43 9 2 2 4" xfId="37973"/>
    <cellStyle name="Normal 43 9 2 3" xfId="24266"/>
    <cellStyle name="Normal 43 9 2 4" xfId="29760"/>
    <cellStyle name="Normal 43 9 2 5" xfId="35244"/>
    <cellStyle name="Normal 43 9 3" xfId="11091"/>
    <cellStyle name="Normal 43 9 4" xfId="16328"/>
    <cellStyle name="Normal 43 9 5" xfId="18554"/>
    <cellStyle name="Normal 43 9 6" xfId="8850"/>
    <cellStyle name="Normal 43 9 6 2" xfId="20174"/>
    <cellStyle name="Normal 43 9 6 2 2" xfId="25730"/>
    <cellStyle name="Normal 43 9 6 2 3" xfId="31224"/>
    <cellStyle name="Normal 43 9 6 2 4" xfId="36708"/>
    <cellStyle name="Normal 43 9 6 3" xfId="23001"/>
    <cellStyle name="Normal 43 9 6 4" xfId="28495"/>
    <cellStyle name="Normal 43 9 6 5" xfId="33979"/>
    <cellStyle name="Normal 430" xfId="38949"/>
    <cellStyle name="Normal 431" xfId="38950"/>
    <cellStyle name="Normal 432" xfId="38951"/>
    <cellStyle name="Normal 433" xfId="38952"/>
    <cellStyle name="Normal 434" xfId="38953"/>
    <cellStyle name="Normal 435" xfId="38954"/>
    <cellStyle name="Normal 436" xfId="38955"/>
    <cellStyle name="Normal 437" xfId="38956"/>
    <cellStyle name="Normal 438" xfId="38957"/>
    <cellStyle name="Normal 439" xfId="38958"/>
    <cellStyle name="Normal 44" xfId="5726"/>
    <cellStyle name="Normal 44 10" xfId="5727"/>
    <cellStyle name="Normal 44 10 2" xfId="14153"/>
    <cellStyle name="Normal 44 10 2 2" xfId="21441"/>
    <cellStyle name="Normal 44 10 2 2 2" xfId="26997"/>
    <cellStyle name="Normal 44 10 2 2 3" xfId="32491"/>
    <cellStyle name="Normal 44 10 2 2 4" xfId="37975"/>
    <cellStyle name="Normal 44 10 2 3" xfId="24268"/>
    <cellStyle name="Normal 44 10 2 4" xfId="29762"/>
    <cellStyle name="Normal 44 10 2 5" xfId="35246"/>
    <cellStyle name="Normal 44 10 3" xfId="11093"/>
    <cellStyle name="Normal 44 10 4" xfId="16330"/>
    <cellStyle name="Normal 44 10 5" xfId="18556"/>
    <cellStyle name="Normal 44 10 6" xfId="8852"/>
    <cellStyle name="Normal 44 10 6 2" xfId="20176"/>
    <cellStyle name="Normal 44 10 6 2 2" xfId="25732"/>
    <cellStyle name="Normal 44 10 6 2 3" xfId="31226"/>
    <cellStyle name="Normal 44 10 6 2 4" xfId="36710"/>
    <cellStyle name="Normal 44 10 6 3" xfId="23003"/>
    <cellStyle name="Normal 44 10 6 4" xfId="28497"/>
    <cellStyle name="Normal 44 10 6 5" xfId="33981"/>
    <cellStyle name="Normal 44 11" xfId="14152"/>
    <cellStyle name="Normal 44 11 2" xfId="21440"/>
    <cellStyle name="Normal 44 11 2 2" xfId="26996"/>
    <cellStyle name="Normal 44 11 2 3" xfId="32490"/>
    <cellStyle name="Normal 44 11 2 4" xfId="37974"/>
    <cellStyle name="Normal 44 11 3" xfId="24267"/>
    <cellStyle name="Normal 44 11 4" xfId="29761"/>
    <cellStyle name="Normal 44 11 5" xfId="35245"/>
    <cellStyle name="Normal 44 12" xfId="11092"/>
    <cellStyle name="Normal 44 13" xfId="16329"/>
    <cellStyle name="Normal 44 14" xfId="18555"/>
    <cellStyle name="Normal 44 15" xfId="8851"/>
    <cellStyle name="Normal 44 15 2" xfId="20175"/>
    <cellStyle name="Normal 44 15 2 2" xfId="25731"/>
    <cellStyle name="Normal 44 15 2 3" xfId="31225"/>
    <cellStyle name="Normal 44 15 2 4" xfId="36709"/>
    <cellStyle name="Normal 44 15 3" xfId="23002"/>
    <cellStyle name="Normal 44 15 4" xfId="28496"/>
    <cellStyle name="Normal 44 15 5" xfId="33980"/>
    <cellStyle name="Normal 44 2" xfId="5728"/>
    <cellStyle name="Normal 44 2 2" xfId="14154"/>
    <cellStyle name="Normal 44 2 2 2" xfId="21442"/>
    <cellStyle name="Normal 44 2 2 2 2" xfId="26998"/>
    <cellStyle name="Normal 44 2 2 2 3" xfId="32492"/>
    <cellStyle name="Normal 44 2 2 2 4" xfId="37976"/>
    <cellStyle name="Normal 44 2 2 3" xfId="24269"/>
    <cellStyle name="Normal 44 2 2 4" xfId="29763"/>
    <cellStyle name="Normal 44 2 2 5" xfId="35247"/>
    <cellStyle name="Normal 44 2 3" xfId="11094"/>
    <cellStyle name="Normal 44 2 4" xfId="16331"/>
    <cellStyle name="Normal 44 2 5" xfId="18557"/>
    <cellStyle name="Normal 44 2 6" xfId="8853"/>
    <cellStyle name="Normal 44 2 6 2" xfId="20177"/>
    <cellStyle name="Normal 44 2 6 2 2" xfId="25733"/>
    <cellStyle name="Normal 44 2 6 2 3" xfId="31227"/>
    <cellStyle name="Normal 44 2 6 2 4" xfId="36711"/>
    <cellStyle name="Normal 44 2 6 3" xfId="23004"/>
    <cellStyle name="Normal 44 2 6 4" xfId="28498"/>
    <cellStyle name="Normal 44 2 6 5" xfId="33982"/>
    <cellStyle name="Normal 44 3" xfId="5729"/>
    <cellStyle name="Normal 44 3 2" xfId="14155"/>
    <cellStyle name="Normal 44 3 2 2" xfId="21443"/>
    <cellStyle name="Normal 44 3 2 2 2" xfId="26999"/>
    <cellStyle name="Normal 44 3 2 2 3" xfId="32493"/>
    <cellStyle name="Normal 44 3 2 2 4" xfId="37977"/>
    <cellStyle name="Normal 44 3 2 3" xfId="24270"/>
    <cellStyle name="Normal 44 3 2 4" xfId="29764"/>
    <cellStyle name="Normal 44 3 2 5" xfId="35248"/>
    <cellStyle name="Normal 44 3 3" xfId="11095"/>
    <cellStyle name="Normal 44 3 4" xfId="16332"/>
    <cellStyle name="Normal 44 3 5" xfId="18558"/>
    <cellStyle name="Normal 44 3 6" xfId="8854"/>
    <cellStyle name="Normal 44 3 6 2" xfId="20178"/>
    <cellStyle name="Normal 44 3 6 2 2" xfId="25734"/>
    <cellStyle name="Normal 44 3 6 2 3" xfId="31228"/>
    <cellStyle name="Normal 44 3 6 2 4" xfId="36712"/>
    <cellStyle name="Normal 44 3 6 3" xfId="23005"/>
    <cellStyle name="Normal 44 3 6 4" xfId="28499"/>
    <cellStyle name="Normal 44 3 6 5" xfId="33983"/>
    <cellStyle name="Normal 44 4" xfId="5730"/>
    <cellStyle name="Normal 44 4 2" xfId="14156"/>
    <cellStyle name="Normal 44 4 2 2" xfId="21444"/>
    <cellStyle name="Normal 44 4 2 2 2" xfId="27000"/>
    <cellStyle name="Normal 44 4 2 2 3" xfId="32494"/>
    <cellStyle name="Normal 44 4 2 2 4" xfId="37978"/>
    <cellStyle name="Normal 44 4 2 3" xfId="24271"/>
    <cellStyle name="Normal 44 4 2 4" xfId="29765"/>
    <cellStyle name="Normal 44 4 2 5" xfId="35249"/>
    <cellStyle name="Normal 44 4 3" xfId="11096"/>
    <cellStyle name="Normal 44 4 4" xfId="16333"/>
    <cellStyle name="Normal 44 4 5" xfId="18559"/>
    <cellStyle name="Normal 44 4 6" xfId="8855"/>
    <cellStyle name="Normal 44 4 6 2" xfId="20179"/>
    <cellStyle name="Normal 44 4 6 2 2" xfId="25735"/>
    <cellStyle name="Normal 44 4 6 2 3" xfId="31229"/>
    <cellStyle name="Normal 44 4 6 2 4" xfId="36713"/>
    <cellStyle name="Normal 44 4 6 3" xfId="23006"/>
    <cellStyle name="Normal 44 4 6 4" xfId="28500"/>
    <cellStyle name="Normal 44 4 6 5" xfId="33984"/>
    <cellStyle name="Normal 44 5" xfId="5731"/>
    <cellStyle name="Normal 44 5 2" xfId="14157"/>
    <cellStyle name="Normal 44 5 2 2" xfId="21445"/>
    <cellStyle name="Normal 44 5 2 2 2" xfId="27001"/>
    <cellStyle name="Normal 44 5 2 2 3" xfId="32495"/>
    <cellStyle name="Normal 44 5 2 2 4" xfId="37979"/>
    <cellStyle name="Normal 44 5 2 3" xfId="24272"/>
    <cellStyle name="Normal 44 5 2 4" xfId="29766"/>
    <cellStyle name="Normal 44 5 2 5" xfId="35250"/>
    <cellStyle name="Normal 44 5 3" xfId="11097"/>
    <cellStyle name="Normal 44 5 4" xfId="16334"/>
    <cellStyle name="Normal 44 5 5" xfId="18560"/>
    <cellStyle name="Normal 44 5 6" xfId="8856"/>
    <cellStyle name="Normal 44 5 6 2" xfId="20180"/>
    <cellStyle name="Normal 44 5 6 2 2" xfId="25736"/>
    <cellStyle name="Normal 44 5 6 2 3" xfId="31230"/>
    <cellStyle name="Normal 44 5 6 2 4" xfId="36714"/>
    <cellStyle name="Normal 44 5 6 3" xfId="23007"/>
    <cellStyle name="Normal 44 5 6 4" xfId="28501"/>
    <cellStyle name="Normal 44 5 6 5" xfId="33985"/>
    <cellStyle name="Normal 44 6" xfId="5732"/>
    <cellStyle name="Normal 44 6 2" xfId="14158"/>
    <cellStyle name="Normal 44 6 2 2" xfId="21446"/>
    <cellStyle name="Normal 44 6 2 2 2" xfId="27002"/>
    <cellStyle name="Normal 44 6 2 2 3" xfId="32496"/>
    <cellStyle name="Normal 44 6 2 2 4" xfId="37980"/>
    <cellStyle name="Normal 44 6 2 3" xfId="24273"/>
    <cellStyle name="Normal 44 6 2 4" xfId="29767"/>
    <cellStyle name="Normal 44 6 2 5" xfId="35251"/>
    <cellStyle name="Normal 44 6 3" xfId="11098"/>
    <cellStyle name="Normal 44 6 4" xfId="16335"/>
    <cellStyle name="Normal 44 6 5" xfId="18561"/>
    <cellStyle name="Normal 44 6 6" xfId="8857"/>
    <cellStyle name="Normal 44 6 6 2" xfId="20181"/>
    <cellStyle name="Normal 44 6 6 2 2" xfId="25737"/>
    <cellStyle name="Normal 44 6 6 2 3" xfId="31231"/>
    <cellStyle name="Normal 44 6 6 2 4" xfId="36715"/>
    <cellStyle name="Normal 44 6 6 3" xfId="23008"/>
    <cellStyle name="Normal 44 6 6 4" xfId="28502"/>
    <cellStyle name="Normal 44 6 6 5" xfId="33986"/>
    <cellStyle name="Normal 44 7" xfId="5733"/>
    <cellStyle name="Normal 44 7 2" xfId="14159"/>
    <cellStyle name="Normal 44 7 2 2" xfId="21447"/>
    <cellStyle name="Normal 44 7 2 2 2" xfId="27003"/>
    <cellStyle name="Normal 44 7 2 2 3" xfId="32497"/>
    <cellStyle name="Normal 44 7 2 2 4" xfId="37981"/>
    <cellStyle name="Normal 44 7 2 3" xfId="24274"/>
    <cellStyle name="Normal 44 7 2 4" xfId="29768"/>
    <cellStyle name="Normal 44 7 2 5" xfId="35252"/>
    <cellStyle name="Normal 44 7 3" xfId="11099"/>
    <cellStyle name="Normal 44 7 4" xfId="16336"/>
    <cellStyle name="Normal 44 7 5" xfId="18562"/>
    <cellStyle name="Normal 44 7 6" xfId="8858"/>
    <cellStyle name="Normal 44 7 6 2" xfId="20182"/>
    <cellStyle name="Normal 44 7 6 2 2" xfId="25738"/>
    <cellStyle name="Normal 44 7 6 2 3" xfId="31232"/>
    <cellStyle name="Normal 44 7 6 2 4" xfId="36716"/>
    <cellStyle name="Normal 44 7 6 3" xfId="23009"/>
    <cellStyle name="Normal 44 7 6 4" xfId="28503"/>
    <cellStyle name="Normal 44 7 6 5" xfId="33987"/>
    <cellStyle name="Normal 44 8" xfId="5734"/>
    <cellStyle name="Normal 44 8 2" xfId="14160"/>
    <cellStyle name="Normal 44 8 2 2" xfId="21448"/>
    <cellStyle name="Normal 44 8 2 2 2" xfId="27004"/>
    <cellStyle name="Normal 44 8 2 2 3" xfId="32498"/>
    <cellStyle name="Normal 44 8 2 2 4" xfId="37982"/>
    <cellStyle name="Normal 44 8 2 3" xfId="24275"/>
    <cellStyle name="Normal 44 8 2 4" xfId="29769"/>
    <cellStyle name="Normal 44 8 2 5" xfId="35253"/>
    <cellStyle name="Normal 44 8 3" xfId="11100"/>
    <cellStyle name="Normal 44 8 4" xfId="16337"/>
    <cellStyle name="Normal 44 8 5" xfId="18563"/>
    <cellStyle name="Normal 44 8 6" xfId="8859"/>
    <cellStyle name="Normal 44 8 6 2" xfId="20183"/>
    <cellStyle name="Normal 44 8 6 2 2" xfId="25739"/>
    <cellStyle name="Normal 44 8 6 2 3" xfId="31233"/>
    <cellStyle name="Normal 44 8 6 2 4" xfId="36717"/>
    <cellStyle name="Normal 44 8 6 3" xfId="23010"/>
    <cellStyle name="Normal 44 8 6 4" xfId="28504"/>
    <cellStyle name="Normal 44 8 6 5" xfId="33988"/>
    <cellStyle name="Normal 44 9" xfId="5735"/>
    <cellStyle name="Normal 44 9 2" xfId="14161"/>
    <cellStyle name="Normal 44 9 2 2" xfId="21449"/>
    <cellStyle name="Normal 44 9 2 2 2" xfId="27005"/>
    <cellStyle name="Normal 44 9 2 2 3" xfId="32499"/>
    <cellStyle name="Normal 44 9 2 2 4" xfId="37983"/>
    <cellStyle name="Normal 44 9 2 3" xfId="24276"/>
    <cellStyle name="Normal 44 9 2 4" xfId="29770"/>
    <cellStyle name="Normal 44 9 2 5" xfId="35254"/>
    <cellStyle name="Normal 44 9 3" xfId="11101"/>
    <cellStyle name="Normal 44 9 4" xfId="16338"/>
    <cellStyle name="Normal 44 9 5" xfId="18564"/>
    <cellStyle name="Normal 44 9 6" xfId="8860"/>
    <cellStyle name="Normal 44 9 6 2" xfId="20184"/>
    <cellStyle name="Normal 44 9 6 2 2" xfId="25740"/>
    <cellStyle name="Normal 44 9 6 2 3" xfId="31234"/>
    <cellStyle name="Normal 44 9 6 2 4" xfId="36718"/>
    <cellStyle name="Normal 44 9 6 3" xfId="23011"/>
    <cellStyle name="Normal 44 9 6 4" xfId="28505"/>
    <cellStyle name="Normal 44 9 6 5" xfId="33989"/>
    <cellStyle name="Normal 440" xfId="38959"/>
    <cellStyle name="Normal 441" xfId="38960"/>
    <cellStyle name="Normal 442" xfId="38961"/>
    <cellStyle name="Normal 443" xfId="38962"/>
    <cellStyle name="Normal 444" xfId="38963"/>
    <cellStyle name="Normal 445" xfId="38964"/>
    <cellStyle name="Normal 446" xfId="38965"/>
    <cellStyle name="Normal 447" xfId="38966"/>
    <cellStyle name="Normal 448" xfId="38967"/>
    <cellStyle name="Normal 449" xfId="38968"/>
    <cellStyle name="Normal 45" xfId="5736"/>
    <cellStyle name="Normal 45 2" xfId="14162"/>
    <cellStyle name="Normal 45 2 2" xfId="21450"/>
    <cellStyle name="Normal 45 2 2 2" xfId="27006"/>
    <cellStyle name="Normal 45 2 2 3" xfId="32500"/>
    <cellStyle name="Normal 45 2 2 4" xfId="37984"/>
    <cellStyle name="Normal 45 2 3" xfId="24277"/>
    <cellStyle name="Normal 45 2 4" xfId="29771"/>
    <cellStyle name="Normal 45 2 5" xfId="35255"/>
    <cellStyle name="Normal 45 3" xfId="11102"/>
    <cellStyle name="Normal 45 4" xfId="16339"/>
    <cellStyle name="Normal 45 5" xfId="18565"/>
    <cellStyle name="Normal 45 6" xfId="8861"/>
    <cellStyle name="Normal 45 6 2" xfId="20185"/>
    <cellStyle name="Normal 45 6 2 2" xfId="25741"/>
    <cellStyle name="Normal 45 6 2 3" xfId="31235"/>
    <cellStyle name="Normal 45 6 2 4" xfId="36719"/>
    <cellStyle name="Normal 45 6 3" xfId="23012"/>
    <cellStyle name="Normal 45 6 4" xfId="28506"/>
    <cellStyle name="Normal 45 6 5" xfId="33990"/>
    <cellStyle name="Normal 450" xfId="38969"/>
    <cellStyle name="Normal 451" xfId="38970"/>
    <cellStyle name="Normal 452" xfId="38971"/>
    <cellStyle name="Normal 453" xfId="38972"/>
    <cellStyle name="Normal 454" xfId="38973"/>
    <cellStyle name="Normal 455" xfId="38974"/>
    <cellStyle name="Normal 456" xfId="38975"/>
    <cellStyle name="Normal 457" xfId="38976"/>
    <cellStyle name="Normal 458" xfId="38977"/>
    <cellStyle name="Normal 459" xfId="38978"/>
    <cellStyle name="Normal 46" xfId="5737"/>
    <cellStyle name="Normal 46 2" xfId="18566"/>
    <cellStyle name="Normal 46 3" xfId="8862"/>
    <cellStyle name="Normal 46 3 2" xfId="20186"/>
    <cellStyle name="Normal 46 3 2 2" xfId="25742"/>
    <cellStyle name="Normal 46 3 2 3" xfId="31236"/>
    <cellStyle name="Normal 46 3 2 4" xfId="36720"/>
    <cellStyle name="Normal 46 3 3" xfId="23013"/>
    <cellStyle name="Normal 46 3 4" xfId="28507"/>
    <cellStyle name="Normal 46 3 5" xfId="33991"/>
    <cellStyle name="Normal 460" xfId="38979"/>
    <cellStyle name="Normal 461" xfId="38980"/>
    <cellStyle name="Normal 462" xfId="38981"/>
    <cellStyle name="Normal 463" xfId="38982"/>
    <cellStyle name="Normal 464" xfId="38983"/>
    <cellStyle name="Normal 465" xfId="38984"/>
    <cellStyle name="Normal 466" xfId="38985"/>
    <cellStyle name="Normal 467" xfId="38986"/>
    <cellStyle name="Normal 468" xfId="38987"/>
    <cellStyle name="Normal 469" xfId="38988"/>
    <cellStyle name="Normal 47" xfId="5738"/>
    <cellStyle name="Normal 47 2" xfId="14163"/>
    <cellStyle name="Normal 47 2 2" xfId="21451"/>
    <cellStyle name="Normal 47 2 2 2" xfId="27007"/>
    <cellStyle name="Normal 47 2 2 3" xfId="32501"/>
    <cellStyle name="Normal 47 2 2 4" xfId="37985"/>
    <cellStyle name="Normal 47 2 3" xfId="24278"/>
    <cellStyle name="Normal 47 2 4" xfId="29772"/>
    <cellStyle name="Normal 47 2 5" xfId="35256"/>
    <cellStyle name="Normal 47 3" xfId="11103"/>
    <cellStyle name="Normal 47 4" xfId="16340"/>
    <cellStyle name="Normal 47 5" xfId="18567"/>
    <cellStyle name="Normal 47 6" xfId="8863"/>
    <cellStyle name="Normal 47 6 2" xfId="20187"/>
    <cellStyle name="Normal 47 6 2 2" xfId="25743"/>
    <cellStyle name="Normal 47 6 2 3" xfId="31237"/>
    <cellStyle name="Normal 47 6 2 4" xfId="36721"/>
    <cellStyle name="Normal 47 6 3" xfId="23014"/>
    <cellStyle name="Normal 47 6 4" xfId="28508"/>
    <cellStyle name="Normal 47 6 5" xfId="33992"/>
    <cellStyle name="Normal 470" xfId="38989"/>
    <cellStyle name="Normal 471" xfId="38990"/>
    <cellStyle name="Normal 472" xfId="38991"/>
    <cellStyle name="Normal 473" xfId="38992"/>
    <cellStyle name="Normal 474" xfId="38993"/>
    <cellStyle name="Normal 475" xfId="38994"/>
    <cellStyle name="Normal 476" xfId="38995"/>
    <cellStyle name="Normal 477" xfId="38996"/>
    <cellStyle name="Normal 478" xfId="38997"/>
    <cellStyle name="Normal 479" xfId="38998"/>
    <cellStyle name="Normal 48" xfId="5739"/>
    <cellStyle name="Normal 48 2" xfId="14164"/>
    <cellStyle name="Normal 48 2 2" xfId="21452"/>
    <cellStyle name="Normal 48 2 2 2" xfId="27008"/>
    <cellStyle name="Normal 48 2 2 3" xfId="32502"/>
    <cellStyle name="Normal 48 2 2 4" xfId="37986"/>
    <cellStyle name="Normal 48 2 3" xfId="24279"/>
    <cellStyle name="Normal 48 2 4" xfId="29773"/>
    <cellStyle name="Normal 48 2 5" xfId="35257"/>
    <cellStyle name="Normal 48 3" xfId="11104"/>
    <cellStyle name="Normal 48 4" xfId="16341"/>
    <cellStyle name="Normal 48 5" xfId="18568"/>
    <cellStyle name="Normal 48 6" xfId="8864"/>
    <cellStyle name="Normal 48 6 2" xfId="20188"/>
    <cellStyle name="Normal 48 6 2 2" xfId="25744"/>
    <cellStyle name="Normal 48 6 2 3" xfId="31238"/>
    <cellStyle name="Normal 48 6 2 4" xfId="36722"/>
    <cellStyle name="Normal 48 6 3" xfId="23015"/>
    <cellStyle name="Normal 48 6 4" xfId="28509"/>
    <cellStyle name="Normal 48 6 5" xfId="33993"/>
    <cellStyle name="Normal 480" xfId="38999"/>
    <cellStyle name="Normal 481" xfId="39000"/>
    <cellStyle name="Normal 482" xfId="39001"/>
    <cellStyle name="Normal 483" xfId="39002"/>
    <cellStyle name="Normal 484" xfId="39003"/>
    <cellStyle name="Normal 485" xfId="39004"/>
    <cellStyle name="Normal 486" xfId="39005"/>
    <cellStyle name="Normal 487" xfId="39006"/>
    <cellStyle name="Normal 488" xfId="39007"/>
    <cellStyle name="Normal 489" xfId="39008"/>
    <cellStyle name="Normal 49" xfId="5740"/>
    <cellStyle name="Normal 49 2" xfId="14165"/>
    <cellStyle name="Normal 49 2 2" xfId="21453"/>
    <cellStyle name="Normal 49 2 2 2" xfId="27009"/>
    <cellStyle name="Normal 49 2 2 3" xfId="32503"/>
    <cellStyle name="Normal 49 2 2 4" xfId="37987"/>
    <cellStyle name="Normal 49 2 3" xfId="24280"/>
    <cellStyle name="Normal 49 2 4" xfId="29774"/>
    <cellStyle name="Normal 49 2 5" xfId="35258"/>
    <cellStyle name="Normal 49 3" xfId="11105"/>
    <cellStyle name="Normal 49 4" xfId="16342"/>
    <cellStyle name="Normal 49 5" xfId="18569"/>
    <cellStyle name="Normal 49 6" xfId="8865"/>
    <cellStyle name="Normal 49 6 2" xfId="20189"/>
    <cellStyle name="Normal 49 6 2 2" xfId="25745"/>
    <cellStyle name="Normal 49 6 2 3" xfId="31239"/>
    <cellStyle name="Normal 49 6 2 4" xfId="36723"/>
    <cellStyle name="Normal 49 6 3" xfId="23016"/>
    <cellStyle name="Normal 49 6 4" xfId="28510"/>
    <cellStyle name="Normal 49 6 5" xfId="33994"/>
    <cellStyle name="Normal 490" xfId="39009"/>
    <cellStyle name="Normal 491" xfId="39010"/>
    <cellStyle name="Normal 492" xfId="39011"/>
    <cellStyle name="Normal 493" xfId="39012"/>
    <cellStyle name="Normal 494" xfId="39013"/>
    <cellStyle name="Normal 495" xfId="39014"/>
    <cellStyle name="Normal 496" xfId="39015"/>
    <cellStyle name="Normal 497" xfId="39016"/>
    <cellStyle name="Normal 498" xfId="39017"/>
    <cellStyle name="Normal 499" xfId="39018"/>
    <cellStyle name="Normal 5" xfId="5741"/>
    <cellStyle name="Normal 5 10" xfId="5742"/>
    <cellStyle name="Normal 5 10 2" xfId="14167"/>
    <cellStyle name="Normal 5 10 2 2" xfId="21455"/>
    <cellStyle name="Normal 5 10 2 2 2" xfId="27011"/>
    <cellStyle name="Normal 5 10 2 2 3" xfId="32505"/>
    <cellStyle name="Normal 5 10 2 2 4" xfId="37989"/>
    <cellStyle name="Normal 5 10 2 3" xfId="24282"/>
    <cellStyle name="Normal 5 10 2 4" xfId="29776"/>
    <cellStyle name="Normal 5 10 2 5" xfId="35260"/>
    <cellStyle name="Normal 5 10 3" xfId="11107"/>
    <cellStyle name="Normal 5 10 4" xfId="16344"/>
    <cellStyle name="Normal 5 10 5" xfId="18571"/>
    <cellStyle name="Normal 5 10 6" xfId="8866"/>
    <cellStyle name="Normal 5 10 6 2" xfId="20190"/>
    <cellStyle name="Normal 5 10 6 2 2" xfId="25746"/>
    <cellStyle name="Normal 5 10 6 2 3" xfId="31240"/>
    <cellStyle name="Normal 5 10 6 2 4" xfId="36724"/>
    <cellStyle name="Normal 5 10 6 3" xfId="23017"/>
    <cellStyle name="Normal 5 10 6 4" xfId="28511"/>
    <cellStyle name="Normal 5 10 6 5" xfId="33995"/>
    <cellStyle name="Normal 5 11" xfId="5743"/>
    <cellStyle name="Normal 5 11 2" xfId="14168"/>
    <cellStyle name="Normal 5 11 2 2" xfId="21456"/>
    <cellStyle name="Normal 5 11 2 2 2" xfId="27012"/>
    <cellStyle name="Normal 5 11 2 2 3" xfId="32506"/>
    <cellStyle name="Normal 5 11 2 2 4" xfId="37990"/>
    <cellStyle name="Normal 5 11 2 3" xfId="24283"/>
    <cellStyle name="Normal 5 11 2 4" xfId="29777"/>
    <cellStyle name="Normal 5 11 2 5" xfId="35261"/>
    <cellStyle name="Normal 5 11 3" xfId="11108"/>
    <cellStyle name="Normal 5 11 4" xfId="16345"/>
    <cellStyle name="Normal 5 11 5" xfId="18572"/>
    <cellStyle name="Normal 5 11 6" xfId="8867"/>
    <cellStyle name="Normal 5 11 6 2" xfId="20191"/>
    <cellStyle name="Normal 5 11 6 2 2" xfId="25747"/>
    <cellStyle name="Normal 5 11 6 2 3" xfId="31241"/>
    <cellStyle name="Normal 5 11 6 2 4" xfId="36725"/>
    <cellStyle name="Normal 5 11 6 3" xfId="23018"/>
    <cellStyle name="Normal 5 11 6 4" xfId="28512"/>
    <cellStyle name="Normal 5 11 6 5" xfId="33996"/>
    <cellStyle name="Normal 5 12" xfId="5744"/>
    <cellStyle name="Normal 5 12 2" xfId="14169"/>
    <cellStyle name="Normal 5 12 2 2" xfId="21457"/>
    <cellStyle name="Normal 5 12 2 2 2" xfId="27013"/>
    <cellStyle name="Normal 5 12 2 2 3" xfId="32507"/>
    <cellStyle name="Normal 5 12 2 2 4" xfId="37991"/>
    <cellStyle name="Normal 5 12 2 3" xfId="24284"/>
    <cellStyle name="Normal 5 12 2 4" xfId="29778"/>
    <cellStyle name="Normal 5 12 2 5" xfId="35262"/>
    <cellStyle name="Normal 5 12 3" xfId="11109"/>
    <cellStyle name="Normal 5 12 4" xfId="16346"/>
    <cellStyle name="Normal 5 12 5" xfId="18573"/>
    <cellStyle name="Normal 5 12 6" xfId="8868"/>
    <cellStyle name="Normal 5 12 6 2" xfId="20192"/>
    <cellStyle name="Normal 5 12 6 2 2" xfId="25748"/>
    <cellStyle name="Normal 5 12 6 2 3" xfId="31242"/>
    <cellStyle name="Normal 5 12 6 2 4" xfId="36726"/>
    <cellStyle name="Normal 5 12 6 3" xfId="23019"/>
    <cellStyle name="Normal 5 12 6 4" xfId="28513"/>
    <cellStyle name="Normal 5 12 6 5" xfId="33997"/>
    <cellStyle name="Normal 5 13" xfId="5745"/>
    <cellStyle name="Normal 5 13 2" xfId="14170"/>
    <cellStyle name="Normal 5 13 2 2" xfId="21458"/>
    <cellStyle name="Normal 5 13 2 2 2" xfId="27014"/>
    <cellStyle name="Normal 5 13 2 2 3" xfId="32508"/>
    <cellStyle name="Normal 5 13 2 2 4" xfId="37992"/>
    <cellStyle name="Normal 5 13 2 3" xfId="24285"/>
    <cellStyle name="Normal 5 13 2 4" xfId="29779"/>
    <cellStyle name="Normal 5 13 2 5" xfId="35263"/>
    <cellStyle name="Normal 5 13 3" xfId="11110"/>
    <cellStyle name="Normal 5 13 4" xfId="16347"/>
    <cellStyle name="Normal 5 13 5" xfId="18574"/>
    <cellStyle name="Normal 5 13 6" xfId="8869"/>
    <cellStyle name="Normal 5 13 6 2" xfId="20193"/>
    <cellStyle name="Normal 5 13 6 2 2" xfId="25749"/>
    <cellStyle name="Normal 5 13 6 2 3" xfId="31243"/>
    <cellStyle name="Normal 5 13 6 2 4" xfId="36727"/>
    <cellStyle name="Normal 5 13 6 3" xfId="23020"/>
    <cellStyle name="Normal 5 13 6 4" xfId="28514"/>
    <cellStyle name="Normal 5 13 6 5" xfId="33998"/>
    <cellStyle name="Normal 5 14" xfId="5746"/>
    <cellStyle name="Normal 5 14 2" xfId="14171"/>
    <cellStyle name="Normal 5 14 2 2" xfId="21459"/>
    <cellStyle name="Normal 5 14 2 2 2" xfId="27015"/>
    <cellStyle name="Normal 5 14 2 2 3" xfId="32509"/>
    <cellStyle name="Normal 5 14 2 2 4" xfId="37993"/>
    <cellStyle name="Normal 5 14 2 3" xfId="24286"/>
    <cellStyle name="Normal 5 14 2 4" xfId="29780"/>
    <cellStyle name="Normal 5 14 2 5" xfId="35264"/>
    <cellStyle name="Normal 5 14 3" xfId="11111"/>
    <cellStyle name="Normal 5 14 4" xfId="16348"/>
    <cellStyle name="Normal 5 14 5" xfId="18575"/>
    <cellStyle name="Normal 5 14 6" xfId="8870"/>
    <cellStyle name="Normal 5 14 6 2" xfId="20194"/>
    <cellStyle name="Normal 5 14 6 2 2" xfId="25750"/>
    <cellStyle name="Normal 5 14 6 2 3" xfId="31244"/>
    <cellStyle name="Normal 5 14 6 2 4" xfId="36728"/>
    <cellStyle name="Normal 5 14 6 3" xfId="23021"/>
    <cellStyle name="Normal 5 14 6 4" xfId="28515"/>
    <cellStyle name="Normal 5 14 6 5" xfId="33999"/>
    <cellStyle name="Normal 5 15" xfId="5747"/>
    <cellStyle name="Normal 5 15 2" xfId="14172"/>
    <cellStyle name="Normal 5 15 2 2" xfId="21460"/>
    <cellStyle name="Normal 5 15 2 2 2" xfId="27016"/>
    <cellStyle name="Normal 5 15 2 2 3" xfId="32510"/>
    <cellStyle name="Normal 5 15 2 2 4" xfId="37994"/>
    <cellStyle name="Normal 5 15 2 3" xfId="24287"/>
    <cellStyle name="Normal 5 15 2 4" xfId="29781"/>
    <cellStyle name="Normal 5 15 2 5" xfId="35265"/>
    <cellStyle name="Normal 5 15 3" xfId="11112"/>
    <cellStyle name="Normal 5 15 4" xfId="16349"/>
    <cellStyle name="Normal 5 15 5" xfId="18576"/>
    <cellStyle name="Normal 5 15 6" xfId="8871"/>
    <cellStyle name="Normal 5 15 6 2" xfId="20195"/>
    <cellStyle name="Normal 5 15 6 2 2" xfId="25751"/>
    <cellStyle name="Normal 5 15 6 2 3" xfId="31245"/>
    <cellStyle name="Normal 5 15 6 2 4" xfId="36729"/>
    <cellStyle name="Normal 5 15 6 3" xfId="23022"/>
    <cellStyle name="Normal 5 15 6 4" xfId="28516"/>
    <cellStyle name="Normal 5 15 6 5" xfId="34000"/>
    <cellStyle name="Normal 5 16" xfId="5748"/>
    <cellStyle name="Normal 5 16 2" xfId="14173"/>
    <cellStyle name="Normal 5 16 2 2" xfId="21461"/>
    <cellStyle name="Normal 5 16 2 2 2" xfId="27017"/>
    <cellStyle name="Normal 5 16 2 2 3" xfId="32511"/>
    <cellStyle name="Normal 5 16 2 2 4" xfId="37995"/>
    <cellStyle name="Normal 5 16 2 3" xfId="24288"/>
    <cellStyle name="Normal 5 16 2 4" xfId="29782"/>
    <cellStyle name="Normal 5 16 2 5" xfId="35266"/>
    <cellStyle name="Normal 5 16 3" xfId="11113"/>
    <cellStyle name="Normal 5 16 4" xfId="16350"/>
    <cellStyle name="Normal 5 16 5" xfId="18577"/>
    <cellStyle name="Normal 5 16 6" xfId="8872"/>
    <cellStyle name="Normal 5 16 6 2" xfId="20196"/>
    <cellStyle name="Normal 5 16 6 2 2" xfId="25752"/>
    <cellStyle name="Normal 5 16 6 2 3" xfId="31246"/>
    <cellStyle name="Normal 5 16 6 2 4" xfId="36730"/>
    <cellStyle name="Normal 5 16 6 3" xfId="23023"/>
    <cellStyle name="Normal 5 16 6 4" xfId="28517"/>
    <cellStyle name="Normal 5 16 6 5" xfId="34001"/>
    <cellStyle name="Normal 5 17" xfId="5749"/>
    <cellStyle name="Normal 5 17 2" xfId="14174"/>
    <cellStyle name="Normal 5 17 2 2" xfId="21462"/>
    <cellStyle name="Normal 5 17 2 2 2" xfId="27018"/>
    <cellStyle name="Normal 5 17 2 2 3" xfId="32512"/>
    <cellStyle name="Normal 5 17 2 2 4" xfId="37996"/>
    <cellStyle name="Normal 5 17 2 3" xfId="24289"/>
    <cellStyle name="Normal 5 17 2 4" xfId="29783"/>
    <cellStyle name="Normal 5 17 2 5" xfId="35267"/>
    <cellStyle name="Normal 5 17 3" xfId="11114"/>
    <cellStyle name="Normal 5 17 4" xfId="16351"/>
    <cellStyle name="Normal 5 17 5" xfId="18578"/>
    <cellStyle name="Normal 5 17 6" xfId="8873"/>
    <cellStyle name="Normal 5 17 6 2" xfId="20197"/>
    <cellStyle name="Normal 5 17 6 2 2" xfId="25753"/>
    <cellStyle name="Normal 5 17 6 2 3" xfId="31247"/>
    <cellStyle name="Normal 5 17 6 2 4" xfId="36731"/>
    <cellStyle name="Normal 5 17 6 3" xfId="23024"/>
    <cellStyle name="Normal 5 17 6 4" xfId="28518"/>
    <cellStyle name="Normal 5 17 6 5" xfId="34002"/>
    <cellStyle name="Normal 5 18" xfId="5750"/>
    <cellStyle name="Normal 5 18 2" xfId="14175"/>
    <cellStyle name="Normal 5 18 2 2" xfId="21463"/>
    <cellStyle name="Normal 5 18 2 2 2" xfId="27019"/>
    <cellStyle name="Normal 5 18 2 2 3" xfId="32513"/>
    <cellStyle name="Normal 5 18 2 2 4" xfId="37997"/>
    <cellStyle name="Normal 5 18 2 3" xfId="24290"/>
    <cellStyle name="Normal 5 18 2 4" xfId="29784"/>
    <cellStyle name="Normal 5 18 2 5" xfId="35268"/>
    <cellStyle name="Normal 5 18 3" xfId="11115"/>
    <cellStyle name="Normal 5 18 4" xfId="16352"/>
    <cellStyle name="Normal 5 18 5" xfId="18579"/>
    <cellStyle name="Normal 5 18 6" xfId="8874"/>
    <cellStyle name="Normal 5 18 6 2" xfId="20198"/>
    <cellStyle name="Normal 5 18 6 2 2" xfId="25754"/>
    <cellStyle name="Normal 5 18 6 2 3" xfId="31248"/>
    <cellStyle name="Normal 5 18 6 2 4" xfId="36732"/>
    <cellStyle name="Normal 5 18 6 3" xfId="23025"/>
    <cellStyle name="Normal 5 18 6 4" xfId="28519"/>
    <cellStyle name="Normal 5 18 6 5" xfId="34003"/>
    <cellStyle name="Normal 5 19" xfId="5751"/>
    <cellStyle name="Normal 5 19 2" xfId="14176"/>
    <cellStyle name="Normal 5 19 2 2" xfId="21464"/>
    <cellStyle name="Normal 5 19 2 2 2" xfId="27020"/>
    <cellStyle name="Normal 5 19 2 2 3" xfId="32514"/>
    <cellStyle name="Normal 5 19 2 2 4" xfId="37998"/>
    <cellStyle name="Normal 5 19 2 3" xfId="24291"/>
    <cellStyle name="Normal 5 19 2 4" xfId="29785"/>
    <cellStyle name="Normal 5 19 2 5" xfId="35269"/>
    <cellStyle name="Normal 5 19 3" xfId="11116"/>
    <cellStyle name="Normal 5 19 4" xfId="16353"/>
    <cellStyle name="Normal 5 19 5" xfId="18580"/>
    <cellStyle name="Normal 5 19 6" xfId="8875"/>
    <cellStyle name="Normal 5 19 6 2" xfId="20199"/>
    <cellStyle name="Normal 5 19 6 2 2" xfId="25755"/>
    <cellStyle name="Normal 5 19 6 2 3" xfId="31249"/>
    <cellStyle name="Normal 5 19 6 2 4" xfId="36733"/>
    <cellStyle name="Normal 5 19 6 3" xfId="23026"/>
    <cellStyle name="Normal 5 19 6 4" xfId="28520"/>
    <cellStyle name="Normal 5 19 6 5" xfId="34004"/>
    <cellStyle name="Normal 5 2" xfId="5752"/>
    <cellStyle name="Normal 5 2 10" xfId="18581"/>
    <cellStyle name="Normal 5 2 11" xfId="8876"/>
    <cellStyle name="Normal 5 2 11 2" xfId="20200"/>
    <cellStyle name="Normal 5 2 11 2 2" xfId="25756"/>
    <cellStyle name="Normal 5 2 11 2 3" xfId="31250"/>
    <cellStyle name="Normal 5 2 11 2 4" xfId="36734"/>
    <cellStyle name="Normal 5 2 11 3" xfId="23027"/>
    <cellStyle name="Normal 5 2 11 4" xfId="28521"/>
    <cellStyle name="Normal 5 2 11 5" xfId="34005"/>
    <cellStyle name="Normal 5 2 2" xfId="5753"/>
    <cellStyle name="Normal 5 2 2 2" xfId="14178"/>
    <cellStyle name="Normal 5 2 2 2 2" xfId="21466"/>
    <cellStyle name="Normal 5 2 2 2 2 2" xfId="27022"/>
    <cellStyle name="Normal 5 2 2 2 2 3" xfId="32516"/>
    <cellStyle name="Normal 5 2 2 2 2 4" xfId="38000"/>
    <cellStyle name="Normal 5 2 2 2 3" xfId="24293"/>
    <cellStyle name="Normal 5 2 2 2 4" xfId="29787"/>
    <cellStyle name="Normal 5 2 2 2 5" xfId="35271"/>
    <cellStyle name="Normal 5 2 2 3" xfId="11118"/>
    <cellStyle name="Normal 5 2 2 4" xfId="16355"/>
    <cellStyle name="Normal 5 2 2 5" xfId="18582"/>
    <cellStyle name="Normal 5 2 2 6" xfId="8877"/>
    <cellStyle name="Normal 5 2 2 6 2" xfId="20201"/>
    <cellStyle name="Normal 5 2 2 6 2 2" xfId="25757"/>
    <cellStyle name="Normal 5 2 2 6 2 3" xfId="31251"/>
    <cellStyle name="Normal 5 2 2 6 2 4" xfId="36735"/>
    <cellStyle name="Normal 5 2 2 6 3" xfId="23028"/>
    <cellStyle name="Normal 5 2 2 6 4" xfId="28522"/>
    <cellStyle name="Normal 5 2 2 6 5" xfId="34006"/>
    <cellStyle name="Normal 5 2 3" xfId="5754"/>
    <cellStyle name="Normal 5 2 3 2" xfId="14179"/>
    <cellStyle name="Normal 5 2 3 2 2" xfId="21467"/>
    <cellStyle name="Normal 5 2 3 2 2 2" xfId="27023"/>
    <cellStyle name="Normal 5 2 3 2 2 3" xfId="32517"/>
    <cellStyle name="Normal 5 2 3 2 2 4" xfId="38001"/>
    <cellStyle name="Normal 5 2 3 2 3" xfId="24294"/>
    <cellStyle name="Normal 5 2 3 2 4" xfId="29788"/>
    <cellStyle name="Normal 5 2 3 2 5" xfId="35272"/>
    <cellStyle name="Normal 5 2 3 3" xfId="11119"/>
    <cellStyle name="Normal 5 2 3 4" xfId="16356"/>
    <cellStyle name="Normal 5 2 3 5" xfId="18583"/>
    <cellStyle name="Normal 5 2 3 6" xfId="8878"/>
    <cellStyle name="Normal 5 2 3 6 2" xfId="20202"/>
    <cellStyle name="Normal 5 2 3 6 2 2" xfId="25758"/>
    <cellStyle name="Normal 5 2 3 6 2 3" xfId="31252"/>
    <cellStyle name="Normal 5 2 3 6 2 4" xfId="36736"/>
    <cellStyle name="Normal 5 2 3 6 3" xfId="23029"/>
    <cellStyle name="Normal 5 2 3 6 4" xfId="28523"/>
    <cellStyle name="Normal 5 2 3 6 5" xfId="34007"/>
    <cellStyle name="Normal 5 2 4" xfId="5755"/>
    <cellStyle name="Normal 5 2 4 2" xfId="14180"/>
    <cellStyle name="Normal 5 2 4 2 2" xfId="21468"/>
    <cellStyle name="Normal 5 2 4 2 2 2" xfId="27024"/>
    <cellStyle name="Normal 5 2 4 2 2 3" xfId="32518"/>
    <cellStyle name="Normal 5 2 4 2 2 4" xfId="38002"/>
    <cellStyle name="Normal 5 2 4 2 3" xfId="24295"/>
    <cellStyle name="Normal 5 2 4 2 4" xfId="29789"/>
    <cellStyle name="Normal 5 2 4 2 5" xfId="35273"/>
    <cellStyle name="Normal 5 2 4 3" xfId="11120"/>
    <cellStyle name="Normal 5 2 4 4" xfId="16357"/>
    <cellStyle name="Normal 5 2 4 5" xfId="18584"/>
    <cellStyle name="Normal 5 2 4 6" xfId="8879"/>
    <cellStyle name="Normal 5 2 4 6 2" xfId="20203"/>
    <cellStyle name="Normal 5 2 4 6 2 2" xfId="25759"/>
    <cellStyle name="Normal 5 2 4 6 2 3" xfId="31253"/>
    <cellStyle name="Normal 5 2 4 6 2 4" xfId="36737"/>
    <cellStyle name="Normal 5 2 4 6 3" xfId="23030"/>
    <cellStyle name="Normal 5 2 4 6 4" xfId="28524"/>
    <cellStyle name="Normal 5 2 4 6 5" xfId="34008"/>
    <cellStyle name="Normal 5 2 5" xfId="6374"/>
    <cellStyle name="Normal 5 2 5 2" xfId="14181"/>
    <cellStyle name="Normal 5 2 5 2 2" xfId="21469"/>
    <cellStyle name="Normal 5 2 5 2 2 2" xfId="27025"/>
    <cellStyle name="Normal 5 2 5 2 2 3" xfId="32519"/>
    <cellStyle name="Normal 5 2 5 2 2 4" xfId="38003"/>
    <cellStyle name="Normal 5 2 5 2 3" xfId="24296"/>
    <cellStyle name="Normal 5 2 5 2 4" xfId="29790"/>
    <cellStyle name="Normal 5 2 5 2 5" xfId="35274"/>
    <cellStyle name="Normal 5 2 5 3" xfId="11763"/>
    <cellStyle name="Normal 5 2 5 4" xfId="8880"/>
    <cellStyle name="Normal 5 2 5 4 2" xfId="20204"/>
    <cellStyle name="Normal 5 2 5 4 2 2" xfId="25760"/>
    <cellStyle name="Normal 5 2 5 4 2 3" xfId="31254"/>
    <cellStyle name="Normal 5 2 5 4 2 4" xfId="36738"/>
    <cellStyle name="Normal 5 2 5 4 3" xfId="23031"/>
    <cellStyle name="Normal 5 2 5 4 4" xfId="28525"/>
    <cellStyle name="Normal 5 2 5 4 5" xfId="34009"/>
    <cellStyle name="Normal 5 2 6" xfId="8881"/>
    <cellStyle name="Normal 5 2 6 2" xfId="20205"/>
    <cellStyle name="Normal 5 2 6 2 2" xfId="25761"/>
    <cellStyle name="Normal 5 2 6 2 3" xfId="31255"/>
    <cellStyle name="Normal 5 2 6 2 4" xfId="36739"/>
    <cellStyle name="Normal 5 2 6 3" xfId="23032"/>
    <cellStyle name="Normal 5 2 6 4" xfId="28526"/>
    <cellStyle name="Normal 5 2 6 5" xfId="34010"/>
    <cellStyle name="Normal 5 2 7" xfId="14177"/>
    <cellStyle name="Normal 5 2 7 2" xfId="21465"/>
    <cellStyle name="Normal 5 2 7 2 2" xfId="27021"/>
    <cellStyle name="Normal 5 2 7 2 3" xfId="32515"/>
    <cellStyle name="Normal 5 2 7 2 4" xfId="37999"/>
    <cellStyle name="Normal 5 2 7 3" xfId="24292"/>
    <cellStyle name="Normal 5 2 7 4" xfId="29786"/>
    <cellStyle name="Normal 5 2 7 5" xfId="35270"/>
    <cellStyle name="Normal 5 2 8" xfId="11117"/>
    <cellStyle name="Normal 5 2 9" xfId="16354"/>
    <cellStyle name="Normal 5 20" xfId="5756"/>
    <cellStyle name="Normal 5 20 2" xfId="14182"/>
    <cellStyle name="Normal 5 20 2 2" xfId="21470"/>
    <cellStyle name="Normal 5 20 2 2 2" xfId="27026"/>
    <cellStyle name="Normal 5 20 2 2 3" xfId="32520"/>
    <cellStyle name="Normal 5 20 2 2 4" xfId="38004"/>
    <cellStyle name="Normal 5 20 2 3" xfId="24297"/>
    <cellStyle name="Normal 5 20 2 4" xfId="29791"/>
    <cellStyle name="Normal 5 20 2 5" xfId="35275"/>
    <cellStyle name="Normal 5 20 3" xfId="11121"/>
    <cellStyle name="Normal 5 20 4" xfId="16358"/>
    <cellStyle name="Normal 5 20 5" xfId="18585"/>
    <cellStyle name="Normal 5 20 6" xfId="8882"/>
    <cellStyle name="Normal 5 20 6 2" xfId="20206"/>
    <cellStyle name="Normal 5 20 6 2 2" xfId="25762"/>
    <cellStyle name="Normal 5 20 6 2 3" xfId="31256"/>
    <cellStyle name="Normal 5 20 6 2 4" xfId="36740"/>
    <cellStyle name="Normal 5 20 6 3" xfId="23033"/>
    <cellStyle name="Normal 5 20 6 4" xfId="28527"/>
    <cellStyle name="Normal 5 20 6 5" xfId="34011"/>
    <cellStyle name="Normal 5 21" xfId="5757"/>
    <cellStyle name="Normal 5 21 2" xfId="14183"/>
    <cellStyle name="Normal 5 21 2 2" xfId="21471"/>
    <cellStyle name="Normal 5 21 2 2 2" xfId="27027"/>
    <cellStyle name="Normal 5 21 2 2 3" xfId="32521"/>
    <cellStyle name="Normal 5 21 2 2 4" xfId="38005"/>
    <cellStyle name="Normal 5 21 2 3" xfId="24298"/>
    <cellStyle name="Normal 5 21 2 4" xfId="29792"/>
    <cellStyle name="Normal 5 21 2 5" xfId="35276"/>
    <cellStyle name="Normal 5 21 3" xfId="11122"/>
    <cellStyle name="Normal 5 21 4" xfId="16359"/>
    <cellStyle name="Normal 5 21 5" xfId="18586"/>
    <cellStyle name="Normal 5 21 6" xfId="8883"/>
    <cellStyle name="Normal 5 21 6 2" xfId="20207"/>
    <cellStyle name="Normal 5 21 6 2 2" xfId="25763"/>
    <cellStyle name="Normal 5 21 6 2 3" xfId="31257"/>
    <cellStyle name="Normal 5 21 6 2 4" xfId="36741"/>
    <cellStyle name="Normal 5 21 6 3" xfId="23034"/>
    <cellStyle name="Normal 5 21 6 4" xfId="28528"/>
    <cellStyle name="Normal 5 21 6 5" xfId="34012"/>
    <cellStyle name="Normal 5 22" xfId="5758"/>
    <cellStyle name="Normal 5 22 2" xfId="14184"/>
    <cellStyle name="Normal 5 22 2 2" xfId="21472"/>
    <cellStyle name="Normal 5 22 2 2 2" xfId="27028"/>
    <cellStyle name="Normal 5 22 2 2 3" xfId="32522"/>
    <cellStyle name="Normal 5 22 2 2 4" xfId="38006"/>
    <cellStyle name="Normal 5 22 2 3" xfId="24299"/>
    <cellStyle name="Normal 5 22 2 4" xfId="29793"/>
    <cellStyle name="Normal 5 22 2 5" xfId="35277"/>
    <cellStyle name="Normal 5 22 3" xfId="11123"/>
    <cellStyle name="Normal 5 22 4" xfId="16360"/>
    <cellStyle name="Normal 5 22 5" xfId="18587"/>
    <cellStyle name="Normal 5 22 6" xfId="8884"/>
    <cellStyle name="Normal 5 22 6 2" xfId="20208"/>
    <cellStyle name="Normal 5 22 6 2 2" xfId="25764"/>
    <cellStyle name="Normal 5 22 6 2 3" xfId="31258"/>
    <cellStyle name="Normal 5 22 6 2 4" xfId="36742"/>
    <cellStyle name="Normal 5 22 6 3" xfId="23035"/>
    <cellStyle name="Normal 5 22 6 4" xfId="28529"/>
    <cellStyle name="Normal 5 22 6 5" xfId="34013"/>
    <cellStyle name="Normal 5 23" xfId="5759"/>
    <cellStyle name="Normal 5 23 2" xfId="14185"/>
    <cellStyle name="Normal 5 23 2 2" xfId="21473"/>
    <cellStyle name="Normal 5 23 2 2 2" xfId="27029"/>
    <cellStyle name="Normal 5 23 2 2 3" xfId="32523"/>
    <cellStyle name="Normal 5 23 2 2 4" xfId="38007"/>
    <cellStyle name="Normal 5 23 2 3" xfId="24300"/>
    <cellStyle name="Normal 5 23 2 4" xfId="29794"/>
    <cellStyle name="Normal 5 23 2 5" xfId="35278"/>
    <cellStyle name="Normal 5 23 3" xfId="11124"/>
    <cellStyle name="Normal 5 23 4" xfId="16361"/>
    <cellStyle name="Normal 5 23 5" xfId="18588"/>
    <cellStyle name="Normal 5 23 6" xfId="8885"/>
    <cellStyle name="Normal 5 23 6 2" xfId="20209"/>
    <cellStyle name="Normal 5 23 6 2 2" xfId="25765"/>
    <cellStyle name="Normal 5 23 6 2 3" xfId="31259"/>
    <cellStyle name="Normal 5 23 6 2 4" xfId="36743"/>
    <cellStyle name="Normal 5 23 6 3" xfId="23036"/>
    <cellStyle name="Normal 5 23 6 4" xfId="28530"/>
    <cellStyle name="Normal 5 23 6 5" xfId="34014"/>
    <cellStyle name="Normal 5 24" xfId="5760"/>
    <cellStyle name="Normal 5 24 2" xfId="14186"/>
    <cellStyle name="Normal 5 24 2 2" xfId="21474"/>
    <cellStyle name="Normal 5 24 2 2 2" xfId="27030"/>
    <cellStyle name="Normal 5 24 2 2 3" xfId="32524"/>
    <cellStyle name="Normal 5 24 2 2 4" xfId="38008"/>
    <cellStyle name="Normal 5 24 2 3" xfId="24301"/>
    <cellStyle name="Normal 5 24 2 4" xfId="29795"/>
    <cellStyle name="Normal 5 24 2 5" xfId="35279"/>
    <cellStyle name="Normal 5 24 3" xfId="11125"/>
    <cellStyle name="Normal 5 24 4" xfId="16362"/>
    <cellStyle name="Normal 5 24 5" xfId="18589"/>
    <cellStyle name="Normal 5 24 6" xfId="8886"/>
    <cellStyle name="Normal 5 24 6 2" xfId="20210"/>
    <cellStyle name="Normal 5 24 6 2 2" xfId="25766"/>
    <cellStyle name="Normal 5 24 6 2 3" xfId="31260"/>
    <cellStyle name="Normal 5 24 6 2 4" xfId="36744"/>
    <cellStyle name="Normal 5 24 6 3" xfId="23037"/>
    <cellStyle name="Normal 5 24 6 4" xfId="28531"/>
    <cellStyle name="Normal 5 24 6 5" xfId="34015"/>
    <cellStyle name="Normal 5 25" xfId="5761"/>
    <cellStyle name="Normal 5 25 2" xfId="14187"/>
    <cellStyle name="Normal 5 25 2 2" xfId="21475"/>
    <cellStyle name="Normal 5 25 2 2 2" xfId="27031"/>
    <cellStyle name="Normal 5 25 2 2 3" xfId="32525"/>
    <cellStyle name="Normal 5 25 2 2 4" xfId="38009"/>
    <cellStyle name="Normal 5 25 2 3" xfId="24302"/>
    <cellStyle name="Normal 5 25 2 4" xfId="29796"/>
    <cellStyle name="Normal 5 25 2 5" xfId="35280"/>
    <cellStyle name="Normal 5 25 3" xfId="11126"/>
    <cellStyle name="Normal 5 25 4" xfId="16363"/>
    <cellStyle name="Normal 5 25 5" xfId="18590"/>
    <cellStyle name="Normal 5 25 6" xfId="8887"/>
    <cellStyle name="Normal 5 25 6 2" xfId="20211"/>
    <cellStyle name="Normal 5 25 6 2 2" xfId="25767"/>
    <cellStyle name="Normal 5 25 6 2 3" xfId="31261"/>
    <cellStyle name="Normal 5 25 6 2 4" xfId="36745"/>
    <cellStyle name="Normal 5 25 6 3" xfId="23038"/>
    <cellStyle name="Normal 5 25 6 4" xfId="28532"/>
    <cellStyle name="Normal 5 25 6 5" xfId="34016"/>
    <cellStyle name="Normal 5 26" xfId="5762"/>
    <cellStyle name="Normal 5 26 2" xfId="14188"/>
    <cellStyle name="Normal 5 26 2 2" xfId="21476"/>
    <cellStyle name="Normal 5 26 2 2 2" xfId="27032"/>
    <cellStyle name="Normal 5 26 2 2 3" xfId="32526"/>
    <cellStyle name="Normal 5 26 2 2 4" xfId="38010"/>
    <cellStyle name="Normal 5 26 2 3" xfId="24303"/>
    <cellStyle name="Normal 5 26 2 4" xfId="29797"/>
    <cellStyle name="Normal 5 26 2 5" xfId="35281"/>
    <cellStyle name="Normal 5 26 3" xfId="11127"/>
    <cellStyle name="Normal 5 26 4" xfId="16364"/>
    <cellStyle name="Normal 5 26 5" xfId="18591"/>
    <cellStyle name="Normal 5 26 6" xfId="8888"/>
    <cellStyle name="Normal 5 26 6 2" xfId="20212"/>
    <cellStyle name="Normal 5 26 6 2 2" xfId="25768"/>
    <cellStyle name="Normal 5 26 6 2 3" xfId="31262"/>
    <cellStyle name="Normal 5 26 6 2 4" xfId="36746"/>
    <cellStyle name="Normal 5 26 6 3" xfId="23039"/>
    <cellStyle name="Normal 5 26 6 4" xfId="28533"/>
    <cellStyle name="Normal 5 26 6 5" xfId="34017"/>
    <cellStyle name="Normal 5 27" xfId="5763"/>
    <cellStyle name="Normal 5 27 2" xfId="14189"/>
    <cellStyle name="Normal 5 27 2 2" xfId="21477"/>
    <cellStyle name="Normal 5 27 2 2 2" xfId="27033"/>
    <cellStyle name="Normal 5 27 2 2 3" xfId="32527"/>
    <cellStyle name="Normal 5 27 2 2 4" xfId="38011"/>
    <cellStyle name="Normal 5 27 2 3" xfId="24304"/>
    <cellStyle name="Normal 5 27 2 4" xfId="29798"/>
    <cellStyle name="Normal 5 27 2 5" xfId="35282"/>
    <cellStyle name="Normal 5 27 3" xfId="11128"/>
    <cellStyle name="Normal 5 27 4" xfId="16365"/>
    <cellStyle name="Normal 5 27 5" xfId="18592"/>
    <cellStyle name="Normal 5 27 6" xfId="8889"/>
    <cellStyle name="Normal 5 27 6 2" xfId="20213"/>
    <cellStyle name="Normal 5 27 6 2 2" xfId="25769"/>
    <cellStyle name="Normal 5 27 6 2 3" xfId="31263"/>
    <cellStyle name="Normal 5 27 6 2 4" xfId="36747"/>
    <cellStyle name="Normal 5 27 6 3" xfId="23040"/>
    <cellStyle name="Normal 5 27 6 4" xfId="28534"/>
    <cellStyle name="Normal 5 27 6 5" xfId="34018"/>
    <cellStyle name="Normal 5 28" xfId="5764"/>
    <cellStyle name="Normal 5 28 2" xfId="14190"/>
    <cellStyle name="Normal 5 28 2 2" xfId="21478"/>
    <cellStyle name="Normal 5 28 2 2 2" xfId="27034"/>
    <cellStyle name="Normal 5 28 2 2 3" xfId="32528"/>
    <cellStyle name="Normal 5 28 2 2 4" xfId="38012"/>
    <cellStyle name="Normal 5 28 2 3" xfId="24305"/>
    <cellStyle name="Normal 5 28 2 4" xfId="29799"/>
    <cellStyle name="Normal 5 28 2 5" xfId="35283"/>
    <cellStyle name="Normal 5 28 3" xfId="11129"/>
    <cellStyle name="Normal 5 28 4" xfId="16366"/>
    <cellStyle name="Normal 5 28 5" xfId="18593"/>
    <cellStyle name="Normal 5 28 6" xfId="8890"/>
    <cellStyle name="Normal 5 28 6 2" xfId="20214"/>
    <cellStyle name="Normal 5 28 6 2 2" xfId="25770"/>
    <cellStyle name="Normal 5 28 6 2 3" xfId="31264"/>
    <cellStyle name="Normal 5 28 6 2 4" xfId="36748"/>
    <cellStyle name="Normal 5 28 6 3" xfId="23041"/>
    <cellStyle name="Normal 5 28 6 4" xfId="28535"/>
    <cellStyle name="Normal 5 28 6 5" xfId="34019"/>
    <cellStyle name="Normal 5 29" xfId="5765"/>
    <cellStyle name="Normal 5 29 2" xfId="14191"/>
    <cellStyle name="Normal 5 29 2 2" xfId="21479"/>
    <cellStyle name="Normal 5 29 2 2 2" xfId="27035"/>
    <cellStyle name="Normal 5 29 2 2 3" xfId="32529"/>
    <cellStyle name="Normal 5 29 2 2 4" xfId="38013"/>
    <cellStyle name="Normal 5 29 2 3" xfId="24306"/>
    <cellStyle name="Normal 5 29 2 4" xfId="29800"/>
    <cellStyle name="Normal 5 29 2 5" xfId="35284"/>
    <cellStyle name="Normal 5 29 3" xfId="11130"/>
    <cellStyle name="Normal 5 29 4" xfId="16367"/>
    <cellStyle name="Normal 5 29 5" xfId="18594"/>
    <cellStyle name="Normal 5 29 6" xfId="8891"/>
    <cellStyle name="Normal 5 29 6 2" xfId="20215"/>
    <cellStyle name="Normal 5 29 6 2 2" xfId="25771"/>
    <cellStyle name="Normal 5 29 6 2 3" xfId="31265"/>
    <cellStyle name="Normal 5 29 6 2 4" xfId="36749"/>
    <cellStyle name="Normal 5 29 6 3" xfId="23042"/>
    <cellStyle name="Normal 5 29 6 4" xfId="28536"/>
    <cellStyle name="Normal 5 29 6 5" xfId="34020"/>
    <cellStyle name="Normal 5 3" xfId="5766"/>
    <cellStyle name="Normal 5 3 10" xfId="18595"/>
    <cellStyle name="Normal 5 3 11" xfId="22085"/>
    <cellStyle name="Normal 5 3 11 2" xfId="27631"/>
    <cellStyle name="Normal 5 3 11 3" xfId="33119"/>
    <cellStyle name="Normal 5 3 11 4" xfId="38603"/>
    <cellStyle name="Normal 5 3 2" xfId="5767"/>
    <cellStyle name="Normal 5 3 2 2" xfId="14192"/>
    <cellStyle name="Normal 5 3 2 2 2" xfId="21480"/>
    <cellStyle name="Normal 5 3 2 2 2 2" xfId="27036"/>
    <cellStyle name="Normal 5 3 2 2 2 3" xfId="32530"/>
    <cellStyle name="Normal 5 3 2 2 2 4" xfId="38014"/>
    <cellStyle name="Normal 5 3 2 2 3" xfId="24307"/>
    <cellStyle name="Normal 5 3 2 2 4" xfId="29801"/>
    <cellStyle name="Normal 5 3 2 2 5" xfId="35285"/>
    <cellStyle name="Normal 5 3 2 3" xfId="11132"/>
    <cellStyle name="Normal 5 3 2 4" xfId="16369"/>
    <cellStyle name="Normal 5 3 2 5" xfId="18596"/>
    <cellStyle name="Normal 5 3 2 6" xfId="8892"/>
    <cellStyle name="Normal 5 3 2 6 2" xfId="20216"/>
    <cellStyle name="Normal 5 3 2 6 2 2" xfId="25772"/>
    <cellStyle name="Normal 5 3 2 6 2 3" xfId="31266"/>
    <cellStyle name="Normal 5 3 2 6 2 4" xfId="36750"/>
    <cellStyle name="Normal 5 3 2 6 3" xfId="23043"/>
    <cellStyle name="Normal 5 3 2 6 4" xfId="28537"/>
    <cellStyle name="Normal 5 3 2 6 5" xfId="34021"/>
    <cellStyle name="Normal 5 3 3" xfId="5768"/>
    <cellStyle name="Normal 5 3 3 2" xfId="14193"/>
    <cellStyle name="Normal 5 3 3 2 2" xfId="21481"/>
    <cellStyle name="Normal 5 3 3 2 2 2" xfId="27037"/>
    <cellStyle name="Normal 5 3 3 2 2 3" xfId="32531"/>
    <cellStyle name="Normal 5 3 3 2 2 4" xfId="38015"/>
    <cellStyle name="Normal 5 3 3 2 3" xfId="24308"/>
    <cellStyle name="Normal 5 3 3 2 4" xfId="29802"/>
    <cellStyle name="Normal 5 3 3 2 5" xfId="35286"/>
    <cellStyle name="Normal 5 3 3 3" xfId="18597"/>
    <cellStyle name="Normal 5 3 3 4" xfId="8893"/>
    <cellStyle name="Normal 5 3 3 4 2" xfId="20217"/>
    <cellStyle name="Normal 5 3 3 4 2 2" xfId="25773"/>
    <cellStyle name="Normal 5 3 3 4 2 3" xfId="31267"/>
    <cellStyle name="Normal 5 3 3 4 2 4" xfId="36751"/>
    <cellStyle name="Normal 5 3 3 4 3" xfId="23044"/>
    <cellStyle name="Normal 5 3 3 4 4" xfId="28538"/>
    <cellStyle name="Normal 5 3 3 4 5" xfId="34022"/>
    <cellStyle name="Normal 5 3 4" xfId="6375"/>
    <cellStyle name="Normal 5 3 4 2" xfId="8894"/>
    <cellStyle name="Normal 5 3 4 2 2" xfId="20218"/>
    <cellStyle name="Normal 5 3 4 2 2 2" xfId="25774"/>
    <cellStyle name="Normal 5 3 4 2 2 3" xfId="31268"/>
    <cellStyle name="Normal 5 3 4 2 2 4" xfId="36752"/>
    <cellStyle name="Normal 5 3 4 2 3" xfId="23045"/>
    <cellStyle name="Normal 5 3 4 2 4" xfId="28539"/>
    <cellStyle name="Normal 5 3 4 2 5" xfId="34023"/>
    <cellStyle name="Normal 5 3 4 3" xfId="19389"/>
    <cellStyle name="Normal 5 3 4 3 2" xfId="24945"/>
    <cellStyle name="Normal 5 3 4 3 3" xfId="30439"/>
    <cellStyle name="Normal 5 3 4 3 4" xfId="35923"/>
    <cellStyle name="Normal 5 3 4 4" xfId="22216"/>
    <cellStyle name="Normal 5 3 4 5" xfId="27708"/>
    <cellStyle name="Normal 5 3 4 6" xfId="33192"/>
    <cellStyle name="Normal 5 3 5" xfId="6508"/>
    <cellStyle name="Normal 5 3 5 2" xfId="8895"/>
    <cellStyle name="Normal 5 3 5 2 2" xfId="20219"/>
    <cellStyle name="Normal 5 3 5 2 2 2" xfId="25775"/>
    <cellStyle name="Normal 5 3 5 2 2 3" xfId="31269"/>
    <cellStyle name="Normal 5 3 5 2 2 4" xfId="36753"/>
    <cellStyle name="Normal 5 3 5 2 3" xfId="23046"/>
    <cellStyle name="Normal 5 3 5 2 4" xfId="28540"/>
    <cellStyle name="Normal 5 3 5 2 5" xfId="34024"/>
    <cellStyle name="Normal 5 3 5 3" xfId="19410"/>
    <cellStyle name="Normal 5 3 5 3 2" xfId="24966"/>
    <cellStyle name="Normal 5 3 5 3 3" xfId="30460"/>
    <cellStyle name="Normal 5 3 5 3 4" xfId="35944"/>
    <cellStyle name="Normal 5 3 5 4" xfId="22237"/>
    <cellStyle name="Normal 5 3 5 5" xfId="27729"/>
    <cellStyle name="Normal 5 3 5 6" xfId="33213"/>
    <cellStyle name="Normal 5 3 6" xfId="6598"/>
    <cellStyle name="Normal 5 3 6 2" xfId="8896"/>
    <cellStyle name="Normal 5 3 6 2 2" xfId="20220"/>
    <cellStyle name="Normal 5 3 6 2 2 2" xfId="25776"/>
    <cellStyle name="Normal 5 3 6 2 2 3" xfId="31270"/>
    <cellStyle name="Normal 5 3 6 2 2 4" xfId="36754"/>
    <cellStyle name="Normal 5 3 6 2 3" xfId="23047"/>
    <cellStyle name="Normal 5 3 6 2 4" xfId="28541"/>
    <cellStyle name="Normal 5 3 6 2 5" xfId="34025"/>
    <cellStyle name="Normal 5 3 6 3" xfId="19496"/>
    <cellStyle name="Normal 5 3 6 3 2" xfId="25052"/>
    <cellStyle name="Normal 5 3 6 3 3" xfId="30546"/>
    <cellStyle name="Normal 5 3 6 3 4" xfId="36030"/>
    <cellStyle name="Normal 5 3 6 4" xfId="22323"/>
    <cellStyle name="Normal 5 3 6 5" xfId="27815"/>
    <cellStyle name="Normal 5 3 6 6" xfId="33299"/>
    <cellStyle name="Normal 5 3 7" xfId="6672"/>
    <cellStyle name="Normal 5 3 7 2" xfId="19560"/>
    <cellStyle name="Normal 5 3 7 2 2" xfId="25116"/>
    <cellStyle name="Normal 5 3 7 2 3" xfId="30610"/>
    <cellStyle name="Normal 5 3 7 2 4" xfId="36094"/>
    <cellStyle name="Normal 5 3 7 3" xfId="22387"/>
    <cellStyle name="Normal 5 3 7 4" xfId="27881"/>
    <cellStyle name="Normal 5 3 7 5" xfId="33365"/>
    <cellStyle name="Normal 5 3 8" xfId="11131"/>
    <cellStyle name="Normal 5 3 9" xfId="16368"/>
    <cellStyle name="Normal 5 30" xfId="5769"/>
    <cellStyle name="Normal 5 30 2" xfId="14194"/>
    <cellStyle name="Normal 5 30 2 2" xfId="21482"/>
    <cellStyle name="Normal 5 30 2 2 2" xfId="27038"/>
    <cellStyle name="Normal 5 30 2 2 3" xfId="32532"/>
    <cellStyle name="Normal 5 30 2 2 4" xfId="38016"/>
    <cellStyle name="Normal 5 30 2 3" xfId="24309"/>
    <cellStyle name="Normal 5 30 2 4" xfId="29803"/>
    <cellStyle name="Normal 5 30 2 5" xfId="35287"/>
    <cellStyle name="Normal 5 30 3" xfId="11133"/>
    <cellStyle name="Normal 5 30 4" xfId="16370"/>
    <cellStyle name="Normal 5 30 5" xfId="18598"/>
    <cellStyle name="Normal 5 30 6" xfId="8897"/>
    <cellStyle name="Normal 5 30 6 2" xfId="20221"/>
    <cellStyle name="Normal 5 30 6 2 2" xfId="25777"/>
    <cellStyle name="Normal 5 30 6 2 3" xfId="31271"/>
    <cellStyle name="Normal 5 30 6 2 4" xfId="36755"/>
    <cellStyle name="Normal 5 30 6 3" xfId="23048"/>
    <cellStyle name="Normal 5 30 6 4" xfId="28542"/>
    <cellStyle name="Normal 5 30 6 5" xfId="34026"/>
    <cellStyle name="Normal 5 31" xfId="5770"/>
    <cellStyle name="Normal 5 31 2" xfId="14195"/>
    <cellStyle name="Normal 5 31 2 2" xfId="21483"/>
    <cellStyle name="Normal 5 31 2 2 2" xfId="27039"/>
    <cellStyle name="Normal 5 31 2 2 3" xfId="32533"/>
    <cellStyle name="Normal 5 31 2 2 4" xfId="38017"/>
    <cellStyle name="Normal 5 31 2 3" xfId="24310"/>
    <cellStyle name="Normal 5 31 2 4" xfId="29804"/>
    <cellStyle name="Normal 5 31 2 5" xfId="35288"/>
    <cellStyle name="Normal 5 31 3" xfId="11134"/>
    <cellStyle name="Normal 5 31 4" xfId="16371"/>
    <cellStyle name="Normal 5 31 5" xfId="18599"/>
    <cellStyle name="Normal 5 31 6" xfId="8898"/>
    <cellStyle name="Normal 5 31 6 2" xfId="20222"/>
    <cellStyle name="Normal 5 31 6 2 2" xfId="25778"/>
    <cellStyle name="Normal 5 31 6 2 3" xfId="31272"/>
    <cellStyle name="Normal 5 31 6 2 4" xfId="36756"/>
    <cellStyle name="Normal 5 31 6 3" xfId="23049"/>
    <cellStyle name="Normal 5 31 6 4" xfId="28543"/>
    <cellStyle name="Normal 5 31 6 5" xfId="34027"/>
    <cellStyle name="Normal 5 32" xfId="5771"/>
    <cellStyle name="Normal 5 32 2" xfId="14196"/>
    <cellStyle name="Normal 5 32 2 2" xfId="21484"/>
    <cellStyle name="Normal 5 32 2 2 2" xfId="27040"/>
    <cellStyle name="Normal 5 32 2 2 3" xfId="32534"/>
    <cellStyle name="Normal 5 32 2 2 4" xfId="38018"/>
    <cellStyle name="Normal 5 32 2 3" xfId="24311"/>
    <cellStyle name="Normal 5 32 2 4" xfId="29805"/>
    <cellStyle name="Normal 5 32 2 5" xfId="35289"/>
    <cellStyle name="Normal 5 32 3" xfId="11135"/>
    <cellStyle name="Normal 5 32 4" xfId="16372"/>
    <cellStyle name="Normal 5 32 5" xfId="18600"/>
    <cellStyle name="Normal 5 32 6" xfId="8899"/>
    <cellStyle name="Normal 5 32 6 2" xfId="20223"/>
    <cellStyle name="Normal 5 32 6 2 2" xfId="25779"/>
    <cellStyle name="Normal 5 32 6 2 3" xfId="31273"/>
    <cellStyle name="Normal 5 32 6 2 4" xfId="36757"/>
    <cellStyle name="Normal 5 32 6 3" xfId="23050"/>
    <cellStyle name="Normal 5 32 6 4" xfId="28544"/>
    <cellStyle name="Normal 5 32 6 5" xfId="34028"/>
    <cellStyle name="Normal 5 33" xfId="5772"/>
    <cellStyle name="Normal 5 33 2" xfId="14197"/>
    <cellStyle name="Normal 5 33 2 2" xfId="21485"/>
    <cellStyle name="Normal 5 33 2 2 2" xfId="27041"/>
    <cellStyle name="Normal 5 33 2 2 3" xfId="32535"/>
    <cellStyle name="Normal 5 33 2 2 4" xfId="38019"/>
    <cellStyle name="Normal 5 33 2 3" xfId="24312"/>
    <cellStyle name="Normal 5 33 2 4" xfId="29806"/>
    <cellStyle name="Normal 5 33 2 5" xfId="35290"/>
    <cellStyle name="Normal 5 33 3" xfId="11136"/>
    <cellStyle name="Normal 5 33 4" xfId="16373"/>
    <cellStyle name="Normal 5 33 5" xfId="18601"/>
    <cellStyle name="Normal 5 33 6" xfId="8900"/>
    <cellStyle name="Normal 5 33 6 2" xfId="20224"/>
    <cellStyle name="Normal 5 33 6 2 2" xfId="25780"/>
    <cellStyle name="Normal 5 33 6 2 3" xfId="31274"/>
    <cellStyle name="Normal 5 33 6 2 4" xfId="36758"/>
    <cellStyle name="Normal 5 33 6 3" xfId="23051"/>
    <cellStyle name="Normal 5 33 6 4" xfId="28545"/>
    <cellStyle name="Normal 5 33 6 5" xfId="34029"/>
    <cellStyle name="Normal 5 34" xfId="5773"/>
    <cellStyle name="Normal 5 34 2" xfId="14198"/>
    <cellStyle name="Normal 5 34 2 2" xfId="21486"/>
    <cellStyle name="Normal 5 34 2 2 2" xfId="27042"/>
    <cellStyle name="Normal 5 34 2 2 3" xfId="32536"/>
    <cellStyle name="Normal 5 34 2 2 4" xfId="38020"/>
    <cellStyle name="Normal 5 34 2 3" xfId="24313"/>
    <cellStyle name="Normal 5 34 2 4" xfId="29807"/>
    <cellStyle name="Normal 5 34 2 5" xfId="35291"/>
    <cellStyle name="Normal 5 34 3" xfId="11137"/>
    <cellStyle name="Normal 5 34 4" xfId="16374"/>
    <cellStyle name="Normal 5 34 5" xfId="18602"/>
    <cellStyle name="Normal 5 34 6" xfId="8901"/>
    <cellStyle name="Normal 5 34 6 2" xfId="20225"/>
    <cellStyle name="Normal 5 34 6 2 2" xfId="25781"/>
    <cellStyle name="Normal 5 34 6 2 3" xfId="31275"/>
    <cellStyle name="Normal 5 34 6 2 4" xfId="36759"/>
    <cellStyle name="Normal 5 34 6 3" xfId="23052"/>
    <cellStyle name="Normal 5 34 6 4" xfId="28546"/>
    <cellStyle name="Normal 5 34 6 5" xfId="34030"/>
    <cellStyle name="Normal 5 35" xfId="5774"/>
    <cellStyle name="Normal 5 35 2" xfId="14199"/>
    <cellStyle name="Normal 5 35 2 2" xfId="21487"/>
    <cellStyle name="Normal 5 35 2 2 2" xfId="27043"/>
    <cellStyle name="Normal 5 35 2 2 3" xfId="32537"/>
    <cellStyle name="Normal 5 35 2 2 4" xfId="38021"/>
    <cellStyle name="Normal 5 35 2 3" xfId="24314"/>
    <cellStyle name="Normal 5 35 2 4" xfId="29808"/>
    <cellStyle name="Normal 5 35 2 5" xfId="35292"/>
    <cellStyle name="Normal 5 35 3" xfId="11138"/>
    <cellStyle name="Normal 5 35 4" xfId="16375"/>
    <cellStyle name="Normal 5 35 5" xfId="18603"/>
    <cellStyle name="Normal 5 35 6" xfId="8902"/>
    <cellStyle name="Normal 5 35 6 2" xfId="20226"/>
    <cellStyle name="Normal 5 35 6 2 2" xfId="25782"/>
    <cellStyle name="Normal 5 35 6 2 3" xfId="31276"/>
    <cellStyle name="Normal 5 35 6 2 4" xfId="36760"/>
    <cellStyle name="Normal 5 35 6 3" xfId="23053"/>
    <cellStyle name="Normal 5 35 6 4" xfId="28547"/>
    <cellStyle name="Normal 5 35 6 5" xfId="34031"/>
    <cellStyle name="Normal 5 36" xfId="5775"/>
    <cellStyle name="Normal 5 36 2" xfId="14200"/>
    <cellStyle name="Normal 5 36 2 2" xfId="21488"/>
    <cellStyle name="Normal 5 36 2 2 2" xfId="27044"/>
    <cellStyle name="Normal 5 36 2 2 3" xfId="32538"/>
    <cellStyle name="Normal 5 36 2 2 4" xfId="38022"/>
    <cellStyle name="Normal 5 36 2 3" xfId="24315"/>
    <cellStyle name="Normal 5 36 2 4" xfId="29809"/>
    <cellStyle name="Normal 5 36 2 5" xfId="35293"/>
    <cellStyle name="Normal 5 36 3" xfId="11139"/>
    <cellStyle name="Normal 5 36 4" xfId="16376"/>
    <cellStyle name="Normal 5 36 5" xfId="18604"/>
    <cellStyle name="Normal 5 36 6" xfId="8903"/>
    <cellStyle name="Normal 5 36 6 2" xfId="20227"/>
    <cellStyle name="Normal 5 36 6 2 2" xfId="25783"/>
    <cellStyle name="Normal 5 36 6 2 3" xfId="31277"/>
    <cellStyle name="Normal 5 36 6 2 4" xfId="36761"/>
    <cellStyle name="Normal 5 36 6 3" xfId="23054"/>
    <cellStyle name="Normal 5 36 6 4" xfId="28548"/>
    <cellStyle name="Normal 5 36 6 5" xfId="34032"/>
    <cellStyle name="Normal 5 37" xfId="5776"/>
    <cellStyle name="Normal 5 37 2" xfId="14201"/>
    <cellStyle name="Normal 5 37 2 2" xfId="21489"/>
    <cellStyle name="Normal 5 37 2 2 2" xfId="27045"/>
    <cellStyle name="Normal 5 37 2 2 3" xfId="32539"/>
    <cellStyle name="Normal 5 37 2 2 4" xfId="38023"/>
    <cellStyle name="Normal 5 37 2 3" xfId="24316"/>
    <cellStyle name="Normal 5 37 2 4" xfId="29810"/>
    <cellStyle name="Normal 5 37 2 5" xfId="35294"/>
    <cellStyle name="Normal 5 37 3" xfId="11140"/>
    <cellStyle name="Normal 5 37 4" xfId="16377"/>
    <cellStyle name="Normal 5 37 5" xfId="18605"/>
    <cellStyle name="Normal 5 37 6" xfId="8904"/>
    <cellStyle name="Normal 5 37 6 2" xfId="20228"/>
    <cellStyle name="Normal 5 37 6 2 2" xfId="25784"/>
    <cellStyle name="Normal 5 37 6 2 3" xfId="31278"/>
    <cellStyle name="Normal 5 37 6 2 4" xfId="36762"/>
    <cellStyle name="Normal 5 37 6 3" xfId="23055"/>
    <cellStyle name="Normal 5 37 6 4" xfId="28549"/>
    <cellStyle name="Normal 5 37 6 5" xfId="34033"/>
    <cellStyle name="Normal 5 38" xfId="5777"/>
    <cellStyle name="Normal 5 38 2" xfId="14202"/>
    <cellStyle name="Normal 5 38 2 2" xfId="21490"/>
    <cellStyle name="Normal 5 38 2 2 2" xfId="27046"/>
    <cellStyle name="Normal 5 38 2 2 3" xfId="32540"/>
    <cellStyle name="Normal 5 38 2 2 4" xfId="38024"/>
    <cellStyle name="Normal 5 38 2 3" xfId="24317"/>
    <cellStyle name="Normal 5 38 2 4" xfId="29811"/>
    <cellStyle name="Normal 5 38 2 5" xfId="35295"/>
    <cellStyle name="Normal 5 38 3" xfId="11141"/>
    <cellStyle name="Normal 5 38 4" xfId="16378"/>
    <cellStyle name="Normal 5 38 5" xfId="18606"/>
    <cellStyle name="Normal 5 38 6" xfId="8905"/>
    <cellStyle name="Normal 5 38 6 2" xfId="20229"/>
    <cellStyle name="Normal 5 38 6 2 2" xfId="25785"/>
    <cellStyle name="Normal 5 38 6 2 3" xfId="31279"/>
    <cellStyle name="Normal 5 38 6 2 4" xfId="36763"/>
    <cellStyle name="Normal 5 38 6 3" xfId="23056"/>
    <cellStyle name="Normal 5 38 6 4" xfId="28550"/>
    <cellStyle name="Normal 5 38 6 5" xfId="34034"/>
    <cellStyle name="Normal 5 39" xfId="5778"/>
    <cellStyle name="Normal 5 39 2" xfId="14203"/>
    <cellStyle name="Normal 5 39 2 2" xfId="21491"/>
    <cellStyle name="Normal 5 39 2 2 2" xfId="27047"/>
    <cellStyle name="Normal 5 39 2 2 3" xfId="32541"/>
    <cellStyle name="Normal 5 39 2 2 4" xfId="38025"/>
    <cellStyle name="Normal 5 39 2 3" xfId="24318"/>
    <cellStyle name="Normal 5 39 2 4" xfId="29812"/>
    <cellStyle name="Normal 5 39 2 5" xfId="35296"/>
    <cellStyle name="Normal 5 39 3" xfId="11142"/>
    <cellStyle name="Normal 5 39 4" xfId="16379"/>
    <cellStyle name="Normal 5 39 5" xfId="18607"/>
    <cellStyle name="Normal 5 39 6" xfId="8906"/>
    <cellStyle name="Normal 5 39 6 2" xfId="20230"/>
    <cellStyle name="Normal 5 39 6 2 2" xfId="25786"/>
    <cellStyle name="Normal 5 39 6 2 3" xfId="31280"/>
    <cellStyle name="Normal 5 39 6 2 4" xfId="36764"/>
    <cellStyle name="Normal 5 39 6 3" xfId="23057"/>
    <cellStyle name="Normal 5 39 6 4" xfId="28551"/>
    <cellStyle name="Normal 5 39 6 5" xfId="34035"/>
    <cellStyle name="Normal 5 4" xfId="5779"/>
    <cellStyle name="Normal 5 4 10" xfId="18608"/>
    <cellStyle name="Normal 5 4 11" xfId="22086"/>
    <cellStyle name="Normal 5 4 11 2" xfId="27632"/>
    <cellStyle name="Normal 5 4 11 3" xfId="33120"/>
    <cellStyle name="Normal 5 4 11 4" xfId="38604"/>
    <cellStyle name="Normal 5 4 2" xfId="5780"/>
    <cellStyle name="Normal 5 4 2 2" xfId="14204"/>
    <cellStyle name="Normal 5 4 2 2 2" xfId="21492"/>
    <cellStyle name="Normal 5 4 2 2 2 2" xfId="27048"/>
    <cellStyle name="Normal 5 4 2 2 2 3" xfId="32542"/>
    <cellStyle name="Normal 5 4 2 2 2 4" xfId="38026"/>
    <cellStyle name="Normal 5 4 2 2 3" xfId="24319"/>
    <cellStyle name="Normal 5 4 2 2 4" xfId="29813"/>
    <cellStyle name="Normal 5 4 2 2 5" xfId="35297"/>
    <cellStyle name="Normal 5 4 2 3" xfId="11144"/>
    <cellStyle name="Normal 5 4 2 4" xfId="16381"/>
    <cellStyle name="Normal 5 4 2 5" xfId="18609"/>
    <cellStyle name="Normal 5 4 2 6" xfId="8907"/>
    <cellStyle name="Normal 5 4 2 6 2" xfId="20231"/>
    <cellStyle name="Normal 5 4 2 6 2 2" xfId="25787"/>
    <cellStyle name="Normal 5 4 2 6 2 3" xfId="31281"/>
    <cellStyle name="Normal 5 4 2 6 2 4" xfId="36765"/>
    <cellStyle name="Normal 5 4 2 6 3" xfId="23058"/>
    <cellStyle name="Normal 5 4 2 6 4" xfId="28552"/>
    <cellStyle name="Normal 5 4 2 6 5" xfId="34036"/>
    <cellStyle name="Normal 5 4 3" xfId="5781"/>
    <cellStyle name="Normal 5 4 3 2" xfId="14205"/>
    <cellStyle name="Normal 5 4 3 2 2" xfId="21493"/>
    <cellStyle name="Normal 5 4 3 2 2 2" xfId="27049"/>
    <cellStyle name="Normal 5 4 3 2 2 3" xfId="32543"/>
    <cellStyle name="Normal 5 4 3 2 2 4" xfId="38027"/>
    <cellStyle name="Normal 5 4 3 2 3" xfId="24320"/>
    <cellStyle name="Normal 5 4 3 2 4" xfId="29814"/>
    <cellStyle name="Normal 5 4 3 2 5" xfId="35298"/>
    <cellStyle name="Normal 5 4 3 3" xfId="18610"/>
    <cellStyle name="Normal 5 4 3 4" xfId="8908"/>
    <cellStyle name="Normal 5 4 3 4 2" xfId="20232"/>
    <cellStyle name="Normal 5 4 3 4 2 2" xfId="25788"/>
    <cellStyle name="Normal 5 4 3 4 2 3" xfId="31282"/>
    <cellStyle name="Normal 5 4 3 4 2 4" xfId="36766"/>
    <cellStyle name="Normal 5 4 3 4 3" xfId="23059"/>
    <cellStyle name="Normal 5 4 3 4 4" xfId="28553"/>
    <cellStyle name="Normal 5 4 3 4 5" xfId="34037"/>
    <cellStyle name="Normal 5 4 4" xfId="6376"/>
    <cellStyle name="Normal 5 4 4 2" xfId="8909"/>
    <cellStyle name="Normal 5 4 4 2 2" xfId="20233"/>
    <cellStyle name="Normal 5 4 4 2 2 2" xfId="25789"/>
    <cellStyle name="Normal 5 4 4 2 2 3" xfId="31283"/>
    <cellStyle name="Normal 5 4 4 2 2 4" xfId="36767"/>
    <cellStyle name="Normal 5 4 4 2 3" xfId="23060"/>
    <cellStyle name="Normal 5 4 4 2 4" xfId="28554"/>
    <cellStyle name="Normal 5 4 4 2 5" xfId="34038"/>
    <cellStyle name="Normal 5 4 4 3" xfId="19390"/>
    <cellStyle name="Normal 5 4 4 3 2" xfId="24946"/>
    <cellStyle name="Normal 5 4 4 3 3" xfId="30440"/>
    <cellStyle name="Normal 5 4 4 3 4" xfId="35924"/>
    <cellStyle name="Normal 5 4 4 4" xfId="22217"/>
    <cellStyle name="Normal 5 4 4 5" xfId="27709"/>
    <cellStyle name="Normal 5 4 4 6" xfId="33193"/>
    <cellStyle name="Normal 5 4 5" xfId="6509"/>
    <cellStyle name="Normal 5 4 5 2" xfId="8910"/>
    <cellStyle name="Normal 5 4 5 2 2" xfId="20234"/>
    <cellStyle name="Normal 5 4 5 2 2 2" xfId="25790"/>
    <cellStyle name="Normal 5 4 5 2 2 3" xfId="31284"/>
    <cellStyle name="Normal 5 4 5 2 2 4" xfId="36768"/>
    <cellStyle name="Normal 5 4 5 2 3" xfId="23061"/>
    <cellStyle name="Normal 5 4 5 2 4" xfId="28555"/>
    <cellStyle name="Normal 5 4 5 2 5" xfId="34039"/>
    <cellStyle name="Normal 5 4 5 3" xfId="19411"/>
    <cellStyle name="Normal 5 4 5 3 2" xfId="24967"/>
    <cellStyle name="Normal 5 4 5 3 3" xfId="30461"/>
    <cellStyle name="Normal 5 4 5 3 4" xfId="35945"/>
    <cellStyle name="Normal 5 4 5 4" xfId="22238"/>
    <cellStyle name="Normal 5 4 5 5" xfId="27730"/>
    <cellStyle name="Normal 5 4 5 6" xfId="33214"/>
    <cellStyle name="Normal 5 4 6" xfId="6599"/>
    <cellStyle name="Normal 5 4 6 2" xfId="8911"/>
    <cellStyle name="Normal 5 4 6 2 2" xfId="20235"/>
    <cellStyle name="Normal 5 4 6 2 2 2" xfId="25791"/>
    <cellStyle name="Normal 5 4 6 2 2 3" xfId="31285"/>
    <cellStyle name="Normal 5 4 6 2 2 4" xfId="36769"/>
    <cellStyle name="Normal 5 4 6 2 3" xfId="23062"/>
    <cellStyle name="Normal 5 4 6 2 4" xfId="28556"/>
    <cellStyle name="Normal 5 4 6 2 5" xfId="34040"/>
    <cellStyle name="Normal 5 4 6 3" xfId="19497"/>
    <cellStyle name="Normal 5 4 6 3 2" xfId="25053"/>
    <cellStyle name="Normal 5 4 6 3 3" xfId="30547"/>
    <cellStyle name="Normal 5 4 6 3 4" xfId="36031"/>
    <cellStyle name="Normal 5 4 6 4" xfId="22324"/>
    <cellStyle name="Normal 5 4 6 5" xfId="27816"/>
    <cellStyle name="Normal 5 4 6 6" xfId="33300"/>
    <cellStyle name="Normal 5 4 7" xfId="6673"/>
    <cellStyle name="Normal 5 4 7 2" xfId="19561"/>
    <cellStyle name="Normal 5 4 7 2 2" xfId="25117"/>
    <cellStyle name="Normal 5 4 7 2 3" xfId="30611"/>
    <cellStyle name="Normal 5 4 7 2 4" xfId="36095"/>
    <cellStyle name="Normal 5 4 7 3" xfId="22388"/>
    <cellStyle name="Normal 5 4 7 4" xfId="27882"/>
    <cellStyle name="Normal 5 4 7 5" xfId="33366"/>
    <cellStyle name="Normal 5 4 8" xfId="11143"/>
    <cellStyle name="Normal 5 4 9" xfId="16380"/>
    <cellStyle name="Normal 5 40" xfId="5782"/>
    <cellStyle name="Normal 5 40 2" xfId="14206"/>
    <cellStyle name="Normal 5 40 2 2" xfId="21494"/>
    <cellStyle name="Normal 5 40 2 2 2" xfId="27050"/>
    <cellStyle name="Normal 5 40 2 2 3" xfId="32544"/>
    <cellStyle name="Normal 5 40 2 2 4" xfId="38028"/>
    <cellStyle name="Normal 5 40 2 3" xfId="24321"/>
    <cellStyle name="Normal 5 40 2 4" xfId="29815"/>
    <cellStyle name="Normal 5 40 2 5" xfId="35299"/>
    <cellStyle name="Normal 5 40 3" xfId="11145"/>
    <cellStyle name="Normal 5 40 4" xfId="16382"/>
    <cellStyle name="Normal 5 40 5" xfId="18611"/>
    <cellStyle name="Normal 5 40 6" xfId="8912"/>
    <cellStyle name="Normal 5 40 6 2" xfId="20236"/>
    <cellStyle name="Normal 5 40 6 2 2" xfId="25792"/>
    <cellStyle name="Normal 5 40 6 2 3" xfId="31286"/>
    <cellStyle name="Normal 5 40 6 2 4" xfId="36770"/>
    <cellStyle name="Normal 5 40 6 3" xfId="23063"/>
    <cellStyle name="Normal 5 40 6 4" xfId="28557"/>
    <cellStyle name="Normal 5 40 6 5" xfId="34041"/>
    <cellStyle name="Normal 5 41" xfId="5783"/>
    <cellStyle name="Normal 5 41 2" xfId="14207"/>
    <cellStyle name="Normal 5 41 2 2" xfId="21495"/>
    <cellStyle name="Normal 5 41 2 2 2" xfId="27051"/>
    <cellStyle name="Normal 5 41 2 2 3" xfId="32545"/>
    <cellStyle name="Normal 5 41 2 2 4" xfId="38029"/>
    <cellStyle name="Normal 5 41 2 3" xfId="24322"/>
    <cellStyle name="Normal 5 41 2 4" xfId="29816"/>
    <cellStyle name="Normal 5 41 2 5" xfId="35300"/>
    <cellStyle name="Normal 5 41 3" xfId="11146"/>
    <cellStyle name="Normal 5 41 4" xfId="16383"/>
    <cellStyle name="Normal 5 41 5" xfId="18612"/>
    <cellStyle name="Normal 5 41 6" xfId="8913"/>
    <cellStyle name="Normal 5 41 6 2" xfId="20237"/>
    <cellStyle name="Normal 5 41 6 2 2" xfId="25793"/>
    <cellStyle name="Normal 5 41 6 2 3" xfId="31287"/>
    <cellStyle name="Normal 5 41 6 2 4" xfId="36771"/>
    <cellStyle name="Normal 5 41 6 3" xfId="23064"/>
    <cellStyle name="Normal 5 41 6 4" xfId="28558"/>
    <cellStyle name="Normal 5 41 6 5" xfId="34042"/>
    <cellStyle name="Normal 5 42" xfId="5784"/>
    <cellStyle name="Normal 5 42 2" xfId="14208"/>
    <cellStyle name="Normal 5 42 2 2" xfId="21496"/>
    <cellStyle name="Normal 5 42 2 2 2" xfId="27052"/>
    <cellStyle name="Normal 5 42 2 2 3" xfId="32546"/>
    <cellStyle name="Normal 5 42 2 2 4" xfId="38030"/>
    <cellStyle name="Normal 5 42 2 3" xfId="24323"/>
    <cellStyle name="Normal 5 42 2 4" xfId="29817"/>
    <cellStyle name="Normal 5 42 2 5" xfId="35301"/>
    <cellStyle name="Normal 5 42 3" xfId="11147"/>
    <cellStyle name="Normal 5 42 4" xfId="16384"/>
    <cellStyle name="Normal 5 42 5" xfId="18613"/>
    <cellStyle name="Normal 5 42 6" xfId="8914"/>
    <cellStyle name="Normal 5 42 6 2" xfId="20238"/>
    <cellStyle name="Normal 5 42 6 2 2" xfId="25794"/>
    <cellStyle name="Normal 5 42 6 2 3" xfId="31288"/>
    <cellStyle name="Normal 5 42 6 2 4" xfId="36772"/>
    <cellStyle name="Normal 5 42 6 3" xfId="23065"/>
    <cellStyle name="Normal 5 42 6 4" xfId="28559"/>
    <cellStyle name="Normal 5 42 6 5" xfId="34043"/>
    <cellStyle name="Normal 5 43" xfId="5785"/>
    <cellStyle name="Normal 5 43 2" xfId="14209"/>
    <cellStyle name="Normal 5 43 2 2" xfId="21497"/>
    <cellStyle name="Normal 5 43 2 2 2" xfId="27053"/>
    <cellStyle name="Normal 5 43 2 2 3" xfId="32547"/>
    <cellStyle name="Normal 5 43 2 2 4" xfId="38031"/>
    <cellStyle name="Normal 5 43 2 3" xfId="24324"/>
    <cellStyle name="Normal 5 43 2 4" xfId="29818"/>
    <cellStyle name="Normal 5 43 2 5" xfId="35302"/>
    <cellStyle name="Normal 5 43 3" xfId="11148"/>
    <cellStyle name="Normal 5 43 4" xfId="16385"/>
    <cellStyle name="Normal 5 43 5" xfId="18614"/>
    <cellStyle name="Normal 5 43 6" xfId="8915"/>
    <cellStyle name="Normal 5 43 6 2" xfId="20239"/>
    <cellStyle name="Normal 5 43 6 2 2" xfId="25795"/>
    <cellStyle name="Normal 5 43 6 2 3" xfId="31289"/>
    <cellStyle name="Normal 5 43 6 2 4" xfId="36773"/>
    <cellStyle name="Normal 5 43 6 3" xfId="23066"/>
    <cellStyle name="Normal 5 43 6 4" xfId="28560"/>
    <cellStyle name="Normal 5 43 6 5" xfId="34044"/>
    <cellStyle name="Normal 5 44" xfId="6373"/>
    <cellStyle name="Normal 5 44 2" xfId="14210"/>
    <cellStyle name="Normal 5 44 2 2" xfId="21498"/>
    <cellStyle name="Normal 5 44 2 2 2" xfId="27054"/>
    <cellStyle name="Normal 5 44 2 2 3" xfId="32548"/>
    <cellStyle name="Normal 5 44 2 2 4" xfId="38032"/>
    <cellStyle name="Normal 5 44 2 3" xfId="24325"/>
    <cellStyle name="Normal 5 44 2 4" xfId="29819"/>
    <cellStyle name="Normal 5 44 2 5" xfId="35303"/>
    <cellStyle name="Normal 5 44 3" xfId="11762"/>
    <cellStyle name="Normal 5 44 4" xfId="8916"/>
    <cellStyle name="Normal 5 44 4 2" xfId="20240"/>
    <cellStyle name="Normal 5 44 4 2 2" xfId="25796"/>
    <cellStyle name="Normal 5 44 4 2 3" xfId="31290"/>
    <cellStyle name="Normal 5 44 4 2 4" xfId="36774"/>
    <cellStyle name="Normal 5 44 4 3" xfId="23067"/>
    <cellStyle name="Normal 5 44 4 4" xfId="28561"/>
    <cellStyle name="Normal 5 44 4 5" xfId="34045"/>
    <cellStyle name="Normal 5 45" xfId="8917"/>
    <cellStyle name="Normal 5 45 2" xfId="20241"/>
    <cellStyle name="Normal 5 45 2 2" xfId="25797"/>
    <cellStyle name="Normal 5 45 2 3" xfId="31291"/>
    <cellStyle name="Normal 5 45 2 4" xfId="36775"/>
    <cellStyle name="Normal 5 45 3" xfId="23068"/>
    <cellStyle name="Normal 5 45 4" xfId="28562"/>
    <cellStyle name="Normal 5 45 5" xfId="34046"/>
    <cellStyle name="Normal 5 46" xfId="14166"/>
    <cellStyle name="Normal 5 46 2" xfId="21454"/>
    <cellStyle name="Normal 5 46 2 2" xfId="27010"/>
    <cellStyle name="Normal 5 46 2 3" xfId="32504"/>
    <cellStyle name="Normal 5 46 2 4" xfId="37988"/>
    <cellStyle name="Normal 5 46 3" xfId="24281"/>
    <cellStyle name="Normal 5 46 4" xfId="29775"/>
    <cellStyle name="Normal 5 46 5" xfId="35259"/>
    <cellStyle name="Normal 5 47" xfId="11106"/>
    <cellStyle name="Normal 5 48" xfId="16343"/>
    <cellStyle name="Normal 5 49" xfId="18570"/>
    <cellStyle name="Normal 5 5" xfId="5786"/>
    <cellStyle name="Normal 5 5 2" xfId="14211"/>
    <cellStyle name="Normal 5 5 2 2" xfId="21499"/>
    <cellStyle name="Normal 5 5 2 2 2" xfId="27055"/>
    <cellStyle name="Normal 5 5 2 2 3" xfId="32549"/>
    <cellStyle name="Normal 5 5 2 2 4" xfId="38033"/>
    <cellStyle name="Normal 5 5 2 3" xfId="24326"/>
    <cellStyle name="Normal 5 5 2 4" xfId="29820"/>
    <cellStyle name="Normal 5 5 2 5" xfId="35304"/>
    <cellStyle name="Normal 5 5 3" xfId="11149"/>
    <cellStyle name="Normal 5 5 4" xfId="16386"/>
    <cellStyle name="Normal 5 5 5" xfId="18615"/>
    <cellStyle name="Normal 5 5 6" xfId="8918"/>
    <cellStyle name="Normal 5 5 6 2" xfId="20242"/>
    <cellStyle name="Normal 5 5 6 2 2" xfId="25798"/>
    <cellStyle name="Normal 5 5 6 2 3" xfId="31292"/>
    <cellStyle name="Normal 5 5 6 2 4" xfId="36776"/>
    <cellStyle name="Normal 5 5 6 3" xfId="23069"/>
    <cellStyle name="Normal 5 5 6 4" xfId="28563"/>
    <cellStyle name="Normal 5 5 6 5" xfId="34047"/>
    <cellStyle name="Normal 5 6" xfId="5787"/>
    <cellStyle name="Normal 5 6 2" xfId="14212"/>
    <cellStyle name="Normal 5 6 2 2" xfId="21500"/>
    <cellStyle name="Normal 5 6 2 2 2" xfId="27056"/>
    <cellStyle name="Normal 5 6 2 2 3" xfId="32550"/>
    <cellStyle name="Normal 5 6 2 2 4" xfId="38034"/>
    <cellStyle name="Normal 5 6 2 3" xfId="24327"/>
    <cellStyle name="Normal 5 6 2 4" xfId="29821"/>
    <cellStyle name="Normal 5 6 2 5" xfId="35305"/>
    <cellStyle name="Normal 5 6 3" xfId="11150"/>
    <cellStyle name="Normal 5 6 4" xfId="16387"/>
    <cellStyle name="Normal 5 6 5" xfId="18616"/>
    <cellStyle name="Normal 5 6 6" xfId="8919"/>
    <cellStyle name="Normal 5 6 6 2" xfId="20243"/>
    <cellStyle name="Normal 5 6 6 2 2" xfId="25799"/>
    <cellStyle name="Normal 5 6 6 2 3" xfId="31293"/>
    <cellStyle name="Normal 5 6 6 2 4" xfId="36777"/>
    <cellStyle name="Normal 5 6 6 3" xfId="23070"/>
    <cellStyle name="Normal 5 6 6 4" xfId="28564"/>
    <cellStyle name="Normal 5 6 6 5" xfId="34048"/>
    <cellStyle name="Normal 5 7" xfId="5788"/>
    <cellStyle name="Normal 5 7 2" xfId="14213"/>
    <cellStyle name="Normal 5 7 2 2" xfId="21501"/>
    <cellStyle name="Normal 5 7 2 2 2" xfId="27057"/>
    <cellStyle name="Normal 5 7 2 2 3" xfId="32551"/>
    <cellStyle name="Normal 5 7 2 2 4" xfId="38035"/>
    <cellStyle name="Normal 5 7 2 3" xfId="24328"/>
    <cellStyle name="Normal 5 7 2 4" xfId="29822"/>
    <cellStyle name="Normal 5 7 2 5" xfId="35306"/>
    <cellStyle name="Normal 5 7 3" xfId="11151"/>
    <cellStyle name="Normal 5 7 4" xfId="16388"/>
    <cellStyle name="Normal 5 7 5" xfId="18617"/>
    <cellStyle name="Normal 5 7 6" xfId="8920"/>
    <cellStyle name="Normal 5 7 6 2" xfId="20244"/>
    <cellStyle name="Normal 5 7 6 2 2" xfId="25800"/>
    <cellStyle name="Normal 5 7 6 2 3" xfId="31294"/>
    <cellStyle name="Normal 5 7 6 2 4" xfId="36778"/>
    <cellStyle name="Normal 5 7 6 3" xfId="23071"/>
    <cellStyle name="Normal 5 7 6 4" xfId="28565"/>
    <cellStyle name="Normal 5 7 6 5" xfId="34049"/>
    <cellStyle name="Normal 5 8" xfId="5789"/>
    <cellStyle name="Normal 5 8 2" xfId="14214"/>
    <cellStyle name="Normal 5 8 2 2" xfId="21502"/>
    <cellStyle name="Normal 5 8 2 2 2" xfId="27058"/>
    <cellStyle name="Normal 5 8 2 2 3" xfId="32552"/>
    <cellStyle name="Normal 5 8 2 2 4" xfId="38036"/>
    <cellStyle name="Normal 5 8 2 3" xfId="24329"/>
    <cellStyle name="Normal 5 8 2 4" xfId="29823"/>
    <cellStyle name="Normal 5 8 2 5" xfId="35307"/>
    <cellStyle name="Normal 5 8 3" xfId="11152"/>
    <cellStyle name="Normal 5 8 4" xfId="16389"/>
    <cellStyle name="Normal 5 8 5" xfId="18618"/>
    <cellStyle name="Normal 5 8 6" xfId="8921"/>
    <cellStyle name="Normal 5 8 6 2" xfId="20245"/>
    <cellStyle name="Normal 5 8 6 2 2" xfId="25801"/>
    <cellStyle name="Normal 5 8 6 2 3" xfId="31295"/>
    <cellStyle name="Normal 5 8 6 2 4" xfId="36779"/>
    <cellStyle name="Normal 5 8 6 3" xfId="23072"/>
    <cellStyle name="Normal 5 8 6 4" xfId="28566"/>
    <cellStyle name="Normal 5 8 6 5" xfId="34050"/>
    <cellStyle name="Normal 5 9" xfId="5790"/>
    <cellStyle name="Normal 5 9 2" xfId="14215"/>
    <cellStyle name="Normal 5 9 2 2" xfId="21503"/>
    <cellStyle name="Normal 5 9 2 2 2" xfId="27059"/>
    <cellStyle name="Normal 5 9 2 2 3" xfId="32553"/>
    <cellStyle name="Normal 5 9 2 2 4" xfId="38037"/>
    <cellStyle name="Normal 5 9 2 3" xfId="24330"/>
    <cellStyle name="Normal 5 9 2 4" xfId="29824"/>
    <cellStyle name="Normal 5 9 2 5" xfId="35308"/>
    <cellStyle name="Normal 5 9 3" xfId="11153"/>
    <cellStyle name="Normal 5 9 4" xfId="16390"/>
    <cellStyle name="Normal 5 9 5" xfId="18619"/>
    <cellStyle name="Normal 5 9 6" xfId="8922"/>
    <cellStyle name="Normal 5 9 6 2" xfId="20246"/>
    <cellStyle name="Normal 5 9 6 2 2" xfId="25802"/>
    <cellStyle name="Normal 5 9 6 2 3" xfId="31296"/>
    <cellStyle name="Normal 5 9 6 2 4" xfId="36780"/>
    <cellStyle name="Normal 5 9 6 3" xfId="23073"/>
    <cellStyle name="Normal 5 9 6 4" xfId="28567"/>
    <cellStyle name="Normal 5 9 6 5" xfId="34051"/>
    <cellStyle name="Normal 50" xfId="5791"/>
    <cellStyle name="Normal 50 10" xfId="5792"/>
    <cellStyle name="Normal 50 10 2" xfId="14217"/>
    <cellStyle name="Normal 50 10 2 2" xfId="21505"/>
    <cellStyle name="Normal 50 10 2 2 2" xfId="27061"/>
    <cellStyle name="Normal 50 10 2 2 3" xfId="32555"/>
    <cellStyle name="Normal 50 10 2 2 4" xfId="38039"/>
    <cellStyle name="Normal 50 10 2 3" xfId="24332"/>
    <cellStyle name="Normal 50 10 2 4" xfId="29826"/>
    <cellStyle name="Normal 50 10 2 5" xfId="35310"/>
    <cellStyle name="Normal 50 10 3" xfId="11155"/>
    <cellStyle name="Normal 50 10 4" xfId="16392"/>
    <cellStyle name="Normal 50 10 5" xfId="18621"/>
    <cellStyle name="Normal 50 10 6" xfId="8924"/>
    <cellStyle name="Normal 50 10 6 2" xfId="20248"/>
    <cellStyle name="Normal 50 10 6 2 2" xfId="25804"/>
    <cellStyle name="Normal 50 10 6 2 3" xfId="31298"/>
    <cellStyle name="Normal 50 10 6 2 4" xfId="36782"/>
    <cellStyle name="Normal 50 10 6 3" xfId="23075"/>
    <cellStyle name="Normal 50 10 6 4" xfId="28569"/>
    <cellStyle name="Normal 50 10 6 5" xfId="34053"/>
    <cellStyle name="Normal 50 11" xfId="14216"/>
    <cellStyle name="Normal 50 11 2" xfId="21504"/>
    <cellStyle name="Normal 50 11 2 2" xfId="27060"/>
    <cellStyle name="Normal 50 11 2 3" xfId="32554"/>
    <cellStyle name="Normal 50 11 2 4" xfId="38038"/>
    <cellStyle name="Normal 50 11 3" xfId="24331"/>
    <cellStyle name="Normal 50 11 4" xfId="29825"/>
    <cellStyle name="Normal 50 11 5" xfId="35309"/>
    <cellStyle name="Normal 50 12" xfId="11154"/>
    <cellStyle name="Normal 50 13" xfId="16391"/>
    <cellStyle name="Normal 50 14" xfId="18620"/>
    <cellStyle name="Normal 50 15" xfId="8923"/>
    <cellStyle name="Normal 50 15 2" xfId="20247"/>
    <cellStyle name="Normal 50 15 2 2" xfId="25803"/>
    <cellStyle name="Normal 50 15 2 3" xfId="31297"/>
    <cellStyle name="Normal 50 15 2 4" xfId="36781"/>
    <cellStyle name="Normal 50 15 3" xfId="23074"/>
    <cellStyle name="Normal 50 15 4" xfId="28568"/>
    <cellStyle name="Normal 50 15 5" xfId="34052"/>
    <cellStyle name="Normal 50 2" xfId="5793"/>
    <cellStyle name="Normal 50 2 2" xfId="14218"/>
    <cellStyle name="Normal 50 2 2 2" xfId="21506"/>
    <cellStyle name="Normal 50 2 2 2 2" xfId="27062"/>
    <cellStyle name="Normal 50 2 2 2 3" xfId="32556"/>
    <cellStyle name="Normal 50 2 2 2 4" xfId="38040"/>
    <cellStyle name="Normal 50 2 2 3" xfId="24333"/>
    <cellStyle name="Normal 50 2 2 4" xfId="29827"/>
    <cellStyle name="Normal 50 2 2 5" xfId="35311"/>
    <cellStyle name="Normal 50 2 3" xfId="11156"/>
    <cellStyle name="Normal 50 2 4" xfId="16393"/>
    <cellStyle name="Normal 50 2 5" xfId="18622"/>
    <cellStyle name="Normal 50 2 6" xfId="8925"/>
    <cellStyle name="Normal 50 2 6 2" xfId="20249"/>
    <cellStyle name="Normal 50 2 6 2 2" xfId="25805"/>
    <cellStyle name="Normal 50 2 6 2 3" xfId="31299"/>
    <cellStyle name="Normal 50 2 6 2 4" xfId="36783"/>
    <cellStyle name="Normal 50 2 6 3" xfId="23076"/>
    <cellStyle name="Normal 50 2 6 4" xfId="28570"/>
    <cellStyle name="Normal 50 2 6 5" xfId="34054"/>
    <cellStyle name="Normal 50 3" xfId="5794"/>
    <cellStyle name="Normal 50 3 2" xfId="14219"/>
    <cellStyle name="Normal 50 3 2 2" xfId="21507"/>
    <cellStyle name="Normal 50 3 2 2 2" xfId="27063"/>
    <cellStyle name="Normal 50 3 2 2 3" xfId="32557"/>
    <cellStyle name="Normal 50 3 2 2 4" xfId="38041"/>
    <cellStyle name="Normal 50 3 2 3" xfId="24334"/>
    <cellStyle name="Normal 50 3 2 4" xfId="29828"/>
    <cellStyle name="Normal 50 3 2 5" xfId="35312"/>
    <cellStyle name="Normal 50 3 3" xfId="11157"/>
    <cellStyle name="Normal 50 3 4" xfId="16394"/>
    <cellStyle name="Normal 50 3 5" xfId="18623"/>
    <cellStyle name="Normal 50 3 6" xfId="8926"/>
    <cellStyle name="Normal 50 3 6 2" xfId="20250"/>
    <cellStyle name="Normal 50 3 6 2 2" xfId="25806"/>
    <cellStyle name="Normal 50 3 6 2 3" xfId="31300"/>
    <cellStyle name="Normal 50 3 6 2 4" xfId="36784"/>
    <cellStyle name="Normal 50 3 6 3" xfId="23077"/>
    <cellStyle name="Normal 50 3 6 4" xfId="28571"/>
    <cellStyle name="Normal 50 3 6 5" xfId="34055"/>
    <cellStyle name="Normal 50 4" xfId="5795"/>
    <cellStyle name="Normal 50 4 2" xfId="14220"/>
    <cellStyle name="Normal 50 4 2 2" xfId="21508"/>
    <cellStyle name="Normal 50 4 2 2 2" xfId="27064"/>
    <cellStyle name="Normal 50 4 2 2 3" xfId="32558"/>
    <cellStyle name="Normal 50 4 2 2 4" xfId="38042"/>
    <cellStyle name="Normal 50 4 2 3" xfId="24335"/>
    <cellStyle name="Normal 50 4 2 4" xfId="29829"/>
    <cellStyle name="Normal 50 4 2 5" xfId="35313"/>
    <cellStyle name="Normal 50 4 3" xfId="11158"/>
    <cellStyle name="Normal 50 4 4" xfId="16395"/>
    <cellStyle name="Normal 50 4 5" xfId="18624"/>
    <cellStyle name="Normal 50 4 6" xfId="8927"/>
    <cellStyle name="Normal 50 4 6 2" xfId="20251"/>
    <cellStyle name="Normal 50 4 6 2 2" xfId="25807"/>
    <cellStyle name="Normal 50 4 6 2 3" xfId="31301"/>
    <cellStyle name="Normal 50 4 6 2 4" xfId="36785"/>
    <cellStyle name="Normal 50 4 6 3" xfId="23078"/>
    <cellStyle name="Normal 50 4 6 4" xfId="28572"/>
    <cellStyle name="Normal 50 4 6 5" xfId="34056"/>
    <cellStyle name="Normal 50 5" xfId="5796"/>
    <cellStyle name="Normal 50 5 2" xfId="14221"/>
    <cellStyle name="Normal 50 5 2 2" xfId="21509"/>
    <cellStyle name="Normal 50 5 2 2 2" xfId="27065"/>
    <cellStyle name="Normal 50 5 2 2 3" xfId="32559"/>
    <cellStyle name="Normal 50 5 2 2 4" xfId="38043"/>
    <cellStyle name="Normal 50 5 2 3" xfId="24336"/>
    <cellStyle name="Normal 50 5 2 4" xfId="29830"/>
    <cellStyle name="Normal 50 5 2 5" xfId="35314"/>
    <cellStyle name="Normal 50 5 3" xfId="11159"/>
    <cellStyle name="Normal 50 5 4" xfId="16396"/>
    <cellStyle name="Normal 50 5 5" xfId="18625"/>
    <cellStyle name="Normal 50 5 6" xfId="8928"/>
    <cellStyle name="Normal 50 5 6 2" xfId="20252"/>
    <cellStyle name="Normal 50 5 6 2 2" xfId="25808"/>
    <cellStyle name="Normal 50 5 6 2 3" xfId="31302"/>
    <cellStyle name="Normal 50 5 6 2 4" xfId="36786"/>
    <cellStyle name="Normal 50 5 6 3" xfId="23079"/>
    <cellStyle name="Normal 50 5 6 4" xfId="28573"/>
    <cellStyle name="Normal 50 5 6 5" xfId="34057"/>
    <cellStyle name="Normal 50 6" xfId="5797"/>
    <cellStyle name="Normal 50 6 2" xfId="14222"/>
    <cellStyle name="Normal 50 6 2 2" xfId="21510"/>
    <cellStyle name="Normal 50 6 2 2 2" xfId="27066"/>
    <cellStyle name="Normal 50 6 2 2 3" xfId="32560"/>
    <cellStyle name="Normal 50 6 2 2 4" xfId="38044"/>
    <cellStyle name="Normal 50 6 2 3" xfId="24337"/>
    <cellStyle name="Normal 50 6 2 4" xfId="29831"/>
    <cellStyle name="Normal 50 6 2 5" xfId="35315"/>
    <cellStyle name="Normal 50 6 3" xfId="11160"/>
    <cellStyle name="Normal 50 6 4" xfId="16397"/>
    <cellStyle name="Normal 50 6 5" xfId="18626"/>
    <cellStyle name="Normal 50 6 6" xfId="8929"/>
    <cellStyle name="Normal 50 6 6 2" xfId="20253"/>
    <cellStyle name="Normal 50 6 6 2 2" xfId="25809"/>
    <cellStyle name="Normal 50 6 6 2 3" xfId="31303"/>
    <cellStyle name="Normal 50 6 6 2 4" xfId="36787"/>
    <cellStyle name="Normal 50 6 6 3" xfId="23080"/>
    <cellStyle name="Normal 50 6 6 4" xfId="28574"/>
    <cellStyle name="Normal 50 6 6 5" xfId="34058"/>
    <cellStyle name="Normal 50 7" xfId="5798"/>
    <cellStyle name="Normal 50 7 2" xfId="14223"/>
    <cellStyle name="Normal 50 7 2 2" xfId="21511"/>
    <cellStyle name="Normal 50 7 2 2 2" xfId="27067"/>
    <cellStyle name="Normal 50 7 2 2 3" xfId="32561"/>
    <cellStyle name="Normal 50 7 2 2 4" xfId="38045"/>
    <cellStyle name="Normal 50 7 2 3" xfId="24338"/>
    <cellStyle name="Normal 50 7 2 4" xfId="29832"/>
    <cellStyle name="Normal 50 7 2 5" xfId="35316"/>
    <cellStyle name="Normal 50 7 3" xfId="11161"/>
    <cellStyle name="Normal 50 7 4" xfId="16398"/>
    <cellStyle name="Normal 50 7 5" xfId="18627"/>
    <cellStyle name="Normal 50 7 6" xfId="8930"/>
    <cellStyle name="Normal 50 7 6 2" xfId="20254"/>
    <cellStyle name="Normal 50 7 6 2 2" xfId="25810"/>
    <cellStyle name="Normal 50 7 6 2 3" xfId="31304"/>
    <cellStyle name="Normal 50 7 6 2 4" xfId="36788"/>
    <cellStyle name="Normal 50 7 6 3" xfId="23081"/>
    <cellStyle name="Normal 50 7 6 4" xfId="28575"/>
    <cellStyle name="Normal 50 7 6 5" xfId="34059"/>
    <cellStyle name="Normal 50 8" xfId="5799"/>
    <cellStyle name="Normal 50 8 2" xfId="14224"/>
    <cellStyle name="Normal 50 8 2 2" xfId="21512"/>
    <cellStyle name="Normal 50 8 2 2 2" xfId="27068"/>
    <cellStyle name="Normal 50 8 2 2 3" xfId="32562"/>
    <cellStyle name="Normal 50 8 2 2 4" xfId="38046"/>
    <cellStyle name="Normal 50 8 2 3" xfId="24339"/>
    <cellStyle name="Normal 50 8 2 4" xfId="29833"/>
    <cellStyle name="Normal 50 8 2 5" xfId="35317"/>
    <cellStyle name="Normal 50 8 3" xfId="11162"/>
    <cellStyle name="Normal 50 8 4" xfId="16399"/>
    <cellStyle name="Normal 50 8 5" xfId="18628"/>
    <cellStyle name="Normal 50 8 6" xfId="8931"/>
    <cellStyle name="Normal 50 8 6 2" xfId="20255"/>
    <cellStyle name="Normal 50 8 6 2 2" xfId="25811"/>
    <cellStyle name="Normal 50 8 6 2 3" xfId="31305"/>
    <cellStyle name="Normal 50 8 6 2 4" xfId="36789"/>
    <cellStyle name="Normal 50 8 6 3" xfId="23082"/>
    <cellStyle name="Normal 50 8 6 4" xfId="28576"/>
    <cellStyle name="Normal 50 8 6 5" xfId="34060"/>
    <cellStyle name="Normal 50 9" xfId="5800"/>
    <cellStyle name="Normal 50 9 2" xfId="14225"/>
    <cellStyle name="Normal 50 9 2 2" xfId="21513"/>
    <cellStyle name="Normal 50 9 2 2 2" xfId="27069"/>
    <cellStyle name="Normal 50 9 2 2 3" xfId="32563"/>
    <cellStyle name="Normal 50 9 2 2 4" xfId="38047"/>
    <cellStyle name="Normal 50 9 2 3" xfId="24340"/>
    <cellStyle name="Normal 50 9 2 4" xfId="29834"/>
    <cellStyle name="Normal 50 9 2 5" xfId="35318"/>
    <cellStyle name="Normal 50 9 3" xfId="11163"/>
    <cellStyle name="Normal 50 9 4" xfId="16400"/>
    <cellStyle name="Normal 50 9 5" xfId="18629"/>
    <cellStyle name="Normal 50 9 6" xfId="8932"/>
    <cellStyle name="Normal 50 9 6 2" xfId="20256"/>
    <cellStyle name="Normal 50 9 6 2 2" xfId="25812"/>
    <cellStyle name="Normal 50 9 6 2 3" xfId="31306"/>
    <cellStyle name="Normal 50 9 6 2 4" xfId="36790"/>
    <cellStyle name="Normal 50 9 6 3" xfId="23083"/>
    <cellStyle name="Normal 50 9 6 4" xfId="28577"/>
    <cellStyle name="Normal 50 9 6 5" xfId="34061"/>
    <cellStyle name="Normal 500" xfId="39019"/>
    <cellStyle name="Normal 501" xfId="39020"/>
    <cellStyle name="Normal 502" xfId="39021"/>
    <cellStyle name="Normal 503" xfId="39022"/>
    <cellStyle name="Normal 504" xfId="39023"/>
    <cellStyle name="Normal 505" xfId="39024"/>
    <cellStyle name="Normal 506" xfId="39025"/>
    <cellStyle name="Normal 507" xfId="39026"/>
    <cellStyle name="Normal 508" xfId="39027"/>
    <cellStyle name="Normal 509" xfId="39028"/>
    <cellStyle name="Normal 51" xfId="5801"/>
    <cellStyle name="Normal 51 10" xfId="5802"/>
    <cellStyle name="Normal 51 10 2" xfId="14227"/>
    <cellStyle name="Normal 51 10 2 2" xfId="21515"/>
    <cellStyle name="Normal 51 10 2 2 2" xfId="27071"/>
    <cellStyle name="Normal 51 10 2 2 3" xfId="32565"/>
    <cellStyle name="Normal 51 10 2 2 4" xfId="38049"/>
    <cellStyle name="Normal 51 10 2 3" xfId="24342"/>
    <cellStyle name="Normal 51 10 2 4" xfId="29836"/>
    <cellStyle name="Normal 51 10 2 5" xfId="35320"/>
    <cellStyle name="Normal 51 10 3" xfId="11165"/>
    <cellStyle name="Normal 51 10 4" xfId="16402"/>
    <cellStyle name="Normal 51 10 5" xfId="18631"/>
    <cellStyle name="Normal 51 10 6" xfId="8934"/>
    <cellStyle name="Normal 51 10 6 2" xfId="20258"/>
    <cellStyle name="Normal 51 10 6 2 2" xfId="25814"/>
    <cellStyle name="Normal 51 10 6 2 3" xfId="31308"/>
    <cellStyle name="Normal 51 10 6 2 4" xfId="36792"/>
    <cellStyle name="Normal 51 10 6 3" xfId="23085"/>
    <cellStyle name="Normal 51 10 6 4" xfId="28579"/>
    <cellStyle name="Normal 51 10 6 5" xfId="34063"/>
    <cellStyle name="Normal 51 11" xfId="14226"/>
    <cellStyle name="Normal 51 11 2" xfId="21514"/>
    <cellStyle name="Normal 51 11 2 2" xfId="27070"/>
    <cellStyle name="Normal 51 11 2 3" xfId="32564"/>
    <cellStyle name="Normal 51 11 2 4" xfId="38048"/>
    <cellStyle name="Normal 51 11 3" xfId="24341"/>
    <cellStyle name="Normal 51 11 4" xfId="29835"/>
    <cellStyle name="Normal 51 11 5" xfId="35319"/>
    <cellStyle name="Normal 51 12" xfId="11164"/>
    <cellStyle name="Normal 51 13" xfId="16401"/>
    <cellStyle name="Normal 51 14" xfId="18630"/>
    <cellStyle name="Normal 51 15" xfId="8933"/>
    <cellStyle name="Normal 51 15 2" xfId="20257"/>
    <cellStyle name="Normal 51 15 2 2" xfId="25813"/>
    <cellStyle name="Normal 51 15 2 3" xfId="31307"/>
    <cellStyle name="Normal 51 15 2 4" xfId="36791"/>
    <cellStyle name="Normal 51 15 3" xfId="23084"/>
    <cellStyle name="Normal 51 15 4" xfId="28578"/>
    <cellStyle name="Normal 51 15 5" xfId="34062"/>
    <cellStyle name="Normal 51 2" xfId="5803"/>
    <cellStyle name="Normal 51 2 2" xfId="14228"/>
    <cellStyle name="Normal 51 2 2 2" xfId="21516"/>
    <cellStyle name="Normal 51 2 2 2 2" xfId="27072"/>
    <cellStyle name="Normal 51 2 2 2 3" xfId="32566"/>
    <cellStyle name="Normal 51 2 2 2 4" xfId="38050"/>
    <cellStyle name="Normal 51 2 2 3" xfId="24343"/>
    <cellStyle name="Normal 51 2 2 4" xfId="29837"/>
    <cellStyle name="Normal 51 2 2 5" xfId="35321"/>
    <cellStyle name="Normal 51 2 3" xfId="11166"/>
    <cellStyle name="Normal 51 2 4" xfId="16403"/>
    <cellStyle name="Normal 51 2 5" xfId="18632"/>
    <cellStyle name="Normal 51 2 6" xfId="8935"/>
    <cellStyle name="Normal 51 2 6 2" xfId="20259"/>
    <cellStyle name="Normal 51 2 6 2 2" xfId="25815"/>
    <cellStyle name="Normal 51 2 6 2 3" xfId="31309"/>
    <cellStyle name="Normal 51 2 6 2 4" xfId="36793"/>
    <cellStyle name="Normal 51 2 6 3" xfId="23086"/>
    <cellStyle name="Normal 51 2 6 4" xfId="28580"/>
    <cellStyle name="Normal 51 2 6 5" xfId="34064"/>
    <cellStyle name="Normal 51 3" xfId="5804"/>
    <cellStyle name="Normal 51 3 2" xfId="14229"/>
    <cellStyle name="Normal 51 3 2 2" xfId="21517"/>
    <cellStyle name="Normal 51 3 2 2 2" xfId="27073"/>
    <cellStyle name="Normal 51 3 2 2 3" xfId="32567"/>
    <cellStyle name="Normal 51 3 2 2 4" xfId="38051"/>
    <cellStyle name="Normal 51 3 2 3" xfId="24344"/>
    <cellStyle name="Normal 51 3 2 4" xfId="29838"/>
    <cellStyle name="Normal 51 3 2 5" xfId="35322"/>
    <cellStyle name="Normal 51 3 3" xfId="11167"/>
    <cellStyle name="Normal 51 3 4" xfId="16404"/>
    <cellStyle name="Normal 51 3 5" xfId="18633"/>
    <cellStyle name="Normal 51 3 6" xfId="8936"/>
    <cellStyle name="Normal 51 3 6 2" xfId="20260"/>
    <cellStyle name="Normal 51 3 6 2 2" xfId="25816"/>
    <cellStyle name="Normal 51 3 6 2 3" xfId="31310"/>
    <cellStyle name="Normal 51 3 6 2 4" xfId="36794"/>
    <cellStyle name="Normal 51 3 6 3" xfId="23087"/>
    <cellStyle name="Normal 51 3 6 4" xfId="28581"/>
    <cellStyle name="Normal 51 3 6 5" xfId="34065"/>
    <cellStyle name="Normal 51 4" xfId="5805"/>
    <cellStyle name="Normal 51 4 2" xfId="14230"/>
    <cellStyle name="Normal 51 4 2 2" xfId="21518"/>
    <cellStyle name="Normal 51 4 2 2 2" xfId="27074"/>
    <cellStyle name="Normal 51 4 2 2 3" xfId="32568"/>
    <cellStyle name="Normal 51 4 2 2 4" xfId="38052"/>
    <cellStyle name="Normal 51 4 2 3" xfId="24345"/>
    <cellStyle name="Normal 51 4 2 4" xfId="29839"/>
    <cellStyle name="Normal 51 4 2 5" xfId="35323"/>
    <cellStyle name="Normal 51 4 3" xfId="11168"/>
    <cellStyle name="Normal 51 4 4" xfId="16405"/>
    <cellStyle name="Normal 51 4 5" xfId="18634"/>
    <cellStyle name="Normal 51 4 6" xfId="8937"/>
    <cellStyle name="Normal 51 4 6 2" xfId="20261"/>
    <cellStyle name="Normal 51 4 6 2 2" xfId="25817"/>
    <cellStyle name="Normal 51 4 6 2 3" xfId="31311"/>
    <cellStyle name="Normal 51 4 6 2 4" xfId="36795"/>
    <cellStyle name="Normal 51 4 6 3" xfId="23088"/>
    <cellStyle name="Normal 51 4 6 4" xfId="28582"/>
    <cellStyle name="Normal 51 4 6 5" xfId="34066"/>
    <cellStyle name="Normal 51 5" xfId="5806"/>
    <cellStyle name="Normal 51 5 2" xfId="14231"/>
    <cellStyle name="Normal 51 5 2 2" xfId="21519"/>
    <cellStyle name="Normal 51 5 2 2 2" xfId="27075"/>
    <cellStyle name="Normal 51 5 2 2 3" xfId="32569"/>
    <cellStyle name="Normal 51 5 2 2 4" xfId="38053"/>
    <cellStyle name="Normal 51 5 2 3" xfId="24346"/>
    <cellStyle name="Normal 51 5 2 4" xfId="29840"/>
    <cellStyle name="Normal 51 5 2 5" xfId="35324"/>
    <cellStyle name="Normal 51 5 3" xfId="11169"/>
    <cellStyle name="Normal 51 5 4" xfId="16406"/>
    <cellStyle name="Normal 51 5 5" xfId="18635"/>
    <cellStyle name="Normal 51 5 6" xfId="8938"/>
    <cellStyle name="Normal 51 5 6 2" xfId="20262"/>
    <cellStyle name="Normal 51 5 6 2 2" xfId="25818"/>
    <cellStyle name="Normal 51 5 6 2 3" xfId="31312"/>
    <cellStyle name="Normal 51 5 6 2 4" xfId="36796"/>
    <cellStyle name="Normal 51 5 6 3" xfId="23089"/>
    <cellStyle name="Normal 51 5 6 4" xfId="28583"/>
    <cellStyle name="Normal 51 5 6 5" xfId="34067"/>
    <cellStyle name="Normal 51 6" xfId="5807"/>
    <cellStyle name="Normal 51 6 2" xfId="14232"/>
    <cellStyle name="Normal 51 6 2 2" xfId="21520"/>
    <cellStyle name="Normal 51 6 2 2 2" xfId="27076"/>
    <cellStyle name="Normal 51 6 2 2 3" xfId="32570"/>
    <cellStyle name="Normal 51 6 2 2 4" xfId="38054"/>
    <cellStyle name="Normal 51 6 2 3" xfId="24347"/>
    <cellStyle name="Normal 51 6 2 4" xfId="29841"/>
    <cellStyle name="Normal 51 6 2 5" xfId="35325"/>
    <cellStyle name="Normal 51 6 3" xfId="11170"/>
    <cellStyle name="Normal 51 6 4" xfId="16407"/>
    <cellStyle name="Normal 51 6 5" xfId="18636"/>
    <cellStyle name="Normal 51 6 6" xfId="8939"/>
    <cellStyle name="Normal 51 6 6 2" xfId="20263"/>
    <cellStyle name="Normal 51 6 6 2 2" xfId="25819"/>
    <cellStyle name="Normal 51 6 6 2 3" xfId="31313"/>
    <cellStyle name="Normal 51 6 6 2 4" xfId="36797"/>
    <cellStyle name="Normal 51 6 6 3" xfId="23090"/>
    <cellStyle name="Normal 51 6 6 4" xfId="28584"/>
    <cellStyle name="Normal 51 6 6 5" xfId="34068"/>
    <cellStyle name="Normal 51 7" xfId="5808"/>
    <cellStyle name="Normal 51 7 2" xfId="14233"/>
    <cellStyle name="Normal 51 7 2 2" xfId="21521"/>
    <cellStyle name="Normal 51 7 2 2 2" xfId="27077"/>
    <cellStyle name="Normal 51 7 2 2 3" xfId="32571"/>
    <cellStyle name="Normal 51 7 2 2 4" xfId="38055"/>
    <cellStyle name="Normal 51 7 2 3" xfId="24348"/>
    <cellStyle name="Normal 51 7 2 4" xfId="29842"/>
    <cellStyle name="Normal 51 7 2 5" xfId="35326"/>
    <cellStyle name="Normal 51 7 3" xfId="11171"/>
    <cellStyle name="Normal 51 7 4" xfId="16408"/>
    <cellStyle name="Normal 51 7 5" xfId="18637"/>
    <cellStyle name="Normal 51 7 6" xfId="8940"/>
    <cellStyle name="Normal 51 7 6 2" xfId="20264"/>
    <cellStyle name="Normal 51 7 6 2 2" xfId="25820"/>
    <cellStyle name="Normal 51 7 6 2 3" xfId="31314"/>
    <cellStyle name="Normal 51 7 6 2 4" xfId="36798"/>
    <cellStyle name="Normal 51 7 6 3" xfId="23091"/>
    <cellStyle name="Normal 51 7 6 4" xfId="28585"/>
    <cellStyle name="Normal 51 7 6 5" xfId="34069"/>
    <cellStyle name="Normal 51 8" xfId="5809"/>
    <cellStyle name="Normal 51 8 2" xfId="14234"/>
    <cellStyle name="Normal 51 8 2 2" xfId="21522"/>
    <cellStyle name="Normal 51 8 2 2 2" xfId="27078"/>
    <cellStyle name="Normal 51 8 2 2 3" xfId="32572"/>
    <cellStyle name="Normal 51 8 2 2 4" xfId="38056"/>
    <cellStyle name="Normal 51 8 2 3" xfId="24349"/>
    <cellStyle name="Normal 51 8 2 4" xfId="29843"/>
    <cellStyle name="Normal 51 8 2 5" xfId="35327"/>
    <cellStyle name="Normal 51 8 3" xfId="11172"/>
    <cellStyle name="Normal 51 8 4" xfId="16409"/>
    <cellStyle name="Normal 51 8 5" xfId="18638"/>
    <cellStyle name="Normal 51 8 6" xfId="8941"/>
    <cellStyle name="Normal 51 8 6 2" xfId="20265"/>
    <cellStyle name="Normal 51 8 6 2 2" xfId="25821"/>
    <cellStyle name="Normal 51 8 6 2 3" xfId="31315"/>
    <cellStyle name="Normal 51 8 6 2 4" xfId="36799"/>
    <cellStyle name="Normal 51 8 6 3" xfId="23092"/>
    <cellStyle name="Normal 51 8 6 4" xfId="28586"/>
    <cellStyle name="Normal 51 8 6 5" xfId="34070"/>
    <cellStyle name="Normal 51 9" xfId="5810"/>
    <cellStyle name="Normal 51 9 2" xfId="14235"/>
    <cellStyle name="Normal 51 9 2 2" xfId="21523"/>
    <cellStyle name="Normal 51 9 2 2 2" xfId="27079"/>
    <cellStyle name="Normal 51 9 2 2 3" xfId="32573"/>
    <cellStyle name="Normal 51 9 2 2 4" xfId="38057"/>
    <cellStyle name="Normal 51 9 2 3" xfId="24350"/>
    <cellStyle name="Normal 51 9 2 4" xfId="29844"/>
    <cellStyle name="Normal 51 9 2 5" xfId="35328"/>
    <cellStyle name="Normal 51 9 3" xfId="11173"/>
    <cellStyle name="Normal 51 9 4" xfId="16410"/>
    <cellStyle name="Normal 51 9 5" xfId="18639"/>
    <cellStyle name="Normal 51 9 6" xfId="8942"/>
    <cellStyle name="Normal 51 9 6 2" xfId="20266"/>
    <cellStyle name="Normal 51 9 6 2 2" xfId="25822"/>
    <cellStyle name="Normal 51 9 6 2 3" xfId="31316"/>
    <cellStyle name="Normal 51 9 6 2 4" xfId="36800"/>
    <cellStyle name="Normal 51 9 6 3" xfId="23093"/>
    <cellStyle name="Normal 51 9 6 4" xfId="28587"/>
    <cellStyle name="Normal 51 9 6 5" xfId="34071"/>
    <cellStyle name="Normal 510" xfId="39029"/>
    <cellStyle name="Normal 511" xfId="39030"/>
    <cellStyle name="Normal 512" xfId="39031"/>
    <cellStyle name="Normal 513" xfId="39032"/>
    <cellStyle name="Normal 514" xfId="39033"/>
    <cellStyle name="Normal 515" xfId="39034"/>
    <cellStyle name="Normal 516" xfId="39035"/>
    <cellStyle name="Normal 517" xfId="39036"/>
    <cellStyle name="Normal 518" xfId="39037"/>
    <cellStyle name="Normal 519" xfId="39038"/>
    <cellStyle name="Normal 52" xfId="5811"/>
    <cellStyle name="Normal 52 10" xfId="5812"/>
    <cellStyle name="Normal 52 10 2" xfId="14237"/>
    <cellStyle name="Normal 52 10 2 2" xfId="21525"/>
    <cellStyle name="Normal 52 10 2 2 2" xfId="27081"/>
    <cellStyle name="Normal 52 10 2 2 3" xfId="32575"/>
    <cellStyle name="Normal 52 10 2 2 4" xfId="38059"/>
    <cellStyle name="Normal 52 10 2 3" xfId="24352"/>
    <cellStyle name="Normal 52 10 2 4" xfId="29846"/>
    <cellStyle name="Normal 52 10 2 5" xfId="35330"/>
    <cellStyle name="Normal 52 10 3" xfId="11175"/>
    <cellStyle name="Normal 52 10 4" xfId="16412"/>
    <cellStyle name="Normal 52 10 5" xfId="18641"/>
    <cellStyle name="Normal 52 10 6" xfId="8944"/>
    <cellStyle name="Normal 52 10 6 2" xfId="20268"/>
    <cellStyle name="Normal 52 10 6 2 2" xfId="25824"/>
    <cellStyle name="Normal 52 10 6 2 3" xfId="31318"/>
    <cellStyle name="Normal 52 10 6 2 4" xfId="36802"/>
    <cellStyle name="Normal 52 10 6 3" xfId="23095"/>
    <cellStyle name="Normal 52 10 6 4" xfId="28589"/>
    <cellStyle name="Normal 52 10 6 5" xfId="34073"/>
    <cellStyle name="Normal 52 11" xfId="14236"/>
    <cellStyle name="Normal 52 11 2" xfId="21524"/>
    <cellStyle name="Normal 52 11 2 2" xfId="27080"/>
    <cellStyle name="Normal 52 11 2 3" xfId="32574"/>
    <cellStyle name="Normal 52 11 2 4" xfId="38058"/>
    <cellStyle name="Normal 52 11 3" xfId="24351"/>
    <cellStyle name="Normal 52 11 4" xfId="29845"/>
    <cellStyle name="Normal 52 11 5" xfId="35329"/>
    <cellStyle name="Normal 52 12" xfId="11174"/>
    <cellStyle name="Normal 52 13" xfId="16411"/>
    <cellStyle name="Normal 52 14" xfId="18640"/>
    <cellStyle name="Normal 52 15" xfId="8943"/>
    <cellStyle name="Normal 52 15 2" xfId="20267"/>
    <cellStyle name="Normal 52 15 2 2" xfId="25823"/>
    <cellStyle name="Normal 52 15 2 3" xfId="31317"/>
    <cellStyle name="Normal 52 15 2 4" xfId="36801"/>
    <cellStyle name="Normal 52 15 3" xfId="23094"/>
    <cellStyle name="Normal 52 15 4" xfId="28588"/>
    <cellStyle name="Normal 52 15 5" xfId="34072"/>
    <cellStyle name="Normal 52 2" xfId="5813"/>
    <cellStyle name="Normal 52 2 2" xfId="14238"/>
    <cellStyle name="Normal 52 2 2 2" xfId="21526"/>
    <cellStyle name="Normal 52 2 2 2 2" xfId="27082"/>
    <cellStyle name="Normal 52 2 2 2 3" xfId="32576"/>
    <cellStyle name="Normal 52 2 2 2 4" xfId="38060"/>
    <cellStyle name="Normal 52 2 2 3" xfId="24353"/>
    <cellStyle name="Normal 52 2 2 4" xfId="29847"/>
    <cellStyle name="Normal 52 2 2 5" xfId="35331"/>
    <cellStyle name="Normal 52 2 3" xfId="11176"/>
    <cellStyle name="Normal 52 2 4" xfId="16413"/>
    <cellStyle name="Normal 52 2 5" xfId="18642"/>
    <cellStyle name="Normal 52 2 6" xfId="8945"/>
    <cellStyle name="Normal 52 2 6 2" xfId="20269"/>
    <cellStyle name="Normal 52 2 6 2 2" xfId="25825"/>
    <cellStyle name="Normal 52 2 6 2 3" xfId="31319"/>
    <cellStyle name="Normal 52 2 6 2 4" xfId="36803"/>
    <cellStyle name="Normal 52 2 6 3" xfId="23096"/>
    <cellStyle name="Normal 52 2 6 4" xfId="28590"/>
    <cellStyle name="Normal 52 2 6 5" xfId="34074"/>
    <cellStyle name="Normal 52 3" xfId="5814"/>
    <cellStyle name="Normal 52 3 2" xfId="14239"/>
    <cellStyle name="Normal 52 3 2 2" xfId="21527"/>
    <cellStyle name="Normal 52 3 2 2 2" xfId="27083"/>
    <cellStyle name="Normal 52 3 2 2 3" xfId="32577"/>
    <cellStyle name="Normal 52 3 2 2 4" xfId="38061"/>
    <cellStyle name="Normal 52 3 2 3" xfId="24354"/>
    <cellStyle name="Normal 52 3 2 4" xfId="29848"/>
    <cellStyle name="Normal 52 3 2 5" xfId="35332"/>
    <cellStyle name="Normal 52 3 3" xfId="11177"/>
    <cellStyle name="Normal 52 3 4" xfId="16414"/>
    <cellStyle name="Normal 52 3 5" xfId="18643"/>
    <cellStyle name="Normal 52 3 6" xfId="8946"/>
    <cellStyle name="Normal 52 3 6 2" xfId="20270"/>
    <cellStyle name="Normal 52 3 6 2 2" xfId="25826"/>
    <cellStyle name="Normal 52 3 6 2 3" xfId="31320"/>
    <cellStyle name="Normal 52 3 6 2 4" xfId="36804"/>
    <cellStyle name="Normal 52 3 6 3" xfId="23097"/>
    <cellStyle name="Normal 52 3 6 4" xfId="28591"/>
    <cellStyle name="Normal 52 3 6 5" xfId="34075"/>
    <cellStyle name="Normal 52 4" xfId="5815"/>
    <cellStyle name="Normal 52 4 2" xfId="14240"/>
    <cellStyle name="Normal 52 4 2 2" xfId="21528"/>
    <cellStyle name="Normal 52 4 2 2 2" xfId="27084"/>
    <cellStyle name="Normal 52 4 2 2 3" xfId="32578"/>
    <cellStyle name="Normal 52 4 2 2 4" xfId="38062"/>
    <cellStyle name="Normal 52 4 2 3" xfId="24355"/>
    <cellStyle name="Normal 52 4 2 4" xfId="29849"/>
    <cellStyle name="Normal 52 4 2 5" xfId="35333"/>
    <cellStyle name="Normal 52 4 3" xfId="11178"/>
    <cellStyle name="Normal 52 4 4" xfId="16415"/>
    <cellStyle name="Normal 52 4 5" xfId="18644"/>
    <cellStyle name="Normal 52 4 6" xfId="8947"/>
    <cellStyle name="Normal 52 4 6 2" xfId="20271"/>
    <cellStyle name="Normal 52 4 6 2 2" xfId="25827"/>
    <cellStyle name="Normal 52 4 6 2 3" xfId="31321"/>
    <cellStyle name="Normal 52 4 6 2 4" xfId="36805"/>
    <cellStyle name="Normal 52 4 6 3" xfId="23098"/>
    <cellStyle name="Normal 52 4 6 4" xfId="28592"/>
    <cellStyle name="Normal 52 4 6 5" xfId="34076"/>
    <cellStyle name="Normal 52 5" xfId="5816"/>
    <cellStyle name="Normal 52 5 2" xfId="14241"/>
    <cellStyle name="Normal 52 5 2 2" xfId="21529"/>
    <cellStyle name="Normal 52 5 2 2 2" xfId="27085"/>
    <cellStyle name="Normal 52 5 2 2 3" xfId="32579"/>
    <cellStyle name="Normal 52 5 2 2 4" xfId="38063"/>
    <cellStyle name="Normal 52 5 2 3" xfId="24356"/>
    <cellStyle name="Normal 52 5 2 4" xfId="29850"/>
    <cellStyle name="Normal 52 5 2 5" xfId="35334"/>
    <cellStyle name="Normal 52 5 3" xfId="11179"/>
    <cellStyle name="Normal 52 5 4" xfId="16416"/>
    <cellStyle name="Normal 52 5 5" xfId="18645"/>
    <cellStyle name="Normal 52 5 6" xfId="8948"/>
    <cellStyle name="Normal 52 5 6 2" xfId="20272"/>
    <cellStyle name="Normal 52 5 6 2 2" xfId="25828"/>
    <cellStyle name="Normal 52 5 6 2 3" xfId="31322"/>
    <cellStyle name="Normal 52 5 6 2 4" xfId="36806"/>
    <cellStyle name="Normal 52 5 6 3" xfId="23099"/>
    <cellStyle name="Normal 52 5 6 4" xfId="28593"/>
    <cellStyle name="Normal 52 5 6 5" xfId="34077"/>
    <cellStyle name="Normal 52 6" xfId="5817"/>
    <cellStyle name="Normal 52 6 2" xfId="14242"/>
    <cellStyle name="Normal 52 6 2 2" xfId="21530"/>
    <cellStyle name="Normal 52 6 2 2 2" xfId="27086"/>
    <cellStyle name="Normal 52 6 2 2 3" xfId="32580"/>
    <cellStyle name="Normal 52 6 2 2 4" xfId="38064"/>
    <cellStyle name="Normal 52 6 2 3" xfId="24357"/>
    <cellStyle name="Normal 52 6 2 4" xfId="29851"/>
    <cellStyle name="Normal 52 6 2 5" xfId="35335"/>
    <cellStyle name="Normal 52 6 3" xfId="11180"/>
    <cellStyle name="Normal 52 6 4" xfId="16417"/>
    <cellStyle name="Normal 52 6 5" xfId="18646"/>
    <cellStyle name="Normal 52 6 6" xfId="8949"/>
    <cellStyle name="Normal 52 6 6 2" xfId="20273"/>
    <cellStyle name="Normal 52 6 6 2 2" xfId="25829"/>
    <cellStyle name="Normal 52 6 6 2 3" xfId="31323"/>
    <cellStyle name="Normal 52 6 6 2 4" xfId="36807"/>
    <cellStyle name="Normal 52 6 6 3" xfId="23100"/>
    <cellStyle name="Normal 52 6 6 4" xfId="28594"/>
    <cellStyle name="Normal 52 6 6 5" xfId="34078"/>
    <cellStyle name="Normal 52 7" xfId="5818"/>
    <cellStyle name="Normal 52 7 2" xfId="14243"/>
    <cellStyle name="Normal 52 7 2 2" xfId="21531"/>
    <cellStyle name="Normal 52 7 2 2 2" xfId="27087"/>
    <cellStyle name="Normal 52 7 2 2 3" xfId="32581"/>
    <cellStyle name="Normal 52 7 2 2 4" xfId="38065"/>
    <cellStyle name="Normal 52 7 2 3" xfId="24358"/>
    <cellStyle name="Normal 52 7 2 4" xfId="29852"/>
    <cellStyle name="Normal 52 7 2 5" xfId="35336"/>
    <cellStyle name="Normal 52 7 3" xfId="11181"/>
    <cellStyle name="Normal 52 7 4" xfId="16418"/>
    <cellStyle name="Normal 52 7 5" xfId="18647"/>
    <cellStyle name="Normal 52 7 6" xfId="8950"/>
    <cellStyle name="Normal 52 7 6 2" xfId="20274"/>
    <cellStyle name="Normal 52 7 6 2 2" xfId="25830"/>
    <cellStyle name="Normal 52 7 6 2 3" xfId="31324"/>
    <cellStyle name="Normal 52 7 6 2 4" xfId="36808"/>
    <cellStyle name="Normal 52 7 6 3" xfId="23101"/>
    <cellStyle name="Normal 52 7 6 4" xfId="28595"/>
    <cellStyle name="Normal 52 7 6 5" xfId="34079"/>
    <cellStyle name="Normal 52 8" xfId="5819"/>
    <cellStyle name="Normal 52 8 2" xfId="14244"/>
    <cellStyle name="Normal 52 8 2 2" xfId="21532"/>
    <cellStyle name="Normal 52 8 2 2 2" xfId="27088"/>
    <cellStyle name="Normal 52 8 2 2 3" xfId="32582"/>
    <cellStyle name="Normal 52 8 2 2 4" xfId="38066"/>
    <cellStyle name="Normal 52 8 2 3" xfId="24359"/>
    <cellStyle name="Normal 52 8 2 4" xfId="29853"/>
    <cellStyle name="Normal 52 8 2 5" xfId="35337"/>
    <cellStyle name="Normal 52 8 3" xfId="11182"/>
    <cellStyle name="Normal 52 8 4" xfId="16419"/>
    <cellStyle name="Normal 52 8 5" xfId="18648"/>
    <cellStyle name="Normal 52 8 6" xfId="8951"/>
    <cellStyle name="Normal 52 8 6 2" xfId="20275"/>
    <cellStyle name="Normal 52 8 6 2 2" xfId="25831"/>
    <cellStyle name="Normal 52 8 6 2 3" xfId="31325"/>
    <cellStyle name="Normal 52 8 6 2 4" xfId="36809"/>
    <cellStyle name="Normal 52 8 6 3" xfId="23102"/>
    <cellStyle name="Normal 52 8 6 4" xfId="28596"/>
    <cellStyle name="Normal 52 8 6 5" xfId="34080"/>
    <cellStyle name="Normal 52 9" xfId="5820"/>
    <cellStyle name="Normal 52 9 2" xfId="14245"/>
    <cellStyle name="Normal 52 9 2 2" xfId="21533"/>
    <cellStyle name="Normal 52 9 2 2 2" xfId="27089"/>
    <cellStyle name="Normal 52 9 2 2 3" xfId="32583"/>
    <cellStyle name="Normal 52 9 2 2 4" xfId="38067"/>
    <cellStyle name="Normal 52 9 2 3" xfId="24360"/>
    <cellStyle name="Normal 52 9 2 4" xfId="29854"/>
    <cellStyle name="Normal 52 9 2 5" xfId="35338"/>
    <cellStyle name="Normal 52 9 3" xfId="11183"/>
    <cellStyle name="Normal 52 9 4" xfId="16420"/>
    <cellStyle name="Normal 52 9 5" xfId="18649"/>
    <cellStyle name="Normal 52 9 6" xfId="8952"/>
    <cellStyle name="Normal 52 9 6 2" xfId="20276"/>
    <cellStyle name="Normal 52 9 6 2 2" xfId="25832"/>
    <cellStyle name="Normal 52 9 6 2 3" xfId="31326"/>
    <cellStyle name="Normal 52 9 6 2 4" xfId="36810"/>
    <cellStyle name="Normal 52 9 6 3" xfId="23103"/>
    <cellStyle name="Normal 52 9 6 4" xfId="28597"/>
    <cellStyle name="Normal 52 9 6 5" xfId="34081"/>
    <cellStyle name="Normal 520" xfId="39039"/>
    <cellStyle name="Normal 521" xfId="39040"/>
    <cellStyle name="Normal 522" xfId="39041"/>
    <cellStyle name="Normal 523" xfId="39042"/>
    <cellStyle name="Normal 524" xfId="39043"/>
    <cellStyle name="Normal 525" xfId="39044"/>
    <cellStyle name="Normal 526" xfId="39045"/>
    <cellStyle name="Normal 527" xfId="39046"/>
    <cellStyle name="Normal 528" xfId="39047"/>
    <cellStyle name="Normal 529" xfId="39048"/>
    <cellStyle name="Normal 53" xfId="5821"/>
    <cellStyle name="Normal 53 10" xfId="5822"/>
    <cellStyle name="Normal 53 10 2" xfId="14247"/>
    <cellStyle name="Normal 53 10 2 2" xfId="21535"/>
    <cellStyle name="Normal 53 10 2 2 2" xfId="27091"/>
    <cellStyle name="Normal 53 10 2 2 3" xfId="32585"/>
    <cellStyle name="Normal 53 10 2 2 4" xfId="38069"/>
    <cellStyle name="Normal 53 10 2 3" xfId="24362"/>
    <cellStyle name="Normal 53 10 2 4" xfId="29856"/>
    <cellStyle name="Normal 53 10 2 5" xfId="35340"/>
    <cellStyle name="Normal 53 10 3" xfId="11185"/>
    <cellStyle name="Normal 53 10 4" xfId="16422"/>
    <cellStyle name="Normal 53 10 5" xfId="18651"/>
    <cellStyle name="Normal 53 10 6" xfId="8954"/>
    <cellStyle name="Normal 53 10 6 2" xfId="20278"/>
    <cellStyle name="Normal 53 10 6 2 2" xfId="25834"/>
    <cellStyle name="Normal 53 10 6 2 3" xfId="31328"/>
    <cellStyle name="Normal 53 10 6 2 4" xfId="36812"/>
    <cellStyle name="Normal 53 10 6 3" xfId="23105"/>
    <cellStyle name="Normal 53 10 6 4" xfId="28599"/>
    <cellStyle name="Normal 53 10 6 5" xfId="34083"/>
    <cellStyle name="Normal 53 11" xfId="14246"/>
    <cellStyle name="Normal 53 11 2" xfId="21534"/>
    <cellStyle name="Normal 53 11 2 2" xfId="27090"/>
    <cellStyle name="Normal 53 11 2 3" xfId="32584"/>
    <cellStyle name="Normal 53 11 2 4" xfId="38068"/>
    <cellStyle name="Normal 53 11 3" xfId="24361"/>
    <cellStyle name="Normal 53 11 4" xfId="29855"/>
    <cellStyle name="Normal 53 11 5" xfId="35339"/>
    <cellStyle name="Normal 53 12" xfId="11184"/>
    <cellStyle name="Normal 53 13" xfId="16421"/>
    <cellStyle name="Normal 53 14" xfId="18650"/>
    <cellStyle name="Normal 53 15" xfId="8953"/>
    <cellStyle name="Normal 53 15 2" xfId="20277"/>
    <cellStyle name="Normal 53 15 2 2" xfId="25833"/>
    <cellStyle name="Normal 53 15 2 3" xfId="31327"/>
    <cellStyle name="Normal 53 15 2 4" xfId="36811"/>
    <cellStyle name="Normal 53 15 3" xfId="23104"/>
    <cellStyle name="Normal 53 15 4" xfId="28598"/>
    <cellStyle name="Normal 53 15 5" xfId="34082"/>
    <cellStyle name="Normal 53 2" xfId="5823"/>
    <cellStyle name="Normal 53 2 2" xfId="14248"/>
    <cellStyle name="Normal 53 2 2 2" xfId="21536"/>
    <cellStyle name="Normal 53 2 2 2 2" xfId="27092"/>
    <cellStyle name="Normal 53 2 2 2 3" xfId="32586"/>
    <cellStyle name="Normal 53 2 2 2 4" xfId="38070"/>
    <cellStyle name="Normal 53 2 2 3" xfId="24363"/>
    <cellStyle name="Normal 53 2 2 4" xfId="29857"/>
    <cellStyle name="Normal 53 2 2 5" xfId="35341"/>
    <cellStyle name="Normal 53 2 3" xfId="11186"/>
    <cellStyle name="Normal 53 2 4" xfId="16423"/>
    <cellStyle name="Normal 53 2 5" xfId="18652"/>
    <cellStyle name="Normal 53 2 6" xfId="8955"/>
    <cellStyle name="Normal 53 2 6 2" xfId="20279"/>
    <cellStyle name="Normal 53 2 6 2 2" xfId="25835"/>
    <cellStyle name="Normal 53 2 6 2 3" xfId="31329"/>
    <cellStyle name="Normal 53 2 6 2 4" xfId="36813"/>
    <cellStyle name="Normal 53 2 6 3" xfId="23106"/>
    <cellStyle name="Normal 53 2 6 4" xfId="28600"/>
    <cellStyle name="Normal 53 2 6 5" xfId="34084"/>
    <cellStyle name="Normal 53 3" xfId="5824"/>
    <cellStyle name="Normal 53 3 2" xfId="14249"/>
    <cellStyle name="Normal 53 3 2 2" xfId="21537"/>
    <cellStyle name="Normal 53 3 2 2 2" xfId="27093"/>
    <cellStyle name="Normal 53 3 2 2 3" xfId="32587"/>
    <cellStyle name="Normal 53 3 2 2 4" xfId="38071"/>
    <cellStyle name="Normal 53 3 2 3" xfId="24364"/>
    <cellStyle name="Normal 53 3 2 4" xfId="29858"/>
    <cellStyle name="Normal 53 3 2 5" xfId="35342"/>
    <cellStyle name="Normal 53 3 3" xfId="11187"/>
    <cellStyle name="Normal 53 3 4" xfId="16424"/>
    <cellStyle name="Normal 53 3 5" xfId="18653"/>
    <cellStyle name="Normal 53 3 6" xfId="8956"/>
    <cellStyle name="Normal 53 3 6 2" xfId="20280"/>
    <cellStyle name="Normal 53 3 6 2 2" xfId="25836"/>
    <cellStyle name="Normal 53 3 6 2 3" xfId="31330"/>
    <cellStyle name="Normal 53 3 6 2 4" xfId="36814"/>
    <cellStyle name="Normal 53 3 6 3" xfId="23107"/>
    <cellStyle name="Normal 53 3 6 4" xfId="28601"/>
    <cellStyle name="Normal 53 3 6 5" xfId="34085"/>
    <cellStyle name="Normal 53 4" xfId="5825"/>
    <cellStyle name="Normal 53 4 2" xfId="14250"/>
    <cellStyle name="Normal 53 4 2 2" xfId="21538"/>
    <cellStyle name="Normal 53 4 2 2 2" xfId="27094"/>
    <cellStyle name="Normal 53 4 2 2 3" xfId="32588"/>
    <cellStyle name="Normal 53 4 2 2 4" xfId="38072"/>
    <cellStyle name="Normal 53 4 2 3" xfId="24365"/>
    <cellStyle name="Normal 53 4 2 4" xfId="29859"/>
    <cellStyle name="Normal 53 4 2 5" xfId="35343"/>
    <cellStyle name="Normal 53 4 3" xfId="11188"/>
    <cellStyle name="Normal 53 4 4" xfId="16425"/>
    <cellStyle name="Normal 53 4 5" xfId="18654"/>
    <cellStyle name="Normal 53 4 6" xfId="8957"/>
    <cellStyle name="Normal 53 4 6 2" xfId="20281"/>
    <cellStyle name="Normal 53 4 6 2 2" xfId="25837"/>
    <cellStyle name="Normal 53 4 6 2 3" xfId="31331"/>
    <cellStyle name="Normal 53 4 6 2 4" xfId="36815"/>
    <cellStyle name="Normal 53 4 6 3" xfId="23108"/>
    <cellStyle name="Normal 53 4 6 4" xfId="28602"/>
    <cellStyle name="Normal 53 4 6 5" xfId="34086"/>
    <cellStyle name="Normal 53 5" xfId="5826"/>
    <cellStyle name="Normal 53 5 2" xfId="14251"/>
    <cellStyle name="Normal 53 5 2 2" xfId="21539"/>
    <cellStyle name="Normal 53 5 2 2 2" xfId="27095"/>
    <cellStyle name="Normal 53 5 2 2 3" xfId="32589"/>
    <cellStyle name="Normal 53 5 2 2 4" xfId="38073"/>
    <cellStyle name="Normal 53 5 2 3" xfId="24366"/>
    <cellStyle name="Normal 53 5 2 4" xfId="29860"/>
    <cellStyle name="Normal 53 5 2 5" xfId="35344"/>
    <cellStyle name="Normal 53 5 3" xfId="11189"/>
    <cellStyle name="Normal 53 5 4" xfId="16426"/>
    <cellStyle name="Normal 53 5 5" xfId="18655"/>
    <cellStyle name="Normal 53 5 6" xfId="8958"/>
    <cellStyle name="Normal 53 5 6 2" xfId="20282"/>
    <cellStyle name="Normal 53 5 6 2 2" xfId="25838"/>
    <cellStyle name="Normal 53 5 6 2 3" xfId="31332"/>
    <cellStyle name="Normal 53 5 6 2 4" xfId="36816"/>
    <cellStyle name="Normal 53 5 6 3" xfId="23109"/>
    <cellStyle name="Normal 53 5 6 4" xfId="28603"/>
    <cellStyle name="Normal 53 5 6 5" xfId="34087"/>
    <cellStyle name="Normal 53 6" xfId="5827"/>
    <cellStyle name="Normal 53 6 2" xfId="14252"/>
    <cellStyle name="Normal 53 6 2 2" xfId="21540"/>
    <cellStyle name="Normal 53 6 2 2 2" xfId="27096"/>
    <cellStyle name="Normal 53 6 2 2 3" xfId="32590"/>
    <cellStyle name="Normal 53 6 2 2 4" xfId="38074"/>
    <cellStyle name="Normal 53 6 2 3" xfId="24367"/>
    <cellStyle name="Normal 53 6 2 4" xfId="29861"/>
    <cellStyle name="Normal 53 6 2 5" xfId="35345"/>
    <cellStyle name="Normal 53 6 3" xfId="11190"/>
    <cellStyle name="Normal 53 6 4" xfId="16427"/>
    <cellStyle name="Normal 53 6 5" xfId="18656"/>
    <cellStyle name="Normal 53 6 6" xfId="8959"/>
    <cellStyle name="Normal 53 6 6 2" xfId="20283"/>
    <cellStyle name="Normal 53 6 6 2 2" xfId="25839"/>
    <cellStyle name="Normal 53 6 6 2 3" xfId="31333"/>
    <cellStyle name="Normal 53 6 6 2 4" xfId="36817"/>
    <cellStyle name="Normal 53 6 6 3" xfId="23110"/>
    <cellStyle name="Normal 53 6 6 4" xfId="28604"/>
    <cellStyle name="Normal 53 6 6 5" xfId="34088"/>
    <cellStyle name="Normal 53 7" xfId="5828"/>
    <cellStyle name="Normal 53 7 2" xfId="14253"/>
    <cellStyle name="Normal 53 7 2 2" xfId="21541"/>
    <cellStyle name="Normal 53 7 2 2 2" xfId="27097"/>
    <cellStyle name="Normal 53 7 2 2 3" xfId="32591"/>
    <cellStyle name="Normal 53 7 2 2 4" xfId="38075"/>
    <cellStyle name="Normal 53 7 2 3" xfId="24368"/>
    <cellStyle name="Normal 53 7 2 4" xfId="29862"/>
    <cellStyle name="Normal 53 7 2 5" xfId="35346"/>
    <cellStyle name="Normal 53 7 3" xfId="11191"/>
    <cellStyle name="Normal 53 7 4" xfId="16428"/>
    <cellStyle name="Normal 53 7 5" xfId="18657"/>
    <cellStyle name="Normal 53 7 6" xfId="8960"/>
    <cellStyle name="Normal 53 7 6 2" xfId="20284"/>
    <cellStyle name="Normal 53 7 6 2 2" xfId="25840"/>
    <cellStyle name="Normal 53 7 6 2 3" xfId="31334"/>
    <cellStyle name="Normal 53 7 6 2 4" xfId="36818"/>
    <cellStyle name="Normal 53 7 6 3" xfId="23111"/>
    <cellStyle name="Normal 53 7 6 4" xfId="28605"/>
    <cellStyle name="Normal 53 7 6 5" xfId="34089"/>
    <cellStyle name="Normal 53 8" xfId="5829"/>
    <cellStyle name="Normal 53 8 2" xfId="14254"/>
    <cellStyle name="Normal 53 8 2 2" xfId="21542"/>
    <cellStyle name="Normal 53 8 2 2 2" xfId="27098"/>
    <cellStyle name="Normal 53 8 2 2 3" xfId="32592"/>
    <cellStyle name="Normal 53 8 2 2 4" xfId="38076"/>
    <cellStyle name="Normal 53 8 2 3" xfId="24369"/>
    <cellStyle name="Normal 53 8 2 4" xfId="29863"/>
    <cellStyle name="Normal 53 8 2 5" xfId="35347"/>
    <cellStyle name="Normal 53 8 3" xfId="11192"/>
    <cellStyle name="Normal 53 8 4" xfId="16429"/>
    <cellStyle name="Normal 53 8 5" xfId="18658"/>
    <cellStyle name="Normal 53 8 6" xfId="8961"/>
    <cellStyle name="Normal 53 8 6 2" xfId="20285"/>
    <cellStyle name="Normal 53 8 6 2 2" xfId="25841"/>
    <cellStyle name="Normal 53 8 6 2 3" xfId="31335"/>
    <cellStyle name="Normal 53 8 6 2 4" xfId="36819"/>
    <cellStyle name="Normal 53 8 6 3" xfId="23112"/>
    <cellStyle name="Normal 53 8 6 4" xfId="28606"/>
    <cellStyle name="Normal 53 8 6 5" xfId="34090"/>
    <cellStyle name="Normal 53 9" xfId="5830"/>
    <cellStyle name="Normal 53 9 2" xfId="14255"/>
    <cellStyle name="Normal 53 9 2 2" xfId="21543"/>
    <cellStyle name="Normal 53 9 2 2 2" xfId="27099"/>
    <cellStyle name="Normal 53 9 2 2 3" xfId="32593"/>
    <cellStyle name="Normal 53 9 2 2 4" xfId="38077"/>
    <cellStyle name="Normal 53 9 2 3" xfId="24370"/>
    <cellStyle name="Normal 53 9 2 4" xfId="29864"/>
    <cellStyle name="Normal 53 9 2 5" xfId="35348"/>
    <cellStyle name="Normal 53 9 3" xfId="11193"/>
    <cellStyle name="Normal 53 9 4" xfId="16430"/>
    <cellStyle name="Normal 53 9 5" xfId="18659"/>
    <cellStyle name="Normal 53 9 6" xfId="8962"/>
    <cellStyle name="Normal 53 9 6 2" xfId="20286"/>
    <cellStyle name="Normal 53 9 6 2 2" xfId="25842"/>
    <cellStyle name="Normal 53 9 6 2 3" xfId="31336"/>
    <cellStyle name="Normal 53 9 6 2 4" xfId="36820"/>
    <cellStyle name="Normal 53 9 6 3" xfId="23113"/>
    <cellStyle name="Normal 53 9 6 4" xfId="28607"/>
    <cellStyle name="Normal 53 9 6 5" xfId="34091"/>
    <cellStyle name="Normal 530" xfId="39049"/>
    <cellStyle name="Normal 531" xfId="39050"/>
    <cellStyle name="Normal 532" xfId="39051"/>
    <cellStyle name="Normal 533" xfId="39052"/>
    <cellStyle name="Normal 534" xfId="39053"/>
    <cellStyle name="Normal 535" xfId="39054"/>
    <cellStyle name="Normal 536" xfId="39055"/>
    <cellStyle name="Normal 537" xfId="39056"/>
    <cellStyle name="Normal 538" xfId="39057"/>
    <cellStyle name="Normal 539" xfId="39058"/>
    <cellStyle name="Normal 54" xfId="5831"/>
    <cellStyle name="Normal 54 2" xfId="18660"/>
    <cellStyle name="Normal 54 3" xfId="8963"/>
    <cellStyle name="Normal 54 3 2" xfId="20287"/>
    <cellStyle name="Normal 54 3 2 2" xfId="25843"/>
    <cellStyle name="Normal 54 3 2 3" xfId="31337"/>
    <cellStyle name="Normal 54 3 2 4" xfId="36821"/>
    <cellStyle name="Normal 54 3 3" xfId="23114"/>
    <cellStyle name="Normal 54 3 4" xfId="28608"/>
    <cellStyle name="Normal 54 3 5" xfId="34092"/>
    <cellStyle name="Normal 540" xfId="39059"/>
    <cellStyle name="Normal 541" xfId="39060"/>
    <cellStyle name="Normal 542" xfId="39061"/>
    <cellStyle name="Normal 543" xfId="39062"/>
    <cellStyle name="Normal 544" xfId="39063"/>
    <cellStyle name="Normal 545" xfId="39064"/>
    <cellStyle name="Normal 546" xfId="39065"/>
    <cellStyle name="Normal 547" xfId="39066"/>
    <cellStyle name="Normal 548" xfId="39067"/>
    <cellStyle name="Normal 549" xfId="39068"/>
    <cellStyle name="Normal 55" xfId="5832"/>
    <cellStyle name="Normal 55 2" xfId="14256"/>
    <cellStyle name="Normal 55 2 2" xfId="21544"/>
    <cellStyle name="Normal 55 2 2 2" xfId="27100"/>
    <cellStyle name="Normal 55 2 2 3" xfId="32594"/>
    <cellStyle name="Normal 55 2 2 4" xfId="38078"/>
    <cellStyle name="Normal 55 2 3" xfId="24371"/>
    <cellStyle name="Normal 55 2 4" xfId="29865"/>
    <cellStyle name="Normal 55 2 5" xfId="35349"/>
    <cellStyle name="Normal 55 3" xfId="11194"/>
    <cellStyle name="Normal 55 4" xfId="16431"/>
    <cellStyle name="Normal 55 5" xfId="18661"/>
    <cellStyle name="Normal 55 6" xfId="8964"/>
    <cellStyle name="Normal 55 6 2" xfId="20288"/>
    <cellStyle name="Normal 55 6 2 2" xfId="25844"/>
    <cellStyle name="Normal 55 6 2 3" xfId="31338"/>
    <cellStyle name="Normal 55 6 2 4" xfId="36822"/>
    <cellStyle name="Normal 55 6 3" xfId="23115"/>
    <cellStyle name="Normal 55 6 4" xfId="28609"/>
    <cellStyle name="Normal 55 6 5" xfId="34093"/>
    <cellStyle name="Normal 550" xfId="39069"/>
    <cellStyle name="Normal 551" xfId="39070"/>
    <cellStyle name="Normal 552" xfId="39071"/>
    <cellStyle name="Normal 553" xfId="39072"/>
    <cellStyle name="Normal 554" xfId="39073"/>
    <cellStyle name="Normal 555" xfId="39074"/>
    <cellStyle name="Normal 556" xfId="39075"/>
    <cellStyle name="Normal 557" xfId="39076"/>
    <cellStyle name="Normal 558" xfId="39077"/>
    <cellStyle name="Normal 559" xfId="39078"/>
    <cellStyle name="Normal 56" xfId="5833"/>
    <cellStyle name="Normal 56 2" xfId="14257"/>
    <cellStyle name="Normal 56 2 2" xfId="21545"/>
    <cellStyle name="Normal 56 2 2 2" xfId="27101"/>
    <cellStyle name="Normal 56 2 2 3" xfId="32595"/>
    <cellStyle name="Normal 56 2 2 4" xfId="38079"/>
    <cellStyle name="Normal 56 2 3" xfId="24372"/>
    <cellStyle name="Normal 56 2 4" xfId="29866"/>
    <cellStyle name="Normal 56 2 5" xfId="35350"/>
    <cellStyle name="Normal 56 3" xfId="11195"/>
    <cellStyle name="Normal 56 4" xfId="16432"/>
    <cellStyle name="Normal 56 5" xfId="18662"/>
    <cellStyle name="Normal 56 6" xfId="8965"/>
    <cellStyle name="Normal 56 6 2" xfId="20289"/>
    <cellStyle name="Normal 56 6 2 2" xfId="25845"/>
    <cellStyle name="Normal 56 6 2 3" xfId="31339"/>
    <cellStyle name="Normal 56 6 2 4" xfId="36823"/>
    <cellStyle name="Normal 56 6 3" xfId="23116"/>
    <cellStyle name="Normal 56 6 4" xfId="28610"/>
    <cellStyle name="Normal 56 6 5" xfId="34094"/>
    <cellStyle name="Normal 560" xfId="39079"/>
    <cellStyle name="Normal 561" xfId="39080"/>
    <cellStyle name="Normal 562" xfId="39081"/>
    <cellStyle name="Normal 563" xfId="39082"/>
    <cellStyle name="Normal 564" xfId="39083"/>
    <cellStyle name="Normal 565" xfId="39084"/>
    <cellStyle name="Normal 566" xfId="39085"/>
    <cellStyle name="Normal 567" xfId="39086"/>
    <cellStyle name="Normal 568" xfId="39087"/>
    <cellStyle name="Normal 569" xfId="39088"/>
    <cellStyle name="Normal 57" xfId="5834"/>
    <cellStyle name="Normal 57 2" xfId="5835"/>
    <cellStyle name="Normal 57 2 2" xfId="14259"/>
    <cellStyle name="Normal 57 2 2 2" xfId="21547"/>
    <cellStyle name="Normal 57 2 2 2 2" xfId="27103"/>
    <cellStyle name="Normal 57 2 2 2 3" xfId="32597"/>
    <cellStyle name="Normal 57 2 2 2 4" xfId="38081"/>
    <cellStyle name="Normal 57 2 2 3" xfId="24374"/>
    <cellStyle name="Normal 57 2 2 4" xfId="29868"/>
    <cellStyle name="Normal 57 2 2 5" xfId="35352"/>
    <cellStyle name="Normal 57 2 3" xfId="11197"/>
    <cellStyle name="Normal 57 2 4" xfId="16434"/>
    <cellStyle name="Normal 57 2 5" xfId="18664"/>
    <cellStyle name="Normal 57 2 6" xfId="8967"/>
    <cellStyle name="Normal 57 2 6 2" xfId="20291"/>
    <cellStyle name="Normal 57 2 6 2 2" xfId="25847"/>
    <cellStyle name="Normal 57 2 6 2 3" xfId="31341"/>
    <cellStyle name="Normal 57 2 6 2 4" xfId="36825"/>
    <cellStyle name="Normal 57 2 6 3" xfId="23118"/>
    <cellStyle name="Normal 57 2 6 4" xfId="28612"/>
    <cellStyle name="Normal 57 2 6 5" xfId="34096"/>
    <cellStyle name="Normal 57 3" xfId="5836"/>
    <cellStyle name="Normal 57 3 2" xfId="14260"/>
    <cellStyle name="Normal 57 3 2 2" xfId="21548"/>
    <cellStyle name="Normal 57 3 2 2 2" xfId="27104"/>
    <cellStyle name="Normal 57 3 2 2 3" xfId="32598"/>
    <cellStyle name="Normal 57 3 2 2 4" xfId="38082"/>
    <cellStyle name="Normal 57 3 2 3" xfId="24375"/>
    <cellStyle name="Normal 57 3 2 4" xfId="29869"/>
    <cellStyle name="Normal 57 3 2 5" xfId="35353"/>
    <cellStyle name="Normal 57 3 3" xfId="11198"/>
    <cellStyle name="Normal 57 3 4" xfId="16435"/>
    <cellStyle name="Normal 57 3 5" xfId="18665"/>
    <cellStyle name="Normal 57 3 6" xfId="8968"/>
    <cellStyle name="Normal 57 3 6 2" xfId="20292"/>
    <cellStyle name="Normal 57 3 6 2 2" xfId="25848"/>
    <cellStyle name="Normal 57 3 6 2 3" xfId="31342"/>
    <cellStyle name="Normal 57 3 6 2 4" xfId="36826"/>
    <cellStyle name="Normal 57 3 6 3" xfId="23119"/>
    <cellStyle name="Normal 57 3 6 4" xfId="28613"/>
    <cellStyle name="Normal 57 3 6 5" xfId="34097"/>
    <cellStyle name="Normal 57 4" xfId="5837"/>
    <cellStyle name="Normal 57 4 2" xfId="14261"/>
    <cellStyle name="Normal 57 4 2 2" xfId="21549"/>
    <cellStyle name="Normal 57 4 2 2 2" xfId="27105"/>
    <cellStyle name="Normal 57 4 2 2 3" xfId="32599"/>
    <cellStyle name="Normal 57 4 2 2 4" xfId="38083"/>
    <cellStyle name="Normal 57 4 2 3" xfId="24376"/>
    <cellStyle name="Normal 57 4 2 4" xfId="29870"/>
    <cellStyle name="Normal 57 4 2 5" xfId="35354"/>
    <cellStyle name="Normal 57 4 3" xfId="11199"/>
    <cellStyle name="Normal 57 4 4" xfId="16436"/>
    <cellStyle name="Normal 57 4 5" xfId="18666"/>
    <cellStyle name="Normal 57 4 6" xfId="8969"/>
    <cellStyle name="Normal 57 4 6 2" xfId="20293"/>
    <cellStyle name="Normal 57 4 6 2 2" xfId="25849"/>
    <cellStyle name="Normal 57 4 6 2 3" xfId="31343"/>
    <cellStyle name="Normal 57 4 6 2 4" xfId="36827"/>
    <cellStyle name="Normal 57 4 6 3" xfId="23120"/>
    <cellStyle name="Normal 57 4 6 4" xfId="28614"/>
    <cellStyle name="Normal 57 4 6 5" xfId="34098"/>
    <cellStyle name="Normal 57 5" xfId="14258"/>
    <cellStyle name="Normal 57 5 2" xfId="21546"/>
    <cellStyle name="Normal 57 5 2 2" xfId="27102"/>
    <cellStyle name="Normal 57 5 2 3" xfId="32596"/>
    <cellStyle name="Normal 57 5 2 4" xfId="38080"/>
    <cellStyle name="Normal 57 5 3" xfId="24373"/>
    <cellStyle name="Normal 57 5 4" xfId="29867"/>
    <cellStyle name="Normal 57 5 5" xfId="35351"/>
    <cellStyle name="Normal 57 6" xfId="11196"/>
    <cellStyle name="Normal 57 7" xfId="16433"/>
    <cellStyle name="Normal 57 8" xfId="18663"/>
    <cellStyle name="Normal 57 9" xfId="8966"/>
    <cellStyle name="Normal 57 9 2" xfId="20290"/>
    <cellStyle name="Normal 57 9 2 2" xfId="25846"/>
    <cellStyle name="Normal 57 9 2 3" xfId="31340"/>
    <cellStyle name="Normal 57 9 2 4" xfId="36824"/>
    <cellStyle name="Normal 57 9 3" xfId="23117"/>
    <cellStyle name="Normal 57 9 4" xfId="28611"/>
    <cellStyle name="Normal 57 9 5" xfId="34095"/>
    <cellStyle name="Normal 570" xfId="39089"/>
    <cellStyle name="Normal 571" xfId="39090"/>
    <cellStyle name="Normal 572" xfId="39091"/>
    <cellStyle name="Normal 573" xfId="39092"/>
    <cellStyle name="Normal 574" xfId="39093"/>
    <cellStyle name="Normal 575" xfId="39094"/>
    <cellStyle name="Normal 576" xfId="39095"/>
    <cellStyle name="Normal 577" xfId="39096"/>
    <cellStyle name="Normal 578" xfId="39097"/>
    <cellStyle name="Normal 579" xfId="39098"/>
    <cellStyle name="Normal 58" xfId="5838"/>
    <cellStyle name="Normal 58 2" xfId="5839"/>
    <cellStyle name="Normal 58 2 2" xfId="14263"/>
    <cellStyle name="Normal 58 2 2 2" xfId="21551"/>
    <cellStyle name="Normal 58 2 2 2 2" xfId="27107"/>
    <cellStyle name="Normal 58 2 2 2 3" xfId="32601"/>
    <cellStyle name="Normal 58 2 2 2 4" xfId="38085"/>
    <cellStyle name="Normal 58 2 2 3" xfId="24378"/>
    <cellStyle name="Normal 58 2 2 4" xfId="29872"/>
    <cellStyle name="Normal 58 2 2 5" xfId="35356"/>
    <cellStyle name="Normal 58 2 3" xfId="11201"/>
    <cellStyle name="Normal 58 2 4" xfId="16438"/>
    <cellStyle name="Normal 58 2 5" xfId="18668"/>
    <cellStyle name="Normal 58 2 6" xfId="8971"/>
    <cellStyle name="Normal 58 2 6 2" xfId="20295"/>
    <cellStyle name="Normal 58 2 6 2 2" xfId="25851"/>
    <cellStyle name="Normal 58 2 6 2 3" xfId="31345"/>
    <cellStyle name="Normal 58 2 6 2 4" xfId="36829"/>
    <cellStyle name="Normal 58 2 6 3" xfId="23122"/>
    <cellStyle name="Normal 58 2 6 4" xfId="28616"/>
    <cellStyle name="Normal 58 2 6 5" xfId="34100"/>
    <cellStyle name="Normal 58 3" xfId="5840"/>
    <cellStyle name="Normal 58 3 2" xfId="14264"/>
    <cellStyle name="Normal 58 3 2 2" xfId="21552"/>
    <cellStyle name="Normal 58 3 2 2 2" xfId="27108"/>
    <cellStyle name="Normal 58 3 2 2 3" xfId="32602"/>
    <cellStyle name="Normal 58 3 2 2 4" xfId="38086"/>
    <cellStyle name="Normal 58 3 2 3" xfId="24379"/>
    <cellStyle name="Normal 58 3 2 4" xfId="29873"/>
    <cellStyle name="Normal 58 3 2 5" xfId="35357"/>
    <cellStyle name="Normal 58 3 3" xfId="11202"/>
    <cellStyle name="Normal 58 3 4" xfId="16439"/>
    <cellStyle name="Normal 58 3 5" xfId="18669"/>
    <cellStyle name="Normal 58 3 6" xfId="8972"/>
    <cellStyle name="Normal 58 3 6 2" xfId="20296"/>
    <cellStyle name="Normal 58 3 6 2 2" xfId="25852"/>
    <cellStyle name="Normal 58 3 6 2 3" xfId="31346"/>
    <cellStyle name="Normal 58 3 6 2 4" xfId="36830"/>
    <cellStyle name="Normal 58 3 6 3" xfId="23123"/>
    <cellStyle name="Normal 58 3 6 4" xfId="28617"/>
    <cellStyle name="Normal 58 3 6 5" xfId="34101"/>
    <cellStyle name="Normal 58 4" xfId="5841"/>
    <cellStyle name="Normal 58 4 2" xfId="14265"/>
    <cellStyle name="Normal 58 4 2 2" xfId="21553"/>
    <cellStyle name="Normal 58 4 2 2 2" xfId="27109"/>
    <cellStyle name="Normal 58 4 2 2 3" xfId="32603"/>
    <cellStyle name="Normal 58 4 2 2 4" xfId="38087"/>
    <cellStyle name="Normal 58 4 2 3" xfId="24380"/>
    <cellStyle name="Normal 58 4 2 4" xfId="29874"/>
    <cellStyle name="Normal 58 4 2 5" xfId="35358"/>
    <cellStyle name="Normal 58 4 3" xfId="11203"/>
    <cellStyle name="Normal 58 4 4" xfId="16440"/>
    <cellStyle name="Normal 58 4 5" xfId="18670"/>
    <cellStyle name="Normal 58 4 6" xfId="8973"/>
    <cellStyle name="Normal 58 4 6 2" xfId="20297"/>
    <cellStyle name="Normal 58 4 6 2 2" xfId="25853"/>
    <cellStyle name="Normal 58 4 6 2 3" xfId="31347"/>
    <cellStyle name="Normal 58 4 6 2 4" xfId="36831"/>
    <cellStyle name="Normal 58 4 6 3" xfId="23124"/>
    <cellStyle name="Normal 58 4 6 4" xfId="28618"/>
    <cellStyle name="Normal 58 4 6 5" xfId="34102"/>
    <cellStyle name="Normal 58 5" xfId="14262"/>
    <cellStyle name="Normal 58 5 2" xfId="21550"/>
    <cellStyle name="Normal 58 5 2 2" xfId="27106"/>
    <cellStyle name="Normal 58 5 2 3" xfId="32600"/>
    <cellStyle name="Normal 58 5 2 4" xfId="38084"/>
    <cellStyle name="Normal 58 5 3" xfId="24377"/>
    <cellStyle name="Normal 58 5 4" xfId="29871"/>
    <cellStyle name="Normal 58 5 5" xfId="35355"/>
    <cellStyle name="Normal 58 6" xfId="11200"/>
    <cellStyle name="Normal 58 7" xfId="16437"/>
    <cellStyle name="Normal 58 8" xfId="18667"/>
    <cellStyle name="Normal 58 9" xfId="8970"/>
    <cellStyle name="Normal 58 9 2" xfId="20294"/>
    <cellStyle name="Normal 58 9 2 2" xfId="25850"/>
    <cellStyle name="Normal 58 9 2 3" xfId="31344"/>
    <cellStyle name="Normal 58 9 2 4" xfId="36828"/>
    <cellStyle name="Normal 58 9 3" xfId="23121"/>
    <cellStyle name="Normal 58 9 4" xfId="28615"/>
    <cellStyle name="Normal 58 9 5" xfId="34099"/>
    <cellStyle name="Normal 580" xfId="39099"/>
    <cellStyle name="Normal 581" xfId="39100"/>
    <cellStyle name="Normal 582" xfId="39101"/>
    <cellStyle name="Normal 583" xfId="39102"/>
    <cellStyle name="Normal 584" xfId="39103"/>
    <cellStyle name="Normal 585" xfId="39104"/>
    <cellStyle name="Normal 586" xfId="39105"/>
    <cellStyle name="Normal 587" xfId="39106"/>
    <cellStyle name="Normal 588" xfId="39107"/>
    <cellStyle name="Normal 589" xfId="39108"/>
    <cellStyle name="Normal 59" xfId="5842"/>
    <cellStyle name="Normal 59 2" xfId="14266"/>
    <cellStyle name="Normal 59 2 2" xfId="21554"/>
    <cellStyle name="Normal 59 2 2 2" xfId="27110"/>
    <cellStyle name="Normal 59 2 2 3" xfId="32604"/>
    <cellStyle name="Normal 59 2 2 4" xfId="38088"/>
    <cellStyle name="Normal 59 2 3" xfId="24381"/>
    <cellStyle name="Normal 59 2 4" xfId="29875"/>
    <cellStyle name="Normal 59 2 5" xfId="35359"/>
    <cellStyle name="Normal 59 3" xfId="11204"/>
    <cellStyle name="Normal 59 4" xfId="16441"/>
    <cellStyle name="Normal 59 5" xfId="18671"/>
    <cellStyle name="Normal 59 6" xfId="8974"/>
    <cellStyle name="Normal 59 6 2" xfId="20298"/>
    <cellStyle name="Normal 59 6 2 2" xfId="25854"/>
    <cellStyle name="Normal 59 6 2 3" xfId="31348"/>
    <cellStyle name="Normal 59 6 2 4" xfId="36832"/>
    <cellStyle name="Normal 59 6 3" xfId="23125"/>
    <cellStyle name="Normal 59 6 4" xfId="28619"/>
    <cellStyle name="Normal 59 6 5" xfId="34103"/>
    <cellStyle name="Normal 590" xfId="39109"/>
    <cellStyle name="Normal 591" xfId="39110"/>
    <cellStyle name="Normal 592" xfId="39111"/>
    <cellStyle name="Normal 593" xfId="39112"/>
    <cellStyle name="Normal 594" xfId="39113"/>
    <cellStyle name="Normal 595" xfId="39114"/>
    <cellStyle name="Normal 596" xfId="39115"/>
    <cellStyle name="Normal 597" xfId="39116"/>
    <cellStyle name="Normal 598" xfId="39117"/>
    <cellStyle name="Normal 599" xfId="39118"/>
    <cellStyle name="Normal 6" xfId="5843"/>
    <cellStyle name="Normal 6 10" xfId="16442"/>
    <cellStyle name="Normal 6 11" xfId="18672"/>
    <cellStyle name="Normal 6 12" xfId="8975"/>
    <cellStyle name="Normal 6 12 2" xfId="20299"/>
    <cellStyle name="Normal 6 12 2 2" xfId="25855"/>
    <cellStyle name="Normal 6 12 2 3" xfId="31349"/>
    <cellStyle name="Normal 6 12 2 4" xfId="36833"/>
    <cellStyle name="Normal 6 12 3" xfId="23126"/>
    <cellStyle name="Normal 6 12 4" xfId="28620"/>
    <cellStyle name="Normal 6 12 5" xfId="34104"/>
    <cellStyle name="Normal 6 2" xfId="5844"/>
    <cellStyle name="Normal 6 2 10" xfId="8976"/>
    <cellStyle name="Normal 6 2 10 2" xfId="20300"/>
    <cellStyle name="Normal 6 2 10 2 2" xfId="25856"/>
    <cellStyle name="Normal 6 2 10 2 3" xfId="31350"/>
    <cellStyle name="Normal 6 2 10 2 4" xfId="36834"/>
    <cellStyle name="Normal 6 2 10 3" xfId="23127"/>
    <cellStyle name="Normal 6 2 10 4" xfId="28621"/>
    <cellStyle name="Normal 6 2 10 5" xfId="34105"/>
    <cellStyle name="Normal 6 2 2" xfId="5845"/>
    <cellStyle name="Normal 6 2 2 2" xfId="14269"/>
    <cellStyle name="Normal 6 2 2 2 2" xfId="21557"/>
    <cellStyle name="Normal 6 2 2 2 2 2" xfId="27113"/>
    <cellStyle name="Normal 6 2 2 2 2 3" xfId="32607"/>
    <cellStyle name="Normal 6 2 2 2 2 4" xfId="38091"/>
    <cellStyle name="Normal 6 2 2 2 3" xfId="24384"/>
    <cellStyle name="Normal 6 2 2 2 4" xfId="29878"/>
    <cellStyle name="Normal 6 2 2 2 5" xfId="35362"/>
    <cellStyle name="Normal 6 2 2 3" xfId="11207"/>
    <cellStyle name="Normal 6 2 2 4" xfId="16444"/>
    <cellStyle name="Normal 6 2 2 5" xfId="18674"/>
    <cellStyle name="Normal 6 2 2 6" xfId="8977"/>
    <cellStyle name="Normal 6 2 2 6 2" xfId="20301"/>
    <cellStyle name="Normal 6 2 2 6 2 2" xfId="25857"/>
    <cellStyle name="Normal 6 2 2 6 2 3" xfId="31351"/>
    <cellStyle name="Normal 6 2 2 6 2 4" xfId="36835"/>
    <cellStyle name="Normal 6 2 2 6 3" xfId="23128"/>
    <cellStyle name="Normal 6 2 2 6 4" xfId="28622"/>
    <cellStyle name="Normal 6 2 2 6 5" xfId="34106"/>
    <cellStyle name="Normal 6 2 3" xfId="5846"/>
    <cellStyle name="Normal 6 2 3 2" xfId="14270"/>
    <cellStyle name="Normal 6 2 3 2 2" xfId="21558"/>
    <cellStyle name="Normal 6 2 3 2 2 2" xfId="27114"/>
    <cellStyle name="Normal 6 2 3 2 2 3" xfId="32608"/>
    <cellStyle name="Normal 6 2 3 2 2 4" xfId="38092"/>
    <cellStyle name="Normal 6 2 3 2 3" xfId="24385"/>
    <cellStyle name="Normal 6 2 3 2 4" xfId="29879"/>
    <cellStyle name="Normal 6 2 3 2 5" xfId="35363"/>
    <cellStyle name="Normal 6 2 3 3" xfId="11208"/>
    <cellStyle name="Normal 6 2 3 4" xfId="16445"/>
    <cellStyle name="Normal 6 2 3 5" xfId="18675"/>
    <cellStyle name="Normal 6 2 3 6" xfId="8978"/>
    <cellStyle name="Normal 6 2 3 6 2" xfId="20302"/>
    <cellStyle name="Normal 6 2 3 6 2 2" xfId="25858"/>
    <cellStyle name="Normal 6 2 3 6 2 3" xfId="31352"/>
    <cellStyle name="Normal 6 2 3 6 2 4" xfId="36836"/>
    <cellStyle name="Normal 6 2 3 6 3" xfId="23129"/>
    <cellStyle name="Normal 6 2 3 6 4" xfId="28623"/>
    <cellStyle name="Normal 6 2 3 6 5" xfId="34107"/>
    <cellStyle name="Normal 6 2 4" xfId="6378"/>
    <cellStyle name="Normal 6 2 4 2" xfId="14271"/>
    <cellStyle name="Normal 6 2 4 2 2" xfId="21559"/>
    <cellStyle name="Normal 6 2 4 2 2 2" xfId="27115"/>
    <cellStyle name="Normal 6 2 4 2 2 3" xfId="32609"/>
    <cellStyle name="Normal 6 2 4 2 2 4" xfId="38093"/>
    <cellStyle name="Normal 6 2 4 2 3" xfId="24386"/>
    <cellStyle name="Normal 6 2 4 2 4" xfId="29880"/>
    <cellStyle name="Normal 6 2 4 2 5" xfId="35364"/>
    <cellStyle name="Normal 6 2 4 3" xfId="11765"/>
    <cellStyle name="Normal 6 2 4 4" xfId="8979"/>
    <cellStyle name="Normal 6 2 4 4 2" xfId="20303"/>
    <cellStyle name="Normal 6 2 4 4 2 2" xfId="25859"/>
    <cellStyle name="Normal 6 2 4 4 2 3" xfId="31353"/>
    <cellStyle name="Normal 6 2 4 4 2 4" xfId="36837"/>
    <cellStyle name="Normal 6 2 4 4 3" xfId="23130"/>
    <cellStyle name="Normal 6 2 4 4 4" xfId="28624"/>
    <cellStyle name="Normal 6 2 4 4 5" xfId="34108"/>
    <cellStyle name="Normal 6 2 5" xfId="8980"/>
    <cellStyle name="Normal 6 2 5 2" xfId="20304"/>
    <cellStyle name="Normal 6 2 5 2 2" xfId="25860"/>
    <cellStyle name="Normal 6 2 5 2 3" xfId="31354"/>
    <cellStyle name="Normal 6 2 5 2 4" xfId="36838"/>
    <cellStyle name="Normal 6 2 5 3" xfId="23131"/>
    <cellStyle name="Normal 6 2 5 4" xfId="28625"/>
    <cellStyle name="Normal 6 2 5 5" xfId="34109"/>
    <cellStyle name="Normal 6 2 6" xfId="14268"/>
    <cellStyle name="Normal 6 2 6 2" xfId="21556"/>
    <cellStyle name="Normal 6 2 6 2 2" xfId="27112"/>
    <cellStyle name="Normal 6 2 6 2 3" xfId="32606"/>
    <cellStyle name="Normal 6 2 6 2 4" xfId="38090"/>
    <cellStyle name="Normal 6 2 6 3" xfId="24383"/>
    <cellStyle name="Normal 6 2 6 4" xfId="29877"/>
    <cellStyle name="Normal 6 2 6 5" xfId="35361"/>
    <cellStyle name="Normal 6 2 7" xfId="11206"/>
    <cellStyle name="Normal 6 2 8" xfId="16443"/>
    <cellStyle name="Normal 6 2 9" xfId="18673"/>
    <cellStyle name="Normal 6 3" xfId="5847"/>
    <cellStyle name="Normal 6 3 10" xfId="8981"/>
    <cellStyle name="Normal 6 3 10 2" xfId="20305"/>
    <cellStyle name="Normal 6 3 10 2 2" xfId="25861"/>
    <cellStyle name="Normal 6 3 10 2 3" xfId="31355"/>
    <cellStyle name="Normal 6 3 10 2 4" xfId="36839"/>
    <cellStyle name="Normal 6 3 10 3" xfId="23132"/>
    <cellStyle name="Normal 6 3 10 4" xfId="28626"/>
    <cellStyle name="Normal 6 3 10 5" xfId="34110"/>
    <cellStyle name="Normal 6 3 2" xfId="5848"/>
    <cellStyle name="Normal 6 3 2 2" xfId="14273"/>
    <cellStyle name="Normal 6 3 2 2 2" xfId="21561"/>
    <cellStyle name="Normal 6 3 2 2 2 2" xfId="27117"/>
    <cellStyle name="Normal 6 3 2 2 2 3" xfId="32611"/>
    <cellStyle name="Normal 6 3 2 2 2 4" xfId="38095"/>
    <cellStyle name="Normal 6 3 2 2 3" xfId="24388"/>
    <cellStyle name="Normal 6 3 2 2 4" xfId="29882"/>
    <cellStyle name="Normal 6 3 2 2 5" xfId="35366"/>
    <cellStyle name="Normal 6 3 2 3" xfId="11210"/>
    <cellStyle name="Normal 6 3 2 4" xfId="16447"/>
    <cellStyle name="Normal 6 3 2 5" xfId="18677"/>
    <cellStyle name="Normal 6 3 2 6" xfId="8982"/>
    <cellStyle name="Normal 6 3 2 6 2" xfId="20306"/>
    <cellStyle name="Normal 6 3 2 6 2 2" xfId="25862"/>
    <cellStyle name="Normal 6 3 2 6 2 3" xfId="31356"/>
    <cellStyle name="Normal 6 3 2 6 2 4" xfId="36840"/>
    <cellStyle name="Normal 6 3 2 6 3" xfId="23133"/>
    <cellStyle name="Normal 6 3 2 6 4" xfId="28627"/>
    <cellStyle name="Normal 6 3 2 6 5" xfId="34111"/>
    <cellStyle name="Normal 6 3 3" xfId="5849"/>
    <cellStyle name="Normal 6 3 3 2" xfId="14274"/>
    <cellStyle name="Normal 6 3 3 2 2" xfId="21562"/>
    <cellStyle name="Normal 6 3 3 2 2 2" xfId="27118"/>
    <cellStyle name="Normal 6 3 3 2 2 3" xfId="32612"/>
    <cellStyle name="Normal 6 3 3 2 2 4" xfId="38096"/>
    <cellStyle name="Normal 6 3 3 2 3" xfId="24389"/>
    <cellStyle name="Normal 6 3 3 2 4" xfId="29883"/>
    <cellStyle name="Normal 6 3 3 2 5" xfId="35367"/>
    <cellStyle name="Normal 6 3 3 3" xfId="11211"/>
    <cellStyle name="Normal 6 3 3 4" xfId="16448"/>
    <cellStyle name="Normal 6 3 3 5" xfId="18678"/>
    <cellStyle name="Normal 6 3 3 6" xfId="8983"/>
    <cellStyle name="Normal 6 3 3 6 2" xfId="20307"/>
    <cellStyle name="Normal 6 3 3 6 2 2" xfId="25863"/>
    <cellStyle name="Normal 6 3 3 6 2 3" xfId="31357"/>
    <cellStyle name="Normal 6 3 3 6 2 4" xfId="36841"/>
    <cellStyle name="Normal 6 3 3 6 3" xfId="23134"/>
    <cellStyle name="Normal 6 3 3 6 4" xfId="28628"/>
    <cellStyle name="Normal 6 3 3 6 5" xfId="34112"/>
    <cellStyle name="Normal 6 3 4" xfId="6481"/>
    <cellStyle name="Normal 6 3 4 2" xfId="14275"/>
    <cellStyle name="Normal 6 3 4 2 2" xfId="21563"/>
    <cellStyle name="Normal 6 3 4 2 2 2" xfId="27119"/>
    <cellStyle name="Normal 6 3 4 2 2 3" xfId="32613"/>
    <cellStyle name="Normal 6 3 4 2 2 4" xfId="38097"/>
    <cellStyle name="Normal 6 3 4 2 3" xfId="24390"/>
    <cellStyle name="Normal 6 3 4 2 4" xfId="29884"/>
    <cellStyle name="Normal 6 3 4 2 5" xfId="35368"/>
    <cellStyle name="Normal 6 3 4 3" xfId="11766"/>
    <cellStyle name="Normal 6 3 4 4" xfId="8984"/>
    <cellStyle name="Normal 6 3 4 4 2" xfId="20308"/>
    <cellStyle name="Normal 6 3 4 4 2 2" xfId="25864"/>
    <cellStyle name="Normal 6 3 4 4 2 3" xfId="31358"/>
    <cellStyle name="Normal 6 3 4 4 2 4" xfId="36842"/>
    <cellStyle name="Normal 6 3 4 4 3" xfId="23135"/>
    <cellStyle name="Normal 6 3 4 4 4" xfId="28629"/>
    <cellStyle name="Normal 6 3 4 4 5" xfId="34113"/>
    <cellStyle name="Normal 6 3 5" xfId="8985"/>
    <cellStyle name="Normal 6 3 5 2" xfId="20309"/>
    <cellStyle name="Normal 6 3 5 2 2" xfId="25865"/>
    <cellStyle name="Normal 6 3 5 2 3" xfId="31359"/>
    <cellStyle name="Normal 6 3 5 2 4" xfId="36843"/>
    <cellStyle name="Normal 6 3 5 3" xfId="23136"/>
    <cellStyle name="Normal 6 3 5 4" xfId="28630"/>
    <cellStyle name="Normal 6 3 5 5" xfId="34114"/>
    <cellStyle name="Normal 6 3 6" xfId="14272"/>
    <cellStyle name="Normal 6 3 6 2" xfId="21560"/>
    <cellStyle name="Normal 6 3 6 2 2" xfId="27116"/>
    <cellStyle name="Normal 6 3 6 2 3" xfId="32610"/>
    <cellStyle name="Normal 6 3 6 2 4" xfId="38094"/>
    <cellStyle name="Normal 6 3 6 3" xfId="24387"/>
    <cellStyle name="Normal 6 3 6 4" xfId="29881"/>
    <cellStyle name="Normal 6 3 6 5" xfId="35365"/>
    <cellStyle name="Normal 6 3 7" xfId="11209"/>
    <cellStyle name="Normal 6 3 8" xfId="16446"/>
    <cellStyle name="Normal 6 3 9" xfId="18676"/>
    <cellStyle name="Normal 6 4" xfId="5850"/>
    <cellStyle name="Normal 6 4 2" xfId="14276"/>
    <cellStyle name="Normal 6 4 2 2" xfId="21564"/>
    <cellStyle name="Normal 6 4 2 2 2" xfId="27120"/>
    <cellStyle name="Normal 6 4 2 2 3" xfId="32614"/>
    <cellStyle name="Normal 6 4 2 2 4" xfId="38098"/>
    <cellStyle name="Normal 6 4 2 3" xfId="24391"/>
    <cellStyle name="Normal 6 4 2 4" xfId="29885"/>
    <cellStyle name="Normal 6 4 2 5" xfId="35369"/>
    <cellStyle name="Normal 6 4 3" xfId="11212"/>
    <cellStyle name="Normal 6 4 4" xfId="16449"/>
    <cellStyle name="Normal 6 4 5" xfId="18679"/>
    <cellStyle name="Normal 6 4 6" xfId="8986"/>
    <cellStyle name="Normal 6 4 6 2" xfId="20310"/>
    <cellStyle name="Normal 6 4 6 2 2" xfId="25866"/>
    <cellStyle name="Normal 6 4 6 2 3" xfId="31360"/>
    <cellStyle name="Normal 6 4 6 2 4" xfId="36844"/>
    <cellStyle name="Normal 6 4 6 3" xfId="23137"/>
    <cellStyle name="Normal 6 4 6 4" xfId="28631"/>
    <cellStyle name="Normal 6 4 6 5" xfId="34115"/>
    <cellStyle name="Normal 6 5" xfId="5851"/>
    <cellStyle name="Normal 6 5 2" xfId="14277"/>
    <cellStyle name="Normal 6 5 2 2" xfId="21565"/>
    <cellStyle name="Normal 6 5 2 2 2" xfId="27121"/>
    <cellStyle name="Normal 6 5 2 2 3" xfId="32615"/>
    <cellStyle name="Normal 6 5 2 2 4" xfId="38099"/>
    <cellStyle name="Normal 6 5 2 3" xfId="24392"/>
    <cellStyle name="Normal 6 5 2 4" xfId="29886"/>
    <cellStyle name="Normal 6 5 2 5" xfId="35370"/>
    <cellStyle name="Normal 6 5 3" xfId="11213"/>
    <cellStyle name="Normal 6 5 4" xfId="16450"/>
    <cellStyle name="Normal 6 5 5" xfId="18680"/>
    <cellStyle name="Normal 6 5 6" xfId="8987"/>
    <cellStyle name="Normal 6 5 6 2" xfId="20311"/>
    <cellStyle name="Normal 6 5 6 2 2" xfId="25867"/>
    <cellStyle name="Normal 6 5 6 2 3" xfId="31361"/>
    <cellStyle name="Normal 6 5 6 2 4" xfId="36845"/>
    <cellStyle name="Normal 6 5 6 3" xfId="23138"/>
    <cellStyle name="Normal 6 5 6 4" xfId="28632"/>
    <cellStyle name="Normal 6 5 6 5" xfId="34116"/>
    <cellStyle name="Normal 6 6" xfId="6377"/>
    <cellStyle name="Normal 6 6 2" xfId="14278"/>
    <cellStyle name="Normal 6 6 2 2" xfId="21566"/>
    <cellStyle name="Normal 6 6 2 2 2" xfId="27122"/>
    <cellStyle name="Normal 6 6 2 2 3" xfId="32616"/>
    <cellStyle name="Normal 6 6 2 2 4" xfId="38100"/>
    <cellStyle name="Normal 6 6 2 3" xfId="24393"/>
    <cellStyle name="Normal 6 6 2 4" xfId="29887"/>
    <cellStyle name="Normal 6 6 2 5" xfId="35371"/>
    <cellStyle name="Normal 6 6 3" xfId="11764"/>
    <cellStyle name="Normal 6 6 4" xfId="8988"/>
    <cellStyle name="Normal 6 6 4 2" xfId="20312"/>
    <cellStyle name="Normal 6 6 4 2 2" xfId="25868"/>
    <cellStyle name="Normal 6 6 4 2 3" xfId="31362"/>
    <cellStyle name="Normal 6 6 4 2 4" xfId="36846"/>
    <cellStyle name="Normal 6 6 4 3" xfId="23139"/>
    <cellStyle name="Normal 6 6 4 4" xfId="28633"/>
    <cellStyle name="Normal 6 6 4 5" xfId="34117"/>
    <cellStyle name="Normal 6 7" xfId="8989"/>
    <cellStyle name="Normal 6 7 2" xfId="20313"/>
    <cellStyle name="Normal 6 7 2 2" xfId="25869"/>
    <cellStyle name="Normal 6 7 2 3" xfId="31363"/>
    <cellStyle name="Normal 6 7 2 4" xfId="36847"/>
    <cellStyle name="Normal 6 7 3" xfId="23140"/>
    <cellStyle name="Normal 6 7 4" xfId="28634"/>
    <cellStyle name="Normal 6 7 5" xfId="34118"/>
    <cellStyle name="Normal 6 8" xfId="14267"/>
    <cellStyle name="Normal 6 8 2" xfId="21555"/>
    <cellStyle name="Normal 6 8 2 2" xfId="27111"/>
    <cellStyle name="Normal 6 8 2 3" xfId="32605"/>
    <cellStyle name="Normal 6 8 2 4" xfId="38089"/>
    <cellStyle name="Normal 6 8 3" xfId="24382"/>
    <cellStyle name="Normal 6 8 4" xfId="29876"/>
    <cellStyle name="Normal 6 8 5" xfId="35360"/>
    <cellStyle name="Normal 6 9" xfId="11205"/>
    <cellStyle name="Normal 6_2207 Estados Financieros al 31.12.2009 - Frigorífico Concepción S.A FINAL" xfId="5852"/>
    <cellStyle name="Normal 60" xfId="5853"/>
    <cellStyle name="Normal 60 2" xfId="5854"/>
    <cellStyle name="Normal 60 2 2" xfId="14280"/>
    <cellStyle name="Normal 60 2 2 2" xfId="21568"/>
    <cellStyle name="Normal 60 2 2 2 2" xfId="27124"/>
    <cellStyle name="Normal 60 2 2 2 3" xfId="32618"/>
    <cellStyle name="Normal 60 2 2 2 4" xfId="38102"/>
    <cellStyle name="Normal 60 2 2 3" xfId="24395"/>
    <cellStyle name="Normal 60 2 2 4" xfId="29889"/>
    <cellStyle name="Normal 60 2 2 5" xfId="35373"/>
    <cellStyle name="Normal 60 2 3" xfId="11215"/>
    <cellStyle name="Normal 60 2 4" xfId="16452"/>
    <cellStyle name="Normal 60 2 5" xfId="18682"/>
    <cellStyle name="Normal 60 2 6" xfId="8991"/>
    <cellStyle name="Normal 60 2 6 2" xfId="20315"/>
    <cellStyle name="Normal 60 2 6 2 2" xfId="25871"/>
    <cellStyle name="Normal 60 2 6 2 3" xfId="31365"/>
    <cellStyle name="Normal 60 2 6 2 4" xfId="36849"/>
    <cellStyle name="Normal 60 2 6 3" xfId="23142"/>
    <cellStyle name="Normal 60 2 6 4" xfId="28636"/>
    <cellStyle name="Normal 60 2 6 5" xfId="34120"/>
    <cellStyle name="Normal 60 3" xfId="5855"/>
    <cellStyle name="Normal 60 3 2" xfId="14281"/>
    <cellStyle name="Normal 60 3 2 2" xfId="21569"/>
    <cellStyle name="Normal 60 3 2 2 2" xfId="27125"/>
    <cellStyle name="Normal 60 3 2 2 3" xfId="32619"/>
    <cellStyle name="Normal 60 3 2 2 4" xfId="38103"/>
    <cellStyle name="Normal 60 3 2 3" xfId="24396"/>
    <cellStyle name="Normal 60 3 2 4" xfId="29890"/>
    <cellStyle name="Normal 60 3 2 5" xfId="35374"/>
    <cellStyle name="Normal 60 3 3" xfId="11216"/>
    <cellStyle name="Normal 60 3 4" xfId="16453"/>
    <cellStyle name="Normal 60 3 5" xfId="18683"/>
    <cellStyle name="Normal 60 3 6" xfId="8992"/>
    <cellStyle name="Normal 60 3 6 2" xfId="20316"/>
    <cellStyle name="Normal 60 3 6 2 2" xfId="25872"/>
    <cellStyle name="Normal 60 3 6 2 3" xfId="31366"/>
    <cellStyle name="Normal 60 3 6 2 4" xfId="36850"/>
    <cellStyle name="Normal 60 3 6 3" xfId="23143"/>
    <cellStyle name="Normal 60 3 6 4" xfId="28637"/>
    <cellStyle name="Normal 60 3 6 5" xfId="34121"/>
    <cellStyle name="Normal 60 4" xfId="5856"/>
    <cellStyle name="Normal 60 4 2" xfId="14282"/>
    <cellStyle name="Normal 60 4 2 2" xfId="21570"/>
    <cellStyle name="Normal 60 4 2 2 2" xfId="27126"/>
    <cellStyle name="Normal 60 4 2 2 3" xfId="32620"/>
    <cellStyle name="Normal 60 4 2 2 4" xfId="38104"/>
    <cellStyle name="Normal 60 4 2 3" xfId="24397"/>
    <cellStyle name="Normal 60 4 2 4" xfId="29891"/>
    <cellStyle name="Normal 60 4 2 5" xfId="35375"/>
    <cellStyle name="Normal 60 4 3" xfId="11217"/>
    <cellStyle name="Normal 60 4 4" xfId="16454"/>
    <cellStyle name="Normal 60 4 5" xfId="18684"/>
    <cellStyle name="Normal 60 4 6" xfId="8993"/>
    <cellStyle name="Normal 60 4 6 2" xfId="20317"/>
    <cellStyle name="Normal 60 4 6 2 2" xfId="25873"/>
    <cellStyle name="Normal 60 4 6 2 3" xfId="31367"/>
    <cellStyle name="Normal 60 4 6 2 4" xfId="36851"/>
    <cellStyle name="Normal 60 4 6 3" xfId="23144"/>
    <cellStyle name="Normal 60 4 6 4" xfId="28638"/>
    <cellStyle name="Normal 60 4 6 5" xfId="34122"/>
    <cellStyle name="Normal 60 5" xfId="14279"/>
    <cellStyle name="Normal 60 5 2" xfId="21567"/>
    <cellStyle name="Normal 60 5 2 2" xfId="27123"/>
    <cellStyle name="Normal 60 5 2 3" xfId="32617"/>
    <cellStyle name="Normal 60 5 2 4" xfId="38101"/>
    <cellStyle name="Normal 60 5 3" xfId="24394"/>
    <cellStyle name="Normal 60 5 4" xfId="29888"/>
    <cellStyle name="Normal 60 5 5" xfId="35372"/>
    <cellStyle name="Normal 60 6" xfId="11214"/>
    <cellStyle name="Normal 60 7" xfId="16451"/>
    <cellStyle name="Normal 60 8" xfId="18681"/>
    <cellStyle name="Normal 60 9" xfId="8990"/>
    <cellStyle name="Normal 60 9 2" xfId="20314"/>
    <cellStyle name="Normal 60 9 2 2" xfId="25870"/>
    <cellStyle name="Normal 60 9 2 3" xfId="31364"/>
    <cellStyle name="Normal 60 9 2 4" xfId="36848"/>
    <cellStyle name="Normal 60 9 3" xfId="23141"/>
    <cellStyle name="Normal 60 9 4" xfId="28635"/>
    <cellStyle name="Normal 60 9 5" xfId="34119"/>
    <cellStyle name="Normal 600" xfId="39119"/>
    <cellStyle name="Normal 601" xfId="39120"/>
    <cellStyle name="Normal 601 2" xfId="39609"/>
    <cellStyle name="Normal 602" xfId="39121"/>
    <cellStyle name="Normal 603" xfId="39122"/>
    <cellStyle name="Normal 604" xfId="39123"/>
    <cellStyle name="Normal 605" xfId="39124"/>
    <cellStyle name="Normal 605 2" xfId="39565"/>
    <cellStyle name="Normal 606" xfId="39125"/>
    <cellStyle name="Normal 606 2" xfId="39564"/>
    <cellStyle name="Normal 607" xfId="39126"/>
    <cellStyle name="Normal 608" xfId="39127"/>
    <cellStyle name="Normal 609" xfId="39128"/>
    <cellStyle name="Normal 61" xfId="5857"/>
    <cellStyle name="Normal 61 2" xfId="5858"/>
    <cellStyle name="Normal 61 2 2" xfId="14284"/>
    <cellStyle name="Normal 61 2 2 2" xfId="21572"/>
    <cellStyle name="Normal 61 2 2 2 2" xfId="27128"/>
    <cellStyle name="Normal 61 2 2 2 3" xfId="32622"/>
    <cellStyle name="Normal 61 2 2 2 4" xfId="38106"/>
    <cellStyle name="Normal 61 2 2 3" xfId="24399"/>
    <cellStyle name="Normal 61 2 2 4" xfId="29893"/>
    <cellStyle name="Normal 61 2 2 5" xfId="35377"/>
    <cellStyle name="Normal 61 2 3" xfId="11219"/>
    <cellStyle name="Normal 61 2 4" xfId="16456"/>
    <cellStyle name="Normal 61 2 5" xfId="18686"/>
    <cellStyle name="Normal 61 2 6" xfId="8995"/>
    <cellStyle name="Normal 61 2 6 2" xfId="20319"/>
    <cellStyle name="Normal 61 2 6 2 2" xfId="25875"/>
    <cellStyle name="Normal 61 2 6 2 3" xfId="31369"/>
    <cellStyle name="Normal 61 2 6 2 4" xfId="36853"/>
    <cellStyle name="Normal 61 2 6 3" xfId="23146"/>
    <cellStyle name="Normal 61 2 6 4" xfId="28640"/>
    <cellStyle name="Normal 61 2 6 5" xfId="34124"/>
    <cellStyle name="Normal 61 3" xfId="5859"/>
    <cellStyle name="Normal 61 3 2" xfId="14285"/>
    <cellStyle name="Normal 61 3 2 2" xfId="21573"/>
    <cellStyle name="Normal 61 3 2 2 2" xfId="27129"/>
    <cellStyle name="Normal 61 3 2 2 3" xfId="32623"/>
    <cellStyle name="Normal 61 3 2 2 4" xfId="38107"/>
    <cellStyle name="Normal 61 3 2 3" xfId="24400"/>
    <cellStyle name="Normal 61 3 2 4" xfId="29894"/>
    <cellStyle name="Normal 61 3 2 5" xfId="35378"/>
    <cellStyle name="Normal 61 3 3" xfId="11220"/>
    <cellStyle name="Normal 61 3 4" xfId="16457"/>
    <cellStyle name="Normal 61 3 5" xfId="18687"/>
    <cellStyle name="Normal 61 3 6" xfId="8996"/>
    <cellStyle name="Normal 61 3 6 2" xfId="20320"/>
    <cellStyle name="Normal 61 3 6 2 2" xfId="25876"/>
    <cellStyle name="Normal 61 3 6 2 3" xfId="31370"/>
    <cellStyle name="Normal 61 3 6 2 4" xfId="36854"/>
    <cellStyle name="Normal 61 3 6 3" xfId="23147"/>
    <cellStyle name="Normal 61 3 6 4" xfId="28641"/>
    <cellStyle name="Normal 61 3 6 5" xfId="34125"/>
    <cellStyle name="Normal 61 4" xfId="5860"/>
    <cellStyle name="Normal 61 4 2" xfId="14286"/>
    <cellStyle name="Normal 61 4 2 2" xfId="21574"/>
    <cellStyle name="Normal 61 4 2 2 2" xfId="27130"/>
    <cellStyle name="Normal 61 4 2 2 3" xfId="32624"/>
    <cellStyle name="Normal 61 4 2 2 4" xfId="38108"/>
    <cellStyle name="Normal 61 4 2 3" xfId="24401"/>
    <cellStyle name="Normal 61 4 2 4" xfId="29895"/>
    <cellStyle name="Normal 61 4 2 5" xfId="35379"/>
    <cellStyle name="Normal 61 4 3" xfId="11221"/>
    <cellStyle name="Normal 61 4 4" xfId="16458"/>
    <cellStyle name="Normal 61 4 5" xfId="18688"/>
    <cellStyle name="Normal 61 4 6" xfId="8997"/>
    <cellStyle name="Normal 61 4 6 2" xfId="20321"/>
    <cellStyle name="Normal 61 4 6 2 2" xfId="25877"/>
    <cellStyle name="Normal 61 4 6 2 3" xfId="31371"/>
    <cellStyle name="Normal 61 4 6 2 4" xfId="36855"/>
    <cellStyle name="Normal 61 4 6 3" xfId="23148"/>
    <cellStyle name="Normal 61 4 6 4" xfId="28642"/>
    <cellStyle name="Normal 61 4 6 5" xfId="34126"/>
    <cellStyle name="Normal 61 5" xfId="14283"/>
    <cellStyle name="Normal 61 5 2" xfId="21571"/>
    <cellStyle name="Normal 61 5 2 2" xfId="27127"/>
    <cellStyle name="Normal 61 5 2 3" xfId="32621"/>
    <cellStyle name="Normal 61 5 2 4" xfId="38105"/>
    <cellStyle name="Normal 61 5 3" xfId="24398"/>
    <cellStyle name="Normal 61 5 4" xfId="29892"/>
    <cellStyle name="Normal 61 5 5" xfId="35376"/>
    <cellStyle name="Normal 61 6" xfId="11218"/>
    <cellStyle name="Normal 61 7" xfId="16455"/>
    <cellStyle name="Normal 61 8" xfId="18685"/>
    <cellStyle name="Normal 61 9" xfId="8994"/>
    <cellStyle name="Normal 61 9 2" xfId="20318"/>
    <cellStyle name="Normal 61 9 2 2" xfId="25874"/>
    <cellStyle name="Normal 61 9 2 3" xfId="31368"/>
    <cellStyle name="Normal 61 9 2 4" xfId="36852"/>
    <cellStyle name="Normal 61 9 3" xfId="23145"/>
    <cellStyle name="Normal 61 9 4" xfId="28639"/>
    <cellStyle name="Normal 61 9 5" xfId="34123"/>
    <cellStyle name="Normal 610" xfId="39129"/>
    <cellStyle name="Normal 611" xfId="39130"/>
    <cellStyle name="Normal 612" xfId="39131"/>
    <cellStyle name="Normal 613" xfId="39132"/>
    <cellStyle name="Normal 614" xfId="39133"/>
    <cellStyle name="Normal 615" xfId="39134"/>
    <cellStyle name="Normal 616" xfId="39135"/>
    <cellStyle name="Normal 617" xfId="39136"/>
    <cellStyle name="Normal 618" xfId="39137"/>
    <cellStyle name="Normal 619" xfId="39138"/>
    <cellStyle name="Normal 62" xfId="6260"/>
    <cellStyle name="Normal 62 2" xfId="6577"/>
    <cellStyle name="Normal 62 2 2" xfId="19285"/>
    <cellStyle name="Normal 62 2 2 2" xfId="22019"/>
    <cellStyle name="Normal 62 2 2 2 2" xfId="27575"/>
    <cellStyle name="Normal 62 2 2 2 3" xfId="33069"/>
    <cellStyle name="Normal 62 2 2 2 4" xfId="38553"/>
    <cellStyle name="Normal 62 2 2 3" xfId="24846"/>
    <cellStyle name="Normal 62 2 2 4" xfId="30340"/>
    <cellStyle name="Normal 62 2 2 5" xfId="35824"/>
    <cellStyle name="Normal 62 2 3" xfId="19475"/>
    <cellStyle name="Normal 62 2 3 2" xfId="25031"/>
    <cellStyle name="Normal 62 2 3 3" xfId="30525"/>
    <cellStyle name="Normal 62 2 3 4" xfId="36009"/>
    <cellStyle name="Normal 62 2 4" xfId="22302"/>
    <cellStyle name="Normal 62 2 5" xfId="27794"/>
    <cellStyle name="Normal 62 2 6" xfId="33278"/>
    <cellStyle name="Normal 62 3" xfId="8998"/>
    <cellStyle name="Normal 62 3 2" xfId="20322"/>
    <cellStyle name="Normal 62 3 2 2" xfId="25878"/>
    <cellStyle name="Normal 62 3 2 3" xfId="31372"/>
    <cellStyle name="Normal 62 3 2 4" xfId="36856"/>
    <cellStyle name="Normal 62 3 3" xfId="23149"/>
    <cellStyle name="Normal 62 3 4" xfId="28643"/>
    <cellStyle name="Normal 62 3 5" xfId="34127"/>
    <cellStyle name="Normal 62 4" xfId="19372"/>
    <cellStyle name="Normal 62 4 2" xfId="24928"/>
    <cellStyle name="Normal 62 4 3" xfId="30422"/>
    <cellStyle name="Normal 62 4 4" xfId="35906"/>
    <cellStyle name="Normal 62 5" xfId="22145"/>
    <cellStyle name="Normal 62 6" xfId="22199"/>
    <cellStyle name="Normal 62 7" xfId="27691"/>
    <cellStyle name="Normal 62 8" xfId="33175"/>
    <cellStyle name="Normal 620" xfId="39139"/>
    <cellStyle name="Normal 621" xfId="39140"/>
    <cellStyle name="Normal 622" xfId="39141"/>
    <cellStyle name="Normal 623" xfId="39142"/>
    <cellStyle name="Normal 624" xfId="39143"/>
    <cellStyle name="Normal 625" xfId="39144"/>
    <cellStyle name="Normal 626" xfId="39145"/>
    <cellStyle name="Normal 627" xfId="39146"/>
    <cellStyle name="Normal 628" xfId="39147"/>
    <cellStyle name="Normal 629" xfId="39148"/>
    <cellStyle name="Normal 63" xfId="5861"/>
    <cellStyle name="Normal 63 2" xfId="14287"/>
    <cellStyle name="Normal 63 2 2" xfId="21575"/>
    <cellStyle name="Normal 63 2 2 2" xfId="27131"/>
    <cellStyle name="Normal 63 2 2 3" xfId="32625"/>
    <cellStyle name="Normal 63 2 2 4" xfId="38109"/>
    <cellStyle name="Normal 63 2 3" xfId="24402"/>
    <cellStyle name="Normal 63 2 4" xfId="29896"/>
    <cellStyle name="Normal 63 2 5" xfId="35380"/>
    <cellStyle name="Normal 63 3" xfId="11222"/>
    <cellStyle name="Normal 63 4" xfId="16459"/>
    <cellStyle name="Normal 63 5" xfId="18689"/>
    <cellStyle name="Normal 63 6" xfId="8999"/>
    <cellStyle name="Normal 63 6 2" xfId="20323"/>
    <cellStyle name="Normal 63 6 2 2" xfId="25879"/>
    <cellStyle name="Normal 63 6 2 3" xfId="31373"/>
    <cellStyle name="Normal 63 6 2 4" xfId="36857"/>
    <cellStyle name="Normal 63 6 3" xfId="23150"/>
    <cellStyle name="Normal 63 6 4" xfId="28644"/>
    <cellStyle name="Normal 63 6 5" xfId="34128"/>
    <cellStyle name="Normal 630" xfId="39149"/>
    <cellStyle name="Normal 631" xfId="39150"/>
    <cellStyle name="Normal 632" xfId="39151"/>
    <cellStyle name="Normal 633" xfId="39152"/>
    <cellStyle name="Normal 634" xfId="39153"/>
    <cellStyle name="Normal 635" xfId="39154"/>
    <cellStyle name="Normal 636" xfId="39155"/>
    <cellStyle name="Normal 636 2" xfId="39562"/>
    <cellStyle name="Normal 637" xfId="39156"/>
    <cellStyle name="Normal 638" xfId="39157"/>
    <cellStyle name="Normal 639" xfId="39158"/>
    <cellStyle name="Normal 64" xfId="5862"/>
    <cellStyle name="Normal 64 2" xfId="14288"/>
    <cellStyle name="Normal 64 2 2" xfId="21576"/>
    <cellStyle name="Normal 64 2 2 2" xfId="27132"/>
    <cellStyle name="Normal 64 2 2 3" xfId="32626"/>
    <cellStyle name="Normal 64 2 2 4" xfId="38110"/>
    <cellStyle name="Normal 64 2 3" xfId="24403"/>
    <cellStyle name="Normal 64 2 4" xfId="29897"/>
    <cellStyle name="Normal 64 2 5" xfId="35381"/>
    <cellStyle name="Normal 64 3" xfId="11223"/>
    <cellStyle name="Normal 64 4" xfId="16460"/>
    <cellStyle name="Normal 64 5" xfId="18690"/>
    <cellStyle name="Normal 64 6" xfId="9000"/>
    <cellStyle name="Normal 64 6 2" xfId="20324"/>
    <cellStyle name="Normal 64 6 2 2" xfId="25880"/>
    <cellStyle name="Normal 64 6 2 3" xfId="31374"/>
    <cellStyle name="Normal 64 6 2 4" xfId="36858"/>
    <cellStyle name="Normal 64 6 3" xfId="23151"/>
    <cellStyle name="Normal 64 6 4" xfId="28645"/>
    <cellStyle name="Normal 64 6 5" xfId="34129"/>
    <cellStyle name="Normal 640" xfId="39159"/>
    <cellStyle name="Normal 640 2" xfId="39563"/>
    <cellStyle name="Normal 641" xfId="39160"/>
    <cellStyle name="Normal 642" xfId="39161"/>
    <cellStyle name="Normal 643" xfId="39162"/>
    <cellStyle name="Normal 643 2" xfId="39566"/>
    <cellStyle name="Normal 644" xfId="39163"/>
    <cellStyle name="Normal 645" xfId="39164"/>
    <cellStyle name="Normal 646" xfId="39165"/>
    <cellStyle name="Normal 646 2" xfId="39568"/>
    <cellStyle name="Normal 647" xfId="39166"/>
    <cellStyle name="Normal 647 2" xfId="39569"/>
    <cellStyle name="Normal 648" xfId="39167"/>
    <cellStyle name="Normal 649" xfId="39168"/>
    <cellStyle name="Normal 649 2" xfId="39570"/>
    <cellStyle name="Normal 65" xfId="5863"/>
    <cellStyle name="Normal 65 2" xfId="14289"/>
    <cellStyle name="Normal 65 2 2" xfId="21577"/>
    <cellStyle name="Normal 65 2 2 2" xfId="27133"/>
    <cellStyle name="Normal 65 2 2 3" xfId="32627"/>
    <cellStyle name="Normal 65 2 2 4" xfId="38111"/>
    <cellStyle name="Normal 65 2 3" xfId="24404"/>
    <cellStyle name="Normal 65 2 4" xfId="29898"/>
    <cellStyle name="Normal 65 2 5" xfId="35382"/>
    <cellStyle name="Normal 65 3" xfId="11224"/>
    <cellStyle name="Normal 65 4" xfId="16461"/>
    <cellStyle name="Normal 65 5" xfId="18691"/>
    <cellStyle name="Normal 65 6" xfId="9001"/>
    <cellStyle name="Normal 65 6 2" xfId="20325"/>
    <cellStyle name="Normal 65 6 2 2" xfId="25881"/>
    <cellStyle name="Normal 65 6 2 3" xfId="31375"/>
    <cellStyle name="Normal 65 6 2 4" xfId="36859"/>
    <cellStyle name="Normal 65 6 3" xfId="23152"/>
    <cellStyle name="Normal 65 6 4" xfId="28646"/>
    <cellStyle name="Normal 65 6 5" xfId="34130"/>
    <cellStyle name="Normal 650" xfId="39169"/>
    <cellStyle name="Normal 650 2" xfId="39571"/>
    <cellStyle name="Normal 651" xfId="39170"/>
    <cellStyle name="Normal 651 2" xfId="39572"/>
    <cellStyle name="Normal 652" xfId="39171"/>
    <cellStyle name="Normal 652 2" xfId="39573"/>
    <cellStyle name="Normal 653" xfId="39172"/>
    <cellStyle name="Normal 653 2" xfId="39574"/>
    <cellStyle name="Normal 654" xfId="39173"/>
    <cellStyle name="Normal 654 2" xfId="39575"/>
    <cellStyle name="Normal 655" xfId="39174"/>
    <cellStyle name="Normal 655 2" xfId="39576"/>
    <cellStyle name="Normal 656" xfId="39175"/>
    <cellStyle name="Normal 656 2" xfId="39577"/>
    <cellStyle name="Normal 657" xfId="39176"/>
    <cellStyle name="Normal 657 2" xfId="39578"/>
    <cellStyle name="Normal 658" xfId="39177"/>
    <cellStyle name="Normal 658 2" xfId="39580"/>
    <cellStyle name="Normal 659" xfId="39178"/>
    <cellStyle name="Normal 659 2" xfId="39581"/>
    <cellStyle name="Normal 66" xfId="6261"/>
    <cellStyle name="Normal 66 2" xfId="6578"/>
    <cellStyle name="Normal 66 2 2" xfId="19286"/>
    <cellStyle name="Normal 66 2 2 2" xfId="22020"/>
    <cellStyle name="Normal 66 2 2 2 2" xfId="27576"/>
    <cellStyle name="Normal 66 2 2 2 3" xfId="33070"/>
    <cellStyle name="Normal 66 2 2 2 4" xfId="38554"/>
    <cellStyle name="Normal 66 2 2 3" xfId="24847"/>
    <cellStyle name="Normal 66 2 2 4" xfId="30341"/>
    <cellStyle name="Normal 66 2 2 5" xfId="35825"/>
    <cellStyle name="Normal 66 2 3" xfId="19476"/>
    <cellStyle name="Normal 66 2 3 2" xfId="25032"/>
    <cellStyle name="Normal 66 2 3 3" xfId="30526"/>
    <cellStyle name="Normal 66 2 3 4" xfId="36010"/>
    <cellStyle name="Normal 66 2 4" xfId="22303"/>
    <cellStyle name="Normal 66 2 5" xfId="27795"/>
    <cellStyle name="Normal 66 2 6" xfId="33279"/>
    <cellStyle name="Normal 66 3" xfId="9002"/>
    <cellStyle name="Normal 66 3 2" xfId="20326"/>
    <cellStyle name="Normal 66 3 2 2" xfId="25882"/>
    <cellStyle name="Normal 66 3 2 3" xfId="31376"/>
    <cellStyle name="Normal 66 3 2 4" xfId="36860"/>
    <cellStyle name="Normal 66 3 3" xfId="23153"/>
    <cellStyle name="Normal 66 3 4" xfId="28647"/>
    <cellStyle name="Normal 66 3 5" xfId="34131"/>
    <cellStyle name="Normal 66 4" xfId="19373"/>
    <cellStyle name="Normal 66 4 2" xfId="24929"/>
    <cellStyle name="Normal 66 4 3" xfId="30423"/>
    <cellStyle name="Normal 66 4 4" xfId="35907"/>
    <cellStyle name="Normal 66 5" xfId="22146"/>
    <cellStyle name="Normal 66 6" xfId="22200"/>
    <cellStyle name="Normal 66 7" xfId="27692"/>
    <cellStyle name="Normal 66 8" xfId="33176"/>
    <cellStyle name="Normal 660" xfId="39179"/>
    <cellStyle name="Normal 660 2" xfId="39583"/>
    <cellStyle name="Normal 661" xfId="39180"/>
    <cellStyle name="Normal 662" xfId="39181"/>
    <cellStyle name="Normal 662 2" xfId="39584"/>
    <cellStyle name="Normal 663" xfId="39182"/>
    <cellStyle name="Normal 663 2" xfId="39585"/>
    <cellStyle name="Normal 664" xfId="39183"/>
    <cellStyle name="Normal 664 2" xfId="39586"/>
    <cellStyle name="Normal 665" xfId="39184"/>
    <cellStyle name="Normal 665 2" xfId="39587"/>
    <cellStyle name="Normal 666" xfId="39185"/>
    <cellStyle name="Normal 667" xfId="39186"/>
    <cellStyle name="Normal 667 2" xfId="39588"/>
    <cellStyle name="Normal 668" xfId="39187"/>
    <cellStyle name="Normal 669" xfId="39188"/>
    <cellStyle name="Normal 67" xfId="5864"/>
    <cellStyle name="Normal 67 2" xfId="14290"/>
    <cellStyle name="Normal 67 2 2" xfId="21578"/>
    <cellStyle name="Normal 67 2 2 2" xfId="27134"/>
    <cellStyle name="Normal 67 2 2 3" xfId="32628"/>
    <cellStyle name="Normal 67 2 2 4" xfId="38112"/>
    <cellStyle name="Normal 67 2 3" xfId="24405"/>
    <cellStyle name="Normal 67 2 4" xfId="29899"/>
    <cellStyle name="Normal 67 2 5" xfId="35383"/>
    <cellStyle name="Normal 67 3" xfId="11225"/>
    <cellStyle name="Normal 67 4" xfId="16462"/>
    <cellStyle name="Normal 67 5" xfId="18692"/>
    <cellStyle name="Normal 67 6" xfId="9003"/>
    <cellStyle name="Normal 67 6 2" xfId="20327"/>
    <cellStyle name="Normal 67 6 2 2" xfId="25883"/>
    <cellStyle name="Normal 67 6 2 3" xfId="31377"/>
    <cellStyle name="Normal 67 6 2 4" xfId="36861"/>
    <cellStyle name="Normal 67 6 3" xfId="23154"/>
    <cellStyle name="Normal 67 6 4" xfId="28648"/>
    <cellStyle name="Normal 67 6 5" xfId="34132"/>
    <cellStyle name="Normal 670" xfId="39189"/>
    <cellStyle name="Normal 671" xfId="39190"/>
    <cellStyle name="Normal 672" xfId="39191"/>
    <cellStyle name="Normal 673" xfId="39192"/>
    <cellStyle name="Normal 673 2" xfId="39591"/>
    <cellStyle name="Normal 674" xfId="39193"/>
    <cellStyle name="Normal 674 2" xfId="39592"/>
    <cellStyle name="Normal 675" xfId="39194"/>
    <cellStyle name="Normal 675 2" xfId="39593"/>
    <cellStyle name="Normal 676" xfId="39195"/>
    <cellStyle name="Normal 676 2" xfId="39594"/>
    <cellStyle name="Normal 677" xfId="39196"/>
    <cellStyle name="Normal 677 2" xfId="39598"/>
    <cellStyle name="Normal 678" xfId="39197"/>
    <cellStyle name="Normal 678 2" xfId="39599"/>
    <cellStyle name="Normal 679" xfId="39198"/>
    <cellStyle name="Normal 679 2" xfId="39600"/>
    <cellStyle name="Normal 68" xfId="5865"/>
    <cellStyle name="Normal 68 2" xfId="14291"/>
    <cellStyle name="Normal 68 2 2" xfId="21579"/>
    <cellStyle name="Normal 68 2 2 2" xfId="27135"/>
    <cellStyle name="Normal 68 2 2 3" xfId="32629"/>
    <cellStyle name="Normal 68 2 2 4" xfId="38113"/>
    <cellStyle name="Normal 68 2 3" xfId="24406"/>
    <cellStyle name="Normal 68 2 4" xfId="29900"/>
    <cellStyle name="Normal 68 2 5" xfId="35384"/>
    <cellStyle name="Normal 68 3" xfId="11226"/>
    <cellStyle name="Normal 68 4" xfId="16463"/>
    <cellStyle name="Normal 68 5" xfId="18693"/>
    <cellStyle name="Normal 68 6" xfId="9004"/>
    <cellStyle name="Normal 68 6 2" xfId="20328"/>
    <cellStyle name="Normal 68 6 2 2" xfId="25884"/>
    <cellStyle name="Normal 68 6 2 3" xfId="31378"/>
    <cellStyle name="Normal 68 6 2 4" xfId="36862"/>
    <cellStyle name="Normal 68 6 3" xfId="23155"/>
    <cellStyle name="Normal 68 6 4" xfId="28649"/>
    <cellStyle name="Normal 68 6 5" xfId="34133"/>
    <cellStyle name="Normal 680" xfId="39199"/>
    <cellStyle name="Normal 681" xfId="39200"/>
    <cellStyle name="Normal 682" xfId="39201"/>
    <cellStyle name="Normal 683" xfId="39202"/>
    <cellStyle name="Normal 684" xfId="39203"/>
    <cellStyle name="Normal 684 2" xfId="39605"/>
    <cellStyle name="Normal 685" xfId="39204"/>
    <cellStyle name="Normal 686" xfId="39205"/>
    <cellStyle name="Normal 687" xfId="39206"/>
    <cellStyle name="Normal 688" xfId="39207"/>
    <cellStyle name="Normal 689" xfId="39208"/>
    <cellStyle name="Normal 69" xfId="5866"/>
    <cellStyle name="Normal 69 2" xfId="14292"/>
    <cellStyle name="Normal 69 2 2" xfId="21580"/>
    <cellStyle name="Normal 69 2 2 2" xfId="27136"/>
    <cellStyle name="Normal 69 2 2 3" xfId="32630"/>
    <cellStyle name="Normal 69 2 2 4" xfId="38114"/>
    <cellStyle name="Normal 69 2 3" xfId="24407"/>
    <cellStyle name="Normal 69 2 4" xfId="29901"/>
    <cellStyle name="Normal 69 2 5" xfId="35385"/>
    <cellStyle name="Normal 69 3" xfId="11227"/>
    <cellStyle name="Normal 69 4" xfId="16464"/>
    <cellStyle name="Normal 69 5" xfId="18694"/>
    <cellStyle name="Normal 69 6" xfId="9005"/>
    <cellStyle name="Normal 69 6 2" xfId="20329"/>
    <cellStyle name="Normal 69 6 2 2" xfId="25885"/>
    <cellStyle name="Normal 69 6 2 3" xfId="31379"/>
    <cellStyle name="Normal 69 6 2 4" xfId="36863"/>
    <cellStyle name="Normal 69 6 3" xfId="23156"/>
    <cellStyle name="Normal 69 6 4" xfId="28650"/>
    <cellStyle name="Normal 69 6 5" xfId="34134"/>
    <cellStyle name="Normal 690" xfId="39209"/>
    <cellStyle name="Normal 691" xfId="39210"/>
    <cellStyle name="Normal 692" xfId="39211"/>
    <cellStyle name="Normal 693" xfId="39212"/>
    <cellStyle name="Normal 694" xfId="39213"/>
    <cellStyle name="Normal 695" xfId="39214"/>
    <cellStyle name="Normal 696" xfId="39215"/>
    <cellStyle name="Normal 697" xfId="39216"/>
    <cellStyle name="Normal 698" xfId="39217"/>
    <cellStyle name="Normal 699" xfId="39218"/>
    <cellStyle name="Normal 7" xfId="5867"/>
    <cellStyle name="Normal 7 10" xfId="5868"/>
    <cellStyle name="Normal 7 10 2" xfId="14294"/>
    <cellStyle name="Normal 7 10 2 2" xfId="21582"/>
    <cellStyle name="Normal 7 10 2 2 2" xfId="27138"/>
    <cellStyle name="Normal 7 10 2 2 3" xfId="32632"/>
    <cellStyle name="Normal 7 10 2 2 4" xfId="38116"/>
    <cellStyle name="Normal 7 10 2 3" xfId="24409"/>
    <cellStyle name="Normal 7 10 2 4" xfId="29903"/>
    <cellStyle name="Normal 7 10 2 5" xfId="35387"/>
    <cellStyle name="Normal 7 10 3" xfId="11229"/>
    <cellStyle name="Normal 7 10 4" xfId="16466"/>
    <cellStyle name="Normal 7 10 5" xfId="18695"/>
    <cellStyle name="Normal 7 10 6" xfId="9006"/>
    <cellStyle name="Normal 7 10 6 2" xfId="20330"/>
    <cellStyle name="Normal 7 10 6 2 2" xfId="25886"/>
    <cellStyle name="Normal 7 10 6 2 3" xfId="31380"/>
    <cellStyle name="Normal 7 10 6 2 4" xfId="36864"/>
    <cellStyle name="Normal 7 10 6 3" xfId="23157"/>
    <cellStyle name="Normal 7 10 6 4" xfId="28651"/>
    <cellStyle name="Normal 7 10 6 5" xfId="34135"/>
    <cellStyle name="Normal 7 11" xfId="5869"/>
    <cellStyle name="Normal 7 11 2" xfId="14295"/>
    <cellStyle name="Normal 7 11 2 2" xfId="21583"/>
    <cellStyle name="Normal 7 11 2 2 2" xfId="27139"/>
    <cellStyle name="Normal 7 11 2 2 3" xfId="32633"/>
    <cellStyle name="Normal 7 11 2 2 4" xfId="38117"/>
    <cellStyle name="Normal 7 11 2 3" xfId="24410"/>
    <cellStyle name="Normal 7 11 2 4" xfId="29904"/>
    <cellStyle name="Normal 7 11 2 5" xfId="35388"/>
    <cellStyle name="Normal 7 11 3" xfId="11230"/>
    <cellStyle name="Normal 7 11 4" xfId="16467"/>
    <cellStyle name="Normal 7 11 5" xfId="18696"/>
    <cellStyle name="Normal 7 11 6" xfId="9007"/>
    <cellStyle name="Normal 7 11 6 2" xfId="20331"/>
    <cellStyle name="Normal 7 11 6 2 2" xfId="25887"/>
    <cellStyle name="Normal 7 11 6 2 3" xfId="31381"/>
    <cellStyle name="Normal 7 11 6 2 4" xfId="36865"/>
    <cellStyle name="Normal 7 11 6 3" xfId="23158"/>
    <cellStyle name="Normal 7 11 6 4" xfId="28652"/>
    <cellStyle name="Normal 7 11 6 5" xfId="34136"/>
    <cellStyle name="Normal 7 12" xfId="5870"/>
    <cellStyle name="Normal 7 12 2" xfId="14296"/>
    <cellStyle name="Normal 7 12 2 2" xfId="21584"/>
    <cellStyle name="Normal 7 12 2 2 2" xfId="27140"/>
    <cellStyle name="Normal 7 12 2 2 3" xfId="32634"/>
    <cellStyle name="Normal 7 12 2 2 4" xfId="38118"/>
    <cellStyle name="Normal 7 12 2 3" xfId="24411"/>
    <cellStyle name="Normal 7 12 2 4" xfId="29905"/>
    <cellStyle name="Normal 7 12 2 5" xfId="35389"/>
    <cellStyle name="Normal 7 12 3" xfId="11231"/>
    <cellStyle name="Normal 7 12 4" xfId="16468"/>
    <cellStyle name="Normal 7 12 5" xfId="18697"/>
    <cellStyle name="Normal 7 12 6" xfId="9008"/>
    <cellStyle name="Normal 7 12 6 2" xfId="20332"/>
    <cellStyle name="Normal 7 12 6 2 2" xfId="25888"/>
    <cellStyle name="Normal 7 12 6 2 3" xfId="31382"/>
    <cellStyle name="Normal 7 12 6 2 4" xfId="36866"/>
    <cellStyle name="Normal 7 12 6 3" xfId="23159"/>
    <cellStyle name="Normal 7 12 6 4" xfId="28653"/>
    <cellStyle name="Normal 7 12 6 5" xfId="34137"/>
    <cellStyle name="Normal 7 13" xfId="5871"/>
    <cellStyle name="Normal 7 13 2" xfId="14297"/>
    <cellStyle name="Normal 7 13 2 2" xfId="21585"/>
    <cellStyle name="Normal 7 13 2 2 2" xfId="27141"/>
    <cellStyle name="Normal 7 13 2 2 3" xfId="32635"/>
    <cellStyle name="Normal 7 13 2 2 4" xfId="38119"/>
    <cellStyle name="Normal 7 13 2 3" xfId="24412"/>
    <cellStyle name="Normal 7 13 2 4" xfId="29906"/>
    <cellStyle name="Normal 7 13 2 5" xfId="35390"/>
    <cellStyle name="Normal 7 13 3" xfId="11232"/>
    <cellStyle name="Normal 7 13 4" xfId="16469"/>
    <cellStyle name="Normal 7 13 5" xfId="18698"/>
    <cellStyle name="Normal 7 13 6" xfId="9009"/>
    <cellStyle name="Normal 7 13 6 2" xfId="20333"/>
    <cellStyle name="Normal 7 13 6 2 2" xfId="25889"/>
    <cellStyle name="Normal 7 13 6 2 3" xfId="31383"/>
    <cellStyle name="Normal 7 13 6 2 4" xfId="36867"/>
    <cellStyle name="Normal 7 13 6 3" xfId="23160"/>
    <cellStyle name="Normal 7 13 6 4" xfId="28654"/>
    <cellStyle name="Normal 7 13 6 5" xfId="34138"/>
    <cellStyle name="Normal 7 14" xfId="5872"/>
    <cellStyle name="Normal 7 14 2" xfId="14298"/>
    <cellStyle name="Normal 7 14 2 2" xfId="21586"/>
    <cellStyle name="Normal 7 14 2 2 2" xfId="27142"/>
    <cellStyle name="Normal 7 14 2 2 3" xfId="32636"/>
    <cellStyle name="Normal 7 14 2 2 4" xfId="38120"/>
    <cellStyle name="Normal 7 14 2 3" xfId="24413"/>
    <cellStyle name="Normal 7 14 2 4" xfId="29907"/>
    <cellStyle name="Normal 7 14 2 5" xfId="35391"/>
    <cellStyle name="Normal 7 14 3" xfId="11233"/>
    <cellStyle name="Normal 7 14 4" xfId="16470"/>
    <cellStyle name="Normal 7 14 5" xfId="18699"/>
    <cellStyle name="Normal 7 14 6" xfId="9010"/>
    <cellStyle name="Normal 7 14 6 2" xfId="20334"/>
    <cellStyle name="Normal 7 14 6 2 2" xfId="25890"/>
    <cellStyle name="Normal 7 14 6 2 3" xfId="31384"/>
    <cellStyle name="Normal 7 14 6 2 4" xfId="36868"/>
    <cellStyle name="Normal 7 14 6 3" xfId="23161"/>
    <cellStyle name="Normal 7 14 6 4" xfId="28655"/>
    <cellStyle name="Normal 7 14 6 5" xfId="34139"/>
    <cellStyle name="Normal 7 15" xfId="5873"/>
    <cellStyle name="Normal 7 15 2" xfId="14299"/>
    <cellStyle name="Normal 7 15 2 2" xfId="21587"/>
    <cellStyle name="Normal 7 15 2 2 2" xfId="27143"/>
    <cellStyle name="Normal 7 15 2 2 3" xfId="32637"/>
    <cellStyle name="Normal 7 15 2 2 4" xfId="38121"/>
    <cellStyle name="Normal 7 15 2 3" xfId="24414"/>
    <cellStyle name="Normal 7 15 2 4" xfId="29908"/>
    <cellStyle name="Normal 7 15 2 5" xfId="35392"/>
    <cellStyle name="Normal 7 15 3" xfId="11234"/>
    <cellStyle name="Normal 7 15 4" xfId="16471"/>
    <cellStyle name="Normal 7 15 5" xfId="18700"/>
    <cellStyle name="Normal 7 15 6" xfId="9011"/>
    <cellStyle name="Normal 7 15 6 2" xfId="20335"/>
    <cellStyle name="Normal 7 15 6 2 2" xfId="25891"/>
    <cellStyle name="Normal 7 15 6 2 3" xfId="31385"/>
    <cellStyle name="Normal 7 15 6 2 4" xfId="36869"/>
    <cellStyle name="Normal 7 15 6 3" xfId="23162"/>
    <cellStyle name="Normal 7 15 6 4" xfId="28656"/>
    <cellStyle name="Normal 7 15 6 5" xfId="34140"/>
    <cellStyle name="Normal 7 16" xfId="5874"/>
    <cellStyle name="Normal 7 16 2" xfId="14300"/>
    <cellStyle name="Normal 7 16 2 2" xfId="21588"/>
    <cellStyle name="Normal 7 16 2 2 2" xfId="27144"/>
    <cellStyle name="Normal 7 16 2 2 3" xfId="32638"/>
    <cellStyle name="Normal 7 16 2 2 4" xfId="38122"/>
    <cellStyle name="Normal 7 16 2 3" xfId="24415"/>
    <cellStyle name="Normal 7 16 2 4" xfId="29909"/>
    <cellStyle name="Normal 7 16 2 5" xfId="35393"/>
    <cellStyle name="Normal 7 16 3" xfId="11235"/>
    <cellStyle name="Normal 7 16 4" xfId="16472"/>
    <cellStyle name="Normal 7 16 5" xfId="18701"/>
    <cellStyle name="Normal 7 16 6" xfId="9012"/>
    <cellStyle name="Normal 7 16 6 2" xfId="20336"/>
    <cellStyle name="Normal 7 16 6 2 2" xfId="25892"/>
    <cellStyle name="Normal 7 16 6 2 3" xfId="31386"/>
    <cellStyle name="Normal 7 16 6 2 4" xfId="36870"/>
    <cellStyle name="Normal 7 16 6 3" xfId="23163"/>
    <cellStyle name="Normal 7 16 6 4" xfId="28657"/>
    <cellStyle name="Normal 7 16 6 5" xfId="34141"/>
    <cellStyle name="Normal 7 17" xfId="5875"/>
    <cellStyle name="Normal 7 17 2" xfId="14301"/>
    <cellStyle name="Normal 7 17 2 2" xfId="21589"/>
    <cellStyle name="Normal 7 17 2 2 2" xfId="27145"/>
    <cellStyle name="Normal 7 17 2 2 3" xfId="32639"/>
    <cellStyle name="Normal 7 17 2 2 4" xfId="38123"/>
    <cellStyle name="Normal 7 17 2 3" xfId="24416"/>
    <cellStyle name="Normal 7 17 2 4" xfId="29910"/>
    <cellStyle name="Normal 7 17 2 5" xfId="35394"/>
    <cellStyle name="Normal 7 17 3" xfId="11236"/>
    <cellStyle name="Normal 7 17 4" xfId="16473"/>
    <cellStyle name="Normal 7 17 5" xfId="18702"/>
    <cellStyle name="Normal 7 17 6" xfId="9013"/>
    <cellStyle name="Normal 7 17 6 2" xfId="20337"/>
    <cellStyle name="Normal 7 17 6 2 2" xfId="25893"/>
    <cellStyle name="Normal 7 17 6 2 3" xfId="31387"/>
    <cellStyle name="Normal 7 17 6 2 4" xfId="36871"/>
    <cellStyle name="Normal 7 17 6 3" xfId="23164"/>
    <cellStyle name="Normal 7 17 6 4" xfId="28658"/>
    <cellStyle name="Normal 7 17 6 5" xfId="34142"/>
    <cellStyle name="Normal 7 18" xfId="5876"/>
    <cellStyle name="Normal 7 18 2" xfId="14302"/>
    <cellStyle name="Normal 7 18 2 2" xfId="21590"/>
    <cellStyle name="Normal 7 18 2 2 2" xfId="27146"/>
    <cellStyle name="Normal 7 18 2 2 3" xfId="32640"/>
    <cellStyle name="Normal 7 18 2 2 4" xfId="38124"/>
    <cellStyle name="Normal 7 18 2 3" xfId="24417"/>
    <cellStyle name="Normal 7 18 2 4" xfId="29911"/>
    <cellStyle name="Normal 7 18 2 5" xfId="35395"/>
    <cellStyle name="Normal 7 18 3" xfId="11237"/>
    <cellStyle name="Normal 7 18 4" xfId="16474"/>
    <cellStyle name="Normal 7 18 5" xfId="18703"/>
    <cellStyle name="Normal 7 18 6" xfId="9014"/>
    <cellStyle name="Normal 7 18 6 2" xfId="20338"/>
    <cellStyle name="Normal 7 18 6 2 2" xfId="25894"/>
    <cellStyle name="Normal 7 18 6 2 3" xfId="31388"/>
    <cellStyle name="Normal 7 18 6 2 4" xfId="36872"/>
    <cellStyle name="Normal 7 18 6 3" xfId="23165"/>
    <cellStyle name="Normal 7 18 6 4" xfId="28659"/>
    <cellStyle name="Normal 7 18 6 5" xfId="34143"/>
    <cellStyle name="Normal 7 19" xfId="5877"/>
    <cellStyle name="Normal 7 19 2" xfId="14303"/>
    <cellStyle name="Normal 7 19 2 2" xfId="21591"/>
    <cellStyle name="Normal 7 19 2 2 2" xfId="27147"/>
    <cellStyle name="Normal 7 19 2 2 3" xfId="32641"/>
    <cellStyle name="Normal 7 19 2 2 4" xfId="38125"/>
    <cellStyle name="Normal 7 19 2 3" xfId="24418"/>
    <cellStyle name="Normal 7 19 2 4" xfId="29912"/>
    <cellStyle name="Normal 7 19 2 5" xfId="35396"/>
    <cellStyle name="Normal 7 19 3" xfId="11238"/>
    <cellStyle name="Normal 7 19 4" xfId="16475"/>
    <cellStyle name="Normal 7 19 5" xfId="18704"/>
    <cellStyle name="Normal 7 19 6" xfId="9015"/>
    <cellStyle name="Normal 7 19 6 2" xfId="20339"/>
    <cellStyle name="Normal 7 19 6 2 2" xfId="25895"/>
    <cellStyle name="Normal 7 19 6 2 3" xfId="31389"/>
    <cellStyle name="Normal 7 19 6 2 4" xfId="36873"/>
    <cellStyle name="Normal 7 19 6 3" xfId="23166"/>
    <cellStyle name="Normal 7 19 6 4" xfId="28660"/>
    <cellStyle name="Normal 7 19 6 5" xfId="34144"/>
    <cellStyle name="Normal 7 2" xfId="5878"/>
    <cellStyle name="Normal 7 2 10" xfId="18705"/>
    <cellStyle name="Normal 7 2 11" xfId="22088"/>
    <cellStyle name="Normal 7 2 11 2" xfId="27634"/>
    <cellStyle name="Normal 7 2 11 3" xfId="33122"/>
    <cellStyle name="Normal 7 2 11 4" xfId="38606"/>
    <cellStyle name="Normal 7 2 2" xfId="5879"/>
    <cellStyle name="Normal 7 2 2 2" xfId="14304"/>
    <cellStyle name="Normal 7 2 2 2 2" xfId="21592"/>
    <cellStyle name="Normal 7 2 2 2 2 2" xfId="27148"/>
    <cellStyle name="Normal 7 2 2 2 2 3" xfId="32642"/>
    <cellStyle name="Normal 7 2 2 2 2 4" xfId="38126"/>
    <cellStyle name="Normal 7 2 2 2 3" xfId="24419"/>
    <cellStyle name="Normal 7 2 2 2 4" xfId="29913"/>
    <cellStyle name="Normal 7 2 2 2 5" xfId="35397"/>
    <cellStyle name="Normal 7 2 2 3" xfId="11240"/>
    <cellStyle name="Normal 7 2 2 4" xfId="16477"/>
    <cellStyle name="Normal 7 2 2 5" xfId="18706"/>
    <cellStyle name="Normal 7 2 2 6" xfId="9016"/>
    <cellStyle name="Normal 7 2 2 6 2" xfId="20340"/>
    <cellStyle name="Normal 7 2 2 6 2 2" xfId="25896"/>
    <cellStyle name="Normal 7 2 2 6 2 3" xfId="31390"/>
    <cellStyle name="Normal 7 2 2 6 2 4" xfId="36874"/>
    <cellStyle name="Normal 7 2 2 6 3" xfId="23167"/>
    <cellStyle name="Normal 7 2 2 6 4" xfId="28661"/>
    <cellStyle name="Normal 7 2 2 6 5" xfId="34145"/>
    <cellStyle name="Normal 7 2 3" xfId="5880"/>
    <cellStyle name="Normal 7 2 3 2" xfId="14305"/>
    <cellStyle name="Normal 7 2 3 2 2" xfId="21593"/>
    <cellStyle name="Normal 7 2 3 2 2 2" xfId="27149"/>
    <cellStyle name="Normal 7 2 3 2 2 3" xfId="32643"/>
    <cellStyle name="Normal 7 2 3 2 2 4" xfId="38127"/>
    <cellStyle name="Normal 7 2 3 2 3" xfId="24420"/>
    <cellStyle name="Normal 7 2 3 2 4" xfId="29914"/>
    <cellStyle name="Normal 7 2 3 2 5" xfId="35398"/>
    <cellStyle name="Normal 7 2 3 3" xfId="18707"/>
    <cellStyle name="Normal 7 2 3 4" xfId="9017"/>
    <cellStyle name="Normal 7 2 3 4 2" xfId="20341"/>
    <cellStyle name="Normal 7 2 3 4 2 2" xfId="25897"/>
    <cellStyle name="Normal 7 2 3 4 2 3" xfId="31391"/>
    <cellStyle name="Normal 7 2 3 4 2 4" xfId="36875"/>
    <cellStyle name="Normal 7 2 3 4 3" xfId="23168"/>
    <cellStyle name="Normal 7 2 3 4 4" xfId="28662"/>
    <cellStyle name="Normal 7 2 3 4 5" xfId="34146"/>
    <cellStyle name="Normal 7 2 4" xfId="6482"/>
    <cellStyle name="Normal 7 2 4 2" xfId="9018"/>
    <cellStyle name="Normal 7 2 4 2 2" xfId="20342"/>
    <cellStyle name="Normal 7 2 4 2 2 2" xfId="25898"/>
    <cellStyle name="Normal 7 2 4 2 2 3" xfId="31392"/>
    <cellStyle name="Normal 7 2 4 2 2 4" xfId="36876"/>
    <cellStyle name="Normal 7 2 4 2 3" xfId="23169"/>
    <cellStyle name="Normal 7 2 4 2 4" xfId="28663"/>
    <cellStyle name="Normal 7 2 4 2 5" xfId="34147"/>
    <cellStyle name="Normal 7 2 4 3" xfId="19397"/>
    <cellStyle name="Normal 7 2 4 3 2" xfId="24953"/>
    <cellStyle name="Normal 7 2 4 3 3" xfId="30447"/>
    <cellStyle name="Normal 7 2 4 3 4" xfId="35931"/>
    <cellStyle name="Normal 7 2 4 4" xfId="22224"/>
    <cellStyle name="Normal 7 2 4 5" xfId="27716"/>
    <cellStyle name="Normal 7 2 4 6" xfId="33200"/>
    <cellStyle name="Normal 7 2 5" xfId="6511"/>
    <cellStyle name="Normal 7 2 5 2" xfId="9019"/>
    <cellStyle name="Normal 7 2 5 2 2" xfId="20343"/>
    <cellStyle name="Normal 7 2 5 2 2 2" xfId="25899"/>
    <cellStyle name="Normal 7 2 5 2 2 3" xfId="31393"/>
    <cellStyle name="Normal 7 2 5 2 2 4" xfId="36877"/>
    <cellStyle name="Normal 7 2 5 2 3" xfId="23170"/>
    <cellStyle name="Normal 7 2 5 2 4" xfId="28664"/>
    <cellStyle name="Normal 7 2 5 2 5" xfId="34148"/>
    <cellStyle name="Normal 7 2 5 3" xfId="19413"/>
    <cellStyle name="Normal 7 2 5 3 2" xfId="24969"/>
    <cellStyle name="Normal 7 2 5 3 3" xfId="30463"/>
    <cellStyle name="Normal 7 2 5 3 4" xfId="35947"/>
    <cellStyle name="Normal 7 2 5 4" xfId="22240"/>
    <cellStyle name="Normal 7 2 5 5" xfId="27732"/>
    <cellStyle name="Normal 7 2 5 6" xfId="33216"/>
    <cellStyle name="Normal 7 2 6" xfId="6601"/>
    <cellStyle name="Normal 7 2 6 2" xfId="9020"/>
    <cellStyle name="Normal 7 2 6 2 2" xfId="20344"/>
    <cellStyle name="Normal 7 2 6 2 2 2" xfId="25900"/>
    <cellStyle name="Normal 7 2 6 2 2 3" xfId="31394"/>
    <cellStyle name="Normal 7 2 6 2 2 4" xfId="36878"/>
    <cellStyle name="Normal 7 2 6 2 3" xfId="23171"/>
    <cellStyle name="Normal 7 2 6 2 4" xfId="28665"/>
    <cellStyle name="Normal 7 2 6 2 5" xfId="34149"/>
    <cellStyle name="Normal 7 2 6 3" xfId="19499"/>
    <cellStyle name="Normal 7 2 6 3 2" xfId="25055"/>
    <cellStyle name="Normal 7 2 6 3 3" xfId="30549"/>
    <cellStyle name="Normal 7 2 6 3 4" xfId="36033"/>
    <cellStyle name="Normal 7 2 6 4" xfId="22326"/>
    <cellStyle name="Normal 7 2 6 5" xfId="27818"/>
    <cellStyle name="Normal 7 2 6 6" xfId="33302"/>
    <cellStyle name="Normal 7 2 7" xfId="6676"/>
    <cellStyle name="Normal 7 2 7 2" xfId="19564"/>
    <cellStyle name="Normal 7 2 7 2 2" xfId="25120"/>
    <cellStyle name="Normal 7 2 7 2 3" xfId="30614"/>
    <cellStyle name="Normal 7 2 7 2 4" xfId="36098"/>
    <cellStyle name="Normal 7 2 7 3" xfId="22391"/>
    <cellStyle name="Normal 7 2 7 4" xfId="27885"/>
    <cellStyle name="Normal 7 2 7 5" xfId="33369"/>
    <cellStyle name="Normal 7 2 8" xfId="11239"/>
    <cellStyle name="Normal 7 2 9" xfId="16476"/>
    <cellStyle name="Normal 7 20" xfId="5881"/>
    <cellStyle name="Normal 7 20 2" xfId="14306"/>
    <cellStyle name="Normal 7 20 2 2" xfId="21594"/>
    <cellStyle name="Normal 7 20 2 2 2" xfId="27150"/>
    <cellStyle name="Normal 7 20 2 2 3" xfId="32644"/>
    <cellStyle name="Normal 7 20 2 2 4" xfId="38128"/>
    <cellStyle name="Normal 7 20 2 3" xfId="24421"/>
    <cellStyle name="Normal 7 20 2 4" xfId="29915"/>
    <cellStyle name="Normal 7 20 2 5" xfId="35399"/>
    <cellStyle name="Normal 7 20 3" xfId="11241"/>
    <cellStyle name="Normal 7 20 4" xfId="16478"/>
    <cellStyle name="Normal 7 20 5" xfId="18708"/>
    <cellStyle name="Normal 7 20 6" xfId="9021"/>
    <cellStyle name="Normal 7 20 6 2" xfId="20345"/>
    <cellStyle name="Normal 7 20 6 2 2" xfId="25901"/>
    <cellStyle name="Normal 7 20 6 2 3" xfId="31395"/>
    <cellStyle name="Normal 7 20 6 2 4" xfId="36879"/>
    <cellStyle name="Normal 7 20 6 3" xfId="23172"/>
    <cellStyle name="Normal 7 20 6 4" xfId="28666"/>
    <cellStyle name="Normal 7 20 6 5" xfId="34150"/>
    <cellStyle name="Normal 7 21" xfId="5882"/>
    <cellStyle name="Normal 7 21 2" xfId="14307"/>
    <cellStyle name="Normal 7 21 2 2" xfId="21595"/>
    <cellStyle name="Normal 7 21 2 2 2" xfId="27151"/>
    <cellStyle name="Normal 7 21 2 2 3" xfId="32645"/>
    <cellStyle name="Normal 7 21 2 2 4" xfId="38129"/>
    <cellStyle name="Normal 7 21 2 3" xfId="24422"/>
    <cellStyle name="Normal 7 21 2 4" xfId="29916"/>
    <cellStyle name="Normal 7 21 2 5" xfId="35400"/>
    <cellStyle name="Normal 7 21 3" xfId="11242"/>
    <cellStyle name="Normal 7 21 4" xfId="16479"/>
    <cellStyle name="Normal 7 21 5" xfId="18709"/>
    <cellStyle name="Normal 7 21 6" xfId="9022"/>
    <cellStyle name="Normal 7 21 6 2" xfId="20346"/>
    <cellStyle name="Normal 7 21 6 2 2" xfId="25902"/>
    <cellStyle name="Normal 7 21 6 2 3" xfId="31396"/>
    <cellStyle name="Normal 7 21 6 2 4" xfId="36880"/>
    <cellStyle name="Normal 7 21 6 3" xfId="23173"/>
    <cellStyle name="Normal 7 21 6 4" xfId="28667"/>
    <cellStyle name="Normal 7 21 6 5" xfId="34151"/>
    <cellStyle name="Normal 7 22" xfId="5883"/>
    <cellStyle name="Normal 7 22 2" xfId="14308"/>
    <cellStyle name="Normal 7 22 2 2" xfId="21596"/>
    <cellStyle name="Normal 7 22 2 2 2" xfId="27152"/>
    <cellStyle name="Normal 7 22 2 2 3" xfId="32646"/>
    <cellStyle name="Normal 7 22 2 2 4" xfId="38130"/>
    <cellStyle name="Normal 7 22 2 3" xfId="24423"/>
    <cellStyle name="Normal 7 22 2 4" xfId="29917"/>
    <cellStyle name="Normal 7 22 2 5" xfId="35401"/>
    <cellStyle name="Normal 7 22 3" xfId="11243"/>
    <cellStyle name="Normal 7 22 4" xfId="16480"/>
    <cellStyle name="Normal 7 22 5" xfId="18710"/>
    <cellStyle name="Normal 7 22 6" xfId="9023"/>
    <cellStyle name="Normal 7 22 6 2" xfId="20347"/>
    <cellStyle name="Normal 7 22 6 2 2" xfId="25903"/>
    <cellStyle name="Normal 7 22 6 2 3" xfId="31397"/>
    <cellStyle name="Normal 7 22 6 2 4" xfId="36881"/>
    <cellStyle name="Normal 7 22 6 3" xfId="23174"/>
    <cellStyle name="Normal 7 22 6 4" xfId="28668"/>
    <cellStyle name="Normal 7 22 6 5" xfId="34152"/>
    <cellStyle name="Normal 7 23" xfId="5884"/>
    <cellStyle name="Normal 7 23 2" xfId="14309"/>
    <cellStyle name="Normal 7 23 2 2" xfId="21597"/>
    <cellStyle name="Normal 7 23 2 2 2" xfId="27153"/>
    <cellStyle name="Normal 7 23 2 2 3" xfId="32647"/>
    <cellStyle name="Normal 7 23 2 2 4" xfId="38131"/>
    <cellStyle name="Normal 7 23 2 3" xfId="24424"/>
    <cellStyle name="Normal 7 23 2 4" xfId="29918"/>
    <cellStyle name="Normal 7 23 2 5" xfId="35402"/>
    <cellStyle name="Normal 7 23 3" xfId="11244"/>
    <cellStyle name="Normal 7 23 4" xfId="16481"/>
    <cellStyle name="Normal 7 23 5" xfId="18711"/>
    <cellStyle name="Normal 7 23 6" xfId="9024"/>
    <cellStyle name="Normal 7 23 6 2" xfId="20348"/>
    <cellStyle name="Normal 7 23 6 2 2" xfId="25904"/>
    <cellStyle name="Normal 7 23 6 2 3" xfId="31398"/>
    <cellStyle name="Normal 7 23 6 2 4" xfId="36882"/>
    <cellStyle name="Normal 7 23 6 3" xfId="23175"/>
    <cellStyle name="Normal 7 23 6 4" xfId="28669"/>
    <cellStyle name="Normal 7 23 6 5" xfId="34153"/>
    <cellStyle name="Normal 7 24" xfId="5885"/>
    <cellStyle name="Normal 7 24 2" xfId="14310"/>
    <cellStyle name="Normal 7 24 2 2" xfId="21598"/>
    <cellStyle name="Normal 7 24 2 2 2" xfId="27154"/>
    <cellStyle name="Normal 7 24 2 2 3" xfId="32648"/>
    <cellStyle name="Normal 7 24 2 2 4" xfId="38132"/>
    <cellStyle name="Normal 7 24 2 3" xfId="24425"/>
    <cellStyle name="Normal 7 24 2 4" xfId="29919"/>
    <cellStyle name="Normal 7 24 2 5" xfId="35403"/>
    <cellStyle name="Normal 7 24 3" xfId="11245"/>
    <cellStyle name="Normal 7 24 4" xfId="16482"/>
    <cellStyle name="Normal 7 24 5" xfId="18712"/>
    <cellStyle name="Normal 7 24 6" xfId="9025"/>
    <cellStyle name="Normal 7 24 6 2" xfId="20349"/>
    <cellStyle name="Normal 7 24 6 2 2" xfId="25905"/>
    <cellStyle name="Normal 7 24 6 2 3" xfId="31399"/>
    <cellStyle name="Normal 7 24 6 2 4" xfId="36883"/>
    <cellStyle name="Normal 7 24 6 3" xfId="23176"/>
    <cellStyle name="Normal 7 24 6 4" xfId="28670"/>
    <cellStyle name="Normal 7 24 6 5" xfId="34154"/>
    <cellStyle name="Normal 7 25" xfId="5886"/>
    <cellStyle name="Normal 7 25 2" xfId="14311"/>
    <cellStyle name="Normal 7 25 2 2" xfId="21599"/>
    <cellStyle name="Normal 7 25 2 2 2" xfId="27155"/>
    <cellStyle name="Normal 7 25 2 2 3" xfId="32649"/>
    <cellStyle name="Normal 7 25 2 2 4" xfId="38133"/>
    <cellStyle name="Normal 7 25 2 3" xfId="24426"/>
    <cellStyle name="Normal 7 25 2 4" xfId="29920"/>
    <cellStyle name="Normal 7 25 2 5" xfId="35404"/>
    <cellStyle name="Normal 7 25 3" xfId="11246"/>
    <cellStyle name="Normal 7 25 4" xfId="16483"/>
    <cellStyle name="Normal 7 25 5" xfId="18713"/>
    <cellStyle name="Normal 7 25 6" xfId="9026"/>
    <cellStyle name="Normal 7 25 6 2" xfId="20350"/>
    <cellStyle name="Normal 7 25 6 2 2" xfId="25906"/>
    <cellStyle name="Normal 7 25 6 2 3" xfId="31400"/>
    <cellStyle name="Normal 7 25 6 2 4" xfId="36884"/>
    <cellStyle name="Normal 7 25 6 3" xfId="23177"/>
    <cellStyle name="Normal 7 25 6 4" xfId="28671"/>
    <cellStyle name="Normal 7 25 6 5" xfId="34155"/>
    <cellStyle name="Normal 7 26" xfId="5887"/>
    <cellStyle name="Normal 7 26 2" xfId="14312"/>
    <cellStyle name="Normal 7 26 2 2" xfId="21600"/>
    <cellStyle name="Normal 7 26 2 2 2" xfId="27156"/>
    <cellStyle name="Normal 7 26 2 2 3" xfId="32650"/>
    <cellStyle name="Normal 7 26 2 2 4" xfId="38134"/>
    <cellStyle name="Normal 7 26 2 3" xfId="24427"/>
    <cellStyle name="Normal 7 26 2 4" xfId="29921"/>
    <cellStyle name="Normal 7 26 2 5" xfId="35405"/>
    <cellStyle name="Normal 7 26 3" xfId="11247"/>
    <cellStyle name="Normal 7 26 4" xfId="16484"/>
    <cellStyle name="Normal 7 26 5" xfId="18714"/>
    <cellStyle name="Normal 7 26 6" xfId="9027"/>
    <cellStyle name="Normal 7 26 6 2" xfId="20351"/>
    <cellStyle name="Normal 7 26 6 2 2" xfId="25907"/>
    <cellStyle name="Normal 7 26 6 2 3" xfId="31401"/>
    <cellStyle name="Normal 7 26 6 2 4" xfId="36885"/>
    <cellStyle name="Normal 7 26 6 3" xfId="23178"/>
    <cellStyle name="Normal 7 26 6 4" xfId="28672"/>
    <cellStyle name="Normal 7 26 6 5" xfId="34156"/>
    <cellStyle name="Normal 7 27" xfId="5888"/>
    <cellStyle name="Normal 7 27 2" xfId="14313"/>
    <cellStyle name="Normal 7 27 2 2" xfId="21601"/>
    <cellStyle name="Normal 7 27 2 2 2" xfId="27157"/>
    <cellStyle name="Normal 7 27 2 2 3" xfId="32651"/>
    <cellStyle name="Normal 7 27 2 2 4" xfId="38135"/>
    <cellStyle name="Normal 7 27 2 3" xfId="24428"/>
    <cellStyle name="Normal 7 27 2 4" xfId="29922"/>
    <cellStyle name="Normal 7 27 2 5" xfId="35406"/>
    <cellStyle name="Normal 7 27 3" xfId="11248"/>
    <cellStyle name="Normal 7 27 4" xfId="16485"/>
    <cellStyle name="Normal 7 27 5" xfId="18715"/>
    <cellStyle name="Normal 7 27 6" xfId="9028"/>
    <cellStyle name="Normal 7 27 6 2" xfId="20352"/>
    <cellStyle name="Normal 7 27 6 2 2" xfId="25908"/>
    <cellStyle name="Normal 7 27 6 2 3" xfId="31402"/>
    <cellStyle name="Normal 7 27 6 2 4" xfId="36886"/>
    <cellStyle name="Normal 7 27 6 3" xfId="23179"/>
    <cellStyle name="Normal 7 27 6 4" xfId="28673"/>
    <cellStyle name="Normal 7 27 6 5" xfId="34157"/>
    <cellStyle name="Normal 7 28" xfId="5889"/>
    <cellStyle name="Normal 7 28 2" xfId="14314"/>
    <cellStyle name="Normal 7 28 2 2" xfId="21602"/>
    <cellStyle name="Normal 7 28 2 2 2" xfId="27158"/>
    <cellStyle name="Normal 7 28 2 2 3" xfId="32652"/>
    <cellStyle name="Normal 7 28 2 2 4" xfId="38136"/>
    <cellStyle name="Normal 7 28 2 3" xfId="24429"/>
    <cellStyle name="Normal 7 28 2 4" xfId="29923"/>
    <cellStyle name="Normal 7 28 2 5" xfId="35407"/>
    <cellStyle name="Normal 7 28 3" xfId="11249"/>
    <cellStyle name="Normal 7 28 4" xfId="16486"/>
    <cellStyle name="Normal 7 28 5" xfId="18716"/>
    <cellStyle name="Normal 7 28 6" xfId="9029"/>
    <cellStyle name="Normal 7 28 6 2" xfId="20353"/>
    <cellStyle name="Normal 7 28 6 2 2" xfId="25909"/>
    <cellStyle name="Normal 7 28 6 2 3" xfId="31403"/>
    <cellStyle name="Normal 7 28 6 2 4" xfId="36887"/>
    <cellStyle name="Normal 7 28 6 3" xfId="23180"/>
    <cellStyle name="Normal 7 28 6 4" xfId="28674"/>
    <cellStyle name="Normal 7 28 6 5" xfId="34158"/>
    <cellStyle name="Normal 7 29" xfId="5890"/>
    <cellStyle name="Normal 7 29 2" xfId="14315"/>
    <cellStyle name="Normal 7 29 2 2" xfId="21603"/>
    <cellStyle name="Normal 7 29 2 2 2" xfId="27159"/>
    <cellStyle name="Normal 7 29 2 2 3" xfId="32653"/>
    <cellStyle name="Normal 7 29 2 2 4" xfId="38137"/>
    <cellStyle name="Normal 7 29 2 3" xfId="24430"/>
    <cellStyle name="Normal 7 29 2 4" xfId="29924"/>
    <cellStyle name="Normal 7 29 2 5" xfId="35408"/>
    <cellStyle name="Normal 7 29 3" xfId="11250"/>
    <cellStyle name="Normal 7 29 4" xfId="16487"/>
    <cellStyle name="Normal 7 29 5" xfId="18717"/>
    <cellStyle name="Normal 7 29 6" xfId="9030"/>
    <cellStyle name="Normal 7 29 6 2" xfId="20354"/>
    <cellStyle name="Normal 7 29 6 2 2" xfId="25910"/>
    <cellStyle name="Normal 7 29 6 2 3" xfId="31404"/>
    <cellStyle name="Normal 7 29 6 2 4" xfId="36888"/>
    <cellStyle name="Normal 7 29 6 3" xfId="23181"/>
    <cellStyle name="Normal 7 29 6 4" xfId="28675"/>
    <cellStyle name="Normal 7 29 6 5" xfId="34159"/>
    <cellStyle name="Normal 7 3" xfId="5891"/>
    <cellStyle name="Normal 7 3 2" xfId="5892"/>
    <cellStyle name="Normal 7 3 2 2" xfId="14317"/>
    <cellStyle name="Normal 7 3 2 2 2" xfId="21605"/>
    <cellStyle name="Normal 7 3 2 2 2 2" xfId="27161"/>
    <cellStyle name="Normal 7 3 2 2 2 3" xfId="32655"/>
    <cellStyle name="Normal 7 3 2 2 2 4" xfId="38139"/>
    <cellStyle name="Normal 7 3 2 2 3" xfId="24432"/>
    <cellStyle name="Normal 7 3 2 2 4" xfId="29926"/>
    <cellStyle name="Normal 7 3 2 2 5" xfId="35410"/>
    <cellStyle name="Normal 7 3 2 3" xfId="11252"/>
    <cellStyle name="Normal 7 3 2 4" xfId="16489"/>
    <cellStyle name="Normal 7 3 2 5" xfId="18718"/>
    <cellStyle name="Normal 7 3 2 6" xfId="9032"/>
    <cellStyle name="Normal 7 3 2 6 2" xfId="20356"/>
    <cellStyle name="Normal 7 3 2 6 2 2" xfId="25912"/>
    <cellStyle name="Normal 7 3 2 6 2 3" xfId="31406"/>
    <cellStyle name="Normal 7 3 2 6 2 4" xfId="36890"/>
    <cellStyle name="Normal 7 3 2 6 3" xfId="23183"/>
    <cellStyle name="Normal 7 3 2 6 4" xfId="28677"/>
    <cellStyle name="Normal 7 3 2 6 5" xfId="34161"/>
    <cellStyle name="Normal 7 3 3" xfId="5893"/>
    <cellStyle name="Normal 7 3 3 2" xfId="14318"/>
    <cellStyle name="Normal 7 3 3 2 2" xfId="21606"/>
    <cellStyle name="Normal 7 3 3 2 2 2" xfId="27162"/>
    <cellStyle name="Normal 7 3 3 2 2 3" xfId="32656"/>
    <cellStyle name="Normal 7 3 3 2 2 4" xfId="38140"/>
    <cellStyle name="Normal 7 3 3 2 3" xfId="24433"/>
    <cellStyle name="Normal 7 3 3 2 4" xfId="29927"/>
    <cellStyle name="Normal 7 3 3 2 5" xfId="35411"/>
    <cellStyle name="Normal 7 3 3 3" xfId="11253"/>
    <cellStyle name="Normal 7 3 3 4" xfId="16490"/>
    <cellStyle name="Normal 7 3 3 5" xfId="18719"/>
    <cellStyle name="Normal 7 3 3 6" xfId="9033"/>
    <cellStyle name="Normal 7 3 3 6 2" xfId="20357"/>
    <cellStyle name="Normal 7 3 3 6 2 2" xfId="25913"/>
    <cellStyle name="Normal 7 3 3 6 2 3" xfId="31407"/>
    <cellStyle name="Normal 7 3 3 6 2 4" xfId="36891"/>
    <cellStyle name="Normal 7 3 3 6 3" xfId="23184"/>
    <cellStyle name="Normal 7 3 3 6 4" xfId="28678"/>
    <cellStyle name="Normal 7 3 3 6 5" xfId="34162"/>
    <cellStyle name="Normal 7 3 4" xfId="5894"/>
    <cellStyle name="Normal 7 3 4 2" xfId="14319"/>
    <cellStyle name="Normal 7 3 4 2 2" xfId="21607"/>
    <cellStyle name="Normal 7 3 4 2 2 2" xfId="27163"/>
    <cellStyle name="Normal 7 3 4 2 2 3" xfId="32657"/>
    <cellStyle name="Normal 7 3 4 2 2 4" xfId="38141"/>
    <cellStyle name="Normal 7 3 4 2 3" xfId="24434"/>
    <cellStyle name="Normal 7 3 4 2 4" xfId="29928"/>
    <cellStyle name="Normal 7 3 4 2 5" xfId="35412"/>
    <cellStyle name="Normal 7 3 4 3" xfId="11254"/>
    <cellStyle name="Normal 7 3 4 4" xfId="16491"/>
    <cellStyle name="Normal 7 3 4 5" xfId="18720"/>
    <cellStyle name="Normal 7 3 4 6" xfId="9034"/>
    <cellStyle name="Normal 7 3 4 6 2" xfId="20358"/>
    <cellStyle name="Normal 7 3 4 6 2 2" xfId="25914"/>
    <cellStyle name="Normal 7 3 4 6 2 3" xfId="31408"/>
    <cellStyle name="Normal 7 3 4 6 2 4" xfId="36892"/>
    <cellStyle name="Normal 7 3 4 6 3" xfId="23185"/>
    <cellStyle name="Normal 7 3 4 6 4" xfId="28679"/>
    <cellStyle name="Normal 7 3 4 6 5" xfId="34163"/>
    <cellStyle name="Normal 7 3 5" xfId="5895"/>
    <cellStyle name="Normal 7 3 5 2" xfId="14320"/>
    <cellStyle name="Normal 7 3 5 2 2" xfId="21608"/>
    <cellStyle name="Normal 7 3 5 2 2 2" xfId="27164"/>
    <cellStyle name="Normal 7 3 5 2 2 3" xfId="32658"/>
    <cellStyle name="Normal 7 3 5 2 2 4" xfId="38142"/>
    <cellStyle name="Normal 7 3 5 2 3" xfId="24435"/>
    <cellStyle name="Normal 7 3 5 2 4" xfId="29929"/>
    <cellStyle name="Normal 7 3 5 2 5" xfId="35413"/>
    <cellStyle name="Normal 7 3 5 3" xfId="11767"/>
    <cellStyle name="Normal 7 3 5 4" xfId="9035"/>
    <cellStyle name="Normal 7 3 5 4 2" xfId="20359"/>
    <cellStyle name="Normal 7 3 5 4 2 2" xfId="25915"/>
    <cellStyle name="Normal 7 3 5 4 2 3" xfId="31409"/>
    <cellStyle name="Normal 7 3 5 4 2 4" xfId="36893"/>
    <cellStyle name="Normal 7 3 5 4 3" xfId="23186"/>
    <cellStyle name="Normal 7 3 5 4 4" xfId="28680"/>
    <cellStyle name="Normal 7 3 5 4 5" xfId="34164"/>
    <cellStyle name="Normal 7 3 6" xfId="14316"/>
    <cellStyle name="Normal 7 3 6 2" xfId="21604"/>
    <cellStyle name="Normal 7 3 6 2 2" xfId="27160"/>
    <cellStyle name="Normal 7 3 6 2 3" xfId="32654"/>
    <cellStyle name="Normal 7 3 6 2 4" xfId="38138"/>
    <cellStyle name="Normal 7 3 6 3" xfId="24431"/>
    <cellStyle name="Normal 7 3 6 4" xfId="29925"/>
    <cellStyle name="Normal 7 3 6 5" xfId="35409"/>
    <cellStyle name="Normal 7 3 7" xfId="11251"/>
    <cellStyle name="Normal 7 3 8" xfId="16488"/>
    <cellStyle name="Normal 7 3 9" xfId="9031"/>
    <cellStyle name="Normal 7 3 9 2" xfId="20355"/>
    <cellStyle name="Normal 7 3 9 2 2" xfId="25911"/>
    <cellStyle name="Normal 7 3 9 2 3" xfId="31405"/>
    <cellStyle name="Normal 7 3 9 2 4" xfId="36889"/>
    <cellStyle name="Normal 7 3 9 3" xfId="23182"/>
    <cellStyle name="Normal 7 3 9 4" xfId="28676"/>
    <cellStyle name="Normal 7 3 9 5" xfId="34160"/>
    <cellStyle name="Normal 7 30" xfId="5896"/>
    <cellStyle name="Normal 7 30 2" xfId="14321"/>
    <cellStyle name="Normal 7 30 2 2" xfId="21609"/>
    <cellStyle name="Normal 7 30 2 2 2" xfId="27165"/>
    <cellStyle name="Normal 7 30 2 2 3" xfId="32659"/>
    <cellStyle name="Normal 7 30 2 2 4" xfId="38143"/>
    <cellStyle name="Normal 7 30 2 3" xfId="24436"/>
    <cellStyle name="Normal 7 30 2 4" xfId="29930"/>
    <cellStyle name="Normal 7 30 2 5" xfId="35414"/>
    <cellStyle name="Normal 7 30 3" xfId="11255"/>
    <cellStyle name="Normal 7 30 4" xfId="16492"/>
    <cellStyle name="Normal 7 30 5" xfId="18721"/>
    <cellStyle name="Normal 7 30 6" xfId="9036"/>
    <cellStyle name="Normal 7 30 6 2" xfId="20360"/>
    <cellStyle name="Normal 7 30 6 2 2" xfId="25916"/>
    <cellStyle name="Normal 7 30 6 2 3" xfId="31410"/>
    <cellStyle name="Normal 7 30 6 2 4" xfId="36894"/>
    <cellStyle name="Normal 7 30 6 3" xfId="23187"/>
    <cellStyle name="Normal 7 30 6 4" xfId="28681"/>
    <cellStyle name="Normal 7 30 6 5" xfId="34165"/>
    <cellStyle name="Normal 7 31" xfId="5897"/>
    <cellStyle name="Normal 7 31 2" xfId="14322"/>
    <cellStyle name="Normal 7 31 2 2" xfId="21610"/>
    <cellStyle name="Normal 7 31 2 2 2" xfId="27166"/>
    <cellStyle name="Normal 7 31 2 2 3" xfId="32660"/>
    <cellStyle name="Normal 7 31 2 2 4" xfId="38144"/>
    <cellStyle name="Normal 7 31 2 3" xfId="24437"/>
    <cellStyle name="Normal 7 31 2 4" xfId="29931"/>
    <cellStyle name="Normal 7 31 2 5" xfId="35415"/>
    <cellStyle name="Normal 7 31 3" xfId="11256"/>
    <cellStyle name="Normal 7 31 4" xfId="16493"/>
    <cellStyle name="Normal 7 31 5" xfId="18722"/>
    <cellStyle name="Normal 7 31 6" xfId="9037"/>
    <cellStyle name="Normal 7 31 6 2" xfId="20361"/>
    <cellStyle name="Normal 7 31 6 2 2" xfId="25917"/>
    <cellStyle name="Normal 7 31 6 2 3" xfId="31411"/>
    <cellStyle name="Normal 7 31 6 2 4" xfId="36895"/>
    <cellStyle name="Normal 7 31 6 3" xfId="23188"/>
    <cellStyle name="Normal 7 31 6 4" xfId="28682"/>
    <cellStyle name="Normal 7 31 6 5" xfId="34166"/>
    <cellStyle name="Normal 7 32" xfId="5898"/>
    <cellStyle name="Normal 7 32 2" xfId="14323"/>
    <cellStyle name="Normal 7 32 2 2" xfId="21611"/>
    <cellStyle name="Normal 7 32 2 2 2" xfId="27167"/>
    <cellStyle name="Normal 7 32 2 2 3" xfId="32661"/>
    <cellStyle name="Normal 7 32 2 2 4" xfId="38145"/>
    <cellStyle name="Normal 7 32 2 3" xfId="24438"/>
    <cellStyle name="Normal 7 32 2 4" xfId="29932"/>
    <cellStyle name="Normal 7 32 2 5" xfId="35416"/>
    <cellStyle name="Normal 7 32 3" xfId="11257"/>
    <cellStyle name="Normal 7 32 4" xfId="16494"/>
    <cellStyle name="Normal 7 32 5" xfId="18723"/>
    <cellStyle name="Normal 7 32 6" xfId="9038"/>
    <cellStyle name="Normal 7 32 6 2" xfId="20362"/>
    <cellStyle name="Normal 7 32 6 2 2" xfId="25918"/>
    <cellStyle name="Normal 7 32 6 2 3" xfId="31412"/>
    <cellStyle name="Normal 7 32 6 2 4" xfId="36896"/>
    <cellStyle name="Normal 7 32 6 3" xfId="23189"/>
    <cellStyle name="Normal 7 32 6 4" xfId="28683"/>
    <cellStyle name="Normal 7 32 6 5" xfId="34167"/>
    <cellStyle name="Normal 7 33" xfId="5899"/>
    <cellStyle name="Normal 7 33 2" xfId="14324"/>
    <cellStyle name="Normal 7 33 2 2" xfId="21612"/>
    <cellStyle name="Normal 7 33 2 2 2" xfId="27168"/>
    <cellStyle name="Normal 7 33 2 2 3" xfId="32662"/>
    <cellStyle name="Normal 7 33 2 2 4" xfId="38146"/>
    <cellStyle name="Normal 7 33 2 3" xfId="24439"/>
    <cellStyle name="Normal 7 33 2 4" xfId="29933"/>
    <cellStyle name="Normal 7 33 2 5" xfId="35417"/>
    <cellStyle name="Normal 7 33 3" xfId="11258"/>
    <cellStyle name="Normal 7 33 4" xfId="16495"/>
    <cellStyle name="Normal 7 33 5" xfId="18724"/>
    <cellStyle name="Normal 7 33 6" xfId="9039"/>
    <cellStyle name="Normal 7 33 6 2" xfId="20363"/>
    <cellStyle name="Normal 7 33 6 2 2" xfId="25919"/>
    <cellStyle name="Normal 7 33 6 2 3" xfId="31413"/>
    <cellStyle name="Normal 7 33 6 2 4" xfId="36897"/>
    <cellStyle name="Normal 7 33 6 3" xfId="23190"/>
    <cellStyle name="Normal 7 33 6 4" xfId="28684"/>
    <cellStyle name="Normal 7 33 6 5" xfId="34168"/>
    <cellStyle name="Normal 7 34" xfId="5900"/>
    <cellStyle name="Normal 7 34 2" xfId="14325"/>
    <cellStyle name="Normal 7 34 2 2" xfId="21613"/>
    <cellStyle name="Normal 7 34 2 2 2" xfId="27169"/>
    <cellStyle name="Normal 7 34 2 2 3" xfId="32663"/>
    <cellStyle name="Normal 7 34 2 2 4" xfId="38147"/>
    <cellStyle name="Normal 7 34 2 3" xfId="24440"/>
    <cellStyle name="Normal 7 34 2 4" xfId="29934"/>
    <cellStyle name="Normal 7 34 2 5" xfId="35418"/>
    <cellStyle name="Normal 7 34 3" xfId="11259"/>
    <cellStyle name="Normal 7 34 4" xfId="16496"/>
    <cellStyle name="Normal 7 34 5" xfId="18725"/>
    <cellStyle name="Normal 7 34 6" xfId="9040"/>
    <cellStyle name="Normal 7 34 6 2" xfId="20364"/>
    <cellStyle name="Normal 7 34 6 2 2" xfId="25920"/>
    <cellStyle name="Normal 7 34 6 2 3" xfId="31414"/>
    <cellStyle name="Normal 7 34 6 2 4" xfId="36898"/>
    <cellStyle name="Normal 7 34 6 3" xfId="23191"/>
    <cellStyle name="Normal 7 34 6 4" xfId="28685"/>
    <cellStyle name="Normal 7 34 6 5" xfId="34169"/>
    <cellStyle name="Normal 7 35" xfId="5901"/>
    <cellStyle name="Normal 7 35 2" xfId="14326"/>
    <cellStyle name="Normal 7 35 2 2" xfId="21614"/>
    <cellStyle name="Normal 7 35 2 2 2" xfId="27170"/>
    <cellStyle name="Normal 7 35 2 2 3" xfId="32664"/>
    <cellStyle name="Normal 7 35 2 2 4" xfId="38148"/>
    <cellStyle name="Normal 7 35 2 3" xfId="24441"/>
    <cellStyle name="Normal 7 35 2 4" xfId="29935"/>
    <cellStyle name="Normal 7 35 2 5" xfId="35419"/>
    <cellStyle name="Normal 7 35 3" xfId="11260"/>
    <cellStyle name="Normal 7 35 4" xfId="16497"/>
    <cellStyle name="Normal 7 35 5" xfId="18726"/>
    <cellStyle name="Normal 7 35 6" xfId="9041"/>
    <cellStyle name="Normal 7 35 6 2" xfId="20365"/>
    <cellStyle name="Normal 7 35 6 2 2" xfId="25921"/>
    <cellStyle name="Normal 7 35 6 2 3" xfId="31415"/>
    <cellStyle name="Normal 7 35 6 2 4" xfId="36899"/>
    <cellStyle name="Normal 7 35 6 3" xfId="23192"/>
    <cellStyle name="Normal 7 35 6 4" xfId="28686"/>
    <cellStyle name="Normal 7 35 6 5" xfId="34170"/>
    <cellStyle name="Normal 7 36" xfId="5902"/>
    <cellStyle name="Normal 7 36 2" xfId="14327"/>
    <cellStyle name="Normal 7 36 2 2" xfId="21615"/>
    <cellStyle name="Normal 7 36 2 2 2" xfId="27171"/>
    <cellStyle name="Normal 7 36 2 2 3" xfId="32665"/>
    <cellStyle name="Normal 7 36 2 2 4" xfId="38149"/>
    <cellStyle name="Normal 7 36 2 3" xfId="24442"/>
    <cellStyle name="Normal 7 36 2 4" xfId="29936"/>
    <cellStyle name="Normal 7 36 2 5" xfId="35420"/>
    <cellStyle name="Normal 7 36 3" xfId="11261"/>
    <cellStyle name="Normal 7 36 4" xfId="16498"/>
    <cellStyle name="Normal 7 36 5" xfId="18727"/>
    <cellStyle name="Normal 7 36 6" xfId="9042"/>
    <cellStyle name="Normal 7 36 6 2" xfId="20366"/>
    <cellStyle name="Normal 7 36 6 2 2" xfId="25922"/>
    <cellStyle name="Normal 7 36 6 2 3" xfId="31416"/>
    <cellStyle name="Normal 7 36 6 2 4" xfId="36900"/>
    <cellStyle name="Normal 7 36 6 3" xfId="23193"/>
    <cellStyle name="Normal 7 36 6 4" xfId="28687"/>
    <cellStyle name="Normal 7 36 6 5" xfId="34171"/>
    <cellStyle name="Normal 7 37" xfId="5903"/>
    <cellStyle name="Normal 7 37 2" xfId="14328"/>
    <cellStyle name="Normal 7 37 2 2" xfId="21616"/>
    <cellStyle name="Normal 7 37 2 2 2" xfId="27172"/>
    <cellStyle name="Normal 7 37 2 2 3" xfId="32666"/>
    <cellStyle name="Normal 7 37 2 2 4" xfId="38150"/>
    <cellStyle name="Normal 7 37 2 3" xfId="24443"/>
    <cellStyle name="Normal 7 37 2 4" xfId="29937"/>
    <cellStyle name="Normal 7 37 2 5" xfId="35421"/>
    <cellStyle name="Normal 7 37 3" xfId="11262"/>
    <cellStyle name="Normal 7 37 4" xfId="16499"/>
    <cellStyle name="Normal 7 37 5" xfId="18728"/>
    <cellStyle name="Normal 7 37 6" xfId="9043"/>
    <cellStyle name="Normal 7 37 6 2" xfId="20367"/>
    <cellStyle name="Normal 7 37 6 2 2" xfId="25923"/>
    <cellStyle name="Normal 7 37 6 2 3" xfId="31417"/>
    <cellStyle name="Normal 7 37 6 2 4" xfId="36901"/>
    <cellStyle name="Normal 7 37 6 3" xfId="23194"/>
    <cellStyle name="Normal 7 37 6 4" xfId="28688"/>
    <cellStyle name="Normal 7 37 6 5" xfId="34172"/>
    <cellStyle name="Normal 7 38" xfId="5904"/>
    <cellStyle name="Normal 7 38 2" xfId="14329"/>
    <cellStyle name="Normal 7 38 2 2" xfId="21617"/>
    <cellStyle name="Normal 7 38 2 2 2" xfId="27173"/>
    <cellStyle name="Normal 7 38 2 2 3" xfId="32667"/>
    <cellStyle name="Normal 7 38 2 2 4" xfId="38151"/>
    <cellStyle name="Normal 7 38 2 3" xfId="24444"/>
    <cellStyle name="Normal 7 38 2 4" xfId="29938"/>
    <cellStyle name="Normal 7 38 2 5" xfId="35422"/>
    <cellStyle name="Normal 7 38 3" xfId="11263"/>
    <cellStyle name="Normal 7 38 4" xfId="16500"/>
    <cellStyle name="Normal 7 38 5" xfId="18729"/>
    <cellStyle name="Normal 7 38 6" xfId="9044"/>
    <cellStyle name="Normal 7 38 6 2" xfId="20368"/>
    <cellStyle name="Normal 7 38 6 2 2" xfId="25924"/>
    <cellStyle name="Normal 7 38 6 2 3" xfId="31418"/>
    <cellStyle name="Normal 7 38 6 2 4" xfId="36902"/>
    <cellStyle name="Normal 7 38 6 3" xfId="23195"/>
    <cellStyle name="Normal 7 38 6 4" xfId="28689"/>
    <cellStyle name="Normal 7 38 6 5" xfId="34173"/>
    <cellStyle name="Normal 7 39" xfId="5905"/>
    <cellStyle name="Normal 7 39 2" xfId="14330"/>
    <cellStyle name="Normal 7 39 2 2" xfId="21618"/>
    <cellStyle name="Normal 7 39 2 2 2" xfId="27174"/>
    <cellStyle name="Normal 7 39 2 2 3" xfId="32668"/>
    <cellStyle name="Normal 7 39 2 2 4" xfId="38152"/>
    <cellStyle name="Normal 7 39 2 3" xfId="24445"/>
    <cellStyle name="Normal 7 39 2 4" xfId="29939"/>
    <cellStyle name="Normal 7 39 2 5" xfId="35423"/>
    <cellStyle name="Normal 7 39 3" xfId="11264"/>
    <cellStyle name="Normal 7 39 4" xfId="16501"/>
    <cellStyle name="Normal 7 39 5" xfId="18730"/>
    <cellStyle name="Normal 7 39 6" xfId="9045"/>
    <cellStyle name="Normal 7 39 6 2" xfId="20369"/>
    <cellStyle name="Normal 7 39 6 2 2" xfId="25925"/>
    <cellStyle name="Normal 7 39 6 2 3" xfId="31419"/>
    <cellStyle name="Normal 7 39 6 2 4" xfId="36903"/>
    <cellStyle name="Normal 7 39 6 3" xfId="23196"/>
    <cellStyle name="Normal 7 39 6 4" xfId="28690"/>
    <cellStyle name="Normal 7 39 6 5" xfId="34174"/>
    <cellStyle name="Normal 7 4" xfId="5906"/>
    <cellStyle name="Normal 7 4 2" xfId="14331"/>
    <cellStyle name="Normal 7 4 2 2" xfId="21619"/>
    <cellStyle name="Normal 7 4 2 2 2" xfId="27175"/>
    <cellStyle name="Normal 7 4 2 2 3" xfId="32669"/>
    <cellStyle name="Normal 7 4 2 2 4" xfId="38153"/>
    <cellStyle name="Normal 7 4 2 3" xfId="24446"/>
    <cellStyle name="Normal 7 4 2 4" xfId="29940"/>
    <cellStyle name="Normal 7 4 2 5" xfId="35424"/>
    <cellStyle name="Normal 7 4 3" xfId="11265"/>
    <cellStyle name="Normal 7 4 4" xfId="16502"/>
    <cellStyle name="Normal 7 4 5" xfId="18731"/>
    <cellStyle name="Normal 7 4 6" xfId="9046"/>
    <cellStyle name="Normal 7 4 6 2" xfId="20370"/>
    <cellStyle name="Normal 7 4 6 2 2" xfId="25926"/>
    <cellStyle name="Normal 7 4 6 2 3" xfId="31420"/>
    <cellStyle name="Normal 7 4 6 2 4" xfId="36904"/>
    <cellStyle name="Normal 7 4 6 3" xfId="23197"/>
    <cellStyle name="Normal 7 4 6 4" xfId="28691"/>
    <cellStyle name="Normal 7 4 6 5" xfId="34175"/>
    <cellStyle name="Normal 7 40" xfId="5907"/>
    <cellStyle name="Normal 7 40 2" xfId="14332"/>
    <cellStyle name="Normal 7 40 2 2" xfId="21620"/>
    <cellStyle name="Normal 7 40 2 2 2" xfId="27176"/>
    <cellStyle name="Normal 7 40 2 2 3" xfId="32670"/>
    <cellStyle name="Normal 7 40 2 2 4" xfId="38154"/>
    <cellStyle name="Normal 7 40 2 3" xfId="24447"/>
    <cellStyle name="Normal 7 40 2 4" xfId="29941"/>
    <cellStyle name="Normal 7 40 2 5" xfId="35425"/>
    <cellStyle name="Normal 7 40 3" xfId="11266"/>
    <cellStyle name="Normal 7 40 4" xfId="16503"/>
    <cellStyle name="Normal 7 40 5" xfId="18732"/>
    <cellStyle name="Normal 7 40 6" xfId="9047"/>
    <cellStyle name="Normal 7 40 6 2" xfId="20371"/>
    <cellStyle name="Normal 7 40 6 2 2" xfId="25927"/>
    <cellStyle name="Normal 7 40 6 2 3" xfId="31421"/>
    <cellStyle name="Normal 7 40 6 2 4" xfId="36905"/>
    <cellStyle name="Normal 7 40 6 3" xfId="23198"/>
    <cellStyle name="Normal 7 40 6 4" xfId="28692"/>
    <cellStyle name="Normal 7 40 6 5" xfId="34176"/>
    <cellStyle name="Normal 7 41" xfId="5908"/>
    <cellStyle name="Normal 7 41 2" xfId="14333"/>
    <cellStyle name="Normal 7 41 2 2" xfId="21621"/>
    <cellStyle name="Normal 7 41 2 2 2" xfId="27177"/>
    <cellStyle name="Normal 7 41 2 2 3" xfId="32671"/>
    <cellStyle name="Normal 7 41 2 2 4" xfId="38155"/>
    <cellStyle name="Normal 7 41 2 3" xfId="24448"/>
    <cellStyle name="Normal 7 41 2 4" xfId="29942"/>
    <cellStyle name="Normal 7 41 2 5" xfId="35426"/>
    <cellStyle name="Normal 7 41 3" xfId="18733"/>
    <cellStyle name="Normal 7 41 4" xfId="9048"/>
    <cellStyle name="Normal 7 41 4 2" xfId="20372"/>
    <cellStyle name="Normal 7 41 4 2 2" xfId="25928"/>
    <cellStyle name="Normal 7 41 4 2 3" xfId="31422"/>
    <cellStyle name="Normal 7 41 4 2 4" xfId="36906"/>
    <cellStyle name="Normal 7 41 4 3" xfId="23199"/>
    <cellStyle name="Normal 7 41 4 4" xfId="28693"/>
    <cellStyle name="Normal 7 41 4 5" xfId="34177"/>
    <cellStyle name="Normal 7 42" xfId="6379"/>
    <cellStyle name="Normal 7 42 2" xfId="9049"/>
    <cellStyle name="Normal 7 42 2 2" xfId="20373"/>
    <cellStyle name="Normal 7 42 2 2 2" xfId="25929"/>
    <cellStyle name="Normal 7 42 2 2 3" xfId="31423"/>
    <cellStyle name="Normal 7 42 2 2 4" xfId="36907"/>
    <cellStyle name="Normal 7 42 2 3" xfId="23200"/>
    <cellStyle name="Normal 7 42 2 4" xfId="28694"/>
    <cellStyle name="Normal 7 42 2 5" xfId="34178"/>
    <cellStyle name="Normal 7 42 3" xfId="19391"/>
    <cellStyle name="Normal 7 42 3 2" xfId="24947"/>
    <cellStyle name="Normal 7 42 3 3" xfId="30441"/>
    <cellStyle name="Normal 7 42 3 4" xfId="35925"/>
    <cellStyle name="Normal 7 42 4" xfId="22218"/>
    <cellStyle name="Normal 7 42 5" xfId="27710"/>
    <cellStyle name="Normal 7 42 6" xfId="33194"/>
    <cellStyle name="Normal 7 43" xfId="6510"/>
    <cellStyle name="Normal 7 43 2" xfId="9050"/>
    <cellStyle name="Normal 7 43 2 2" xfId="20374"/>
    <cellStyle name="Normal 7 43 2 2 2" xfId="25930"/>
    <cellStyle name="Normal 7 43 2 2 3" xfId="31424"/>
    <cellStyle name="Normal 7 43 2 2 4" xfId="36908"/>
    <cellStyle name="Normal 7 43 2 3" xfId="23201"/>
    <cellStyle name="Normal 7 43 2 4" xfId="28695"/>
    <cellStyle name="Normal 7 43 2 5" xfId="34179"/>
    <cellStyle name="Normal 7 43 3" xfId="19412"/>
    <cellStyle name="Normal 7 43 3 2" xfId="24968"/>
    <cellStyle name="Normal 7 43 3 3" xfId="30462"/>
    <cellStyle name="Normal 7 43 3 4" xfId="35946"/>
    <cellStyle name="Normal 7 43 4" xfId="22239"/>
    <cellStyle name="Normal 7 43 5" xfId="27731"/>
    <cellStyle name="Normal 7 43 6" xfId="33215"/>
    <cellStyle name="Normal 7 44" xfId="6600"/>
    <cellStyle name="Normal 7 44 2" xfId="14293"/>
    <cellStyle name="Normal 7 44 2 2" xfId="21581"/>
    <cellStyle name="Normal 7 44 2 2 2" xfId="27137"/>
    <cellStyle name="Normal 7 44 2 2 3" xfId="32631"/>
    <cellStyle name="Normal 7 44 2 2 4" xfId="38115"/>
    <cellStyle name="Normal 7 44 2 3" xfId="24408"/>
    <cellStyle name="Normal 7 44 2 4" xfId="29902"/>
    <cellStyle name="Normal 7 44 2 5" xfId="35386"/>
    <cellStyle name="Normal 7 44 3" xfId="19498"/>
    <cellStyle name="Normal 7 44 3 2" xfId="25054"/>
    <cellStyle name="Normal 7 44 3 3" xfId="30548"/>
    <cellStyle name="Normal 7 44 3 4" xfId="36032"/>
    <cellStyle name="Normal 7 44 4" xfId="22325"/>
    <cellStyle name="Normal 7 44 5" xfId="27817"/>
    <cellStyle name="Normal 7 44 6" xfId="33301"/>
    <cellStyle name="Normal 7 45" xfId="6675"/>
    <cellStyle name="Normal 7 45 2" xfId="19307"/>
    <cellStyle name="Normal 7 45 2 2" xfId="22041"/>
    <cellStyle name="Normal 7 45 2 2 2" xfId="27597"/>
    <cellStyle name="Normal 7 45 2 2 3" xfId="33091"/>
    <cellStyle name="Normal 7 45 2 2 4" xfId="38575"/>
    <cellStyle name="Normal 7 45 2 3" xfId="24868"/>
    <cellStyle name="Normal 7 45 2 4" xfId="30362"/>
    <cellStyle name="Normal 7 45 2 5" xfId="35846"/>
    <cellStyle name="Normal 7 45 3" xfId="11228"/>
    <cellStyle name="Normal 7 45 4" xfId="19563"/>
    <cellStyle name="Normal 7 45 4 2" xfId="25119"/>
    <cellStyle name="Normal 7 45 4 3" xfId="30613"/>
    <cellStyle name="Normal 7 45 4 4" xfId="36097"/>
    <cellStyle name="Normal 7 45 5" xfId="22390"/>
    <cellStyle name="Normal 7 45 6" xfId="27884"/>
    <cellStyle name="Normal 7 45 7" xfId="33368"/>
    <cellStyle name="Normal 7 46" xfId="16465"/>
    <cellStyle name="Normal 7 47" xfId="22087"/>
    <cellStyle name="Normal 7 47 2" xfId="27633"/>
    <cellStyle name="Normal 7 47 3" xfId="33121"/>
    <cellStyle name="Normal 7 47 4" xfId="38605"/>
    <cellStyle name="Normal 7 5" xfId="5909"/>
    <cellStyle name="Normal 7 5 2" xfId="14334"/>
    <cellStyle name="Normal 7 5 2 2" xfId="21622"/>
    <cellStyle name="Normal 7 5 2 2 2" xfId="27178"/>
    <cellStyle name="Normal 7 5 2 2 3" xfId="32672"/>
    <cellStyle name="Normal 7 5 2 2 4" xfId="38156"/>
    <cellStyle name="Normal 7 5 2 3" xfId="24449"/>
    <cellStyle name="Normal 7 5 2 4" xfId="29943"/>
    <cellStyle name="Normal 7 5 2 5" xfId="35427"/>
    <cellStyle name="Normal 7 5 3" xfId="11267"/>
    <cellStyle name="Normal 7 5 4" xfId="16504"/>
    <cellStyle name="Normal 7 5 5" xfId="18734"/>
    <cellStyle name="Normal 7 5 6" xfId="9051"/>
    <cellStyle name="Normal 7 5 6 2" xfId="20375"/>
    <cellStyle name="Normal 7 5 6 2 2" xfId="25931"/>
    <cellStyle name="Normal 7 5 6 2 3" xfId="31425"/>
    <cellStyle name="Normal 7 5 6 2 4" xfId="36909"/>
    <cellStyle name="Normal 7 5 6 3" xfId="23202"/>
    <cellStyle name="Normal 7 5 6 4" xfId="28696"/>
    <cellStyle name="Normal 7 5 6 5" xfId="34180"/>
    <cellStyle name="Normal 7 6" xfId="5910"/>
    <cellStyle name="Normal 7 6 2" xfId="14335"/>
    <cellStyle name="Normal 7 6 2 2" xfId="21623"/>
    <cellStyle name="Normal 7 6 2 2 2" xfId="27179"/>
    <cellStyle name="Normal 7 6 2 2 3" xfId="32673"/>
    <cellStyle name="Normal 7 6 2 2 4" xfId="38157"/>
    <cellStyle name="Normal 7 6 2 3" xfId="24450"/>
    <cellStyle name="Normal 7 6 2 4" xfId="29944"/>
    <cellStyle name="Normal 7 6 2 5" xfId="35428"/>
    <cellStyle name="Normal 7 6 3" xfId="11268"/>
    <cellStyle name="Normal 7 6 4" xfId="16505"/>
    <cellStyle name="Normal 7 6 5" xfId="18735"/>
    <cellStyle name="Normal 7 6 6" xfId="9052"/>
    <cellStyle name="Normal 7 6 6 2" xfId="20376"/>
    <cellStyle name="Normal 7 6 6 2 2" xfId="25932"/>
    <cellStyle name="Normal 7 6 6 2 3" xfId="31426"/>
    <cellStyle name="Normal 7 6 6 2 4" xfId="36910"/>
    <cellStyle name="Normal 7 6 6 3" xfId="23203"/>
    <cellStyle name="Normal 7 6 6 4" xfId="28697"/>
    <cellStyle name="Normal 7 6 6 5" xfId="34181"/>
    <cellStyle name="Normal 7 7" xfId="5911"/>
    <cellStyle name="Normal 7 7 2" xfId="14336"/>
    <cellStyle name="Normal 7 7 2 2" xfId="21624"/>
    <cellStyle name="Normal 7 7 2 2 2" xfId="27180"/>
    <cellStyle name="Normal 7 7 2 2 3" xfId="32674"/>
    <cellStyle name="Normal 7 7 2 2 4" xfId="38158"/>
    <cellStyle name="Normal 7 7 2 3" xfId="24451"/>
    <cellStyle name="Normal 7 7 2 4" xfId="29945"/>
    <cellStyle name="Normal 7 7 2 5" xfId="35429"/>
    <cellStyle name="Normal 7 7 3" xfId="11269"/>
    <cellStyle name="Normal 7 7 4" xfId="16506"/>
    <cellStyle name="Normal 7 7 5" xfId="18736"/>
    <cellStyle name="Normal 7 7 6" xfId="9053"/>
    <cellStyle name="Normal 7 7 6 2" xfId="20377"/>
    <cellStyle name="Normal 7 7 6 2 2" xfId="25933"/>
    <cellStyle name="Normal 7 7 6 2 3" xfId="31427"/>
    <cellStyle name="Normal 7 7 6 2 4" xfId="36911"/>
    <cellStyle name="Normal 7 7 6 3" xfId="23204"/>
    <cellStyle name="Normal 7 7 6 4" xfId="28698"/>
    <cellStyle name="Normal 7 7 6 5" xfId="34182"/>
    <cellStyle name="Normal 7 8" xfId="5912"/>
    <cellStyle name="Normal 7 8 2" xfId="14337"/>
    <cellStyle name="Normal 7 8 2 2" xfId="21625"/>
    <cellStyle name="Normal 7 8 2 2 2" xfId="27181"/>
    <cellStyle name="Normal 7 8 2 2 3" xfId="32675"/>
    <cellStyle name="Normal 7 8 2 2 4" xfId="38159"/>
    <cellStyle name="Normal 7 8 2 3" xfId="24452"/>
    <cellStyle name="Normal 7 8 2 4" xfId="29946"/>
    <cellStyle name="Normal 7 8 2 5" xfId="35430"/>
    <cellStyle name="Normal 7 8 3" xfId="11270"/>
    <cellStyle name="Normal 7 8 4" xfId="16507"/>
    <cellStyle name="Normal 7 8 5" xfId="18737"/>
    <cellStyle name="Normal 7 8 6" xfId="9054"/>
    <cellStyle name="Normal 7 8 6 2" xfId="20378"/>
    <cellStyle name="Normal 7 8 6 2 2" xfId="25934"/>
    <cellStyle name="Normal 7 8 6 2 3" xfId="31428"/>
    <cellStyle name="Normal 7 8 6 2 4" xfId="36912"/>
    <cellStyle name="Normal 7 8 6 3" xfId="23205"/>
    <cellStyle name="Normal 7 8 6 4" xfId="28699"/>
    <cellStyle name="Normal 7 8 6 5" xfId="34183"/>
    <cellStyle name="Normal 7 9" xfId="5913"/>
    <cellStyle name="Normal 7 9 2" xfId="14338"/>
    <cellStyle name="Normal 7 9 2 2" xfId="21626"/>
    <cellStyle name="Normal 7 9 2 2 2" xfId="27182"/>
    <cellStyle name="Normal 7 9 2 2 3" xfId="32676"/>
    <cellStyle name="Normal 7 9 2 2 4" xfId="38160"/>
    <cellStyle name="Normal 7 9 2 3" xfId="24453"/>
    <cellStyle name="Normal 7 9 2 4" xfId="29947"/>
    <cellStyle name="Normal 7 9 2 5" xfId="35431"/>
    <cellStyle name="Normal 7 9 3" xfId="11271"/>
    <cellStyle name="Normal 7 9 4" xfId="16508"/>
    <cellStyle name="Normal 7 9 5" xfId="18738"/>
    <cellStyle name="Normal 7 9 6" xfId="9055"/>
    <cellStyle name="Normal 7 9 6 2" xfId="20379"/>
    <cellStyle name="Normal 7 9 6 2 2" xfId="25935"/>
    <cellStyle name="Normal 7 9 6 2 3" xfId="31429"/>
    <cellStyle name="Normal 7 9 6 2 4" xfId="36913"/>
    <cellStyle name="Normal 7 9 6 3" xfId="23206"/>
    <cellStyle name="Normal 7 9 6 4" xfId="28700"/>
    <cellStyle name="Normal 7 9 6 5" xfId="34184"/>
    <cellStyle name="Normal 70" xfId="6515"/>
    <cellStyle name="Normal 70 2" xfId="9056"/>
    <cellStyle name="Normal 70 2 2" xfId="20380"/>
    <cellStyle name="Normal 70 2 2 2" xfId="25936"/>
    <cellStyle name="Normal 70 2 2 3" xfId="31430"/>
    <cellStyle name="Normal 70 2 2 4" xfId="36914"/>
    <cellStyle name="Normal 70 2 3" xfId="23207"/>
    <cellStyle name="Normal 70 2 4" xfId="28701"/>
    <cellStyle name="Normal 70 2 5" xfId="34185"/>
    <cellStyle name="Normal 70 3" xfId="19417"/>
    <cellStyle name="Normal 70 3 2" xfId="24973"/>
    <cellStyle name="Normal 70 3 3" xfId="30467"/>
    <cellStyle name="Normal 70 3 4" xfId="35951"/>
    <cellStyle name="Normal 70 4" xfId="22244"/>
    <cellStyle name="Normal 70 5" xfId="27736"/>
    <cellStyle name="Normal 70 6" xfId="33220"/>
    <cellStyle name="Normal 700" xfId="39219"/>
    <cellStyle name="Normal 701" xfId="39220"/>
    <cellStyle name="Normal 702" xfId="39221"/>
    <cellStyle name="Normal 703" xfId="39222"/>
    <cellStyle name="Normal 704" xfId="39223"/>
    <cellStyle name="Normal 705" xfId="39224"/>
    <cellStyle name="Normal 706" xfId="39225"/>
    <cellStyle name="Normal 707" xfId="39226"/>
    <cellStyle name="Normal 708" xfId="39227"/>
    <cellStyle name="Normal 709" xfId="39228"/>
    <cellStyle name="Normal 71" xfId="5914"/>
    <cellStyle name="Normal 71 2" xfId="14339"/>
    <cellStyle name="Normal 71 2 2" xfId="21627"/>
    <cellStyle name="Normal 71 2 2 2" xfId="27183"/>
    <cellStyle name="Normal 71 2 2 3" xfId="32677"/>
    <cellStyle name="Normal 71 2 2 4" xfId="38161"/>
    <cellStyle name="Normal 71 2 3" xfId="24454"/>
    <cellStyle name="Normal 71 2 4" xfId="29948"/>
    <cellStyle name="Normal 71 2 5" xfId="35432"/>
    <cellStyle name="Normal 71 3" xfId="11272"/>
    <cellStyle name="Normal 71 4" xfId="16509"/>
    <cellStyle name="Normal 71 5" xfId="18739"/>
    <cellStyle name="Normal 71 6" xfId="9057"/>
    <cellStyle name="Normal 71 6 2" xfId="20381"/>
    <cellStyle name="Normal 71 6 2 2" xfId="25937"/>
    <cellStyle name="Normal 71 6 2 3" xfId="31431"/>
    <cellStyle name="Normal 71 6 2 4" xfId="36915"/>
    <cellStyle name="Normal 71 6 3" xfId="23208"/>
    <cellStyle name="Normal 71 6 4" xfId="28702"/>
    <cellStyle name="Normal 71 6 5" xfId="34186"/>
    <cellStyle name="Normal 710" xfId="39229"/>
    <cellStyle name="Normal 711" xfId="39230"/>
    <cellStyle name="Normal 712" xfId="39231"/>
    <cellStyle name="Normal 713" xfId="39232"/>
    <cellStyle name="Normal 713 2" xfId="39595"/>
    <cellStyle name="Normal 714" xfId="39233"/>
    <cellStyle name="Normal 714 2" xfId="39596"/>
    <cellStyle name="Normal 715" xfId="39234"/>
    <cellStyle name="Normal 715 2" xfId="39597"/>
    <cellStyle name="Normal 716" xfId="39235"/>
    <cellStyle name="Normal 717" xfId="39236"/>
    <cellStyle name="Normal 718" xfId="39237"/>
    <cellStyle name="Normal 719" xfId="39238"/>
    <cellStyle name="Normal 72" xfId="5915"/>
    <cellStyle name="Normal 72 2" xfId="14340"/>
    <cellStyle name="Normal 72 2 2" xfId="21628"/>
    <cellStyle name="Normal 72 2 2 2" xfId="27184"/>
    <cellStyle name="Normal 72 2 2 3" xfId="32678"/>
    <cellStyle name="Normal 72 2 2 4" xfId="38162"/>
    <cellStyle name="Normal 72 2 3" xfId="24455"/>
    <cellStyle name="Normal 72 2 4" xfId="29949"/>
    <cellStyle name="Normal 72 2 5" xfId="35433"/>
    <cellStyle name="Normal 72 3" xfId="11273"/>
    <cellStyle name="Normal 72 4" xfId="16510"/>
    <cellStyle name="Normal 72 5" xfId="18740"/>
    <cellStyle name="Normal 72 6" xfId="9058"/>
    <cellStyle name="Normal 72 6 2" xfId="20382"/>
    <cellStyle name="Normal 72 6 2 2" xfId="25938"/>
    <cellStyle name="Normal 72 6 2 3" xfId="31432"/>
    <cellStyle name="Normal 72 6 2 4" xfId="36916"/>
    <cellStyle name="Normal 72 6 3" xfId="23209"/>
    <cellStyle name="Normal 72 6 4" xfId="28703"/>
    <cellStyle name="Normal 72 6 5" xfId="34187"/>
    <cellStyle name="Normal 720" xfId="39239"/>
    <cellStyle name="Normal 721" xfId="39240"/>
    <cellStyle name="Normal 722" xfId="39241"/>
    <cellStyle name="Normal 723" xfId="39242"/>
    <cellStyle name="Normal 724" xfId="39243"/>
    <cellStyle name="Normal 725" xfId="39244"/>
    <cellStyle name="Normal 726" xfId="39245"/>
    <cellStyle name="Normal 727" xfId="39246"/>
    <cellStyle name="Normal 728" xfId="39247"/>
    <cellStyle name="Normal 729" xfId="39248"/>
    <cellStyle name="Normal 73" xfId="5916"/>
    <cellStyle name="Normal 73 2" xfId="14341"/>
    <cellStyle name="Normal 73 2 2" xfId="21629"/>
    <cellStyle name="Normal 73 2 2 2" xfId="27185"/>
    <cellStyle name="Normal 73 2 2 3" xfId="32679"/>
    <cellStyle name="Normal 73 2 2 4" xfId="38163"/>
    <cellStyle name="Normal 73 2 3" xfId="24456"/>
    <cellStyle name="Normal 73 2 4" xfId="29950"/>
    <cellStyle name="Normal 73 2 5" xfId="35434"/>
    <cellStyle name="Normal 73 3" xfId="11274"/>
    <cellStyle name="Normal 73 4" xfId="16511"/>
    <cellStyle name="Normal 73 5" xfId="18741"/>
    <cellStyle name="Normal 73 6" xfId="9059"/>
    <cellStyle name="Normal 73 6 2" xfId="20383"/>
    <cellStyle name="Normal 73 6 2 2" xfId="25939"/>
    <cellStyle name="Normal 73 6 2 3" xfId="31433"/>
    <cellStyle name="Normal 73 6 2 4" xfId="36917"/>
    <cellStyle name="Normal 73 6 3" xfId="23210"/>
    <cellStyle name="Normal 73 6 4" xfId="28704"/>
    <cellStyle name="Normal 73 6 5" xfId="34188"/>
    <cellStyle name="Normal 730" xfId="39249"/>
    <cellStyle name="Normal 731" xfId="39250"/>
    <cellStyle name="Normal 732" xfId="39251"/>
    <cellStyle name="Normal 733" xfId="39252"/>
    <cellStyle name="Normal 734" xfId="39253"/>
    <cellStyle name="Normal 735" xfId="39254"/>
    <cellStyle name="Normal 736" xfId="39255"/>
    <cellStyle name="Normal 737" xfId="39256"/>
    <cellStyle name="Normal 738" xfId="39257"/>
    <cellStyle name="Normal 739" xfId="39258"/>
    <cellStyle name="Normal 74" xfId="6516"/>
    <cellStyle name="Normal 74 2" xfId="9060"/>
    <cellStyle name="Normal 74 2 2" xfId="20384"/>
    <cellStyle name="Normal 74 2 2 2" xfId="25940"/>
    <cellStyle name="Normal 74 2 2 3" xfId="31434"/>
    <cellStyle name="Normal 74 2 2 4" xfId="36918"/>
    <cellStyle name="Normal 74 2 3" xfId="23211"/>
    <cellStyle name="Normal 74 2 4" xfId="28705"/>
    <cellStyle name="Normal 74 2 5" xfId="34189"/>
    <cellStyle name="Normal 74 3" xfId="19418"/>
    <cellStyle name="Normal 74 3 2" xfId="24974"/>
    <cellStyle name="Normal 74 3 3" xfId="30468"/>
    <cellStyle name="Normal 74 3 4" xfId="35952"/>
    <cellStyle name="Normal 74 4" xfId="22245"/>
    <cellStyle name="Normal 74 5" xfId="27737"/>
    <cellStyle name="Normal 74 6" xfId="33221"/>
    <cellStyle name="Normal 740" xfId="39259"/>
    <cellStyle name="Normal 741" xfId="39260"/>
    <cellStyle name="Normal 742" xfId="39261"/>
    <cellStyle name="Normal 743" xfId="39262"/>
    <cellStyle name="Normal 744" xfId="39263"/>
    <cellStyle name="Normal 744 2" xfId="39615"/>
    <cellStyle name="Normal 745" xfId="39264"/>
    <cellStyle name="Normal 746" xfId="39265"/>
    <cellStyle name="Normal 747" xfId="39266"/>
    <cellStyle name="Normal 748" xfId="39267"/>
    <cellStyle name="Normal 749" xfId="39268"/>
    <cellStyle name="Normal 75" xfId="6517"/>
    <cellStyle name="Normal 75 2" xfId="11801"/>
    <cellStyle name="Normal 75 2 2" xfId="20843"/>
    <cellStyle name="Normal 75 2 2 2" xfId="26399"/>
    <cellStyle name="Normal 75 2 2 3" xfId="31893"/>
    <cellStyle name="Normal 75 2 2 4" xfId="37377"/>
    <cellStyle name="Normal 75 2 3" xfId="23670"/>
    <cellStyle name="Normal 75 2 4" xfId="29164"/>
    <cellStyle name="Normal 75 2 5" xfId="34648"/>
    <cellStyle name="Normal 75 3" xfId="19419"/>
    <cellStyle name="Normal 75 3 2" xfId="24975"/>
    <cellStyle name="Normal 75 3 3" xfId="30469"/>
    <cellStyle name="Normal 75 3 4" xfId="35953"/>
    <cellStyle name="Normal 75 4" xfId="22246"/>
    <cellStyle name="Normal 75 5" xfId="27738"/>
    <cellStyle name="Normal 75 6" xfId="33222"/>
    <cellStyle name="Normal 750" xfId="39269"/>
    <cellStyle name="Normal 751" xfId="39270"/>
    <cellStyle name="Normal 752" xfId="39271"/>
    <cellStyle name="Normal 753" xfId="39272"/>
    <cellStyle name="Normal 754" xfId="39273"/>
    <cellStyle name="Normal 755" xfId="39274"/>
    <cellStyle name="Normal 756" xfId="39275"/>
    <cellStyle name="Normal 757" xfId="39276"/>
    <cellStyle name="Normal 758" xfId="39277"/>
    <cellStyle name="Normal 759" xfId="39278"/>
    <cellStyle name="Normal 76" xfId="6518"/>
    <cellStyle name="Normal 76 2" xfId="19276"/>
    <cellStyle name="Normal 76 2 2" xfId="22010"/>
    <cellStyle name="Normal 76 2 2 2" xfId="27566"/>
    <cellStyle name="Normal 76 2 2 3" xfId="33060"/>
    <cellStyle name="Normal 76 2 2 4" xfId="38544"/>
    <cellStyle name="Normal 76 2 3" xfId="24837"/>
    <cellStyle name="Normal 76 2 4" xfId="30331"/>
    <cellStyle name="Normal 76 2 5" xfId="35815"/>
    <cellStyle name="Normal 76 3" xfId="9477"/>
    <cellStyle name="Normal 76 4" xfId="19420"/>
    <cellStyle name="Normal 76 4 2" xfId="24976"/>
    <cellStyle name="Normal 76 4 3" xfId="30470"/>
    <cellStyle name="Normal 76 4 4" xfId="35954"/>
    <cellStyle name="Normal 76 5" xfId="22247"/>
    <cellStyle name="Normal 76 6" xfId="27739"/>
    <cellStyle name="Normal 76 7" xfId="33223"/>
    <cellStyle name="Normal 760" xfId="39279"/>
    <cellStyle name="Normal 761" xfId="39280"/>
    <cellStyle name="Normal 762" xfId="39281"/>
    <cellStyle name="Normal 763" xfId="39282"/>
    <cellStyle name="Normal 764" xfId="39283"/>
    <cellStyle name="Normal 765" xfId="39284"/>
    <cellStyle name="Normal 766" xfId="39285"/>
    <cellStyle name="Normal 767" xfId="39286"/>
    <cellStyle name="Normal 768" xfId="39287"/>
    <cellStyle name="Normal 769" xfId="39288"/>
    <cellStyle name="Normal 77" xfId="6519"/>
    <cellStyle name="Normal 77 2" xfId="19277"/>
    <cellStyle name="Normal 77 2 2" xfId="22011"/>
    <cellStyle name="Normal 77 2 2 2" xfId="27567"/>
    <cellStyle name="Normal 77 2 2 3" xfId="33061"/>
    <cellStyle name="Normal 77 2 2 4" xfId="38545"/>
    <cellStyle name="Normal 77 2 3" xfId="24838"/>
    <cellStyle name="Normal 77 2 4" xfId="30332"/>
    <cellStyle name="Normal 77 2 5" xfId="35816"/>
    <cellStyle name="Normal 77 3" xfId="14695"/>
    <cellStyle name="Normal 77 4" xfId="19421"/>
    <cellStyle name="Normal 77 4 2" xfId="24977"/>
    <cellStyle name="Normal 77 4 3" xfId="30471"/>
    <cellStyle name="Normal 77 4 4" xfId="35955"/>
    <cellStyle name="Normal 77 5" xfId="22248"/>
    <cellStyle name="Normal 77 6" xfId="27740"/>
    <cellStyle name="Normal 77 7" xfId="33224"/>
    <cellStyle name="Normal 770" xfId="39289"/>
    <cellStyle name="Normal 771" xfId="39290"/>
    <cellStyle name="Normal 772" xfId="39291"/>
    <cellStyle name="Normal 773" xfId="39292"/>
    <cellStyle name="Normal 774" xfId="39293"/>
    <cellStyle name="Normal 775" xfId="39294"/>
    <cellStyle name="Normal 776" xfId="39295"/>
    <cellStyle name="Normal 777" xfId="39296"/>
    <cellStyle name="Normal 778" xfId="39297"/>
    <cellStyle name="Normal 779" xfId="39298"/>
    <cellStyle name="Normal 78" xfId="6520"/>
    <cellStyle name="Normal 78 2" xfId="19278"/>
    <cellStyle name="Normal 78 2 2" xfId="22012"/>
    <cellStyle name="Normal 78 2 2 2" xfId="27568"/>
    <cellStyle name="Normal 78 2 2 3" xfId="33062"/>
    <cellStyle name="Normal 78 2 2 4" xfId="38546"/>
    <cellStyle name="Normal 78 2 3" xfId="24839"/>
    <cellStyle name="Normal 78 2 4" xfId="30333"/>
    <cellStyle name="Normal 78 2 5" xfId="35817"/>
    <cellStyle name="Normal 78 3" xfId="19422"/>
    <cellStyle name="Normal 78 3 2" xfId="24978"/>
    <cellStyle name="Normal 78 3 3" xfId="30472"/>
    <cellStyle name="Normal 78 3 4" xfId="35956"/>
    <cellStyle name="Normal 78 4" xfId="22249"/>
    <cellStyle name="Normal 78 5" xfId="27741"/>
    <cellStyle name="Normal 78 6" xfId="33225"/>
    <cellStyle name="Normal 780" xfId="39299"/>
    <cellStyle name="Normal 781" xfId="39300"/>
    <cellStyle name="Normal 782" xfId="39301"/>
    <cellStyle name="Normal 783" xfId="39302"/>
    <cellStyle name="Normal 784" xfId="39303"/>
    <cellStyle name="Normal 785" xfId="39304"/>
    <cellStyle name="Normal 786" xfId="39305"/>
    <cellStyle name="Normal 787" xfId="39306"/>
    <cellStyle name="Normal 788" xfId="39307"/>
    <cellStyle name="Normal 789" xfId="39308"/>
    <cellStyle name="Normal 79" xfId="6521"/>
    <cellStyle name="Normal 79 2" xfId="19279"/>
    <cellStyle name="Normal 79 2 2" xfId="22013"/>
    <cellStyle name="Normal 79 2 2 2" xfId="27569"/>
    <cellStyle name="Normal 79 2 2 3" xfId="33063"/>
    <cellStyle name="Normal 79 2 2 4" xfId="38547"/>
    <cellStyle name="Normal 79 2 3" xfId="24840"/>
    <cellStyle name="Normal 79 2 4" xfId="30334"/>
    <cellStyle name="Normal 79 2 5" xfId="35818"/>
    <cellStyle name="Normal 79 3" xfId="19423"/>
    <cellStyle name="Normal 79 3 2" xfId="24979"/>
    <cellStyle name="Normal 79 3 3" xfId="30473"/>
    <cellStyle name="Normal 79 3 4" xfId="35957"/>
    <cellStyle name="Normal 79 4" xfId="22250"/>
    <cellStyle name="Normal 79 5" xfId="27742"/>
    <cellStyle name="Normal 79 6" xfId="33226"/>
    <cellStyle name="Normal 790" xfId="39309"/>
    <cellStyle name="Normal 791" xfId="39310"/>
    <cellStyle name="Normal 792" xfId="39311"/>
    <cellStyle name="Normal 793" xfId="39312"/>
    <cellStyle name="Normal 794" xfId="39313"/>
    <cellStyle name="Normal 795" xfId="39314"/>
    <cellStyle name="Normal 796" xfId="39315"/>
    <cellStyle name="Normal 797" xfId="39316"/>
    <cellStyle name="Normal 798" xfId="39317"/>
    <cellStyle name="Normal 799" xfId="39318"/>
    <cellStyle name="Normal 8" xfId="5917"/>
    <cellStyle name="Normal 8 10" xfId="5918"/>
    <cellStyle name="Normal 8 10 2" xfId="14342"/>
    <cellStyle name="Normal 8 10 2 2" xfId="21630"/>
    <cellStyle name="Normal 8 10 2 2 2" xfId="27186"/>
    <cellStyle name="Normal 8 10 2 2 3" xfId="32680"/>
    <cellStyle name="Normal 8 10 2 2 4" xfId="38164"/>
    <cellStyle name="Normal 8 10 2 3" xfId="24457"/>
    <cellStyle name="Normal 8 10 2 4" xfId="29951"/>
    <cellStyle name="Normal 8 10 2 5" xfId="35435"/>
    <cellStyle name="Normal 8 10 3" xfId="11276"/>
    <cellStyle name="Normal 8 10 4" xfId="16513"/>
    <cellStyle name="Normal 8 10 5" xfId="18743"/>
    <cellStyle name="Normal 8 10 6" xfId="9061"/>
    <cellStyle name="Normal 8 10 6 2" xfId="20385"/>
    <cellStyle name="Normal 8 10 6 2 2" xfId="25941"/>
    <cellStyle name="Normal 8 10 6 2 3" xfId="31435"/>
    <cellStyle name="Normal 8 10 6 2 4" xfId="36919"/>
    <cellStyle name="Normal 8 10 6 3" xfId="23212"/>
    <cellStyle name="Normal 8 10 6 4" xfId="28706"/>
    <cellStyle name="Normal 8 10 6 5" xfId="34190"/>
    <cellStyle name="Normal 8 11" xfId="5919"/>
    <cellStyle name="Normal 8 11 2" xfId="14343"/>
    <cellStyle name="Normal 8 11 2 2" xfId="21631"/>
    <cellStyle name="Normal 8 11 2 2 2" xfId="27187"/>
    <cellStyle name="Normal 8 11 2 2 3" xfId="32681"/>
    <cellStyle name="Normal 8 11 2 2 4" xfId="38165"/>
    <cellStyle name="Normal 8 11 2 3" xfId="24458"/>
    <cellStyle name="Normal 8 11 2 4" xfId="29952"/>
    <cellStyle name="Normal 8 11 2 5" xfId="35436"/>
    <cellStyle name="Normal 8 11 3" xfId="11277"/>
    <cellStyle name="Normal 8 11 4" xfId="16514"/>
    <cellStyle name="Normal 8 11 5" xfId="18744"/>
    <cellStyle name="Normal 8 11 6" xfId="9062"/>
    <cellStyle name="Normal 8 11 6 2" xfId="20386"/>
    <cellStyle name="Normal 8 11 6 2 2" xfId="25942"/>
    <cellStyle name="Normal 8 11 6 2 3" xfId="31436"/>
    <cellStyle name="Normal 8 11 6 2 4" xfId="36920"/>
    <cellStyle name="Normal 8 11 6 3" xfId="23213"/>
    <cellStyle name="Normal 8 11 6 4" xfId="28707"/>
    <cellStyle name="Normal 8 11 6 5" xfId="34191"/>
    <cellStyle name="Normal 8 12" xfId="5920"/>
    <cellStyle name="Normal 8 12 2" xfId="14344"/>
    <cellStyle name="Normal 8 12 2 2" xfId="21632"/>
    <cellStyle name="Normal 8 12 2 2 2" xfId="27188"/>
    <cellStyle name="Normal 8 12 2 2 3" xfId="32682"/>
    <cellStyle name="Normal 8 12 2 2 4" xfId="38166"/>
    <cellStyle name="Normal 8 12 2 3" xfId="24459"/>
    <cellStyle name="Normal 8 12 2 4" xfId="29953"/>
    <cellStyle name="Normal 8 12 2 5" xfId="35437"/>
    <cellStyle name="Normal 8 12 3" xfId="11278"/>
    <cellStyle name="Normal 8 12 4" xfId="16515"/>
    <cellStyle name="Normal 8 12 5" xfId="18745"/>
    <cellStyle name="Normal 8 12 6" xfId="9063"/>
    <cellStyle name="Normal 8 12 6 2" xfId="20387"/>
    <cellStyle name="Normal 8 12 6 2 2" xfId="25943"/>
    <cellStyle name="Normal 8 12 6 2 3" xfId="31437"/>
    <cellStyle name="Normal 8 12 6 2 4" xfId="36921"/>
    <cellStyle name="Normal 8 12 6 3" xfId="23214"/>
    <cellStyle name="Normal 8 12 6 4" xfId="28708"/>
    <cellStyle name="Normal 8 12 6 5" xfId="34192"/>
    <cellStyle name="Normal 8 13" xfId="5921"/>
    <cellStyle name="Normal 8 13 2" xfId="14345"/>
    <cellStyle name="Normal 8 13 2 2" xfId="21633"/>
    <cellStyle name="Normal 8 13 2 2 2" xfId="27189"/>
    <cellStyle name="Normal 8 13 2 2 3" xfId="32683"/>
    <cellStyle name="Normal 8 13 2 2 4" xfId="38167"/>
    <cellStyle name="Normal 8 13 2 3" xfId="24460"/>
    <cellStyle name="Normal 8 13 2 4" xfId="29954"/>
    <cellStyle name="Normal 8 13 2 5" xfId="35438"/>
    <cellStyle name="Normal 8 13 3" xfId="11279"/>
    <cellStyle name="Normal 8 13 4" xfId="16516"/>
    <cellStyle name="Normal 8 13 5" xfId="18746"/>
    <cellStyle name="Normal 8 13 6" xfId="9064"/>
    <cellStyle name="Normal 8 13 6 2" xfId="20388"/>
    <cellStyle name="Normal 8 13 6 2 2" xfId="25944"/>
    <cellStyle name="Normal 8 13 6 2 3" xfId="31438"/>
    <cellStyle name="Normal 8 13 6 2 4" xfId="36922"/>
    <cellStyle name="Normal 8 13 6 3" xfId="23215"/>
    <cellStyle name="Normal 8 13 6 4" xfId="28709"/>
    <cellStyle name="Normal 8 13 6 5" xfId="34193"/>
    <cellStyle name="Normal 8 14" xfId="5922"/>
    <cellStyle name="Normal 8 14 2" xfId="14346"/>
    <cellStyle name="Normal 8 14 2 2" xfId="21634"/>
    <cellStyle name="Normal 8 14 2 2 2" xfId="27190"/>
    <cellStyle name="Normal 8 14 2 2 3" xfId="32684"/>
    <cellStyle name="Normal 8 14 2 2 4" xfId="38168"/>
    <cellStyle name="Normal 8 14 2 3" xfId="24461"/>
    <cellStyle name="Normal 8 14 2 4" xfId="29955"/>
    <cellStyle name="Normal 8 14 2 5" xfId="35439"/>
    <cellStyle name="Normal 8 14 3" xfId="11280"/>
    <cellStyle name="Normal 8 14 4" xfId="16517"/>
    <cellStyle name="Normal 8 14 5" xfId="18747"/>
    <cellStyle name="Normal 8 14 6" xfId="9065"/>
    <cellStyle name="Normal 8 14 6 2" xfId="20389"/>
    <cellStyle name="Normal 8 14 6 2 2" xfId="25945"/>
    <cellStyle name="Normal 8 14 6 2 3" xfId="31439"/>
    <cellStyle name="Normal 8 14 6 2 4" xfId="36923"/>
    <cellStyle name="Normal 8 14 6 3" xfId="23216"/>
    <cellStyle name="Normal 8 14 6 4" xfId="28710"/>
    <cellStyle name="Normal 8 14 6 5" xfId="34194"/>
    <cellStyle name="Normal 8 15" xfId="5923"/>
    <cellStyle name="Normal 8 15 2" xfId="14347"/>
    <cellStyle name="Normal 8 15 2 2" xfId="21635"/>
    <cellStyle name="Normal 8 15 2 2 2" xfId="27191"/>
    <cellStyle name="Normal 8 15 2 2 3" xfId="32685"/>
    <cellStyle name="Normal 8 15 2 2 4" xfId="38169"/>
    <cellStyle name="Normal 8 15 2 3" xfId="24462"/>
    <cellStyle name="Normal 8 15 2 4" xfId="29956"/>
    <cellStyle name="Normal 8 15 2 5" xfId="35440"/>
    <cellStyle name="Normal 8 15 3" xfId="11281"/>
    <cellStyle name="Normal 8 15 4" xfId="16518"/>
    <cellStyle name="Normal 8 15 5" xfId="18748"/>
    <cellStyle name="Normal 8 15 6" xfId="9066"/>
    <cellStyle name="Normal 8 15 6 2" xfId="20390"/>
    <cellStyle name="Normal 8 15 6 2 2" xfId="25946"/>
    <cellStyle name="Normal 8 15 6 2 3" xfId="31440"/>
    <cellStyle name="Normal 8 15 6 2 4" xfId="36924"/>
    <cellStyle name="Normal 8 15 6 3" xfId="23217"/>
    <cellStyle name="Normal 8 15 6 4" xfId="28711"/>
    <cellStyle name="Normal 8 15 6 5" xfId="34195"/>
    <cellStyle name="Normal 8 16" xfId="5924"/>
    <cellStyle name="Normal 8 16 2" xfId="14348"/>
    <cellStyle name="Normal 8 16 2 2" xfId="21636"/>
    <cellStyle name="Normal 8 16 2 2 2" xfId="27192"/>
    <cellStyle name="Normal 8 16 2 2 3" xfId="32686"/>
    <cellStyle name="Normal 8 16 2 2 4" xfId="38170"/>
    <cellStyle name="Normal 8 16 2 3" xfId="24463"/>
    <cellStyle name="Normal 8 16 2 4" xfId="29957"/>
    <cellStyle name="Normal 8 16 2 5" xfId="35441"/>
    <cellStyle name="Normal 8 16 3" xfId="11282"/>
    <cellStyle name="Normal 8 16 4" xfId="16519"/>
    <cellStyle name="Normal 8 16 5" xfId="18749"/>
    <cellStyle name="Normal 8 16 6" xfId="9067"/>
    <cellStyle name="Normal 8 16 6 2" xfId="20391"/>
    <cellStyle name="Normal 8 16 6 2 2" xfId="25947"/>
    <cellStyle name="Normal 8 16 6 2 3" xfId="31441"/>
    <cellStyle name="Normal 8 16 6 2 4" xfId="36925"/>
    <cellStyle name="Normal 8 16 6 3" xfId="23218"/>
    <cellStyle name="Normal 8 16 6 4" xfId="28712"/>
    <cellStyle name="Normal 8 16 6 5" xfId="34196"/>
    <cellStyle name="Normal 8 17" xfId="5925"/>
    <cellStyle name="Normal 8 17 2" xfId="14349"/>
    <cellStyle name="Normal 8 17 2 2" xfId="21637"/>
    <cellStyle name="Normal 8 17 2 2 2" xfId="27193"/>
    <cellStyle name="Normal 8 17 2 2 3" xfId="32687"/>
    <cellStyle name="Normal 8 17 2 2 4" xfId="38171"/>
    <cellStyle name="Normal 8 17 2 3" xfId="24464"/>
    <cellStyle name="Normal 8 17 2 4" xfId="29958"/>
    <cellStyle name="Normal 8 17 2 5" xfId="35442"/>
    <cellStyle name="Normal 8 17 3" xfId="11283"/>
    <cellStyle name="Normal 8 17 4" xfId="16520"/>
    <cellStyle name="Normal 8 17 5" xfId="18750"/>
    <cellStyle name="Normal 8 17 6" xfId="9068"/>
    <cellStyle name="Normal 8 17 6 2" xfId="20392"/>
    <cellStyle name="Normal 8 17 6 2 2" xfId="25948"/>
    <cellStyle name="Normal 8 17 6 2 3" xfId="31442"/>
    <cellStyle name="Normal 8 17 6 2 4" xfId="36926"/>
    <cellStyle name="Normal 8 17 6 3" xfId="23219"/>
    <cellStyle name="Normal 8 17 6 4" xfId="28713"/>
    <cellStyle name="Normal 8 17 6 5" xfId="34197"/>
    <cellStyle name="Normal 8 18" xfId="5926"/>
    <cellStyle name="Normal 8 18 2" xfId="14350"/>
    <cellStyle name="Normal 8 18 2 2" xfId="21638"/>
    <cellStyle name="Normal 8 18 2 2 2" xfId="27194"/>
    <cellStyle name="Normal 8 18 2 2 3" xfId="32688"/>
    <cellStyle name="Normal 8 18 2 2 4" xfId="38172"/>
    <cellStyle name="Normal 8 18 2 3" xfId="24465"/>
    <cellStyle name="Normal 8 18 2 4" xfId="29959"/>
    <cellStyle name="Normal 8 18 2 5" xfId="35443"/>
    <cellStyle name="Normal 8 18 3" xfId="11284"/>
    <cellStyle name="Normal 8 18 4" xfId="16521"/>
    <cellStyle name="Normal 8 18 5" xfId="18751"/>
    <cellStyle name="Normal 8 18 6" xfId="9069"/>
    <cellStyle name="Normal 8 18 6 2" xfId="20393"/>
    <cellStyle name="Normal 8 18 6 2 2" xfId="25949"/>
    <cellStyle name="Normal 8 18 6 2 3" xfId="31443"/>
    <cellStyle name="Normal 8 18 6 2 4" xfId="36927"/>
    <cellStyle name="Normal 8 18 6 3" xfId="23220"/>
    <cellStyle name="Normal 8 18 6 4" xfId="28714"/>
    <cellStyle name="Normal 8 18 6 5" xfId="34198"/>
    <cellStyle name="Normal 8 19" xfId="5927"/>
    <cellStyle name="Normal 8 19 2" xfId="14351"/>
    <cellStyle name="Normal 8 19 2 2" xfId="21639"/>
    <cellStyle name="Normal 8 19 2 2 2" xfId="27195"/>
    <cellStyle name="Normal 8 19 2 2 3" xfId="32689"/>
    <cellStyle name="Normal 8 19 2 2 4" xfId="38173"/>
    <cellStyle name="Normal 8 19 2 3" xfId="24466"/>
    <cellStyle name="Normal 8 19 2 4" xfId="29960"/>
    <cellStyle name="Normal 8 19 2 5" xfId="35444"/>
    <cellStyle name="Normal 8 19 3" xfId="11285"/>
    <cellStyle name="Normal 8 19 4" xfId="16522"/>
    <cellStyle name="Normal 8 19 5" xfId="18752"/>
    <cellStyle name="Normal 8 19 6" xfId="9070"/>
    <cellStyle name="Normal 8 19 6 2" xfId="20394"/>
    <cellStyle name="Normal 8 19 6 2 2" xfId="25950"/>
    <cellStyle name="Normal 8 19 6 2 3" xfId="31444"/>
    <cellStyle name="Normal 8 19 6 2 4" xfId="36928"/>
    <cellStyle name="Normal 8 19 6 3" xfId="23221"/>
    <cellStyle name="Normal 8 19 6 4" xfId="28715"/>
    <cellStyle name="Normal 8 19 6 5" xfId="34199"/>
    <cellStyle name="Normal 8 2" xfId="5928"/>
    <cellStyle name="Normal 8 2 2" xfId="14352"/>
    <cellStyle name="Normal 8 2 2 2" xfId="21640"/>
    <cellStyle name="Normal 8 2 2 2 2" xfId="27196"/>
    <cellStyle name="Normal 8 2 2 2 3" xfId="32690"/>
    <cellStyle name="Normal 8 2 2 2 4" xfId="38174"/>
    <cellStyle name="Normal 8 2 2 3" xfId="24467"/>
    <cellStyle name="Normal 8 2 2 4" xfId="29961"/>
    <cellStyle name="Normal 8 2 2 5" xfId="35445"/>
    <cellStyle name="Normal 8 2 3" xfId="11286"/>
    <cellStyle name="Normal 8 2 4" xfId="16523"/>
    <cellStyle name="Normal 8 2 5" xfId="18753"/>
    <cellStyle name="Normal 8 2 6" xfId="9071"/>
    <cellStyle name="Normal 8 2 6 2" xfId="20395"/>
    <cellStyle name="Normal 8 2 6 2 2" xfId="25951"/>
    <cellStyle name="Normal 8 2 6 2 3" xfId="31445"/>
    <cellStyle name="Normal 8 2 6 2 4" xfId="36929"/>
    <cellStyle name="Normal 8 2 6 3" xfId="23222"/>
    <cellStyle name="Normal 8 2 6 4" xfId="28716"/>
    <cellStyle name="Normal 8 2 6 5" xfId="34200"/>
    <cellStyle name="Normal 8 20" xfId="5929"/>
    <cellStyle name="Normal 8 20 2" xfId="14353"/>
    <cellStyle name="Normal 8 20 2 2" xfId="21641"/>
    <cellStyle name="Normal 8 20 2 2 2" xfId="27197"/>
    <cellStyle name="Normal 8 20 2 2 3" xfId="32691"/>
    <cellStyle name="Normal 8 20 2 2 4" xfId="38175"/>
    <cellStyle name="Normal 8 20 2 3" xfId="24468"/>
    <cellStyle name="Normal 8 20 2 4" xfId="29962"/>
    <cellStyle name="Normal 8 20 2 5" xfId="35446"/>
    <cellStyle name="Normal 8 20 3" xfId="11287"/>
    <cellStyle name="Normal 8 20 4" xfId="16524"/>
    <cellStyle name="Normal 8 20 5" xfId="18754"/>
    <cellStyle name="Normal 8 20 6" xfId="9072"/>
    <cellStyle name="Normal 8 20 6 2" xfId="20396"/>
    <cellStyle name="Normal 8 20 6 2 2" xfId="25952"/>
    <cellStyle name="Normal 8 20 6 2 3" xfId="31446"/>
    <cellStyle name="Normal 8 20 6 2 4" xfId="36930"/>
    <cellStyle name="Normal 8 20 6 3" xfId="23223"/>
    <cellStyle name="Normal 8 20 6 4" xfId="28717"/>
    <cellStyle name="Normal 8 20 6 5" xfId="34201"/>
    <cellStyle name="Normal 8 21" xfId="5930"/>
    <cellStyle name="Normal 8 21 2" xfId="14354"/>
    <cellStyle name="Normal 8 21 2 2" xfId="21642"/>
    <cellStyle name="Normal 8 21 2 2 2" xfId="27198"/>
    <cellStyle name="Normal 8 21 2 2 3" xfId="32692"/>
    <cellStyle name="Normal 8 21 2 2 4" xfId="38176"/>
    <cellStyle name="Normal 8 21 2 3" xfId="24469"/>
    <cellStyle name="Normal 8 21 2 4" xfId="29963"/>
    <cellStyle name="Normal 8 21 2 5" xfId="35447"/>
    <cellStyle name="Normal 8 21 3" xfId="11288"/>
    <cellStyle name="Normal 8 21 4" xfId="16525"/>
    <cellStyle name="Normal 8 21 5" xfId="18755"/>
    <cellStyle name="Normal 8 21 6" xfId="9073"/>
    <cellStyle name="Normal 8 21 6 2" xfId="20397"/>
    <cellStyle name="Normal 8 21 6 2 2" xfId="25953"/>
    <cellStyle name="Normal 8 21 6 2 3" xfId="31447"/>
    <cellStyle name="Normal 8 21 6 2 4" xfId="36931"/>
    <cellStyle name="Normal 8 21 6 3" xfId="23224"/>
    <cellStyle name="Normal 8 21 6 4" xfId="28718"/>
    <cellStyle name="Normal 8 21 6 5" xfId="34202"/>
    <cellStyle name="Normal 8 22" xfId="5931"/>
    <cellStyle name="Normal 8 22 2" xfId="14355"/>
    <cellStyle name="Normal 8 22 2 2" xfId="21643"/>
    <cellStyle name="Normal 8 22 2 2 2" xfId="27199"/>
    <cellStyle name="Normal 8 22 2 2 3" xfId="32693"/>
    <cellStyle name="Normal 8 22 2 2 4" xfId="38177"/>
    <cellStyle name="Normal 8 22 2 3" xfId="24470"/>
    <cellStyle name="Normal 8 22 2 4" xfId="29964"/>
    <cellStyle name="Normal 8 22 2 5" xfId="35448"/>
    <cellStyle name="Normal 8 22 3" xfId="11289"/>
    <cellStyle name="Normal 8 22 4" xfId="16526"/>
    <cellStyle name="Normal 8 22 5" xfId="18756"/>
    <cellStyle name="Normal 8 22 6" xfId="9074"/>
    <cellStyle name="Normal 8 22 6 2" xfId="20398"/>
    <cellStyle name="Normal 8 22 6 2 2" xfId="25954"/>
    <cellStyle name="Normal 8 22 6 2 3" xfId="31448"/>
    <cellStyle name="Normal 8 22 6 2 4" xfId="36932"/>
    <cellStyle name="Normal 8 22 6 3" xfId="23225"/>
    <cellStyle name="Normal 8 22 6 4" xfId="28719"/>
    <cellStyle name="Normal 8 22 6 5" xfId="34203"/>
    <cellStyle name="Normal 8 23" xfId="5932"/>
    <cellStyle name="Normal 8 23 2" xfId="14356"/>
    <cellStyle name="Normal 8 23 2 2" xfId="21644"/>
    <cellStyle name="Normal 8 23 2 2 2" xfId="27200"/>
    <cellStyle name="Normal 8 23 2 2 3" xfId="32694"/>
    <cellStyle name="Normal 8 23 2 2 4" xfId="38178"/>
    <cellStyle name="Normal 8 23 2 3" xfId="24471"/>
    <cellStyle name="Normal 8 23 2 4" xfId="29965"/>
    <cellStyle name="Normal 8 23 2 5" xfId="35449"/>
    <cellStyle name="Normal 8 23 3" xfId="11290"/>
    <cellStyle name="Normal 8 23 4" xfId="16527"/>
    <cellStyle name="Normal 8 23 5" xfId="18757"/>
    <cellStyle name="Normal 8 23 6" xfId="9075"/>
    <cellStyle name="Normal 8 23 6 2" xfId="20399"/>
    <cellStyle name="Normal 8 23 6 2 2" xfId="25955"/>
    <cellStyle name="Normal 8 23 6 2 3" xfId="31449"/>
    <cellStyle name="Normal 8 23 6 2 4" xfId="36933"/>
    <cellStyle name="Normal 8 23 6 3" xfId="23226"/>
    <cellStyle name="Normal 8 23 6 4" xfId="28720"/>
    <cellStyle name="Normal 8 23 6 5" xfId="34204"/>
    <cellStyle name="Normal 8 24" xfId="5933"/>
    <cellStyle name="Normal 8 24 2" xfId="14357"/>
    <cellStyle name="Normal 8 24 2 2" xfId="21645"/>
    <cellStyle name="Normal 8 24 2 2 2" xfId="27201"/>
    <cellStyle name="Normal 8 24 2 2 3" xfId="32695"/>
    <cellStyle name="Normal 8 24 2 2 4" xfId="38179"/>
    <cellStyle name="Normal 8 24 2 3" xfId="24472"/>
    <cellStyle name="Normal 8 24 2 4" xfId="29966"/>
    <cellStyle name="Normal 8 24 2 5" xfId="35450"/>
    <cellStyle name="Normal 8 24 3" xfId="11291"/>
    <cellStyle name="Normal 8 24 4" xfId="16528"/>
    <cellStyle name="Normal 8 24 5" xfId="18758"/>
    <cellStyle name="Normal 8 24 6" xfId="9076"/>
    <cellStyle name="Normal 8 24 6 2" xfId="20400"/>
    <cellStyle name="Normal 8 24 6 2 2" xfId="25956"/>
    <cellStyle name="Normal 8 24 6 2 3" xfId="31450"/>
    <cellStyle name="Normal 8 24 6 2 4" xfId="36934"/>
    <cellStyle name="Normal 8 24 6 3" xfId="23227"/>
    <cellStyle name="Normal 8 24 6 4" xfId="28721"/>
    <cellStyle name="Normal 8 24 6 5" xfId="34205"/>
    <cellStyle name="Normal 8 25" xfId="5934"/>
    <cellStyle name="Normal 8 25 2" xfId="14358"/>
    <cellStyle name="Normal 8 25 2 2" xfId="21646"/>
    <cellStyle name="Normal 8 25 2 2 2" xfId="27202"/>
    <cellStyle name="Normal 8 25 2 2 3" xfId="32696"/>
    <cellStyle name="Normal 8 25 2 2 4" xfId="38180"/>
    <cellStyle name="Normal 8 25 2 3" xfId="24473"/>
    <cellStyle name="Normal 8 25 2 4" xfId="29967"/>
    <cellStyle name="Normal 8 25 2 5" xfId="35451"/>
    <cellStyle name="Normal 8 25 3" xfId="11292"/>
    <cellStyle name="Normal 8 25 4" xfId="16529"/>
    <cellStyle name="Normal 8 25 5" xfId="18759"/>
    <cellStyle name="Normal 8 25 6" xfId="9077"/>
    <cellStyle name="Normal 8 25 6 2" xfId="20401"/>
    <cellStyle name="Normal 8 25 6 2 2" xfId="25957"/>
    <cellStyle name="Normal 8 25 6 2 3" xfId="31451"/>
    <cellStyle name="Normal 8 25 6 2 4" xfId="36935"/>
    <cellStyle name="Normal 8 25 6 3" xfId="23228"/>
    <cellStyle name="Normal 8 25 6 4" xfId="28722"/>
    <cellStyle name="Normal 8 25 6 5" xfId="34206"/>
    <cellStyle name="Normal 8 26" xfId="5935"/>
    <cellStyle name="Normal 8 26 2" xfId="14359"/>
    <cellStyle name="Normal 8 26 2 2" xfId="21647"/>
    <cellStyle name="Normal 8 26 2 2 2" xfId="27203"/>
    <cellStyle name="Normal 8 26 2 2 3" xfId="32697"/>
    <cellStyle name="Normal 8 26 2 2 4" xfId="38181"/>
    <cellStyle name="Normal 8 26 2 3" xfId="24474"/>
    <cellStyle name="Normal 8 26 2 4" xfId="29968"/>
    <cellStyle name="Normal 8 26 2 5" xfId="35452"/>
    <cellStyle name="Normal 8 26 3" xfId="11293"/>
    <cellStyle name="Normal 8 26 4" xfId="16530"/>
    <cellStyle name="Normal 8 26 5" xfId="18760"/>
    <cellStyle name="Normal 8 26 6" xfId="9078"/>
    <cellStyle name="Normal 8 26 6 2" xfId="20402"/>
    <cellStyle name="Normal 8 26 6 2 2" xfId="25958"/>
    <cellStyle name="Normal 8 26 6 2 3" xfId="31452"/>
    <cellStyle name="Normal 8 26 6 2 4" xfId="36936"/>
    <cellStyle name="Normal 8 26 6 3" xfId="23229"/>
    <cellStyle name="Normal 8 26 6 4" xfId="28723"/>
    <cellStyle name="Normal 8 26 6 5" xfId="34207"/>
    <cellStyle name="Normal 8 27" xfId="5936"/>
    <cellStyle name="Normal 8 27 2" xfId="14360"/>
    <cellStyle name="Normal 8 27 2 2" xfId="21648"/>
    <cellStyle name="Normal 8 27 2 2 2" xfId="27204"/>
    <cellStyle name="Normal 8 27 2 2 3" xfId="32698"/>
    <cellStyle name="Normal 8 27 2 2 4" xfId="38182"/>
    <cellStyle name="Normal 8 27 2 3" xfId="24475"/>
    <cellStyle name="Normal 8 27 2 4" xfId="29969"/>
    <cellStyle name="Normal 8 27 2 5" xfId="35453"/>
    <cellStyle name="Normal 8 27 3" xfId="11294"/>
    <cellStyle name="Normal 8 27 4" xfId="16531"/>
    <cellStyle name="Normal 8 27 5" xfId="18761"/>
    <cellStyle name="Normal 8 27 6" xfId="9079"/>
    <cellStyle name="Normal 8 27 6 2" xfId="20403"/>
    <cellStyle name="Normal 8 27 6 2 2" xfId="25959"/>
    <cellStyle name="Normal 8 27 6 2 3" xfId="31453"/>
    <cellStyle name="Normal 8 27 6 2 4" xfId="36937"/>
    <cellStyle name="Normal 8 27 6 3" xfId="23230"/>
    <cellStyle name="Normal 8 27 6 4" xfId="28724"/>
    <cellStyle name="Normal 8 27 6 5" xfId="34208"/>
    <cellStyle name="Normal 8 28" xfId="5937"/>
    <cellStyle name="Normal 8 28 2" xfId="14361"/>
    <cellStyle name="Normal 8 28 2 2" xfId="21649"/>
    <cellStyle name="Normal 8 28 2 2 2" xfId="27205"/>
    <cellStyle name="Normal 8 28 2 2 3" xfId="32699"/>
    <cellStyle name="Normal 8 28 2 2 4" xfId="38183"/>
    <cellStyle name="Normal 8 28 2 3" xfId="24476"/>
    <cellStyle name="Normal 8 28 2 4" xfId="29970"/>
    <cellStyle name="Normal 8 28 2 5" xfId="35454"/>
    <cellStyle name="Normal 8 28 3" xfId="11295"/>
    <cellStyle name="Normal 8 28 4" xfId="16532"/>
    <cellStyle name="Normal 8 28 5" xfId="18762"/>
    <cellStyle name="Normal 8 28 6" xfId="9080"/>
    <cellStyle name="Normal 8 28 6 2" xfId="20404"/>
    <cellStyle name="Normal 8 28 6 2 2" xfId="25960"/>
    <cellStyle name="Normal 8 28 6 2 3" xfId="31454"/>
    <cellStyle name="Normal 8 28 6 2 4" xfId="36938"/>
    <cellStyle name="Normal 8 28 6 3" xfId="23231"/>
    <cellStyle name="Normal 8 28 6 4" xfId="28725"/>
    <cellStyle name="Normal 8 28 6 5" xfId="34209"/>
    <cellStyle name="Normal 8 29" xfId="5938"/>
    <cellStyle name="Normal 8 29 2" xfId="14362"/>
    <cellStyle name="Normal 8 29 2 2" xfId="21650"/>
    <cellStyle name="Normal 8 29 2 2 2" xfId="27206"/>
    <cellStyle name="Normal 8 29 2 2 3" xfId="32700"/>
    <cellStyle name="Normal 8 29 2 2 4" xfId="38184"/>
    <cellStyle name="Normal 8 29 2 3" xfId="24477"/>
    <cellStyle name="Normal 8 29 2 4" xfId="29971"/>
    <cellStyle name="Normal 8 29 2 5" xfId="35455"/>
    <cellStyle name="Normal 8 29 3" xfId="11296"/>
    <cellStyle name="Normal 8 29 4" xfId="16533"/>
    <cellStyle name="Normal 8 29 5" xfId="18763"/>
    <cellStyle name="Normal 8 29 6" xfId="9081"/>
    <cellStyle name="Normal 8 29 6 2" xfId="20405"/>
    <cellStyle name="Normal 8 29 6 2 2" xfId="25961"/>
    <cellStyle name="Normal 8 29 6 2 3" xfId="31455"/>
    <cellStyle name="Normal 8 29 6 2 4" xfId="36939"/>
    <cellStyle name="Normal 8 29 6 3" xfId="23232"/>
    <cellStyle name="Normal 8 29 6 4" xfId="28726"/>
    <cellStyle name="Normal 8 29 6 5" xfId="34210"/>
    <cellStyle name="Normal 8 3" xfId="5939"/>
    <cellStyle name="Normal 8 3 2" xfId="14363"/>
    <cellStyle name="Normal 8 3 2 2" xfId="21651"/>
    <cellStyle name="Normal 8 3 2 2 2" xfId="27207"/>
    <cellStyle name="Normal 8 3 2 2 3" xfId="32701"/>
    <cellStyle name="Normal 8 3 2 2 4" xfId="38185"/>
    <cellStyle name="Normal 8 3 2 3" xfId="24478"/>
    <cellStyle name="Normal 8 3 2 4" xfId="29972"/>
    <cellStyle name="Normal 8 3 2 5" xfId="35456"/>
    <cellStyle name="Normal 8 3 3" xfId="11297"/>
    <cellStyle name="Normal 8 3 4" xfId="16534"/>
    <cellStyle name="Normal 8 3 5" xfId="18764"/>
    <cellStyle name="Normal 8 3 6" xfId="9082"/>
    <cellStyle name="Normal 8 3 6 2" xfId="20406"/>
    <cellStyle name="Normal 8 3 6 2 2" xfId="25962"/>
    <cellStyle name="Normal 8 3 6 2 3" xfId="31456"/>
    <cellStyle name="Normal 8 3 6 2 4" xfId="36940"/>
    <cellStyle name="Normal 8 3 6 3" xfId="23233"/>
    <cellStyle name="Normal 8 3 6 4" xfId="28727"/>
    <cellStyle name="Normal 8 3 6 5" xfId="34211"/>
    <cellStyle name="Normal 8 30" xfId="5940"/>
    <cellStyle name="Normal 8 30 2" xfId="14364"/>
    <cellStyle name="Normal 8 30 2 2" xfId="21652"/>
    <cellStyle name="Normal 8 30 2 2 2" xfId="27208"/>
    <cellStyle name="Normal 8 30 2 2 3" xfId="32702"/>
    <cellStyle name="Normal 8 30 2 2 4" xfId="38186"/>
    <cellStyle name="Normal 8 30 2 3" xfId="24479"/>
    <cellStyle name="Normal 8 30 2 4" xfId="29973"/>
    <cellStyle name="Normal 8 30 2 5" xfId="35457"/>
    <cellStyle name="Normal 8 30 3" xfId="11298"/>
    <cellStyle name="Normal 8 30 4" xfId="16535"/>
    <cellStyle name="Normal 8 30 5" xfId="18765"/>
    <cellStyle name="Normal 8 30 6" xfId="9083"/>
    <cellStyle name="Normal 8 30 6 2" xfId="20407"/>
    <cellStyle name="Normal 8 30 6 2 2" xfId="25963"/>
    <cellStyle name="Normal 8 30 6 2 3" xfId="31457"/>
    <cellStyle name="Normal 8 30 6 2 4" xfId="36941"/>
    <cellStyle name="Normal 8 30 6 3" xfId="23234"/>
    <cellStyle name="Normal 8 30 6 4" xfId="28728"/>
    <cellStyle name="Normal 8 30 6 5" xfId="34212"/>
    <cellStyle name="Normal 8 31" xfId="5941"/>
    <cellStyle name="Normal 8 31 2" xfId="14365"/>
    <cellStyle name="Normal 8 31 2 2" xfId="21653"/>
    <cellStyle name="Normal 8 31 2 2 2" xfId="27209"/>
    <cellStyle name="Normal 8 31 2 2 3" xfId="32703"/>
    <cellStyle name="Normal 8 31 2 2 4" xfId="38187"/>
    <cellStyle name="Normal 8 31 2 3" xfId="24480"/>
    <cellStyle name="Normal 8 31 2 4" xfId="29974"/>
    <cellStyle name="Normal 8 31 2 5" xfId="35458"/>
    <cellStyle name="Normal 8 31 3" xfId="11299"/>
    <cellStyle name="Normal 8 31 4" xfId="16536"/>
    <cellStyle name="Normal 8 31 5" xfId="18766"/>
    <cellStyle name="Normal 8 31 6" xfId="9084"/>
    <cellStyle name="Normal 8 31 6 2" xfId="20408"/>
    <cellStyle name="Normal 8 31 6 2 2" xfId="25964"/>
    <cellStyle name="Normal 8 31 6 2 3" xfId="31458"/>
    <cellStyle name="Normal 8 31 6 2 4" xfId="36942"/>
    <cellStyle name="Normal 8 31 6 3" xfId="23235"/>
    <cellStyle name="Normal 8 31 6 4" xfId="28729"/>
    <cellStyle name="Normal 8 31 6 5" xfId="34213"/>
    <cellStyle name="Normal 8 32" xfId="5942"/>
    <cellStyle name="Normal 8 32 2" xfId="14366"/>
    <cellStyle name="Normal 8 32 2 2" xfId="21654"/>
    <cellStyle name="Normal 8 32 2 2 2" xfId="27210"/>
    <cellStyle name="Normal 8 32 2 2 3" xfId="32704"/>
    <cellStyle name="Normal 8 32 2 2 4" xfId="38188"/>
    <cellStyle name="Normal 8 32 2 3" xfId="24481"/>
    <cellStyle name="Normal 8 32 2 4" xfId="29975"/>
    <cellStyle name="Normal 8 32 2 5" xfId="35459"/>
    <cellStyle name="Normal 8 32 3" xfId="11300"/>
    <cellStyle name="Normal 8 32 4" xfId="16537"/>
    <cellStyle name="Normal 8 32 5" xfId="18767"/>
    <cellStyle name="Normal 8 32 6" xfId="9085"/>
    <cellStyle name="Normal 8 32 6 2" xfId="20409"/>
    <cellStyle name="Normal 8 32 6 2 2" xfId="25965"/>
    <cellStyle name="Normal 8 32 6 2 3" xfId="31459"/>
    <cellStyle name="Normal 8 32 6 2 4" xfId="36943"/>
    <cellStyle name="Normal 8 32 6 3" xfId="23236"/>
    <cellStyle name="Normal 8 32 6 4" xfId="28730"/>
    <cellStyle name="Normal 8 32 6 5" xfId="34214"/>
    <cellStyle name="Normal 8 33" xfId="5943"/>
    <cellStyle name="Normal 8 33 2" xfId="14367"/>
    <cellStyle name="Normal 8 33 2 2" xfId="21655"/>
    <cellStyle name="Normal 8 33 2 2 2" xfId="27211"/>
    <cellStyle name="Normal 8 33 2 2 3" xfId="32705"/>
    <cellStyle name="Normal 8 33 2 2 4" xfId="38189"/>
    <cellStyle name="Normal 8 33 2 3" xfId="24482"/>
    <cellStyle name="Normal 8 33 2 4" xfId="29976"/>
    <cellStyle name="Normal 8 33 2 5" xfId="35460"/>
    <cellStyle name="Normal 8 33 3" xfId="11301"/>
    <cellStyle name="Normal 8 33 4" xfId="16538"/>
    <cellStyle name="Normal 8 33 5" xfId="18768"/>
    <cellStyle name="Normal 8 33 6" xfId="9086"/>
    <cellStyle name="Normal 8 33 6 2" xfId="20410"/>
    <cellStyle name="Normal 8 33 6 2 2" xfId="25966"/>
    <cellStyle name="Normal 8 33 6 2 3" xfId="31460"/>
    <cellStyle name="Normal 8 33 6 2 4" xfId="36944"/>
    <cellStyle name="Normal 8 33 6 3" xfId="23237"/>
    <cellStyle name="Normal 8 33 6 4" xfId="28731"/>
    <cellStyle name="Normal 8 33 6 5" xfId="34215"/>
    <cellStyle name="Normal 8 34" xfId="5944"/>
    <cellStyle name="Normal 8 34 2" xfId="14368"/>
    <cellStyle name="Normal 8 34 2 2" xfId="21656"/>
    <cellStyle name="Normal 8 34 2 2 2" xfId="27212"/>
    <cellStyle name="Normal 8 34 2 2 3" xfId="32706"/>
    <cellStyle name="Normal 8 34 2 2 4" xfId="38190"/>
    <cellStyle name="Normal 8 34 2 3" xfId="24483"/>
    <cellStyle name="Normal 8 34 2 4" xfId="29977"/>
    <cellStyle name="Normal 8 34 2 5" xfId="35461"/>
    <cellStyle name="Normal 8 34 3" xfId="11302"/>
    <cellStyle name="Normal 8 34 4" xfId="16539"/>
    <cellStyle name="Normal 8 34 5" xfId="18769"/>
    <cellStyle name="Normal 8 34 6" xfId="9087"/>
    <cellStyle name="Normal 8 34 6 2" xfId="20411"/>
    <cellStyle name="Normal 8 34 6 2 2" xfId="25967"/>
    <cellStyle name="Normal 8 34 6 2 3" xfId="31461"/>
    <cellStyle name="Normal 8 34 6 2 4" xfId="36945"/>
    <cellStyle name="Normal 8 34 6 3" xfId="23238"/>
    <cellStyle name="Normal 8 34 6 4" xfId="28732"/>
    <cellStyle name="Normal 8 34 6 5" xfId="34216"/>
    <cellStyle name="Normal 8 35" xfId="5945"/>
    <cellStyle name="Normal 8 35 2" xfId="14369"/>
    <cellStyle name="Normal 8 35 2 2" xfId="21657"/>
    <cellStyle name="Normal 8 35 2 2 2" xfId="27213"/>
    <cellStyle name="Normal 8 35 2 2 3" xfId="32707"/>
    <cellStyle name="Normal 8 35 2 2 4" xfId="38191"/>
    <cellStyle name="Normal 8 35 2 3" xfId="24484"/>
    <cellStyle name="Normal 8 35 2 4" xfId="29978"/>
    <cellStyle name="Normal 8 35 2 5" xfId="35462"/>
    <cellStyle name="Normal 8 35 3" xfId="11303"/>
    <cellStyle name="Normal 8 35 4" xfId="16540"/>
    <cellStyle name="Normal 8 35 5" xfId="18770"/>
    <cellStyle name="Normal 8 35 6" xfId="9088"/>
    <cellStyle name="Normal 8 35 6 2" xfId="20412"/>
    <cellStyle name="Normal 8 35 6 2 2" xfId="25968"/>
    <cellStyle name="Normal 8 35 6 2 3" xfId="31462"/>
    <cellStyle name="Normal 8 35 6 2 4" xfId="36946"/>
    <cellStyle name="Normal 8 35 6 3" xfId="23239"/>
    <cellStyle name="Normal 8 35 6 4" xfId="28733"/>
    <cellStyle name="Normal 8 35 6 5" xfId="34217"/>
    <cellStyle name="Normal 8 36" xfId="5946"/>
    <cellStyle name="Normal 8 36 2" xfId="14370"/>
    <cellStyle name="Normal 8 36 2 2" xfId="21658"/>
    <cellStyle name="Normal 8 36 2 2 2" xfId="27214"/>
    <cellStyle name="Normal 8 36 2 2 3" xfId="32708"/>
    <cellStyle name="Normal 8 36 2 2 4" xfId="38192"/>
    <cellStyle name="Normal 8 36 2 3" xfId="24485"/>
    <cellStyle name="Normal 8 36 2 4" xfId="29979"/>
    <cellStyle name="Normal 8 36 2 5" xfId="35463"/>
    <cellStyle name="Normal 8 36 3" xfId="11304"/>
    <cellStyle name="Normal 8 36 4" xfId="16541"/>
    <cellStyle name="Normal 8 36 5" xfId="18771"/>
    <cellStyle name="Normal 8 36 6" xfId="9089"/>
    <cellStyle name="Normal 8 36 6 2" xfId="20413"/>
    <cellStyle name="Normal 8 36 6 2 2" xfId="25969"/>
    <cellStyle name="Normal 8 36 6 2 3" xfId="31463"/>
    <cellStyle name="Normal 8 36 6 2 4" xfId="36947"/>
    <cellStyle name="Normal 8 36 6 3" xfId="23240"/>
    <cellStyle name="Normal 8 36 6 4" xfId="28734"/>
    <cellStyle name="Normal 8 36 6 5" xfId="34218"/>
    <cellStyle name="Normal 8 37" xfId="5947"/>
    <cellStyle name="Normal 8 37 2" xfId="14371"/>
    <cellStyle name="Normal 8 37 2 2" xfId="21659"/>
    <cellStyle name="Normal 8 37 2 2 2" xfId="27215"/>
    <cellStyle name="Normal 8 37 2 2 3" xfId="32709"/>
    <cellStyle name="Normal 8 37 2 2 4" xfId="38193"/>
    <cellStyle name="Normal 8 37 2 3" xfId="24486"/>
    <cellStyle name="Normal 8 37 2 4" xfId="29980"/>
    <cellStyle name="Normal 8 37 2 5" xfId="35464"/>
    <cellStyle name="Normal 8 37 3" xfId="11305"/>
    <cellStyle name="Normal 8 37 4" xfId="16542"/>
    <cellStyle name="Normal 8 37 5" xfId="18772"/>
    <cellStyle name="Normal 8 37 6" xfId="9090"/>
    <cellStyle name="Normal 8 37 6 2" xfId="20414"/>
    <cellStyle name="Normal 8 37 6 2 2" xfId="25970"/>
    <cellStyle name="Normal 8 37 6 2 3" xfId="31464"/>
    <cellStyle name="Normal 8 37 6 2 4" xfId="36948"/>
    <cellStyle name="Normal 8 37 6 3" xfId="23241"/>
    <cellStyle name="Normal 8 37 6 4" xfId="28735"/>
    <cellStyle name="Normal 8 37 6 5" xfId="34219"/>
    <cellStyle name="Normal 8 38" xfId="5948"/>
    <cellStyle name="Normal 8 38 2" xfId="14372"/>
    <cellStyle name="Normal 8 38 2 2" xfId="21660"/>
    <cellStyle name="Normal 8 38 2 2 2" xfId="27216"/>
    <cellStyle name="Normal 8 38 2 2 3" xfId="32710"/>
    <cellStyle name="Normal 8 38 2 2 4" xfId="38194"/>
    <cellStyle name="Normal 8 38 2 3" xfId="24487"/>
    <cellStyle name="Normal 8 38 2 4" xfId="29981"/>
    <cellStyle name="Normal 8 38 2 5" xfId="35465"/>
    <cellStyle name="Normal 8 38 3" xfId="11306"/>
    <cellStyle name="Normal 8 38 4" xfId="16543"/>
    <cellStyle name="Normal 8 38 5" xfId="18773"/>
    <cellStyle name="Normal 8 38 6" xfId="9091"/>
    <cellStyle name="Normal 8 38 6 2" xfId="20415"/>
    <cellStyle name="Normal 8 38 6 2 2" xfId="25971"/>
    <cellStyle name="Normal 8 38 6 2 3" xfId="31465"/>
    <cellStyle name="Normal 8 38 6 2 4" xfId="36949"/>
    <cellStyle name="Normal 8 38 6 3" xfId="23242"/>
    <cellStyle name="Normal 8 38 6 4" xfId="28736"/>
    <cellStyle name="Normal 8 38 6 5" xfId="34220"/>
    <cellStyle name="Normal 8 39" xfId="5949"/>
    <cellStyle name="Normal 8 39 2" xfId="14373"/>
    <cellStyle name="Normal 8 39 2 2" xfId="21661"/>
    <cellStyle name="Normal 8 39 2 2 2" xfId="27217"/>
    <cellStyle name="Normal 8 39 2 2 3" xfId="32711"/>
    <cellStyle name="Normal 8 39 2 2 4" xfId="38195"/>
    <cellStyle name="Normal 8 39 2 3" xfId="24488"/>
    <cellStyle name="Normal 8 39 2 4" xfId="29982"/>
    <cellStyle name="Normal 8 39 2 5" xfId="35466"/>
    <cellStyle name="Normal 8 39 3" xfId="11307"/>
    <cellStyle name="Normal 8 39 4" xfId="16544"/>
    <cellStyle name="Normal 8 39 5" xfId="18774"/>
    <cellStyle name="Normal 8 39 6" xfId="9092"/>
    <cellStyle name="Normal 8 39 6 2" xfId="20416"/>
    <cellStyle name="Normal 8 39 6 2 2" xfId="25972"/>
    <cellStyle name="Normal 8 39 6 2 3" xfId="31466"/>
    <cellStyle name="Normal 8 39 6 2 4" xfId="36950"/>
    <cellStyle name="Normal 8 39 6 3" xfId="23243"/>
    <cellStyle name="Normal 8 39 6 4" xfId="28737"/>
    <cellStyle name="Normal 8 39 6 5" xfId="34221"/>
    <cellStyle name="Normal 8 4" xfId="5950"/>
    <cellStyle name="Normal 8 4 2" xfId="14374"/>
    <cellStyle name="Normal 8 4 2 2" xfId="21662"/>
    <cellStyle name="Normal 8 4 2 2 2" xfId="27218"/>
    <cellStyle name="Normal 8 4 2 2 3" xfId="32712"/>
    <cellStyle name="Normal 8 4 2 2 4" xfId="38196"/>
    <cellStyle name="Normal 8 4 2 3" xfId="24489"/>
    <cellStyle name="Normal 8 4 2 4" xfId="29983"/>
    <cellStyle name="Normal 8 4 2 5" xfId="35467"/>
    <cellStyle name="Normal 8 4 3" xfId="11308"/>
    <cellStyle name="Normal 8 4 4" xfId="16545"/>
    <cellStyle name="Normal 8 4 5" xfId="18775"/>
    <cellStyle name="Normal 8 4 6" xfId="9093"/>
    <cellStyle name="Normal 8 4 6 2" xfId="20417"/>
    <cellStyle name="Normal 8 4 6 2 2" xfId="25973"/>
    <cellStyle name="Normal 8 4 6 2 3" xfId="31467"/>
    <cellStyle name="Normal 8 4 6 2 4" xfId="36951"/>
    <cellStyle name="Normal 8 4 6 3" xfId="23244"/>
    <cellStyle name="Normal 8 4 6 4" xfId="28738"/>
    <cellStyle name="Normal 8 4 6 5" xfId="34222"/>
    <cellStyle name="Normal 8 40" xfId="5951"/>
    <cellStyle name="Normal 8 40 2" xfId="14375"/>
    <cellStyle name="Normal 8 40 2 2" xfId="21663"/>
    <cellStyle name="Normal 8 40 2 2 2" xfId="27219"/>
    <cellStyle name="Normal 8 40 2 2 3" xfId="32713"/>
    <cellStyle name="Normal 8 40 2 2 4" xfId="38197"/>
    <cellStyle name="Normal 8 40 2 3" xfId="24490"/>
    <cellStyle name="Normal 8 40 2 4" xfId="29984"/>
    <cellStyle name="Normal 8 40 2 5" xfId="35468"/>
    <cellStyle name="Normal 8 40 3" xfId="18776"/>
    <cellStyle name="Normal 8 40 4" xfId="9094"/>
    <cellStyle name="Normal 8 40 4 2" xfId="20418"/>
    <cellStyle name="Normal 8 40 4 2 2" xfId="25974"/>
    <cellStyle name="Normal 8 40 4 2 3" xfId="31468"/>
    <cellStyle name="Normal 8 40 4 2 4" xfId="36952"/>
    <cellStyle name="Normal 8 40 4 3" xfId="23245"/>
    <cellStyle name="Normal 8 40 4 4" xfId="28739"/>
    <cellStyle name="Normal 8 40 4 5" xfId="34223"/>
    <cellStyle name="Normal 8 41" xfId="6380"/>
    <cellStyle name="Normal 8 41 2" xfId="9095"/>
    <cellStyle name="Normal 8 41 2 2" xfId="20419"/>
    <cellStyle name="Normal 8 41 2 2 2" xfId="25975"/>
    <cellStyle name="Normal 8 41 2 2 3" xfId="31469"/>
    <cellStyle name="Normal 8 41 2 2 4" xfId="36953"/>
    <cellStyle name="Normal 8 41 2 3" xfId="23246"/>
    <cellStyle name="Normal 8 41 2 4" xfId="28740"/>
    <cellStyle name="Normal 8 41 2 5" xfId="34224"/>
    <cellStyle name="Normal 8 41 3" xfId="19392"/>
    <cellStyle name="Normal 8 41 3 2" xfId="24948"/>
    <cellStyle name="Normal 8 41 3 3" xfId="30442"/>
    <cellStyle name="Normal 8 41 3 4" xfId="35926"/>
    <cellStyle name="Normal 8 41 4" xfId="22219"/>
    <cellStyle name="Normal 8 41 5" xfId="27711"/>
    <cellStyle name="Normal 8 41 6" xfId="33195"/>
    <cellStyle name="Normal 8 42" xfId="6512"/>
    <cellStyle name="Normal 8 42 2" xfId="9096"/>
    <cellStyle name="Normal 8 42 2 2" xfId="20420"/>
    <cellStyle name="Normal 8 42 2 2 2" xfId="25976"/>
    <cellStyle name="Normal 8 42 2 2 3" xfId="31470"/>
    <cellStyle name="Normal 8 42 2 2 4" xfId="36954"/>
    <cellStyle name="Normal 8 42 2 3" xfId="23247"/>
    <cellStyle name="Normal 8 42 2 4" xfId="28741"/>
    <cellStyle name="Normal 8 42 2 5" xfId="34225"/>
    <cellStyle name="Normal 8 42 3" xfId="19414"/>
    <cellStyle name="Normal 8 42 3 2" xfId="24970"/>
    <cellStyle name="Normal 8 42 3 3" xfId="30464"/>
    <cellStyle name="Normal 8 42 3 4" xfId="35948"/>
    <cellStyle name="Normal 8 42 4" xfId="22241"/>
    <cellStyle name="Normal 8 42 5" xfId="27733"/>
    <cellStyle name="Normal 8 42 6" xfId="33217"/>
    <cellStyle name="Normal 8 43" xfId="6602"/>
    <cellStyle name="Normal 8 43 2" xfId="9097"/>
    <cellStyle name="Normal 8 43 2 2" xfId="20421"/>
    <cellStyle name="Normal 8 43 2 2 2" xfId="25977"/>
    <cellStyle name="Normal 8 43 2 2 3" xfId="31471"/>
    <cellStyle name="Normal 8 43 2 2 4" xfId="36955"/>
    <cellStyle name="Normal 8 43 2 3" xfId="23248"/>
    <cellStyle name="Normal 8 43 2 4" xfId="28742"/>
    <cellStyle name="Normal 8 43 2 5" xfId="34226"/>
    <cellStyle name="Normal 8 43 3" xfId="19500"/>
    <cellStyle name="Normal 8 43 3 2" xfId="25056"/>
    <cellStyle name="Normal 8 43 3 3" xfId="30550"/>
    <cellStyle name="Normal 8 43 3 4" xfId="36034"/>
    <cellStyle name="Normal 8 43 4" xfId="22327"/>
    <cellStyle name="Normal 8 43 5" xfId="27819"/>
    <cellStyle name="Normal 8 43 6" xfId="33303"/>
    <cellStyle name="Normal 8 44" xfId="6677"/>
    <cellStyle name="Normal 8 44 2" xfId="19565"/>
    <cellStyle name="Normal 8 44 2 2" xfId="25121"/>
    <cellStyle name="Normal 8 44 2 3" xfId="30615"/>
    <cellStyle name="Normal 8 44 2 4" xfId="36099"/>
    <cellStyle name="Normal 8 44 3" xfId="22392"/>
    <cellStyle name="Normal 8 44 4" xfId="27886"/>
    <cellStyle name="Normal 8 44 5" xfId="33370"/>
    <cellStyle name="Normal 8 45" xfId="11275"/>
    <cellStyle name="Normal 8 46" xfId="16512"/>
    <cellStyle name="Normal 8 47" xfId="18742"/>
    <cellStyle name="Normal 8 48" xfId="22089"/>
    <cellStyle name="Normal 8 48 2" xfId="27635"/>
    <cellStyle name="Normal 8 48 3" xfId="33123"/>
    <cellStyle name="Normal 8 48 4" xfId="38607"/>
    <cellStyle name="Normal 8 5" xfId="5952"/>
    <cellStyle name="Normal 8 5 2" xfId="14376"/>
    <cellStyle name="Normal 8 5 2 2" xfId="21664"/>
    <cellStyle name="Normal 8 5 2 2 2" xfId="27220"/>
    <cellStyle name="Normal 8 5 2 2 3" xfId="32714"/>
    <cellStyle name="Normal 8 5 2 2 4" xfId="38198"/>
    <cellStyle name="Normal 8 5 2 3" xfId="24491"/>
    <cellStyle name="Normal 8 5 2 4" xfId="29985"/>
    <cellStyle name="Normal 8 5 2 5" xfId="35469"/>
    <cellStyle name="Normal 8 5 3" xfId="11309"/>
    <cellStyle name="Normal 8 5 4" xfId="16546"/>
    <cellStyle name="Normal 8 5 5" xfId="18777"/>
    <cellStyle name="Normal 8 5 6" xfId="9098"/>
    <cellStyle name="Normal 8 5 6 2" xfId="20422"/>
    <cellStyle name="Normal 8 5 6 2 2" xfId="25978"/>
    <cellStyle name="Normal 8 5 6 2 3" xfId="31472"/>
    <cellStyle name="Normal 8 5 6 2 4" xfId="36956"/>
    <cellStyle name="Normal 8 5 6 3" xfId="23249"/>
    <cellStyle name="Normal 8 5 6 4" xfId="28743"/>
    <cellStyle name="Normal 8 5 6 5" xfId="34227"/>
    <cellStyle name="Normal 8 6" xfId="5953"/>
    <cellStyle name="Normal 8 6 2" xfId="14377"/>
    <cellStyle name="Normal 8 6 2 2" xfId="21665"/>
    <cellStyle name="Normal 8 6 2 2 2" xfId="27221"/>
    <cellStyle name="Normal 8 6 2 2 3" xfId="32715"/>
    <cellStyle name="Normal 8 6 2 2 4" xfId="38199"/>
    <cellStyle name="Normal 8 6 2 3" xfId="24492"/>
    <cellStyle name="Normal 8 6 2 4" xfId="29986"/>
    <cellStyle name="Normal 8 6 2 5" xfId="35470"/>
    <cellStyle name="Normal 8 6 3" xfId="11310"/>
    <cellStyle name="Normal 8 6 4" xfId="16547"/>
    <cellStyle name="Normal 8 6 5" xfId="18778"/>
    <cellStyle name="Normal 8 6 6" xfId="9099"/>
    <cellStyle name="Normal 8 6 6 2" xfId="20423"/>
    <cellStyle name="Normal 8 6 6 2 2" xfId="25979"/>
    <cellStyle name="Normal 8 6 6 2 3" xfId="31473"/>
    <cellStyle name="Normal 8 6 6 2 4" xfId="36957"/>
    <cellStyle name="Normal 8 6 6 3" xfId="23250"/>
    <cellStyle name="Normal 8 6 6 4" xfId="28744"/>
    <cellStyle name="Normal 8 6 6 5" xfId="34228"/>
    <cellStyle name="Normal 8 7" xfId="5954"/>
    <cellStyle name="Normal 8 7 2" xfId="14378"/>
    <cellStyle name="Normal 8 7 2 2" xfId="21666"/>
    <cellStyle name="Normal 8 7 2 2 2" xfId="27222"/>
    <cellStyle name="Normal 8 7 2 2 3" xfId="32716"/>
    <cellStyle name="Normal 8 7 2 2 4" xfId="38200"/>
    <cellStyle name="Normal 8 7 2 3" xfId="24493"/>
    <cellStyle name="Normal 8 7 2 4" xfId="29987"/>
    <cellStyle name="Normal 8 7 2 5" xfId="35471"/>
    <cellStyle name="Normal 8 7 3" xfId="11311"/>
    <cellStyle name="Normal 8 7 4" xfId="16548"/>
    <cellStyle name="Normal 8 7 5" xfId="18779"/>
    <cellStyle name="Normal 8 7 6" xfId="9100"/>
    <cellStyle name="Normal 8 7 6 2" xfId="20424"/>
    <cellStyle name="Normal 8 7 6 2 2" xfId="25980"/>
    <cellStyle name="Normal 8 7 6 2 3" xfId="31474"/>
    <cellStyle name="Normal 8 7 6 2 4" xfId="36958"/>
    <cellStyle name="Normal 8 7 6 3" xfId="23251"/>
    <cellStyle name="Normal 8 7 6 4" xfId="28745"/>
    <cellStyle name="Normal 8 7 6 5" xfId="34229"/>
    <cellStyle name="Normal 8 8" xfId="5955"/>
    <cellStyle name="Normal 8 8 2" xfId="14379"/>
    <cellStyle name="Normal 8 8 2 2" xfId="21667"/>
    <cellStyle name="Normal 8 8 2 2 2" xfId="27223"/>
    <cellStyle name="Normal 8 8 2 2 3" xfId="32717"/>
    <cellStyle name="Normal 8 8 2 2 4" xfId="38201"/>
    <cellStyle name="Normal 8 8 2 3" xfId="24494"/>
    <cellStyle name="Normal 8 8 2 4" xfId="29988"/>
    <cellStyle name="Normal 8 8 2 5" xfId="35472"/>
    <cellStyle name="Normal 8 8 3" xfId="11312"/>
    <cellStyle name="Normal 8 8 4" xfId="16549"/>
    <cellStyle name="Normal 8 8 5" xfId="18780"/>
    <cellStyle name="Normal 8 8 6" xfId="9101"/>
    <cellStyle name="Normal 8 8 6 2" xfId="20425"/>
    <cellStyle name="Normal 8 8 6 2 2" xfId="25981"/>
    <cellStyle name="Normal 8 8 6 2 3" xfId="31475"/>
    <cellStyle name="Normal 8 8 6 2 4" xfId="36959"/>
    <cellStyle name="Normal 8 8 6 3" xfId="23252"/>
    <cellStyle name="Normal 8 8 6 4" xfId="28746"/>
    <cellStyle name="Normal 8 8 6 5" xfId="34230"/>
    <cellStyle name="Normal 8 9" xfId="5956"/>
    <cellStyle name="Normal 8 9 2" xfId="14380"/>
    <cellStyle name="Normal 8 9 2 2" xfId="21668"/>
    <cellStyle name="Normal 8 9 2 2 2" xfId="27224"/>
    <cellStyle name="Normal 8 9 2 2 3" xfId="32718"/>
    <cellStyle name="Normal 8 9 2 2 4" xfId="38202"/>
    <cellStyle name="Normal 8 9 2 3" xfId="24495"/>
    <cellStyle name="Normal 8 9 2 4" xfId="29989"/>
    <cellStyle name="Normal 8 9 2 5" xfId="35473"/>
    <cellStyle name="Normal 8 9 3" xfId="11313"/>
    <cellStyle name="Normal 8 9 4" xfId="16550"/>
    <cellStyle name="Normal 8 9 5" xfId="18781"/>
    <cellStyle name="Normal 8 9 6" xfId="9102"/>
    <cellStyle name="Normal 8 9 6 2" xfId="20426"/>
    <cellStyle name="Normal 8 9 6 2 2" xfId="25982"/>
    <cellStyle name="Normal 8 9 6 2 3" xfId="31476"/>
    <cellStyle name="Normal 8 9 6 2 4" xfId="36960"/>
    <cellStyle name="Normal 8 9 6 3" xfId="23253"/>
    <cellStyle name="Normal 8 9 6 4" xfId="28747"/>
    <cellStyle name="Normal 8 9 6 5" xfId="34231"/>
    <cellStyle name="Normal 80" xfId="6522"/>
    <cellStyle name="Normal 80 2" xfId="19280"/>
    <cellStyle name="Normal 80 2 2" xfId="22014"/>
    <cellStyle name="Normal 80 2 2 2" xfId="27570"/>
    <cellStyle name="Normal 80 2 2 3" xfId="33064"/>
    <cellStyle name="Normal 80 2 2 4" xfId="38548"/>
    <cellStyle name="Normal 80 2 3" xfId="24841"/>
    <cellStyle name="Normal 80 2 4" xfId="30335"/>
    <cellStyle name="Normal 80 2 5" xfId="35819"/>
    <cellStyle name="Normal 80 3" xfId="19424"/>
    <cellStyle name="Normal 80 3 2" xfId="24980"/>
    <cellStyle name="Normal 80 3 3" xfId="30474"/>
    <cellStyle name="Normal 80 3 4" xfId="35958"/>
    <cellStyle name="Normal 80 4" xfId="22251"/>
    <cellStyle name="Normal 80 5" xfId="27743"/>
    <cellStyle name="Normal 80 6" xfId="33227"/>
    <cellStyle name="Normal 800" xfId="39319"/>
    <cellStyle name="Normal 801" xfId="39320"/>
    <cellStyle name="Normal 802" xfId="39321"/>
    <cellStyle name="Normal 802 2" xfId="39620"/>
    <cellStyle name="Normal 803" xfId="39322"/>
    <cellStyle name="Normal 804" xfId="39323"/>
    <cellStyle name="Normal 805" xfId="39324"/>
    <cellStyle name="Normal 806" xfId="39325"/>
    <cellStyle name="Normal 807" xfId="39326"/>
    <cellStyle name="Normal 808" xfId="39327"/>
    <cellStyle name="Normal 809" xfId="39328"/>
    <cellStyle name="Normal 81" xfId="6523"/>
    <cellStyle name="Normal 81 2" xfId="19281"/>
    <cellStyle name="Normal 81 2 2" xfId="22015"/>
    <cellStyle name="Normal 81 2 2 2" xfId="27571"/>
    <cellStyle name="Normal 81 2 2 3" xfId="33065"/>
    <cellStyle name="Normal 81 2 2 4" xfId="38549"/>
    <cellStyle name="Normal 81 2 3" xfId="24842"/>
    <cellStyle name="Normal 81 2 4" xfId="30336"/>
    <cellStyle name="Normal 81 2 5" xfId="35820"/>
    <cellStyle name="Normal 81 3" xfId="19425"/>
    <cellStyle name="Normal 81 3 2" xfId="24981"/>
    <cellStyle name="Normal 81 3 3" xfId="30475"/>
    <cellStyle name="Normal 81 3 4" xfId="35959"/>
    <cellStyle name="Normal 81 4" xfId="22252"/>
    <cellStyle name="Normal 81 5" xfId="27744"/>
    <cellStyle name="Normal 81 6" xfId="33228"/>
    <cellStyle name="Normal 810" xfId="39329"/>
    <cellStyle name="Normal 811" xfId="39330"/>
    <cellStyle name="Normal 812" xfId="39333"/>
    <cellStyle name="Normal 813" xfId="39334"/>
    <cellStyle name="Normal 814" xfId="39335"/>
    <cellStyle name="Normal 815" xfId="39336"/>
    <cellStyle name="Normal 816" xfId="39337"/>
    <cellStyle name="Normal 817" xfId="39338"/>
    <cellStyle name="Normal 818" xfId="39339"/>
    <cellStyle name="Normal 819" xfId="39340"/>
    <cellStyle name="Normal 82" xfId="6524"/>
    <cellStyle name="Normal 82 2" xfId="19282"/>
    <cellStyle name="Normal 82 2 2" xfId="22016"/>
    <cellStyle name="Normal 82 2 2 2" xfId="27572"/>
    <cellStyle name="Normal 82 2 2 3" xfId="33066"/>
    <cellStyle name="Normal 82 2 2 4" xfId="38550"/>
    <cellStyle name="Normal 82 2 3" xfId="24843"/>
    <cellStyle name="Normal 82 2 4" xfId="30337"/>
    <cellStyle name="Normal 82 2 5" xfId="35821"/>
    <cellStyle name="Normal 82 3" xfId="19426"/>
    <cellStyle name="Normal 82 3 2" xfId="24982"/>
    <cellStyle name="Normal 82 3 3" xfId="30476"/>
    <cellStyle name="Normal 82 3 4" xfId="35960"/>
    <cellStyle name="Normal 82 4" xfId="22253"/>
    <cellStyle name="Normal 82 5" xfId="27745"/>
    <cellStyle name="Normal 82 6" xfId="33229"/>
    <cellStyle name="Normal 820" xfId="39341"/>
    <cellStyle name="Normal 821" xfId="39342"/>
    <cellStyle name="Normal 822" xfId="39343"/>
    <cellStyle name="Normal 823" xfId="39344"/>
    <cellStyle name="Normal 824" xfId="39345"/>
    <cellStyle name="Normal 825" xfId="39346"/>
    <cellStyle name="Normal 826" xfId="39347"/>
    <cellStyle name="Normal 827" xfId="39348"/>
    <cellStyle name="Normal 828" xfId="39349"/>
    <cellStyle name="Normal 829" xfId="39350"/>
    <cellStyle name="Normal 83" xfId="6525"/>
    <cellStyle name="Normal 830" xfId="39351"/>
    <cellStyle name="Normal 831" xfId="39352"/>
    <cellStyle name="Normal 832" xfId="39353"/>
    <cellStyle name="Normal 833" xfId="39354"/>
    <cellStyle name="Normal 834" xfId="39355"/>
    <cellStyle name="Normal 835" xfId="39356"/>
    <cellStyle name="Normal 836" xfId="39357"/>
    <cellStyle name="Normal 837" xfId="39358"/>
    <cellStyle name="Normal 838" xfId="39359"/>
    <cellStyle name="Normal 839" xfId="39360"/>
    <cellStyle name="Normal 84" xfId="6579"/>
    <cellStyle name="Normal 84 2" xfId="19287"/>
    <cellStyle name="Normal 84 2 2" xfId="22021"/>
    <cellStyle name="Normal 84 2 2 2" xfId="27577"/>
    <cellStyle name="Normal 84 2 2 3" xfId="33071"/>
    <cellStyle name="Normal 84 2 2 4" xfId="38555"/>
    <cellStyle name="Normal 84 2 3" xfId="24848"/>
    <cellStyle name="Normal 84 2 4" xfId="30342"/>
    <cellStyle name="Normal 84 2 5" xfId="35826"/>
    <cellStyle name="Normal 84 3" xfId="19477"/>
    <cellStyle name="Normal 84 3 2" xfId="25033"/>
    <cellStyle name="Normal 84 3 3" xfId="30527"/>
    <cellStyle name="Normal 84 3 4" xfId="36011"/>
    <cellStyle name="Normal 84 4" xfId="22304"/>
    <cellStyle name="Normal 84 5" xfId="27796"/>
    <cellStyle name="Normal 84 6" xfId="33280"/>
    <cellStyle name="Normal 840" xfId="39361"/>
    <cellStyle name="Normal 841" xfId="39362"/>
    <cellStyle name="Normal 842" xfId="39363"/>
    <cellStyle name="Normal 843" xfId="39364"/>
    <cellStyle name="Normal 844" xfId="39365"/>
    <cellStyle name="Normal 845" xfId="39366"/>
    <cellStyle name="Normal 846" xfId="39367"/>
    <cellStyle name="Normal 847" xfId="39368"/>
    <cellStyle name="Normal 848" xfId="39369"/>
    <cellStyle name="Normal 849" xfId="39370"/>
    <cellStyle name="Normal 85" xfId="6580"/>
    <cellStyle name="Normal 85 2" xfId="19288"/>
    <cellStyle name="Normal 85 2 2" xfId="22022"/>
    <cellStyle name="Normal 85 2 2 2" xfId="27578"/>
    <cellStyle name="Normal 85 2 2 3" xfId="33072"/>
    <cellStyle name="Normal 85 2 2 4" xfId="38556"/>
    <cellStyle name="Normal 85 2 3" xfId="24849"/>
    <cellStyle name="Normal 85 2 4" xfId="30343"/>
    <cellStyle name="Normal 85 2 5" xfId="35827"/>
    <cellStyle name="Normal 85 3" xfId="19478"/>
    <cellStyle name="Normal 85 3 2" xfId="25034"/>
    <cellStyle name="Normal 85 3 3" xfId="30528"/>
    <cellStyle name="Normal 85 3 4" xfId="36012"/>
    <cellStyle name="Normal 85 4" xfId="22305"/>
    <cellStyle name="Normal 85 5" xfId="27797"/>
    <cellStyle name="Normal 85 6" xfId="33281"/>
    <cellStyle name="Normal 850" xfId="39371"/>
    <cellStyle name="Normal 851" xfId="39372"/>
    <cellStyle name="Normal 852" xfId="39373"/>
    <cellStyle name="Normal 853" xfId="39374"/>
    <cellStyle name="Normal 854" xfId="39375"/>
    <cellStyle name="Normal 855" xfId="39377"/>
    <cellStyle name="Normal 856" xfId="39380"/>
    <cellStyle name="Normal 857" xfId="39381"/>
    <cellStyle name="Normal 858" xfId="39382"/>
    <cellStyle name="Normal 859" xfId="39383"/>
    <cellStyle name="Normal 86" xfId="6605"/>
    <cellStyle name="Normal 86 2" xfId="19300"/>
    <cellStyle name="Normal 86 2 2" xfId="22034"/>
    <cellStyle name="Normal 86 2 2 2" xfId="27590"/>
    <cellStyle name="Normal 86 2 2 3" xfId="33084"/>
    <cellStyle name="Normal 86 2 2 4" xfId="38568"/>
    <cellStyle name="Normal 86 2 3" xfId="24861"/>
    <cellStyle name="Normal 86 2 4" xfId="30355"/>
    <cellStyle name="Normal 86 2 5" xfId="35839"/>
    <cellStyle name="Normal 86 3" xfId="19503"/>
    <cellStyle name="Normal 86 3 2" xfId="25059"/>
    <cellStyle name="Normal 86 3 3" xfId="30553"/>
    <cellStyle name="Normal 86 3 4" xfId="36037"/>
    <cellStyle name="Normal 86 4" xfId="22330"/>
    <cellStyle name="Normal 86 5" xfId="27822"/>
    <cellStyle name="Normal 86 6" xfId="33306"/>
    <cellStyle name="Normal 860" xfId="39384"/>
    <cellStyle name="Normal 861" xfId="39385"/>
    <cellStyle name="Normal 862" xfId="39387"/>
    <cellStyle name="Normal 863" xfId="39388"/>
    <cellStyle name="Normal 864" xfId="39389"/>
    <cellStyle name="Normal 865" xfId="39390"/>
    <cellStyle name="Normal 866" xfId="39391"/>
    <cellStyle name="Normal 867" xfId="39392"/>
    <cellStyle name="Normal 868" xfId="39393"/>
    <cellStyle name="Normal 869" xfId="39394"/>
    <cellStyle name="Normal 87" xfId="19309"/>
    <cellStyle name="Normal 87 2" xfId="22043"/>
    <cellStyle name="Normal 87 2 2" xfId="27599"/>
    <cellStyle name="Normal 87 2 3" xfId="33093"/>
    <cellStyle name="Normal 87 2 4" xfId="38577"/>
    <cellStyle name="Normal 87 3" xfId="24870"/>
    <cellStyle name="Normal 87 4" xfId="30364"/>
    <cellStyle name="Normal 87 5" xfId="35848"/>
    <cellStyle name="Normal 870" xfId="39395"/>
    <cellStyle name="Normal 871" xfId="39396"/>
    <cellStyle name="Normal 872" xfId="39397"/>
    <cellStyle name="Normal 873" xfId="39398"/>
    <cellStyle name="Normal 874" xfId="39399"/>
    <cellStyle name="Normal 875" xfId="39400"/>
    <cellStyle name="Normal 876" xfId="39401"/>
    <cellStyle name="Normal 877" xfId="39402"/>
    <cellStyle name="Normal 878" xfId="39403"/>
    <cellStyle name="Normal 879" xfId="39404"/>
    <cellStyle name="Normal 88" xfId="19310"/>
    <cellStyle name="Normal 88 2" xfId="22044"/>
    <cellStyle name="Normal 88 2 2" xfId="27600"/>
    <cellStyle name="Normal 88 2 3" xfId="33094"/>
    <cellStyle name="Normal 88 2 4" xfId="38578"/>
    <cellStyle name="Normal 88 3" xfId="24871"/>
    <cellStyle name="Normal 88 4" xfId="30365"/>
    <cellStyle name="Normal 88 5" xfId="35849"/>
    <cellStyle name="Normal 880" xfId="39405"/>
    <cellStyle name="Normal 881" xfId="39406"/>
    <cellStyle name="Normal 882" xfId="39407"/>
    <cellStyle name="Normal 883" xfId="39408"/>
    <cellStyle name="Normal 884" xfId="39409"/>
    <cellStyle name="Normal 885" xfId="39410"/>
    <cellStyle name="Normal 886" xfId="39411"/>
    <cellStyle name="Normal 887" xfId="39412"/>
    <cellStyle name="Normal 888" xfId="39413"/>
    <cellStyle name="Normal 889" xfId="39414"/>
    <cellStyle name="Normal 89" xfId="19311"/>
    <cellStyle name="Normal 89 2" xfId="22045"/>
    <cellStyle name="Normal 89 2 2" xfId="27601"/>
    <cellStyle name="Normal 89 2 3" xfId="33095"/>
    <cellStyle name="Normal 89 2 4" xfId="38579"/>
    <cellStyle name="Normal 89 3" xfId="24872"/>
    <cellStyle name="Normal 89 4" xfId="30366"/>
    <cellStyle name="Normal 89 5" xfId="35850"/>
    <cellStyle name="Normal 890" xfId="39415"/>
    <cellStyle name="Normal 891" xfId="39416"/>
    <cellStyle name="Normal 892" xfId="39417"/>
    <cellStyle name="Normal 893" xfId="39418"/>
    <cellStyle name="Normal 894" xfId="39419"/>
    <cellStyle name="Normal 895" xfId="39420"/>
    <cellStyle name="Normal 896" xfId="39421"/>
    <cellStyle name="Normal 897" xfId="39422"/>
    <cellStyle name="Normal 898" xfId="39423"/>
    <cellStyle name="Normal 899" xfId="39424"/>
    <cellStyle name="Normal 9" xfId="5957"/>
    <cellStyle name="Normal 9 10" xfId="5958"/>
    <cellStyle name="Normal 9 10 2" xfId="14381"/>
    <cellStyle name="Normal 9 10 2 2" xfId="21669"/>
    <cellStyle name="Normal 9 10 2 2 2" xfId="27225"/>
    <cellStyle name="Normal 9 10 2 2 3" xfId="32719"/>
    <cellStyle name="Normal 9 10 2 2 4" xfId="38203"/>
    <cellStyle name="Normal 9 10 2 3" xfId="24496"/>
    <cellStyle name="Normal 9 10 2 4" xfId="29990"/>
    <cellStyle name="Normal 9 10 2 5" xfId="35474"/>
    <cellStyle name="Normal 9 10 3" xfId="11315"/>
    <cellStyle name="Normal 9 10 4" xfId="16552"/>
    <cellStyle name="Normal 9 10 5" xfId="18783"/>
    <cellStyle name="Normal 9 10 6" xfId="9103"/>
    <cellStyle name="Normal 9 10 6 2" xfId="20427"/>
    <cellStyle name="Normal 9 10 6 2 2" xfId="25983"/>
    <cellStyle name="Normal 9 10 6 2 3" xfId="31477"/>
    <cellStyle name="Normal 9 10 6 2 4" xfId="36961"/>
    <cellStyle name="Normal 9 10 6 3" xfId="23254"/>
    <cellStyle name="Normal 9 10 6 4" xfId="28748"/>
    <cellStyle name="Normal 9 10 6 5" xfId="34232"/>
    <cellStyle name="Normal 9 11" xfId="5959"/>
    <cellStyle name="Normal 9 11 2" xfId="14382"/>
    <cellStyle name="Normal 9 11 2 2" xfId="21670"/>
    <cellStyle name="Normal 9 11 2 2 2" xfId="27226"/>
    <cellStyle name="Normal 9 11 2 2 3" xfId="32720"/>
    <cellStyle name="Normal 9 11 2 2 4" xfId="38204"/>
    <cellStyle name="Normal 9 11 2 3" xfId="24497"/>
    <cellStyle name="Normal 9 11 2 4" xfId="29991"/>
    <cellStyle name="Normal 9 11 2 5" xfId="35475"/>
    <cellStyle name="Normal 9 11 3" xfId="11316"/>
    <cellStyle name="Normal 9 11 4" xfId="16553"/>
    <cellStyle name="Normal 9 11 5" xfId="18784"/>
    <cellStyle name="Normal 9 11 6" xfId="9104"/>
    <cellStyle name="Normal 9 11 6 2" xfId="20428"/>
    <cellStyle name="Normal 9 11 6 2 2" xfId="25984"/>
    <cellStyle name="Normal 9 11 6 2 3" xfId="31478"/>
    <cellStyle name="Normal 9 11 6 2 4" xfId="36962"/>
    <cellStyle name="Normal 9 11 6 3" xfId="23255"/>
    <cellStyle name="Normal 9 11 6 4" xfId="28749"/>
    <cellStyle name="Normal 9 11 6 5" xfId="34233"/>
    <cellStyle name="Normal 9 12" xfId="5960"/>
    <cellStyle name="Normal 9 12 2" xfId="14383"/>
    <cellStyle name="Normal 9 12 2 2" xfId="21671"/>
    <cellStyle name="Normal 9 12 2 2 2" xfId="27227"/>
    <cellStyle name="Normal 9 12 2 2 3" xfId="32721"/>
    <cellStyle name="Normal 9 12 2 2 4" xfId="38205"/>
    <cellStyle name="Normal 9 12 2 3" xfId="24498"/>
    <cellStyle name="Normal 9 12 2 4" xfId="29992"/>
    <cellStyle name="Normal 9 12 2 5" xfId="35476"/>
    <cellStyle name="Normal 9 12 3" xfId="11317"/>
    <cellStyle name="Normal 9 12 4" xfId="16554"/>
    <cellStyle name="Normal 9 12 5" xfId="18785"/>
    <cellStyle name="Normal 9 12 6" xfId="9105"/>
    <cellStyle name="Normal 9 12 6 2" xfId="20429"/>
    <cellStyle name="Normal 9 12 6 2 2" xfId="25985"/>
    <cellStyle name="Normal 9 12 6 2 3" xfId="31479"/>
    <cellStyle name="Normal 9 12 6 2 4" xfId="36963"/>
    <cellStyle name="Normal 9 12 6 3" xfId="23256"/>
    <cellStyle name="Normal 9 12 6 4" xfId="28750"/>
    <cellStyle name="Normal 9 12 6 5" xfId="34234"/>
    <cellStyle name="Normal 9 13" xfId="5961"/>
    <cellStyle name="Normal 9 13 2" xfId="14384"/>
    <cellStyle name="Normal 9 13 2 2" xfId="21672"/>
    <cellStyle name="Normal 9 13 2 2 2" xfId="27228"/>
    <cellStyle name="Normal 9 13 2 2 3" xfId="32722"/>
    <cellStyle name="Normal 9 13 2 2 4" xfId="38206"/>
    <cellStyle name="Normal 9 13 2 3" xfId="24499"/>
    <cellStyle name="Normal 9 13 2 4" xfId="29993"/>
    <cellStyle name="Normal 9 13 2 5" xfId="35477"/>
    <cellStyle name="Normal 9 13 3" xfId="11318"/>
    <cellStyle name="Normal 9 13 4" xfId="16555"/>
    <cellStyle name="Normal 9 13 5" xfId="18786"/>
    <cellStyle name="Normal 9 13 6" xfId="9106"/>
    <cellStyle name="Normal 9 13 6 2" xfId="20430"/>
    <cellStyle name="Normal 9 13 6 2 2" xfId="25986"/>
    <cellStyle name="Normal 9 13 6 2 3" xfId="31480"/>
    <cellStyle name="Normal 9 13 6 2 4" xfId="36964"/>
    <cellStyle name="Normal 9 13 6 3" xfId="23257"/>
    <cellStyle name="Normal 9 13 6 4" xfId="28751"/>
    <cellStyle name="Normal 9 13 6 5" xfId="34235"/>
    <cellStyle name="Normal 9 14" xfId="5962"/>
    <cellStyle name="Normal 9 14 2" xfId="14385"/>
    <cellStyle name="Normal 9 14 2 2" xfId="21673"/>
    <cellStyle name="Normal 9 14 2 2 2" xfId="27229"/>
    <cellStyle name="Normal 9 14 2 2 3" xfId="32723"/>
    <cellStyle name="Normal 9 14 2 2 4" xfId="38207"/>
    <cellStyle name="Normal 9 14 2 3" xfId="24500"/>
    <cellStyle name="Normal 9 14 2 4" xfId="29994"/>
    <cellStyle name="Normal 9 14 2 5" xfId="35478"/>
    <cellStyle name="Normal 9 14 3" xfId="11319"/>
    <cellStyle name="Normal 9 14 4" xfId="16556"/>
    <cellStyle name="Normal 9 14 5" xfId="18787"/>
    <cellStyle name="Normal 9 14 6" xfId="9107"/>
    <cellStyle name="Normal 9 14 6 2" xfId="20431"/>
    <cellStyle name="Normal 9 14 6 2 2" xfId="25987"/>
    <cellStyle name="Normal 9 14 6 2 3" xfId="31481"/>
    <cellStyle name="Normal 9 14 6 2 4" xfId="36965"/>
    <cellStyle name="Normal 9 14 6 3" xfId="23258"/>
    <cellStyle name="Normal 9 14 6 4" xfId="28752"/>
    <cellStyle name="Normal 9 14 6 5" xfId="34236"/>
    <cellStyle name="Normal 9 15" xfId="5963"/>
    <cellStyle name="Normal 9 15 2" xfId="14386"/>
    <cellStyle name="Normal 9 15 2 2" xfId="21674"/>
    <cellStyle name="Normal 9 15 2 2 2" xfId="27230"/>
    <cellStyle name="Normal 9 15 2 2 3" xfId="32724"/>
    <cellStyle name="Normal 9 15 2 2 4" xfId="38208"/>
    <cellStyle name="Normal 9 15 2 3" xfId="24501"/>
    <cellStyle name="Normal 9 15 2 4" xfId="29995"/>
    <cellStyle name="Normal 9 15 2 5" xfId="35479"/>
    <cellStyle name="Normal 9 15 3" xfId="11320"/>
    <cellStyle name="Normal 9 15 4" xfId="16557"/>
    <cellStyle name="Normal 9 15 5" xfId="18788"/>
    <cellStyle name="Normal 9 15 6" xfId="9108"/>
    <cellStyle name="Normal 9 15 6 2" xfId="20432"/>
    <cellStyle name="Normal 9 15 6 2 2" xfId="25988"/>
    <cellStyle name="Normal 9 15 6 2 3" xfId="31482"/>
    <cellStyle name="Normal 9 15 6 2 4" xfId="36966"/>
    <cellStyle name="Normal 9 15 6 3" xfId="23259"/>
    <cellStyle name="Normal 9 15 6 4" xfId="28753"/>
    <cellStyle name="Normal 9 15 6 5" xfId="34237"/>
    <cellStyle name="Normal 9 16" xfId="5964"/>
    <cellStyle name="Normal 9 16 2" xfId="14387"/>
    <cellStyle name="Normal 9 16 2 2" xfId="21675"/>
    <cellStyle name="Normal 9 16 2 2 2" xfId="27231"/>
    <cellStyle name="Normal 9 16 2 2 3" xfId="32725"/>
    <cellStyle name="Normal 9 16 2 2 4" xfId="38209"/>
    <cellStyle name="Normal 9 16 2 3" xfId="24502"/>
    <cellStyle name="Normal 9 16 2 4" xfId="29996"/>
    <cellStyle name="Normal 9 16 2 5" xfId="35480"/>
    <cellStyle name="Normal 9 16 3" xfId="11321"/>
    <cellStyle name="Normal 9 16 4" xfId="16558"/>
    <cellStyle name="Normal 9 16 5" xfId="18789"/>
    <cellStyle name="Normal 9 16 6" xfId="9109"/>
    <cellStyle name="Normal 9 16 6 2" xfId="20433"/>
    <cellStyle name="Normal 9 16 6 2 2" xfId="25989"/>
    <cellStyle name="Normal 9 16 6 2 3" xfId="31483"/>
    <cellStyle name="Normal 9 16 6 2 4" xfId="36967"/>
    <cellStyle name="Normal 9 16 6 3" xfId="23260"/>
    <cellStyle name="Normal 9 16 6 4" xfId="28754"/>
    <cellStyle name="Normal 9 16 6 5" xfId="34238"/>
    <cellStyle name="Normal 9 17" xfId="5965"/>
    <cellStyle name="Normal 9 17 2" xfId="14388"/>
    <cellStyle name="Normal 9 17 2 2" xfId="21676"/>
    <cellStyle name="Normal 9 17 2 2 2" xfId="27232"/>
    <cellStyle name="Normal 9 17 2 2 3" xfId="32726"/>
    <cellStyle name="Normal 9 17 2 2 4" xfId="38210"/>
    <cellStyle name="Normal 9 17 2 3" xfId="24503"/>
    <cellStyle name="Normal 9 17 2 4" xfId="29997"/>
    <cellStyle name="Normal 9 17 2 5" xfId="35481"/>
    <cellStyle name="Normal 9 17 3" xfId="11322"/>
    <cellStyle name="Normal 9 17 4" xfId="16559"/>
    <cellStyle name="Normal 9 17 5" xfId="18790"/>
    <cellStyle name="Normal 9 17 6" xfId="9110"/>
    <cellStyle name="Normal 9 17 6 2" xfId="20434"/>
    <cellStyle name="Normal 9 17 6 2 2" xfId="25990"/>
    <cellStyle name="Normal 9 17 6 2 3" xfId="31484"/>
    <cellStyle name="Normal 9 17 6 2 4" xfId="36968"/>
    <cellStyle name="Normal 9 17 6 3" xfId="23261"/>
    <cellStyle name="Normal 9 17 6 4" xfId="28755"/>
    <cellStyle name="Normal 9 17 6 5" xfId="34239"/>
    <cellStyle name="Normal 9 18" xfId="5966"/>
    <cellStyle name="Normal 9 18 2" xfId="14389"/>
    <cellStyle name="Normal 9 18 2 2" xfId="21677"/>
    <cellStyle name="Normal 9 18 2 2 2" xfId="27233"/>
    <cellStyle name="Normal 9 18 2 2 3" xfId="32727"/>
    <cellStyle name="Normal 9 18 2 2 4" xfId="38211"/>
    <cellStyle name="Normal 9 18 2 3" xfId="24504"/>
    <cellStyle name="Normal 9 18 2 4" xfId="29998"/>
    <cellStyle name="Normal 9 18 2 5" xfId="35482"/>
    <cellStyle name="Normal 9 18 3" xfId="11323"/>
    <cellStyle name="Normal 9 18 4" xfId="16560"/>
    <cellStyle name="Normal 9 18 5" xfId="18791"/>
    <cellStyle name="Normal 9 18 6" xfId="9111"/>
    <cellStyle name="Normal 9 18 6 2" xfId="20435"/>
    <cellStyle name="Normal 9 18 6 2 2" xfId="25991"/>
    <cellStyle name="Normal 9 18 6 2 3" xfId="31485"/>
    <cellStyle name="Normal 9 18 6 2 4" xfId="36969"/>
    <cellStyle name="Normal 9 18 6 3" xfId="23262"/>
    <cellStyle name="Normal 9 18 6 4" xfId="28756"/>
    <cellStyle name="Normal 9 18 6 5" xfId="34240"/>
    <cellStyle name="Normal 9 19" xfId="5967"/>
    <cellStyle name="Normal 9 19 2" xfId="14390"/>
    <cellStyle name="Normal 9 19 2 2" xfId="21678"/>
    <cellStyle name="Normal 9 19 2 2 2" xfId="27234"/>
    <cellStyle name="Normal 9 19 2 2 3" xfId="32728"/>
    <cellStyle name="Normal 9 19 2 2 4" xfId="38212"/>
    <cellStyle name="Normal 9 19 2 3" xfId="24505"/>
    <cellStyle name="Normal 9 19 2 4" xfId="29999"/>
    <cellStyle name="Normal 9 19 2 5" xfId="35483"/>
    <cellStyle name="Normal 9 19 3" xfId="11324"/>
    <cellStyle name="Normal 9 19 4" xfId="16561"/>
    <cellStyle name="Normal 9 19 5" xfId="18792"/>
    <cellStyle name="Normal 9 19 6" xfId="9112"/>
    <cellStyle name="Normal 9 19 6 2" xfId="20436"/>
    <cellStyle name="Normal 9 19 6 2 2" xfId="25992"/>
    <cellStyle name="Normal 9 19 6 2 3" xfId="31486"/>
    <cellStyle name="Normal 9 19 6 2 4" xfId="36970"/>
    <cellStyle name="Normal 9 19 6 3" xfId="23263"/>
    <cellStyle name="Normal 9 19 6 4" xfId="28757"/>
    <cellStyle name="Normal 9 19 6 5" xfId="34241"/>
    <cellStyle name="Normal 9 2" xfId="5968"/>
    <cellStyle name="Normal 9 2 2" xfId="14391"/>
    <cellStyle name="Normal 9 2 2 2" xfId="21679"/>
    <cellStyle name="Normal 9 2 2 2 2" xfId="27235"/>
    <cellStyle name="Normal 9 2 2 2 3" xfId="32729"/>
    <cellStyle name="Normal 9 2 2 2 4" xfId="38213"/>
    <cellStyle name="Normal 9 2 2 3" xfId="24506"/>
    <cellStyle name="Normal 9 2 2 4" xfId="30000"/>
    <cellStyle name="Normal 9 2 2 5" xfId="35484"/>
    <cellStyle name="Normal 9 2 3" xfId="11325"/>
    <cellStyle name="Normal 9 2 4" xfId="16562"/>
    <cellStyle name="Normal 9 2 5" xfId="18793"/>
    <cellStyle name="Normal 9 2 6" xfId="9113"/>
    <cellStyle name="Normal 9 2 6 2" xfId="20437"/>
    <cellStyle name="Normal 9 2 6 2 2" xfId="25993"/>
    <cellStyle name="Normal 9 2 6 2 3" xfId="31487"/>
    <cellStyle name="Normal 9 2 6 2 4" xfId="36971"/>
    <cellStyle name="Normal 9 2 6 3" xfId="23264"/>
    <cellStyle name="Normal 9 2 6 4" xfId="28758"/>
    <cellStyle name="Normal 9 2 6 5" xfId="34242"/>
    <cellStyle name="Normal 9 20" xfId="5969"/>
    <cellStyle name="Normal 9 20 2" xfId="14392"/>
    <cellStyle name="Normal 9 20 2 2" xfId="21680"/>
    <cellStyle name="Normal 9 20 2 2 2" xfId="27236"/>
    <cellStyle name="Normal 9 20 2 2 3" xfId="32730"/>
    <cellStyle name="Normal 9 20 2 2 4" xfId="38214"/>
    <cellStyle name="Normal 9 20 2 3" xfId="24507"/>
    <cellStyle name="Normal 9 20 2 4" xfId="30001"/>
    <cellStyle name="Normal 9 20 2 5" xfId="35485"/>
    <cellStyle name="Normal 9 20 3" xfId="11326"/>
    <cellStyle name="Normal 9 20 4" xfId="16563"/>
    <cellStyle name="Normal 9 20 5" xfId="18794"/>
    <cellStyle name="Normal 9 20 6" xfId="9114"/>
    <cellStyle name="Normal 9 20 6 2" xfId="20438"/>
    <cellStyle name="Normal 9 20 6 2 2" xfId="25994"/>
    <cellStyle name="Normal 9 20 6 2 3" xfId="31488"/>
    <cellStyle name="Normal 9 20 6 2 4" xfId="36972"/>
    <cellStyle name="Normal 9 20 6 3" xfId="23265"/>
    <cellStyle name="Normal 9 20 6 4" xfId="28759"/>
    <cellStyle name="Normal 9 20 6 5" xfId="34243"/>
    <cellStyle name="Normal 9 21" xfId="5970"/>
    <cellStyle name="Normal 9 21 2" xfId="14393"/>
    <cellStyle name="Normal 9 21 2 2" xfId="21681"/>
    <cellStyle name="Normal 9 21 2 2 2" xfId="27237"/>
    <cellStyle name="Normal 9 21 2 2 3" xfId="32731"/>
    <cellStyle name="Normal 9 21 2 2 4" xfId="38215"/>
    <cellStyle name="Normal 9 21 2 3" xfId="24508"/>
    <cellStyle name="Normal 9 21 2 4" xfId="30002"/>
    <cellStyle name="Normal 9 21 2 5" xfId="35486"/>
    <cellStyle name="Normal 9 21 3" xfId="11327"/>
    <cellStyle name="Normal 9 21 4" xfId="16564"/>
    <cellStyle name="Normal 9 21 5" xfId="18795"/>
    <cellStyle name="Normal 9 21 6" xfId="9115"/>
    <cellStyle name="Normal 9 21 6 2" xfId="20439"/>
    <cellStyle name="Normal 9 21 6 2 2" xfId="25995"/>
    <cellStyle name="Normal 9 21 6 2 3" xfId="31489"/>
    <cellStyle name="Normal 9 21 6 2 4" xfId="36973"/>
    <cellStyle name="Normal 9 21 6 3" xfId="23266"/>
    <cellStyle name="Normal 9 21 6 4" xfId="28760"/>
    <cellStyle name="Normal 9 21 6 5" xfId="34244"/>
    <cellStyle name="Normal 9 22" xfId="5971"/>
    <cellStyle name="Normal 9 22 2" xfId="14394"/>
    <cellStyle name="Normal 9 22 2 2" xfId="21682"/>
    <cellStyle name="Normal 9 22 2 2 2" xfId="27238"/>
    <cellStyle name="Normal 9 22 2 2 3" xfId="32732"/>
    <cellStyle name="Normal 9 22 2 2 4" xfId="38216"/>
    <cellStyle name="Normal 9 22 2 3" xfId="24509"/>
    <cellStyle name="Normal 9 22 2 4" xfId="30003"/>
    <cellStyle name="Normal 9 22 2 5" xfId="35487"/>
    <cellStyle name="Normal 9 22 3" xfId="11328"/>
    <cellStyle name="Normal 9 22 4" xfId="16565"/>
    <cellStyle name="Normal 9 22 5" xfId="18796"/>
    <cellStyle name="Normal 9 22 6" xfId="9116"/>
    <cellStyle name="Normal 9 22 6 2" xfId="20440"/>
    <cellStyle name="Normal 9 22 6 2 2" xfId="25996"/>
    <cellStyle name="Normal 9 22 6 2 3" xfId="31490"/>
    <cellStyle name="Normal 9 22 6 2 4" xfId="36974"/>
    <cellStyle name="Normal 9 22 6 3" xfId="23267"/>
    <cellStyle name="Normal 9 22 6 4" xfId="28761"/>
    <cellStyle name="Normal 9 22 6 5" xfId="34245"/>
    <cellStyle name="Normal 9 23" xfId="5972"/>
    <cellStyle name="Normal 9 23 2" xfId="14395"/>
    <cellStyle name="Normal 9 23 2 2" xfId="21683"/>
    <cellStyle name="Normal 9 23 2 2 2" xfId="27239"/>
    <cellStyle name="Normal 9 23 2 2 3" xfId="32733"/>
    <cellStyle name="Normal 9 23 2 2 4" xfId="38217"/>
    <cellStyle name="Normal 9 23 2 3" xfId="24510"/>
    <cellStyle name="Normal 9 23 2 4" xfId="30004"/>
    <cellStyle name="Normal 9 23 2 5" xfId="35488"/>
    <cellStyle name="Normal 9 23 3" xfId="11329"/>
    <cellStyle name="Normal 9 23 4" xfId="16566"/>
    <cellStyle name="Normal 9 23 5" xfId="18797"/>
    <cellStyle name="Normal 9 23 6" xfId="9117"/>
    <cellStyle name="Normal 9 23 6 2" xfId="20441"/>
    <cellStyle name="Normal 9 23 6 2 2" xfId="25997"/>
    <cellStyle name="Normal 9 23 6 2 3" xfId="31491"/>
    <cellStyle name="Normal 9 23 6 2 4" xfId="36975"/>
    <cellStyle name="Normal 9 23 6 3" xfId="23268"/>
    <cellStyle name="Normal 9 23 6 4" xfId="28762"/>
    <cellStyle name="Normal 9 23 6 5" xfId="34246"/>
    <cellStyle name="Normal 9 24" xfId="5973"/>
    <cellStyle name="Normal 9 24 2" xfId="14396"/>
    <cellStyle name="Normal 9 24 2 2" xfId="21684"/>
    <cellStyle name="Normal 9 24 2 2 2" xfId="27240"/>
    <cellStyle name="Normal 9 24 2 2 3" xfId="32734"/>
    <cellStyle name="Normal 9 24 2 2 4" xfId="38218"/>
    <cellStyle name="Normal 9 24 2 3" xfId="24511"/>
    <cellStyle name="Normal 9 24 2 4" xfId="30005"/>
    <cellStyle name="Normal 9 24 2 5" xfId="35489"/>
    <cellStyle name="Normal 9 24 3" xfId="11330"/>
    <cellStyle name="Normal 9 24 4" xfId="16567"/>
    <cellStyle name="Normal 9 24 5" xfId="18798"/>
    <cellStyle name="Normal 9 24 6" xfId="9118"/>
    <cellStyle name="Normal 9 24 6 2" xfId="20442"/>
    <cellStyle name="Normal 9 24 6 2 2" xfId="25998"/>
    <cellStyle name="Normal 9 24 6 2 3" xfId="31492"/>
    <cellStyle name="Normal 9 24 6 2 4" xfId="36976"/>
    <cellStyle name="Normal 9 24 6 3" xfId="23269"/>
    <cellStyle name="Normal 9 24 6 4" xfId="28763"/>
    <cellStyle name="Normal 9 24 6 5" xfId="34247"/>
    <cellStyle name="Normal 9 25" xfId="5974"/>
    <cellStyle name="Normal 9 25 2" xfId="14397"/>
    <cellStyle name="Normal 9 25 2 2" xfId="21685"/>
    <cellStyle name="Normal 9 25 2 2 2" xfId="27241"/>
    <cellStyle name="Normal 9 25 2 2 3" xfId="32735"/>
    <cellStyle name="Normal 9 25 2 2 4" xfId="38219"/>
    <cellStyle name="Normal 9 25 2 3" xfId="24512"/>
    <cellStyle name="Normal 9 25 2 4" xfId="30006"/>
    <cellStyle name="Normal 9 25 2 5" xfId="35490"/>
    <cellStyle name="Normal 9 25 3" xfId="11331"/>
    <cellStyle name="Normal 9 25 4" xfId="16568"/>
    <cellStyle name="Normal 9 25 5" xfId="18799"/>
    <cellStyle name="Normal 9 25 6" xfId="9119"/>
    <cellStyle name="Normal 9 25 6 2" xfId="20443"/>
    <cellStyle name="Normal 9 25 6 2 2" xfId="25999"/>
    <cellStyle name="Normal 9 25 6 2 3" xfId="31493"/>
    <cellStyle name="Normal 9 25 6 2 4" xfId="36977"/>
    <cellStyle name="Normal 9 25 6 3" xfId="23270"/>
    <cellStyle name="Normal 9 25 6 4" xfId="28764"/>
    <cellStyle name="Normal 9 25 6 5" xfId="34248"/>
    <cellStyle name="Normal 9 26" xfId="5975"/>
    <cellStyle name="Normal 9 26 2" xfId="14398"/>
    <cellStyle name="Normal 9 26 2 2" xfId="21686"/>
    <cellStyle name="Normal 9 26 2 2 2" xfId="27242"/>
    <cellStyle name="Normal 9 26 2 2 3" xfId="32736"/>
    <cellStyle name="Normal 9 26 2 2 4" xfId="38220"/>
    <cellStyle name="Normal 9 26 2 3" xfId="24513"/>
    <cellStyle name="Normal 9 26 2 4" xfId="30007"/>
    <cellStyle name="Normal 9 26 2 5" xfId="35491"/>
    <cellStyle name="Normal 9 26 3" xfId="11332"/>
    <cellStyle name="Normal 9 26 4" xfId="16569"/>
    <cellStyle name="Normal 9 26 5" xfId="18800"/>
    <cellStyle name="Normal 9 26 6" xfId="9120"/>
    <cellStyle name="Normal 9 26 6 2" xfId="20444"/>
    <cellStyle name="Normal 9 26 6 2 2" xfId="26000"/>
    <cellStyle name="Normal 9 26 6 2 3" xfId="31494"/>
    <cellStyle name="Normal 9 26 6 2 4" xfId="36978"/>
    <cellStyle name="Normal 9 26 6 3" xfId="23271"/>
    <cellStyle name="Normal 9 26 6 4" xfId="28765"/>
    <cellStyle name="Normal 9 26 6 5" xfId="34249"/>
    <cellStyle name="Normal 9 27" xfId="5976"/>
    <cellStyle name="Normal 9 27 2" xfId="14399"/>
    <cellStyle name="Normal 9 27 2 2" xfId="21687"/>
    <cellStyle name="Normal 9 27 2 2 2" xfId="27243"/>
    <cellStyle name="Normal 9 27 2 2 3" xfId="32737"/>
    <cellStyle name="Normal 9 27 2 2 4" xfId="38221"/>
    <cellStyle name="Normal 9 27 2 3" xfId="24514"/>
    <cellStyle name="Normal 9 27 2 4" xfId="30008"/>
    <cellStyle name="Normal 9 27 2 5" xfId="35492"/>
    <cellStyle name="Normal 9 27 3" xfId="11333"/>
    <cellStyle name="Normal 9 27 4" xfId="16570"/>
    <cellStyle name="Normal 9 27 5" xfId="18801"/>
    <cellStyle name="Normal 9 27 6" xfId="9121"/>
    <cellStyle name="Normal 9 27 6 2" xfId="20445"/>
    <cellStyle name="Normal 9 27 6 2 2" xfId="26001"/>
    <cellStyle name="Normal 9 27 6 2 3" xfId="31495"/>
    <cellStyle name="Normal 9 27 6 2 4" xfId="36979"/>
    <cellStyle name="Normal 9 27 6 3" xfId="23272"/>
    <cellStyle name="Normal 9 27 6 4" xfId="28766"/>
    <cellStyle name="Normal 9 27 6 5" xfId="34250"/>
    <cellStyle name="Normal 9 28" xfId="5977"/>
    <cellStyle name="Normal 9 28 2" xfId="14400"/>
    <cellStyle name="Normal 9 28 2 2" xfId="21688"/>
    <cellStyle name="Normal 9 28 2 2 2" xfId="27244"/>
    <cellStyle name="Normal 9 28 2 2 3" xfId="32738"/>
    <cellStyle name="Normal 9 28 2 2 4" xfId="38222"/>
    <cellStyle name="Normal 9 28 2 3" xfId="24515"/>
    <cellStyle name="Normal 9 28 2 4" xfId="30009"/>
    <cellStyle name="Normal 9 28 2 5" xfId="35493"/>
    <cellStyle name="Normal 9 28 3" xfId="11334"/>
    <cellStyle name="Normal 9 28 4" xfId="16571"/>
    <cellStyle name="Normal 9 28 5" xfId="18802"/>
    <cellStyle name="Normal 9 28 6" xfId="9122"/>
    <cellStyle name="Normal 9 28 6 2" xfId="20446"/>
    <cellStyle name="Normal 9 28 6 2 2" xfId="26002"/>
    <cellStyle name="Normal 9 28 6 2 3" xfId="31496"/>
    <cellStyle name="Normal 9 28 6 2 4" xfId="36980"/>
    <cellStyle name="Normal 9 28 6 3" xfId="23273"/>
    <cellStyle name="Normal 9 28 6 4" xfId="28767"/>
    <cellStyle name="Normal 9 28 6 5" xfId="34251"/>
    <cellStyle name="Normal 9 29" xfId="5978"/>
    <cellStyle name="Normal 9 29 2" xfId="14401"/>
    <cellStyle name="Normal 9 29 2 2" xfId="21689"/>
    <cellStyle name="Normal 9 29 2 2 2" xfId="27245"/>
    <cellStyle name="Normal 9 29 2 2 3" xfId="32739"/>
    <cellStyle name="Normal 9 29 2 2 4" xfId="38223"/>
    <cellStyle name="Normal 9 29 2 3" xfId="24516"/>
    <cellStyle name="Normal 9 29 2 4" xfId="30010"/>
    <cellStyle name="Normal 9 29 2 5" xfId="35494"/>
    <cellStyle name="Normal 9 29 3" xfId="11335"/>
    <cellStyle name="Normal 9 29 4" xfId="16572"/>
    <cellStyle name="Normal 9 29 5" xfId="18803"/>
    <cellStyle name="Normal 9 29 6" xfId="9123"/>
    <cellStyle name="Normal 9 29 6 2" xfId="20447"/>
    <cellStyle name="Normal 9 29 6 2 2" xfId="26003"/>
    <cellStyle name="Normal 9 29 6 2 3" xfId="31497"/>
    <cellStyle name="Normal 9 29 6 2 4" xfId="36981"/>
    <cellStyle name="Normal 9 29 6 3" xfId="23274"/>
    <cellStyle name="Normal 9 29 6 4" xfId="28768"/>
    <cellStyle name="Normal 9 29 6 5" xfId="34252"/>
    <cellStyle name="Normal 9 3" xfId="5979"/>
    <cellStyle name="Normal 9 3 2" xfId="14402"/>
    <cellStyle name="Normal 9 3 2 2" xfId="21690"/>
    <cellStyle name="Normal 9 3 2 2 2" xfId="27246"/>
    <cellStyle name="Normal 9 3 2 2 3" xfId="32740"/>
    <cellStyle name="Normal 9 3 2 2 4" xfId="38224"/>
    <cellStyle name="Normal 9 3 2 3" xfId="24517"/>
    <cellStyle name="Normal 9 3 2 4" xfId="30011"/>
    <cellStyle name="Normal 9 3 2 5" xfId="35495"/>
    <cellStyle name="Normal 9 3 3" xfId="11336"/>
    <cellStyle name="Normal 9 3 4" xfId="16573"/>
    <cellStyle name="Normal 9 3 5" xfId="18804"/>
    <cellStyle name="Normal 9 3 6" xfId="9124"/>
    <cellStyle name="Normal 9 3 6 2" xfId="20448"/>
    <cellStyle name="Normal 9 3 6 2 2" xfId="26004"/>
    <cellStyle name="Normal 9 3 6 2 3" xfId="31498"/>
    <cellStyle name="Normal 9 3 6 2 4" xfId="36982"/>
    <cellStyle name="Normal 9 3 6 3" xfId="23275"/>
    <cellStyle name="Normal 9 3 6 4" xfId="28769"/>
    <cellStyle name="Normal 9 3 6 5" xfId="34253"/>
    <cellStyle name="Normal 9 30" xfId="5980"/>
    <cellStyle name="Normal 9 30 2" xfId="14403"/>
    <cellStyle name="Normal 9 30 2 2" xfId="21691"/>
    <cellStyle name="Normal 9 30 2 2 2" xfId="27247"/>
    <cellStyle name="Normal 9 30 2 2 3" xfId="32741"/>
    <cellStyle name="Normal 9 30 2 2 4" xfId="38225"/>
    <cellStyle name="Normal 9 30 2 3" xfId="24518"/>
    <cellStyle name="Normal 9 30 2 4" xfId="30012"/>
    <cellStyle name="Normal 9 30 2 5" xfId="35496"/>
    <cellStyle name="Normal 9 30 3" xfId="11337"/>
    <cellStyle name="Normal 9 30 4" xfId="16574"/>
    <cellStyle name="Normal 9 30 5" xfId="18805"/>
    <cellStyle name="Normal 9 30 6" xfId="9125"/>
    <cellStyle name="Normal 9 30 6 2" xfId="20449"/>
    <cellStyle name="Normal 9 30 6 2 2" xfId="26005"/>
    <cellStyle name="Normal 9 30 6 2 3" xfId="31499"/>
    <cellStyle name="Normal 9 30 6 2 4" xfId="36983"/>
    <cellStyle name="Normal 9 30 6 3" xfId="23276"/>
    <cellStyle name="Normal 9 30 6 4" xfId="28770"/>
    <cellStyle name="Normal 9 30 6 5" xfId="34254"/>
    <cellStyle name="Normal 9 31" xfId="5981"/>
    <cellStyle name="Normal 9 31 2" xfId="14404"/>
    <cellStyle name="Normal 9 31 2 2" xfId="21692"/>
    <cellStyle name="Normal 9 31 2 2 2" xfId="27248"/>
    <cellStyle name="Normal 9 31 2 2 3" xfId="32742"/>
    <cellStyle name="Normal 9 31 2 2 4" xfId="38226"/>
    <cellStyle name="Normal 9 31 2 3" xfId="24519"/>
    <cellStyle name="Normal 9 31 2 4" xfId="30013"/>
    <cellStyle name="Normal 9 31 2 5" xfId="35497"/>
    <cellStyle name="Normal 9 31 3" xfId="11338"/>
    <cellStyle name="Normal 9 31 4" xfId="16575"/>
    <cellStyle name="Normal 9 31 5" xfId="18806"/>
    <cellStyle name="Normal 9 31 6" xfId="9126"/>
    <cellStyle name="Normal 9 31 6 2" xfId="20450"/>
    <cellStyle name="Normal 9 31 6 2 2" xfId="26006"/>
    <cellStyle name="Normal 9 31 6 2 3" xfId="31500"/>
    <cellStyle name="Normal 9 31 6 2 4" xfId="36984"/>
    <cellStyle name="Normal 9 31 6 3" xfId="23277"/>
    <cellStyle name="Normal 9 31 6 4" xfId="28771"/>
    <cellStyle name="Normal 9 31 6 5" xfId="34255"/>
    <cellStyle name="Normal 9 32" xfId="5982"/>
    <cellStyle name="Normal 9 32 2" xfId="14405"/>
    <cellStyle name="Normal 9 32 2 2" xfId="21693"/>
    <cellStyle name="Normal 9 32 2 2 2" xfId="27249"/>
    <cellStyle name="Normal 9 32 2 2 3" xfId="32743"/>
    <cellStyle name="Normal 9 32 2 2 4" xfId="38227"/>
    <cellStyle name="Normal 9 32 2 3" xfId="24520"/>
    <cellStyle name="Normal 9 32 2 4" xfId="30014"/>
    <cellStyle name="Normal 9 32 2 5" xfId="35498"/>
    <cellStyle name="Normal 9 32 3" xfId="11339"/>
    <cellStyle name="Normal 9 32 4" xfId="16576"/>
    <cellStyle name="Normal 9 32 5" xfId="18807"/>
    <cellStyle name="Normal 9 32 6" xfId="9127"/>
    <cellStyle name="Normal 9 32 6 2" xfId="20451"/>
    <cellStyle name="Normal 9 32 6 2 2" xfId="26007"/>
    <cellStyle name="Normal 9 32 6 2 3" xfId="31501"/>
    <cellStyle name="Normal 9 32 6 2 4" xfId="36985"/>
    <cellStyle name="Normal 9 32 6 3" xfId="23278"/>
    <cellStyle name="Normal 9 32 6 4" xfId="28772"/>
    <cellStyle name="Normal 9 32 6 5" xfId="34256"/>
    <cellStyle name="Normal 9 33" xfId="5983"/>
    <cellStyle name="Normal 9 33 2" xfId="14406"/>
    <cellStyle name="Normal 9 33 2 2" xfId="21694"/>
    <cellStyle name="Normal 9 33 2 2 2" xfId="27250"/>
    <cellStyle name="Normal 9 33 2 2 3" xfId="32744"/>
    <cellStyle name="Normal 9 33 2 2 4" xfId="38228"/>
    <cellStyle name="Normal 9 33 2 3" xfId="24521"/>
    <cellStyle name="Normal 9 33 2 4" xfId="30015"/>
    <cellStyle name="Normal 9 33 2 5" xfId="35499"/>
    <cellStyle name="Normal 9 33 3" xfId="11340"/>
    <cellStyle name="Normal 9 33 4" xfId="16577"/>
    <cellStyle name="Normal 9 33 5" xfId="18808"/>
    <cellStyle name="Normal 9 33 6" xfId="9128"/>
    <cellStyle name="Normal 9 33 6 2" xfId="20452"/>
    <cellStyle name="Normal 9 33 6 2 2" xfId="26008"/>
    <cellStyle name="Normal 9 33 6 2 3" xfId="31502"/>
    <cellStyle name="Normal 9 33 6 2 4" xfId="36986"/>
    <cellStyle name="Normal 9 33 6 3" xfId="23279"/>
    <cellStyle name="Normal 9 33 6 4" xfId="28773"/>
    <cellStyle name="Normal 9 33 6 5" xfId="34257"/>
    <cellStyle name="Normal 9 34" xfId="5984"/>
    <cellStyle name="Normal 9 34 2" xfId="14407"/>
    <cellStyle name="Normal 9 34 2 2" xfId="21695"/>
    <cellStyle name="Normal 9 34 2 2 2" xfId="27251"/>
    <cellStyle name="Normal 9 34 2 2 3" xfId="32745"/>
    <cellStyle name="Normal 9 34 2 2 4" xfId="38229"/>
    <cellStyle name="Normal 9 34 2 3" xfId="24522"/>
    <cellStyle name="Normal 9 34 2 4" xfId="30016"/>
    <cellStyle name="Normal 9 34 2 5" xfId="35500"/>
    <cellStyle name="Normal 9 34 3" xfId="11341"/>
    <cellStyle name="Normal 9 34 4" xfId="16578"/>
    <cellStyle name="Normal 9 34 5" xfId="18809"/>
    <cellStyle name="Normal 9 34 6" xfId="9129"/>
    <cellStyle name="Normal 9 34 6 2" xfId="20453"/>
    <cellStyle name="Normal 9 34 6 2 2" xfId="26009"/>
    <cellStyle name="Normal 9 34 6 2 3" xfId="31503"/>
    <cellStyle name="Normal 9 34 6 2 4" xfId="36987"/>
    <cellStyle name="Normal 9 34 6 3" xfId="23280"/>
    <cellStyle name="Normal 9 34 6 4" xfId="28774"/>
    <cellStyle name="Normal 9 34 6 5" xfId="34258"/>
    <cellStyle name="Normal 9 35" xfId="5985"/>
    <cellStyle name="Normal 9 35 2" xfId="14408"/>
    <cellStyle name="Normal 9 35 2 2" xfId="21696"/>
    <cellStyle name="Normal 9 35 2 2 2" xfId="27252"/>
    <cellStyle name="Normal 9 35 2 2 3" xfId="32746"/>
    <cellStyle name="Normal 9 35 2 2 4" xfId="38230"/>
    <cellStyle name="Normal 9 35 2 3" xfId="24523"/>
    <cellStyle name="Normal 9 35 2 4" xfId="30017"/>
    <cellStyle name="Normal 9 35 2 5" xfId="35501"/>
    <cellStyle name="Normal 9 35 3" xfId="11342"/>
    <cellStyle name="Normal 9 35 4" xfId="16579"/>
    <cellStyle name="Normal 9 35 5" xfId="18810"/>
    <cellStyle name="Normal 9 35 6" xfId="9130"/>
    <cellStyle name="Normal 9 35 6 2" xfId="20454"/>
    <cellStyle name="Normal 9 35 6 2 2" xfId="26010"/>
    <cellStyle name="Normal 9 35 6 2 3" xfId="31504"/>
    <cellStyle name="Normal 9 35 6 2 4" xfId="36988"/>
    <cellStyle name="Normal 9 35 6 3" xfId="23281"/>
    <cellStyle name="Normal 9 35 6 4" xfId="28775"/>
    <cellStyle name="Normal 9 35 6 5" xfId="34259"/>
    <cellStyle name="Normal 9 36" xfId="5986"/>
    <cellStyle name="Normal 9 36 2" xfId="14409"/>
    <cellStyle name="Normal 9 36 2 2" xfId="21697"/>
    <cellStyle name="Normal 9 36 2 2 2" xfId="27253"/>
    <cellStyle name="Normal 9 36 2 2 3" xfId="32747"/>
    <cellStyle name="Normal 9 36 2 2 4" xfId="38231"/>
    <cellStyle name="Normal 9 36 2 3" xfId="24524"/>
    <cellStyle name="Normal 9 36 2 4" xfId="30018"/>
    <cellStyle name="Normal 9 36 2 5" xfId="35502"/>
    <cellStyle name="Normal 9 36 3" xfId="11343"/>
    <cellStyle name="Normal 9 36 4" xfId="16580"/>
    <cellStyle name="Normal 9 36 5" xfId="18811"/>
    <cellStyle name="Normal 9 36 6" xfId="9131"/>
    <cellStyle name="Normal 9 36 6 2" xfId="20455"/>
    <cellStyle name="Normal 9 36 6 2 2" xfId="26011"/>
    <cellStyle name="Normal 9 36 6 2 3" xfId="31505"/>
    <cellStyle name="Normal 9 36 6 2 4" xfId="36989"/>
    <cellStyle name="Normal 9 36 6 3" xfId="23282"/>
    <cellStyle name="Normal 9 36 6 4" xfId="28776"/>
    <cellStyle name="Normal 9 36 6 5" xfId="34260"/>
    <cellStyle name="Normal 9 37" xfId="5987"/>
    <cellStyle name="Normal 9 37 2" xfId="14410"/>
    <cellStyle name="Normal 9 37 2 2" xfId="21698"/>
    <cellStyle name="Normal 9 37 2 2 2" xfId="27254"/>
    <cellStyle name="Normal 9 37 2 2 3" xfId="32748"/>
    <cellStyle name="Normal 9 37 2 2 4" xfId="38232"/>
    <cellStyle name="Normal 9 37 2 3" xfId="24525"/>
    <cellStyle name="Normal 9 37 2 4" xfId="30019"/>
    <cellStyle name="Normal 9 37 2 5" xfId="35503"/>
    <cellStyle name="Normal 9 37 3" xfId="11344"/>
    <cellStyle name="Normal 9 37 4" xfId="16581"/>
    <cellStyle name="Normal 9 37 5" xfId="18812"/>
    <cellStyle name="Normal 9 37 6" xfId="9132"/>
    <cellStyle name="Normal 9 37 6 2" xfId="20456"/>
    <cellStyle name="Normal 9 37 6 2 2" xfId="26012"/>
    <cellStyle name="Normal 9 37 6 2 3" xfId="31506"/>
    <cellStyle name="Normal 9 37 6 2 4" xfId="36990"/>
    <cellStyle name="Normal 9 37 6 3" xfId="23283"/>
    <cellStyle name="Normal 9 37 6 4" xfId="28777"/>
    <cellStyle name="Normal 9 37 6 5" xfId="34261"/>
    <cellStyle name="Normal 9 38" xfId="5988"/>
    <cellStyle name="Normal 9 38 2" xfId="14411"/>
    <cellStyle name="Normal 9 38 2 2" xfId="21699"/>
    <cellStyle name="Normal 9 38 2 2 2" xfId="27255"/>
    <cellStyle name="Normal 9 38 2 2 3" xfId="32749"/>
    <cellStyle name="Normal 9 38 2 2 4" xfId="38233"/>
    <cellStyle name="Normal 9 38 2 3" xfId="24526"/>
    <cellStyle name="Normal 9 38 2 4" xfId="30020"/>
    <cellStyle name="Normal 9 38 2 5" xfId="35504"/>
    <cellStyle name="Normal 9 38 3" xfId="11345"/>
    <cellStyle name="Normal 9 38 4" xfId="16582"/>
    <cellStyle name="Normal 9 38 5" xfId="18813"/>
    <cellStyle name="Normal 9 38 6" xfId="9133"/>
    <cellStyle name="Normal 9 38 6 2" xfId="20457"/>
    <cellStyle name="Normal 9 38 6 2 2" xfId="26013"/>
    <cellStyle name="Normal 9 38 6 2 3" xfId="31507"/>
    <cellStyle name="Normal 9 38 6 2 4" xfId="36991"/>
    <cellStyle name="Normal 9 38 6 3" xfId="23284"/>
    <cellStyle name="Normal 9 38 6 4" xfId="28778"/>
    <cellStyle name="Normal 9 38 6 5" xfId="34262"/>
    <cellStyle name="Normal 9 39" xfId="5989"/>
    <cellStyle name="Normal 9 39 2" xfId="14412"/>
    <cellStyle name="Normal 9 39 2 2" xfId="21700"/>
    <cellStyle name="Normal 9 39 2 2 2" xfId="27256"/>
    <cellStyle name="Normal 9 39 2 2 3" xfId="32750"/>
    <cellStyle name="Normal 9 39 2 2 4" xfId="38234"/>
    <cellStyle name="Normal 9 39 2 3" xfId="24527"/>
    <cellStyle name="Normal 9 39 2 4" xfId="30021"/>
    <cellStyle name="Normal 9 39 2 5" xfId="35505"/>
    <cellStyle name="Normal 9 39 3" xfId="11346"/>
    <cellStyle name="Normal 9 39 4" xfId="16583"/>
    <cellStyle name="Normal 9 39 5" xfId="18814"/>
    <cellStyle name="Normal 9 39 6" xfId="9134"/>
    <cellStyle name="Normal 9 39 6 2" xfId="20458"/>
    <cellStyle name="Normal 9 39 6 2 2" xfId="26014"/>
    <cellStyle name="Normal 9 39 6 2 3" xfId="31508"/>
    <cellStyle name="Normal 9 39 6 2 4" xfId="36992"/>
    <cellStyle name="Normal 9 39 6 3" xfId="23285"/>
    <cellStyle name="Normal 9 39 6 4" xfId="28779"/>
    <cellStyle name="Normal 9 39 6 5" xfId="34263"/>
    <cellStyle name="Normal 9 4" xfId="5990"/>
    <cellStyle name="Normal 9 4 2" xfId="14413"/>
    <cellStyle name="Normal 9 4 2 2" xfId="21701"/>
    <cellStyle name="Normal 9 4 2 2 2" xfId="27257"/>
    <cellStyle name="Normal 9 4 2 2 3" xfId="32751"/>
    <cellStyle name="Normal 9 4 2 2 4" xfId="38235"/>
    <cellStyle name="Normal 9 4 2 3" xfId="24528"/>
    <cellStyle name="Normal 9 4 2 4" xfId="30022"/>
    <cellStyle name="Normal 9 4 2 5" xfId="35506"/>
    <cellStyle name="Normal 9 4 3" xfId="11347"/>
    <cellStyle name="Normal 9 4 4" xfId="16584"/>
    <cellStyle name="Normal 9 4 5" xfId="18815"/>
    <cellStyle name="Normal 9 4 6" xfId="9135"/>
    <cellStyle name="Normal 9 4 6 2" xfId="20459"/>
    <cellStyle name="Normal 9 4 6 2 2" xfId="26015"/>
    <cellStyle name="Normal 9 4 6 2 3" xfId="31509"/>
    <cellStyle name="Normal 9 4 6 2 4" xfId="36993"/>
    <cellStyle name="Normal 9 4 6 3" xfId="23286"/>
    <cellStyle name="Normal 9 4 6 4" xfId="28780"/>
    <cellStyle name="Normal 9 4 6 5" xfId="34264"/>
    <cellStyle name="Normal 9 40" xfId="5991"/>
    <cellStyle name="Normal 9 40 2" xfId="14414"/>
    <cellStyle name="Normal 9 40 2 2" xfId="21702"/>
    <cellStyle name="Normal 9 40 2 2 2" xfId="27258"/>
    <cellStyle name="Normal 9 40 2 2 3" xfId="32752"/>
    <cellStyle name="Normal 9 40 2 2 4" xfId="38236"/>
    <cellStyle name="Normal 9 40 2 3" xfId="24529"/>
    <cellStyle name="Normal 9 40 2 4" xfId="30023"/>
    <cellStyle name="Normal 9 40 2 5" xfId="35507"/>
    <cellStyle name="Normal 9 40 3" xfId="18816"/>
    <cellStyle name="Normal 9 40 4" xfId="9136"/>
    <cellStyle name="Normal 9 40 4 2" xfId="20460"/>
    <cellStyle name="Normal 9 40 4 2 2" xfId="26016"/>
    <cellStyle name="Normal 9 40 4 2 3" xfId="31510"/>
    <cellStyle name="Normal 9 40 4 2 4" xfId="36994"/>
    <cellStyle name="Normal 9 40 4 3" xfId="23287"/>
    <cellStyle name="Normal 9 40 4 4" xfId="28781"/>
    <cellStyle name="Normal 9 40 4 5" xfId="34265"/>
    <cellStyle name="Normal 9 41" xfId="6381"/>
    <cellStyle name="Normal 9 41 2" xfId="9137"/>
    <cellStyle name="Normal 9 41 2 2" xfId="20461"/>
    <cellStyle name="Normal 9 41 2 2 2" xfId="26017"/>
    <cellStyle name="Normal 9 41 2 2 3" xfId="31511"/>
    <cellStyle name="Normal 9 41 2 2 4" xfId="36995"/>
    <cellStyle name="Normal 9 41 2 3" xfId="23288"/>
    <cellStyle name="Normal 9 41 2 4" xfId="28782"/>
    <cellStyle name="Normal 9 41 2 5" xfId="34266"/>
    <cellStyle name="Normal 9 41 3" xfId="19393"/>
    <cellStyle name="Normal 9 41 3 2" xfId="24949"/>
    <cellStyle name="Normal 9 41 3 3" xfId="30443"/>
    <cellStyle name="Normal 9 41 3 4" xfId="35927"/>
    <cellStyle name="Normal 9 41 4" xfId="22220"/>
    <cellStyle name="Normal 9 41 5" xfId="27712"/>
    <cellStyle name="Normal 9 41 6" xfId="33196"/>
    <cellStyle name="Normal 9 42" xfId="6513"/>
    <cellStyle name="Normal 9 42 2" xfId="9138"/>
    <cellStyle name="Normal 9 42 2 2" xfId="20462"/>
    <cellStyle name="Normal 9 42 2 2 2" xfId="26018"/>
    <cellStyle name="Normal 9 42 2 2 3" xfId="31512"/>
    <cellStyle name="Normal 9 42 2 2 4" xfId="36996"/>
    <cellStyle name="Normal 9 42 2 3" xfId="23289"/>
    <cellStyle name="Normal 9 42 2 4" xfId="28783"/>
    <cellStyle name="Normal 9 42 2 5" xfId="34267"/>
    <cellStyle name="Normal 9 42 3" xfId="19415"/>
    <cellStyle name="Normal 9 42 3 2" xfId="24971"/>
    <cellStyle name="Normal 9 42 3 3" xfId="30465"/>
    <cellStyle name="Normal 9 42 3 4" xfId="35949"/>
    <cellStyle name="Normal 9 42 4" xfId="22242"/>
    <cellStyle name="Normal 9 42 5" xfId="27734"/>
    <cellStyle name="Normal 9 42 6" xfId="33218"/>
    <cellStyle name="Normal 9 43" xfId="6603"/>
    <cellStyle name="Normal 9 43 2" xfId="9139"/>
    <cellStyle name="Normal 9 43 2 2" xfId="20463"/>
    <cellStyle name="Normal 9 43 2 2 2" xfId="26019"/>
    <cellStyle name="Normal 9 43 2 2 3" xfId="31513"/>
    <cellStyle name="Normal 9 43 2 2 4" xfId="36997"/>
    <cellStyle name="Normal 9 43 2 3" xfId="23290"/>
    <cellStyle name="Normal 9 43 2 4" xfId="28784"/>
    <cellStyle name="Normal 9 43 2 5" xfId="34268"/>
    <cellStyle name="Normal 9 43 3" xfId="19501"/>
    <cellStyle name="Normal 9 43 3 2" xfId="25057"/>
    <cellStyle name="Normal 9 43 3 3" xfId="30551"/>
    <cellStyle name="Normal 9 43 3 4" xfId="36035"/>
    <cellStyle name="Normal 9 43 4" xfId="22328"/>
    <cellStyle name="Normal 9 43 5" xfId="27820"/>
    <cellStyle name="Normal 9 43 6" xfId="33304"/>
    <cellStyle name="Normal 9 44" xfId="6678"/>
    <cellStyle name="Normal 9 44 2" xfId="19566"/>
    <cellStyle name="Normal 9 44 2 2" xfId="25122"/>
    <cellStyle name="Normal 9 44 2 3" xfId="30616"/>
    <cellStyle name="Normal 9 44 2 4" xfId="36100"/>
    <cellStyle name="Normal 9 44 3" xfId="22393"/>
    <cellStyle name="Normal 9 44 4" xfId="27887"/>
    <cellStyle name="Normal 9 44 5" xfId="33371"/>
    <cellStyle name="Normal 9 45" xfId="11314"/>
    <cellStyle name="Normal 9 46" xfId="16551"/>
    <cellStyle name="Normal 9 47" xfId="18782"/>
    <cellStyle name="Normal 9 48" xfId="22090"/>
    <cellStyle name="Normal 9 48 2" xfId="27636"/>
    <cellStyle name="Normal 9 48 3" xfId="33124"/>
    <cellStyle name="Normal 9 48 4" xfId="38608"/>
    <cellStyle name="Normal 9 5" xfId="5992"/>
    <cellStyle name="Normal 9 5 2" xfId="14415"/>
    <cellStyle name="Normal 9 5 2 2" xfId="21703"/>
    <cellStyle name="Normal 9 5 2 2 2" xfId="27259"/>
    <cellStyle name="Normal 9 5 2 2 3" xfId="32753"/>
    <cellStyle name="Normal 9 5 2 2 4" xfId="38237"/>
    <cellStyle name="Normal 9 5 2 3" xfId="24530"/>
    <cellStyle name="Normal 9 5 2 4" xfId="30024"/>
    <cellStyle name="Normal 9 5 2 5" xfId="35508"/>
    <cellStyle name="Normal 9 5 3" xfId="11348"/>
    <cellStyle name="Normal 9 5 4" xfId="16585"/>
    <cellStyle name="Normal 9 5 5" xfId="18817"/>
    <cellStyle name="Normal 9 5 6" xfId="9140"/>
    <cellStyle name="Normal 9 5 6 2" xfId="20464"/>
    <cellStyle name="Normal 9 5 6 2 2" xfId="26020"/>
    <cellStyle name="Normal 9 5 6 2 3" xfId="31514"/>
    <cellStyle name="Normal 9 5 6 2 4" xfId="36998"/>
    <cellStyle name="Normal 9 5 6 3" xfId="23291"/>
    <cellStyle name="Normal 9 5 6 4" xfId="28785"/>
    <cellStyle name="Normal 9 5 6 5" xfId="34269"/>
    <cellStyle name="Normal 9 6" xfId="5993"/>
    <cellStyle name="Normal 9 6 2" xfId="14416"/>
    <cellStyle name="Normal 9 6 2 2" xfId="21704"/>
    <cellStyle name="Normal 9 6 2 2 2" xfId="27260"/>
    <cellStyle name="Normal 9 6 2 2 3" xfId="32754"/>
    <cellStyle name="Normal 9 6 2 2 4" xfId="38238"/>
    <cellStyle name="Normal 9 6 2 3" xfId="24531"/>
    <cellStyle name="Normal 9 6 2 4" xfId="30025"/>
    <cellStyle name="Normal 9 6 2 5" xfId="35509"/>
    <cellStyle name="Normal 9 6 3" xfId="11349"/>
    <cellStyle name="Normal 9 6 4" xfId="16586"/>
    <cellStyle name="Normal 9 6 5" xfId="18818"/>
    <cellStyle name="Normal 9 6 6" xfId="9141"/>
    <cellStyle name="Normal 9 6 6 2" xfId="20465"/>
    <cellStyle name="Normal 9 6 6 2 2" xfId="26021"/>
    <cellStyle name="Normal 9 6 6 2 3" xfId="31515"/>
    <cellStyle name="Normal 9 6 6 2 4" xfId="36999"/>
    <cellStyle name="Normal 9 6 6 3" xfId="23292"/>
    <cellStyle name="Normal 9 6 6 4" xfId="28786"/>
    <cellStyle name="Normal 9 6 6 5" xfId="34270"/>
    <cellStyle name="Normal 9 7" xfId="5994"/>
    <cellStyle name="Normal 9 7 2" xfId="14417"/>
    <cellStyle name="Normal 9 7 2 2" xfId="21705"/>
    <cellStyle name="Normal 9 7 2 2 2" xfId="27261"/>
    <cellStyle name="Normal 9 7 2 2 3" xfId="32755"/>
    <cellStyle name="Normal 9 7 2 2 4" xfId="38239"/>
    <cellStyle name="Normal 9 7 2 3" xfId="24532"/>
    <cellStyle name="Normal 9 7 2 4" xfId="30026"/>
    <cellStyle name="Normal 9 7 2 5" xfId="35510"/>
    <cellStyle name="Normal 9 7 3" xfId="11350"/>
    <cellStyle name="Normal 9 7 4" xfId="16587"/>
    <cellStyle name="Normal 9 7 5" xfId="18819"/>
    <cellStyle name="Normal 9 7 6" xfId="9142"/>
    <cellStyle name="Normal 9 7 6 2" xfId="20466"/>
    <cellStyle name="Normal 9 7 6 2 2" xfId="26022"/>
    <cellStyle name="Normal 9 7 6 2 3" xfId="31516"/>
    <cellStyle name="Normal 9 7 6 2 4" xfId="37000"/>
    <cellStyle name="Normal 9 7 6 3" xfId="23293"/>
    <cellStyle name="Normal 9 7 6 4" xfId="28787"/>
    <cellStyle name="Normal 9 7 6 5" xfId="34271"/>
    <cellStyle name="Normal 9 8" xfId="5995"/>
    <cellStyle name="Normal 9 8 2" xfId="14418"/>
    <cellStyle name="Normal 9 8 2 2" xfId="21706"/>
    <cellStyle name="Normal 9 8 2 2 2" xfId="27262"/>
    <cellStyle name="Normal 9 8 2 2 3" xfId="32756"/>
    <cellStyle name="Normal 9 8 2 2 4" xfId="38240"/>
    <cellStyle name="Normal 9 8 2 3" xfId="24533"/>
    <cellStyle name="Normal 9 8 2 4" xfId="30027"/>
    <cellStyle name="Normal 9 8 2 5" xfId="35511"/>
    <cellStyle name="Normal 9 8 3" xfId="11351"/>
    <cellStyle name="Normal 9 8 4" xfId="16588"/>
    <cellStyle name="Normal 9 8 5" xfId="18820"/>
    <cellStyle name="Normal 9 8 6" xfId="9143"/>
    <cellStyle name="Normal 9 8 6 2" xfId="20467"/>
    <cellStyle name="Normal 9 8 6 2 2" xfId="26023"/>
    <cellStyle name="Normal 9 8 6 2 3" xfId="31517"/>
    <cellStyle name="Normal 9 8 6 2 4" xfId="37001"/>
    <cellStyle name="Normal 9 8 6 3" xfId="23294"/>
    <cellStyle name="Normal 9 8 6 4" xfId="28788"/>
    <cellStyle name="Normal 9 8 6 5" xfId="34272"/>
    <cellStyle name="Normal 9 9" xfId="5996"/>
    <cellStyle name="Normal 9 9 2" xfId="14419"/>
    <cellStyle name="Normal 9 9 2 2" xfId="21707"/>
    <cellStyle name="Normal 9 9 2 2 2" xfId="27263"/>
    <cellStyle name="Normal 9 9 2 2 3" xfId="32757"/>
    <cellStyle name="Normal 9 9 2 2 4" xfId="38241"/>
    <cellStyle name="Normal 9 9 2 3" xfId="24534"/>
    <cellStyle name="Normal 9 9 2 4" xfId="30028"/>
    <cellStyle name="Normal 9 9 2 5" xfId="35512"/>
    <cellStyle name="Normal 9 9 3" xfId="11352"/>
    <cellStyle name="Normal 9 9 4" xfId="16589"/>
    <cellStyle name="Normal 9 9 5" xfId="18821"/>
    <cellStyle name="Normal 9 9 6" xfId="9144"/>
    <cellStyle name="Normal 9 9 6 2" xfId="20468"/>
    <cellStyle name="Normal 9 9 6 2 2" xfId="26024"/>
    <cellStyle name="Normal 9 9 6 2 3" xfId="31518"/>
    <cellStyle name="Normal 9 9 6 2 4" xfId="37002"/>
    <cellStyle name="Normal 9 9 6 3" xfId="23295"/>
    <cellStyle name="Normal 9 9 6 4" xfId="28789"/>
    <cellStyle name="Normal 9 9 6 5" xfId="34273"/>
    <cellStyle name="Normal 90" xfId="19312"/>
    <cellStyle name="Normal 90 2" xfId="22046"/>
    <cellStyle name="Normal 90 2 2" xfId="27602"/>
    <cellStyle name="Normal 90 2 3" xfId="33096"/>
    <cellStyle name="Normal 90 2 4" xfId="38580"/>
    <cellStyle name="Normal 90 3" xfId="24873"/>
    <cellStyle name="Normal 90 4" xfId="30367"/>
    <cellStyle name="Normal 90 5" xfId="35851"/>
    <cellStyle name="Normal 900" xfId="39425"/>
    <cellStyle name="Normal 901" xfId="39426"/>
    <cellStyle name="Normal 902" xfId="39427"/>
    <cellStyle name="Normal 903" xfId="39428"/>
    <cellStyle name="Normal 904" xfId="39429"/>
    <cellStyle name="Normal 905" xfId="39430"/>
    <cellStyle name="Normal 906" xfId="39431"/>
    <cellStyle name="Normal 907" xfId="39432"/>
    <cellStyle name="Normal 908" xfId="39433"/>
    <cellStyle name="Normal 909" xfId="39434"/>
    <cellStyle name="Normal 91" xfId="19314"/>
    <cellStyle name="Normal 91 2" xfId="22048"/>
    <cellStyle name="Normal 91 2 2" xfId="27604"/>
    <cellStyle name="Normal 91 2 3" xfId="33098"/>
    <cellStyle name="Normal 91 2 4" xfId="38582"/>
    <cellStyle name="Normal 91 3" xfId="24875"/>
    <cellStyle name="Normal 91 4" xfId="30369"/>
    <cellStyle name="Normal 91 5" xfId="35853"/>
    <cellStyle name="Normal 910" xfId="39436"/>
    <cellStyle name="Normal 911" xfId="39437"/>
    <cellStyle name="Normal 912" xfId="39438"/>
    <cellStyle name="Normal 913" xfId="39439"/>
    <cellStyle name="Normal 914" xfId="39440"/>
    <cellStyle name="Normal 915" xfId="39441"/>
    <cellStyle name="Normal 916" xfId="39442"/>
    <cellStyle name="Normal 917" xfId="39443"/>
    <cellStyle name="Normal 918" xfId="39444"/>
    <cellStyle name="Normal 919" xfId="39445"/>
    <cellStyle name="Normal 92" xfId="19321"/>
    <cellStyle name="Normal 920" xfId="39446"/>
    <cellStyle name="Normal 921" xfId="39447"/>
    <cellStyle name="Normal 922" xfId="39448"/>
    <cellStyle name="Normal 923" xfId="39449"/>
    <cellStyle name="Normal 924" xfId="39450"/>
    <cellStyle name="Normal 925" xfId="39451"/>
    <cellStyle name="Normal 926" xfId="39452"/>
    <cellStyle name="Normal 927" xfId="39453"/>
    <cellStyle name="Normal 928" xfId="39454"/>
    <cellStyle name="Normal 929" xfId="39455"/>
    <cellStyle name="Normal 93" xfId="19315"/>
    <cellStyle name="Normal 93 2" xfId="24876"/>
    <cellStyle name="Normal 93 3" xfId="30370"/>
    <cellStyle name="Normal 93 4" xfId="35854"/>
    <cellStyle name="Normal 930" xfId="39456"/>
    <cellStyle name="Normal 931" xfId="39457"/>
    <cellStyle name="Normal 932" xfId="39458"/>
    <cellStyle name="Normal 933" xfId="39459"/>
    <cellStyle name="Normal 934" xfId="39460"/>
    <cellStyle name="Normal 935" xfId="39461"/>
    <cellStyle name="Normal 936" xfId="39462"/>
    <cellStyle name="Normal 937" xfId="39463"/>
    <cellStyle name="Normal 938" xfId="39464"/>
    <cellStyle name="Normal 939" xfId="39465"/>
    <cellStyle name="Normal 94" xfId="22058"/>
    <cellStyle name="Normal 94 2" xfId="27605"/>
    <cellStyle name="Normal 94 3" xfId="33099"/>
    <cellStyle name="Normal 94 4" xfId="38583"/>
    <cellStyle name="Normal 940" xfId="39466"/>
    <cellStyle name="Normal 941" xfId="39467"/>
    <cellStyle name="Normal 942" xfId="39468"/>
    <cellStyle name="Normal 943" xfId="39469"/>
    <cellStyle name="Normal 944" xfId="39470"/>
    <cellStyle name="Normal 944 2" xfId="39559"/>
    <cellStyle name="Normal 945" xfId="39471"/>
    <cellStyle name="Normal 946" xfId="39472"/>
    <cellStyle name="Normal 947" xfId="39473"/>
    <cellStyle name="Normal 947 2" xfId="39561"/>
    <cellStyle name="Normal 948" xfId="39474"/>
    <cellStyle name="Normal 949" xfId="39475"/>
    <cellStyle name="Normal 95" xfId="22059"/>
    <cellStyle name="Normal 95 2" xfId="27606"/>
    <cellStyle name="Normal 95 3" xfId="33100"/>
    <cellStyle name="Normal 95 4" xfId="38584"/>
    <cellStyle name="Normal 950" xfId="39476"/>
    <cellStyle name="Normal 951" xfId="39477"/>
    <cellStyle name="Normal 952" xfId="39478"/>
    <cellStyle name="Normal 952 2" xfId="39589"/>
    <cellStyle name="Normal 953" xfId="39479"/>
    <cellStyle name="Normal 954" xfId="39480"/>
    <cellStyle name="Normal 955" xfId="39481"/>
    <cellStyle name="Normal 956" xfId="39482"/>
    <cellStyle name="Normal 957" xfId="39483"/>
    <cellStyle name="Normal 957 2" xfId="39601"/>
    <cellStyle name="Normal 958" xfId="39484"/>
    <cellStyle name="Normal 958 2" xfId="39602"/>
    <cellStyle name="Normal 959" xfId="39485"/>
    <cellStyle name="Normal 959 2" xfId="39603"/>
    <cellStyle name="Normal 96" xfId="22060"/>
    <cellStyle name="Normal 96 2" xfId="27607"/>
    <cellStyle name="Normal 96 3" xfId="33101"/>
    <cellStyle name="Normal 96 4" xfId="38585"/>
    <cellStyle name="Normal 960" xfId="39486"/>
    <cellStyle name="Normal 960 2" xfId="39604"/>
    <cellStyle name="Normal 961" xfId="39487"/>
    <cellStyle name="Normal 961 2" xfId="39606"/>
    <cellStyle name="Normal 962" xfId="39488"/>
    <cellStyle name="Normal 962 2" xfId="39607"/>
    <cellStyle name="Normal 963" xfId="39489"/>
    <cellStyle name="Normal 963 2" xfId="39608"/>
    <cellStyle name="Normal 964" xfId="39490"/>
    <cellStyle name="Normal 964 2" xfId="39610"/>
    <cellStyle name="Normal 965" xfId="39491"/>
    <cellStyle name="Normal 965 2" xfId="39611"/>
    <cellStyle name="Normal 966" xfId="39492"/>
    <cellStyle name="Normal 966 2" xfId="39612"/>
    <cellStyle name="Normal 967" xfId="39493"/>
    <cellStyle name="Normal 967 2" xfId="39613"/>
    <cellStyle name="Normal 968" xfId="39494"/>
    <cellStyle name="Normal 969" xfId="39495"/>
    <cellStyle name="Normal 97" xfId="22061"/>
    <cellStyle name="Normal 97 2" xfId="27608"/>
    <cellStyle name="Normal 97 3" xfId="33102"/>
    <cellStyle name="Normal 97 4" xfId="38586"/>
    <cellStyle name="Normal 970" xfId="39496"/>
    <cellStyle name="Normal 971" xfId="39497"/>
    <cellStyle name="Normal 971 2" xfId="39582"/>
    <cellStyle name="Normal 972" xfId="39498"/>
    <cellStyle name="Normal 973" xfId="39499"/>
    <cellStyle name="Normal 974" xfId="39500"/>
    <cellStyle name="Normal 975" xfId="39501"/>
    <cellStyle name="Normal 976" xfId="39502"/>
    <cellStyle name="Normal 977" xfId="39503"/>
    <cellStyle name="Normal 978" xfId="39504"/>
    <cellStyle name="Normal 979" xfId="39505"/>
    <cellStyle name="Normal 98" xfId="22062"/>
    <cellStyle name="Normal 98 2" xfId="27609"/>
    <cellStyle name="Normal 98 3" xfId="33103"/>
    <cellStyle name="Normal 98 4" xfId="38587"/>
    <cellStyle name="Normal 980" xfId="39506"/>
    <cellStyle name="Normal 981" xfId="39507"/>
    <cellStyle name="Normal 982" xfId="39508"/>
    <cellStyle name="Normal 983" xfId="39509"/>
    <cellStyle name="Normal 984" xfId="39510"/>
    <cellStyle name="Normal 985" xfId="39511"/>
    <cellStyle name="Normal 986" xfId="39512"/>
    <cellStyle name="Normal 986 2" xfId="39579"/>
    <cellStyle name="Normal 987" xfId="39513"/>
    <cellStyle name="Normal 988" xfId="39514"/>
    <cellStyle name="Normal 989" xfId="39515"/>
    <cellStyle name="Normal 99" xfId="22063"/>
    <cellStyle name="Normal 99 2" xfId="27610"/>
    <cellStyle name="Normal 99 3" xfId="33104"/>
    <cellStyle name="Normal 99 4" xfId="38588"/>
    <cellStyle name="Normal 990" xfId="39516"/>
    <cellStyle name="Normal 991" xfId="39517"/>
    <cellStyle name="Normal 992" xfId="39518"/>
    <cellStyle name="Normal 993" xfId="39519"/>
    <cellStyle name="Normal 994" xfId="39520"/>
    <cellStyle name="Normal 995" xfId="39521"/>
    <cellStyle name="Normal 996" xfId="39522"/>
    <cellStyle name="Normal 997" xfId="39523"/>
    <cellStyle name="Normal 998" xfId="39524"/>
    <cellStyle name="Normal 999" xfId="39525"/>
    <cellStyle name="Notas 2" xfId="5997"/>
    <cellStyle name="Notas 2 2" xfId="5998"/>
    <cellStyle name="Notas 2 2 2" xfId="5999"/>
    <cellStyle name="Notas 2 2 2 2" xfId="14422"/>
    <cellStyle name="Notas 2 2 2 2 2" xfId="21710"/>
    <cellStyle name="Notas 2 2 2 2 2 2" xfId="27266"/>
    <cellStyle name="Notas 2 2 2 2 2 3" xfId="32760"/>
    <cellStyle name="Notas 2 2 2 2 2 4" xfId="38244"/>
    <cellStyle name="Notas 2 2 2 2 3" xfId="24537"/>
    <cellStyle name="Notas 2 2 2 2 4" xfId="30031"/>
    <cellStyle name="Notas 2 2 2 2 5" xfId="35515"/>
    <cellStyle name="Notas 2 2 2 3" xfId="11355"/>
    <cellStyle name="Notas 2 2 2 4" xfId="16592"/>
    <cellStyle name="Notas 2 2 2 5" xfId="18824"/>
    <cellStyle name="Notas 2 2 2 6" xfId="9147"/>
    <cellStyle name="Notas 2 2 2 6 2" xfId="20471"/>
    <cellStyle name="Notas 2 2 2 6 2 2" xfId="26027"/>
    <cellStyle name="Notas 2 2 2 6 2 3" xfId="31521"/>
    <cellStyle name="Notas 2 2 2 6 2 4" xfId="37005"/>
    <cellStyle name="Notas 2 2 2 6 3" xfId="23298"/>
    <cellStyle name="Notas 2 2 2 6 4" xfId="28792"/>
    <cellStyle name="Notas 2 2 2 6 5" xfId="34276"/>
    <cellStyle name="Notas 2 2 3" xfId="14421"/>
    <cellStyle name="Notas 2 2 3 2" xfId="21709"/>
    <cellStyle name="Notas 2 2 3 2 2" xfId="27265"/>
    <cellStyle name="Notas 2 2 3 2 3" xfId="32759"/>
    <cellStyle name="Notas 2 2 3 2 4" xfId="38243"/>
    <cellStyle name="Notas 2 2 3 3" xfId="24536"/>
    <cellStyle name="Notas 2 2 3 4" xfId="30030"/>
    <cellStyle name="Notas 2 2 3 5" xfId="35514"/>
    <cellStyle name="Notas 2 2 4" xfId="11354"/>
    <cellStyle name="Notas 2 2 5" xfId="16591"/>
    <cellStyle name="Notas 2 2 6" xfId="18823"/>
    <cellStyle name="Notas 2 2 7" xfId="9146"/>
    <cellStyle name="Notas 2 2 7 2" xfId="20470"/>
    <cellStyle name="Notas 2 2 7 2 2" xfId="26026"/>
    <cellStyle name="Notas 2 2 7 2 3" xfId="31520"/>
    <cellStyle name="Notas 2 2 7 2 4" xfId="37004"/>
    <cellStyle name="Notas 2 2 7 3" xfId="23297"/>
    <cellStyle name="Notas 2 2 7 4" xfId="28791"/>
    <cellStyle name="Notas 2 2 7 5" xfId="34275"/>
    <cellStyle name="Notas 2 3" xfId="6000"/>
    <cellStyle name="Notas 2 3 2" xfId="6001"/>
    <cellStyle name="Notas 2 3 2 2" xfId="14424"/>
    <cellStyle name="Notas 2 3 2 2 2" xfId="21712"/>
    <cellStyle name="Notas 2 3 2 2 2 2" xfId="27268"/>
    <cellStyle name="Notas 2 3 2 2 2 3" xfId="32762"/>
    <cellStyle name="Notas 2 3 2 2 2 4" xfId="38246"/>
    <cellStyle name="Notas 2 3 2 2 3" xfId="24539"/>
    <cellStyle name="Notas 2 3 2 2 4" xfId="30033"/>
    <cellStyle name="Notas 2 3 2 2 5" xfId="35517"/>
    <cellStyle name="Notas 2 3 2 3" xfId="11357"/>
    <cellStyle name="Notas 2 3 2 4" xfId="16594"/>
    <cellStyle name="Notas 2 3 2 5" xfId="18826"/>
    <cellStyle name="Notas 2 3 2 6" xfId="9149"/>
    <cellStyle name="Notas 2 3 2 6 2" xfId="20473"/>
    <cellStyle name="Notas 2 3 2 6 2 2" xfId="26029"/>
    <cellStyle name="Notas 2 3 2 6 2 3" xfId="31523"/>
    <cellStyle name="Notas 2 3 2 6 2 4" xfId="37007"/>
    <cellStyle name="Notas 2 3 2 6 3" xfId="23300"/>
    <cellStyle name="Notas 2 3 2 6 4" xfId="28794"/>
    <cellStyle name="Notas 2 3 2 6 5" xfId="34278"/>
    <cellStyle name="Notas 2 3 3" xfId="14423"/>
    <cellStyle name="Notas 2 3 3 2" xfId="21711"/>
    <cellStyle name="Notas 2 3 3 2 2" xfId="27267"/>
    <cellStyle name="Notas 2 3 3 2 3" xfId="32761"/>
    <cellStyle name="Notas 2 3 3 2 4" xfId="38245"/>
    <cellStyle name="Notas 2 3 3 3" xfId="24538"/>
    <cellStyle name="Notas 2 3 3 4" xfId="30032"/>
    <cellStyle name="Notas 2 3 3 5" xfId="35516"/>
    <cellStyle name="Notas 2 3 4" xfId="11356"/>
    <cellStyle name="Notas 2 3 5" xfId="16593"/>
    <cellStyle name="Notas 2 3 6" xfId="18825"/>
    <cellStyle name="Notas 2 3 7" xfId="9148"/>
    <cellStyle name="Notas 2 3 7 2" xfId="20472"/>
    <cellStyle name="Notas 2 3 7 2 2" xfId="26028"/>
    <cellStyle name="Notas 2 3 7 2 3" xfId="31522"/>
    <cellStyle name="Notas 2 3 7 2 4" xfId="37006"/>
    <cellStyle name="Notas 2 3 7 3" xfId="23299"/>
    <cellStyle name="Notas 2 3 7 4" xfId="28793"/>
    <cellStyle name="Notas 2 3 7 5" xfId="34277"/>
    <cellStyle name="Notas 2 4" xfId="14420"/>
    <cellStyle name="Notas 2 4 2" xfId="21708"/>
    <cellStyle name="Notas 2 4 2 2" xfId="27264"/>
    <cellStyle name="Notas 2 4 2 3" xfId="32758"/>
    <cellStyle name="Notas 2 4 2 4" xfId="38242"/>
    <cellStyle name="Notas 2 4 3" xfId="24535"/>
    <cellStyle name="Notas 2 4 4" xfId="30029"/>
    <cellStyle name="Notas 2 4 5" xfId="35513"/>
    <cellStyle name="Notas 2 5" xfId="11353"/>
    <cellStyle name="Notas 2 6" xfId="16590"/>
    <cellStyle name="Notas 2 7" xfId="18822"/>
    <cellStyle name="Notas 2 8" xfId="9145"/>
    <cellStyle name="Notas 2 8 2" xfId="20469"/>
    <cellStyle name="Notas 2 8 2 2" xfId="26025"/>
    <cellStyle name="Notas 2 8 2 3" xfId="31519"/>
    <cellStyle name="Notas 2 8 2 4" xfId="37003"/>
    <cellStyle name="Notas 2 8 3" xfId="23296"/>
    <cellStyle name="Notas 2 8 4" xfId="28790"/>
    <cellStyle name="Notas 2 8 5" xfId="34274"/>
    <cellStyle name="Notas 3" xfId="6002"/>
    <cellStyle name="Notas 3 2" xfId="6003"/>
    <cellStyle name="Notas 3 2 2" xfId="14426"/>
    <cellStyle name="Notas 3 2 2 2" xfId="21714"/>
    <cellStyle name="Notas 3 2 2 2 2" xfId="27270"/>
    <cellStyle name="Notas 3 2 2 2 3" xfId="32764"/>
    <cellStyle name="Notas 3 2 2 2 4" xfId="38248"/>
    <cellStyle name="Notas 3 2 2 3" xfId="24541"/>
    <cellStyle name="Notas 3 2 2 4" xfId="30035"/>
    <cellStyle name="Notas 3 2 2 5" xfId="35519"/>
    <cellStyle name="Notas 3 2 3" xfId="11359"/>
    <cellStyle name="Notas 3 2 4" xfId="16596"/>
    <cellStyle name="Notas 3 2 5" xfId="18828"/>
    <cellStyle name="Notas 3 2 6" xfId="9151"/>
    <cellStyle name="Notas 3 2 6 2" xfId="20475"/>
    <cellStyle name="Notas 3 2 6 2 2" xfId="26031"/>
    <cellStyle name="Notas 3 2 6 2 3" xfId="31525"/>
    <cellStyle name="Notas 3 2 6 2 4" xfId="37009"/>
    <cellStyle name="Notas 3 2 6 3" xfId="23302"/>
    <cellStyle name="Notas 3 2 6 4" xfId="28796"/>
    <cellStyle name="Notas 3 2 6 5" xfId="34280"/>
    <cellStyle name="Notas 3 3" xfId="14425"/>
    <cellStyle name="Notas 3 3 2" xfId="21713"/>
    <cellStyle name="Notas 3 3 2 2" xfId="27269"/>
    <cellStyle name="Notas 3 3 2 3" xfId="32763"/>
    <cellStyle name="Notas 3 3 2 4" xfId="38247"/>
    <cellStyle name="Notas 3 3 3" xfId="24540"/>
    <cellStyle name="Notas 3 3 4" xfId="30034"/>
    <cellStyle name="Notas 3 3 5" xfId="35518"/>
    <cellStyle name="Notas 3 4" xfId="11358"/>
    <cellStyle name="Notas 3 5" xfId="16595"/>
    <cellStyle name="Notas 3 6" xfId="18827"/>
    <cellStyle name="Notas 3 7" xfId="9150"/>
    <cellStyle name="Notas 3 7 2" xfId="20474"/>
    <cellStyle name="Notas 3 7 2 2" xfId="26030"/>
    <cellStyle name="Notas 3 7 2 3" xfId="31524"/>
    <cellStyle name="Notas 3 7 2 4" xfId="37008"/>
    <cellStyle name="Notas 3 7 3" xfId="23301"/>
    <cellStyle name="Notas 3 7 4" xfId="28795"/>
    <cellStyle name="Notas 3 7 5" xfId="34279"/>
    <cellStyle name="Notas 4" xfId="6004"/>
    <cellStyle name="Notas 4 2" xfId="14427"/>
    <cellStyle name="Notas 4 2 2" xfId="21715"/>
    <cellStyle name="Notas 4 2 2 2" xfId="27271"/>
    <cellStyle name="Notas 4 2 2 3" xfId="32765"/>
    <cellStyle name="Notas 4 2 2 4" xfId="38249"/>
    <cellStyle name="Notas 4 2 3" xfId="24542"/>
    <cellStyle name="Notas 4 2 4" xfId="30036"/>
    <cellStyle name="Notas 4 2 5" xfId="35520"/>
    <cellStyle name="Notas 4 3" xfId="11360"/>
    <cellStyle name="Notas 4 4" xfId="16597"/>
    <cellStyle name="Notas 4 5" xfId="18829"/>
    <cellStyle name="Notas 4 6" xfId="9152"/>
    <cellStyle name="Notas 4 6 2" xfId="20476"/>
    <cellStyle name="Notas 4 6 2 2" xfId="26032"/>
    <cellStyle name="Notas 4 6 2 3" xfId="31526"/>
    <cellStyle name="Notas 4 6 2 4" xfId="37010"/>
    <cellStyle name="Notas 4 6 3" xfId="23303"/>
    <cellStyle name="Notas 4 6 4" xfId="28797"/>
    <cellStyle name="Notas 4 6 5" xfId="34281"/>
    <cellStyle name="Notas 5" xfId="6005"/>
    <cellStyle name="Notas 5 2" xfId="14428"/>
    <cellStyle name="Notas 5 2 2" xfId="21716"/>
    <cellStyle name="Notas 5 2 2 2" xfId="27272"/>
    <cellStyle name="Notas 5 2 2 3" xfId="32766"/>
    <cellStyle name="Notas 5 2 2 4" xfId="38250"/>
    <cellStyle name="Notas 5 2 3" xfId="24543"/>
    <cellStyle name="Notas 5 2 4" xfId="30037"/>
    <cellStyle name="Notas 5 2 5" xfId="35521"/>
    <cellStyle name="Notas 5 3" xfId="11361"/>
    <cellStyle name="Notas 5 4" xfId="16598"/>
    <cellStyle name="Notas 5 5" xfId="18830"/>
    <cellStyle name="Notas 5 6" xfId="9153"/>
    <cellStyle name="Notas 5 6 2" xfId="20477"/>
    <cellStyle name="Notas 5 6 2 2" xfId="26033"/>
    <cellStyle name="Notas 5 6 2 3" xfId="31527"/>
    <cellStyle name="Notas 5 6 2 4" xfId="37011"/>
    <cellStyle name="Notas 5 6 3" xfId="23304"/>
    <cellStyle name="Notas 5 6 4" xfId="28798"/>
    <cellStyle name="Notas 5 6 5" xfId="34282"/>
    <cellStyle name="Note" xfId="6006"/>
    <cellStyle name="Note 10" xfId="16599"/>
    <cellStyle name="Note 11" xfId="18831"/>
    <cellStyle name="Note 12" xfId="9154"/>
    <cellStyle name="Note 12 2" xfId="20478"/>
    <cellStyle name="Note 12 2 2" xfId="26034"/>
    <cellStyle name="Note 12 2 3" xfId="31528"/>
    <cellStyle name="Note 12 2 4" xfId="37012"/>
    <cellStyle name="Note 12 3" xfId="23305"/>
    <cellStyle name="Note 12 4" xfId="28799"/>
    <cellStyle name="Note 12 5" xfId="34283"/>
    <cellStyle name="Note 2" xfId="6007"/>
    <cellStyle name="Note 2 2" xfId="14430"/>
    <cellStyle name="Note 2 2 2" xfId="21718"/>
    <cellStyle name="Note 2 2 2 2" xfId="27274"/>
    <cellStyle name="Note 2 2 2 3" xfId="32768"/>
    <cellStyle name="Note 2 2 2 4" xfId="38252"/>
    <cellStyle name="Note 2 2 3" xfId="24545"/>
    <cellStyle name="Note 2 2 4" xfId="30039"/>
    <cellStyle name="Note 2 2 5" xfId="35523"/>
    <cellStyle name="Note 2 3" xfId="11363"/>
    <cellStyle name="Note 2 4" xfId="16600"/>
    <cellStyle name="Note 2 5" xfId="18832"/>
    <cellStyle name="Note 2 6" xfId="9155"/>
    <cellStyle name="Note 2 6 2" xfId="20479"/>
    <cellStyle name="Note 2 6 2 2" xfId="26035"/>
    <cellStyle name="Note 2 6 2 3" xfId="31529"/>
    <cellStyle name="Note 2 6 2 4" xfId="37013"/>
    <cellStyle name="Note 2 6 3" xfId="23306"/>
    <cellStyle name="Note 2 6 4" xfId="28800"/>
    <cellStyle name="Note 2 6 5" xfId="34284"/>
    <cellStyle name="Note 3" xfId="6008"/>
    <cellStyle name="Note 3 2" xfId="14431"/>
    <cellStyle name="Note 3 2 2" xfId="21719"/>
    <cellStyle name="Note 3 2 2 2" xfId="27275"/>
    <cellStyle name="Note 3 2 2 3" xfId="32769"/>
    <cellStyle name="Note 3 2 2 4" xfId="38253"/>
    <cellStyle name="Note 3 2 3" xfId="24546"/>
    <cellStyle name="Note 3 2 4" xfId="30040"/>
    <cellStyle name="Note 3 2 5" xfId="35524"/>
    <cellStyle name="Note 3 3" xfId="11364"/>
    <cellStyle name="Note 3 4" xfId="16601"/>
    <cellStyle name="Note 3 5" xfId="18833"/>
    <cellStyle name="Note 3 6" xfId="9156"/>
    <cellStyle name="Note 3 6 2" xfId="20480"/>
    <cellStyle name="Note 3 6 2 2" xfId="26036"/>
    <cellStyle name="Note 3 6 2 3" xfId="31530"/>
    <cellStyle name="Note 3 6 2 4" xfId="37014"/>
    <cellStyle name="Note 3 6 3" xfId="23307"/>
    <cellStyle name="Note 3 6 4" xfId="28801"/>
    <cellStyle name="Note 3 6 5" xfId="34285"/>
    <cellStyle name="Note 4" xfId="6009"/>
    <cellStyle name="Note 4 2" xfId="14432"/>
    <cellStyle name="Note 4 2 2" xfId="21720"/>
    <cellStyle name="Note 4 2 2 2" xfId="27276"/>
    <cellStyle name="Note 4 2 2 3" xfId="32770"/>
    <cellStyle name="Note 4 2 2 4" xfId="38254"/>
    <cellStyle name="Note 4 2 3" xfId="24547"/>
    <cellStyle name="Note 4 2 4" xfId="30041"/>
    <cellStyle name="Note 4 2 5" xfId="35525"/>
    <cellStyle name="Note 4 3" xfId="11365"/>
    <cellStyle name="Note 4 4" xfId="16602"/>
    <cellStyle name="Note 4 5" xfId="18834"/>
    <cellStyle name="Note 4 6" xfId="9157"/>
    <cellStyle name="Note 4 6 2" xfId="20481"/>
    <cellStyle name="Note 4 6 2 2" xfId="26037"/>
    <cellStyle name="Note 4 6 2 3" xfId="31531"/>
    <cellStyle name="Note 4 6 2 4" xfId="37015"/>
    <cellStyle name="Note 4 6 3" xfId="23308"/>
    <cellStyle name="Note 4 6 4" xfId="28802"/>
    <cellStyle name="Note 4 6 5" xfId="34286"/>
    <cellStyle name="Note 5" xfId="6010"/>
    <cellStyle name="Note 5 2" xfId="14433"/>
    <cellStyle name="Note 5 2 2" xfId="21721"/>
    <cellStyle name="Note 5 2 2 2" xfId="27277"/>
    <cellStyle name="Note 5 2 2 3" xfId="32771"/>
    <cellStyle name="Note 5 2 2 4" xfId="38255"/>
    <cellStyle name="Note 5 2 3" xfId="24548"/>
    <cellStyle name="Note 5 2 4" xfId="30042"/>
    <cellStyle name="Note 5 2 5" xfId="35526"/>
    <cellStyle name="Note 5 3" xfId="11768"/>
    <cellStyle name="Note 5 4" xfId="18835"/>
    <cellStyle name="Note 5 5" xfId="9158"/>
    <cellStyle name="Note 5 5 2" xfId="20482"/>
    <cellStyle name="Note 5 5 2 2" xfId="26038"/>
    <cellStyle name="Note 5 5 2 3" xfId="31532"/>
    <cellStyle name="Note 5 5 2 4" xfId="37016"/>
    <cellStyle name="Note 5 5 3" xfId="23309"/>
    <cellStyle name="Note 5 5 4" xfId="28803"/>
    <cellStyle name="Note 5 5 5" xfId="34287"/>
    <cellStyle name="Note 6" xfId="6382"/>
    <cellStyle name="Note 6 2" xfId="19179"/>
    <cellStyle name="Note 6 3" xfId="9159"/>
    <cellStyle name="Note 6 3 2" xfId="20483"/>
    <cellStyle name="Note 6 3 2 2" xfId="26039"/>
    <cellStyle name="Note 6 3 2 3" xfId="31533"/>
    <cellStyle name="Note 6 3 2 4" xfId="37017"/>
    <cellStyle name="Note 6 3 3" xfId="23310"/>
    <cellStyle name="Note 6 3 4" xfId="28804"/>
    <cellStyle name="Note 6 3 5" xfId="34288"/>
    <cellStyle name="Note 7" xfId="9160"/>
    <cellStyle name="Note 7 2" xfId="20484"/>
    <cellStyle name="Note 7 2 2" xfId="26040"/>
    <cellStyle name="Note 7 2 3" xfId="31534"/>
    <cellStyle name="Note 7 2 4" xfId="37018"/>
    <cellStyle name="Note 7 3" xfId="23311"/>
    <cellStyle name="Note 7 4" xfId="28805"/>
    <cellStyle name="Note 7 5" xfId="34289"/>
    <cellStyle name="Note 8" xfId="14429"/>
    <cellStyle name="Note 8 2" xfId="21717"/>
    <cellStyle name="Note 8 2 2" xfId="27273"/>
    <cellStyle name="Note 8 2 3" xfId="32767"/>
    <cellStyle name="Note 8 2 4" xfId="38251"/>
    <cellStyle name="Note 8 3" xfId="24544"/>
    <cellStyle name="Note 8 4" xfId="30038"/>
    <cellStyle name="Note 8 5" xfId="35522"/>
    <cellStyle name="Note 9" xfId="11362"/>
    <cellStyle name="Output" xfId="6011"/>
    <cellStyle name="Output 10" xfId="9162"/>
    <cellStyle name="Output 10 2" xfId="20486"/>
    <cellStyle name="Output 10 2 2" xfId="26042"/>
    <cellStyle name="Output 10 2 3" xfId="31536"/>
    <cellStyle name="Output 10 2 4" xfId="37020"/>
    <cellStyle name="Output 10 3" xfId="23313"/>
    <cellStyle name="Output 10 4" xfId="28807"/>
    <cellStyle name="Output 10 5" xfId="34291"/>
    <cellStyle name="Output 11" xfId="14434"/>
    <cellStyle name="Output 11 2" xfId="21722"/>
    <cellStyle name="Output 11 2 2" xfId="27278"/>
    <cellStyle name="Output 11 2 3" xfId="32772"/>
    <cellStyle name="Output 11 2 4" xfId="38256"/>
    <cellStyle name="Output 11 3" xfId="24549"/>
    <cellStyle name="Output 11 4" xfId="30043"/>
    <cellStyle name="Output 11 5" xfId="35527"/>
    <cellStyle name="Output 12" xfId="11366"/>
    <cellStyle name="Output 13" xfId="16603"/>
    <cellStyle name="Output 14" xfId="18836"/>
    <cellStyle name="Output 15" xfId="9161"/>
    <cellStyle name="Output 15 2" xfId="20485"/>
    <cellStyle name="Output 15 2 2" xfId="26041"/>
    <cellStyle name="Output 15 2 3" xfId="31535"/>
    <cellStyle name="Output 15 2 4" xfId="37019"/>
    <cellStyle name="Output 15 3" xfId="23312"/>
    <cellStyle name="Output 15 4" xfId="28806"/>
    <cellStyle name="Output 15 5" xfId="34290"/>
    <cellStyle name="Output 2" xfId="6012"/>
    <cellStyle name="Output 2 10" xfId="16604"/>
    <cellStyle name="Output 2 11" xfId="18837"/>
    <cellStyle name="Output 2 12" xfId="9163"/>
    <cellStyle name="Output 2 12 2" xfId="20487"/>
    <cellStyle name="Output 2 12 2 2" xfId="26043"/>
    <cellStyle name="Output 2 12 2 3" xfId="31537"/>
    <cellStyle name="Output 2 12 2 4" xfId="37021"/>
    <cellStyle name="Output 2 12 3" xfId="23314"/>
    <cellStyle name="Output 2 12 4" xfId="28808"/>
    <cellStyle name="Output 2 12 5" xfId="34292"/>
    <cellStyle name="Output 2 2" xfId="6013"/>
    <cellStyle name="Output 2 2 2" xfId="6014"/>
    <cellStyle name="Output 2 2 2 2" xfId="14437"/>
    <cellStyle name="Output 2 2 2 2 2" xfId="21725"/>
    <cellStyle name="Output 2 2 2 2 2 2" xfId="27281"/>
    <cellStyle name="Output 2 2 2 2 2 3" xfId="32775"/>
    <cellStyle name="Output 2 2 2 2 2 4" xfId="38259"/>
    <cellStyle name="Output 2 2 2 2 3" xfId="24552"/>
    <cellStyle name="Output 2 2 2 2 4" xfId="30046"/>
    <cellStyle name="Output 2 2 2 2 5" xfId="35530"/>
    <cellStyle name="Output 2 2 2 3" xfId="11369"/>
    <cellStyle name="Output 2 2 2 4" xfId="16606"/>
    <cellStyle name="Output 2 2 2 5" xfId="18839"/>
    <cellStyle name="Output 2 2 2 6" xfId="9165"/>
    <cellStyle name="Output 2 2 2 6 2" xfId="20489"/>
    <cellStyle name="Output 2 2 2 6 2 2" xfId="26045"/>
    <cellStyle name="Output 2 2 2 6 2 3" xfId="31539"/>
    <cellStyle name="Output 2 2 2 6 2 4" xfId="37023"/>
    <cellStyle name="Output 2 2 2 6 3" xfId="23316"/>
    <cellStyle name="Output 2 2 2 6 4" xfId="28810"/>
    <cellStyle name="Output 2 2 2 6 5" xfId="34294"/>
    <cellStyle name="Output 2 2 3" xfId="14436"/>
    <cellStyle name="Output 2 2 3 2" xfId="21724"/>
    <cellStyle name="Output 2 2 3 2 2" xfId="27280"/>
    <cellStyle name="Output 2 2 3 2 3" xfId="32774"/>
    <cellStyle name="Output 2 2 3 2 4" xfId="38258"/>
    <cellStyle name="Output 2 2 3 3" xfId="24551"/>
    <cellStyle name="Output 2 2 3 4" xfId="30045"/>
    <cellStyle name="Output 2 2 3 5" xfId="35529"/>
    <cellStyle name="Output 2 2 4" xfId="11368"/>
    <cellStyle name="Output 2 2 5" xfId="16605"/>
    <cellStyle name="Output 2 2 6" xfId="18838"/>
    <cellStyle name="Output 2 2 7" xfId="9164"/>
    <cellStyle name="Output 2 2 7 2" xfId="20488"/>
    <cellStyle name="Output 2 2 7 2 2" xfId="26044"/>
    <cellStyle name="Output 2 2 7 2 3" xfId="31538"/>
    <cellStyle name="Output 2 2 7 2 4" xfId="37022"/>
    <cellStyle name="Output 2 2 7 3" xfId="23315"/>
    <cellStyle name="Output 2 2 7 4" xfId="28809"/>
    <cellStyle name="Output 2 2 7 5" xfId="34293"/>
    <cellStyle name="Output 2 3" xfId="6015"/>
    <cellStyle name="Output 2 3 2" xfId="14438"/>
    <cellStyle name="Output 2 3 2 2" xfId="21726"/>
    <cellStyle name="Output 2 3 2 2 2" xfId="27282"/>
    <cellStyle name="Output 2 3 2 2 3" xfId="32776"/>
    <cellStyle name="Output 2 3 2 2 4" xfId="38260"/>
    <cellStyle name="Output 2 3 2 3" xfId="24553"/>
    <cellStyle name="Output 2 3 2 4" xfId="30047"/>
    <cellStyle name="Output 2 3 2 5" xfId="35531"/>
    <cellStyle name="Output 2 3 3" xfId="11370"/>
    <cellStyle name="Output 2 3 4" xfId="16607"/>
    <cellStyle name="Output 2 3 5" xfId="18840"/>
    <cellStyle name="Output 2 3 6" xfId="9166"/>
    <cellStyle name="Output 2 3 6 2" xfId="20490"/>
    <cellStyle name="Output 2 3 6 2 2" xfId="26046"/>
    <cellStyle name="Output 2 3 6 2 3" xfId="31540"/>
    <cellStyle name="Output 2 3 6 2 4" xfId="37024"/>
    <cellStyle name="Output 2 3 6 3" xfId="23317"/>
    <cellStyle name="Output 2 3 6 4" xfId="28811"/>
    <cellStyle name="Output 2 3 6 5" xfId="34295"/>
    <cellStyle name="Output 2 4" xfId="6016"/>
    <cellStyle name="Output 2 4 2" xfId="14439"/>
    <cellStyle name="Output 2 4 2 2" xfId="21727"/>
    <cellStyle name="Output 2 4 2 2 2" xfId="27283"/>
    <cellStyle name="Output 2 4 2 2 3" xfId="32777"/>
    <cellStyle name="Output 2 4 2 2 4" xfId="38261"/>
    <cellStyle name="Output 2 4 2 3" xfId="24554"/>
    <cellStyle name="Output 2 4 2 4" xfId="30048"/>
    <cellStyle name="Output 2 4 2 5" xfId="35532"/>
    <cellStyle name="Output 2 4 3" xfId="11371"/>
    <cellStyle name="Output 2 4 4" xfId="16608"/>
    <cellStyle name="Output 2 4 5" xfId="18841"/>
    <cellStyle name="Output 2 4 6" xfId="9167"/>
    <cellStyle name="Output 2 4 6 2" xfId="20491"/>
    <cellStyle name="Output 2 4 6 2 2" xfId="26047"/>
    <cellStyle name="Output 2 4 6 2 3" xfId="31541"/>
    <cellStyle name="Output 2 4 6 2 4" xfId="37025"/>
    <cellStyle name="Output 2 4 6 3" xfId="23318"/>
    <cellStyle name="Output 2 4 6 4" xfId="28812"/>
    <cellStyle name="Output 2 4 6 5" xfId="34296"/>
    <cellStyle name="Output 2 5" xfId="6017"/>
    <cellStyle name="Output 2 5 2" xfId="14440"/>
    <cellStyle name="Output 2 5 2 2" xfId="21728"/>
    <cellStyle name="Output 2 5 2 2 2" xfId="27284"/>
    <cellStyle name="Output 2 5 2 2 3" xfId="32778"/>
    <cellStyle name="Output 2 5 2 2 4" xfId="38262"/>
    <cellStyle name="Output 2 5 2 3" xfId="24555"/>
    <cellStyle name="Output 2 5 2 4" xfId="30049"/>
    <cellStyle name="Output 2 5 2 5" xfId="35533"/>
    <cellStyle name="Output 2 5 3" xfId="11770"/>
    <cellStyle name="Output 2 5 4" xfId="18842"/>
    <cellStyle name="Output 2 5 5" xfId="9168"/>
    <cellStyle name="Output 2 5 5 2" xfId="20492"/>
    <cellStyle name="Output 2 5 5 2 2" xfId="26048"/>
    <cellStyle name="Output 2 5 5 2 3" xfId="31542"/>
    <cellStyle name="Output 2 5 5 2 4" xfId="37026"/>
    <cellStyle name="Output 2 5 5 3" xfId="23319"/>
    <cellStyle name="Output 2 5 5 4" xfId="28813"/>
    <cellStyle name="Output 2 5 5 5" xfId="34297"/>
    <cellStyle name="Output 2 6" xfId="6483"/>
    <cellStyle name="Output 2 6 2" xfId="19260"/>
    <cellStyle name="Output 2 6 3" xfId="9169"/>
    <cellStyle name="Output 2 6 3 2" xfId="20493"/>
    <cellStyle name="Output 2 6 3 2 2" xfId="26049"/>
    <cellStyle name="Output 2 6 3 2 3" xfId="31543"/>
    <cellStyle name="Output 2 6 3 2 4" xfId="37027"/>
    <cellStyle name="Output 2 6 3 3" xfId="23320"/>
    <cellStyle name="Output 2 6 3 4" xfId="28814"/>
    <cellStyle name="Output 2 6 3 5" xfId="34298"/>
    <cellStyle name="Output 2 7" xfId="9170"/>
    <cellStyle name="Output 2 7 2" xfId="20494"/>
    <cellStyle name="Output 2 7 2 2" xfId="26050"/>
    <cellStyle name="Output 2 7 2 3" xfId="31544"/>
    <cellStyle name="Output 2 7 2 4" xfId="37028"/>
    <cellStyle name="Output 2 7 3" xfId="23321"/>
    <cellStyle name="Output 2 7 4" xfId="28815"/>
    <cellStyle name="Output 2 7 5" xfId="34299"/>
    <cellStyle name="Output 2 8" xfId="14435"/>
    <cellStyle name="Output 2 8 2" xfId="21723"/>
    <cellStyle name="Output 2 8 2 2" xfId="27279"/>
    <cellStyle name="Output 2 8 2 3" xfId="32773"/>
    <cellStyle name="Output 2 8 2 4" xfId="38257"/>
    <cellStyle name="Output 2 8 3" xfId="24550"/>
    <cellStyle name="Output 2 8 4" xfId="30044"/>
    <cellStyle name="Output 2 8 5" xfId="35528"/>
    <cellStyle name="Output 2 9" xfId="11367"/>
    <cellStyle name="Output 3" xfId="6018"/>
    <cellStyle name="Output 3 2" xfId="6019"/>
    <cellStyle name="Output 3 2 2" xfId="6020"/>
    <cellStyle name="Output 3 2 2 2" xfId="14443"/>
    <cellStyle name="Output 3 2 2 2 2" xfId="21731"/>
    <cellStyle name="Output 3 2 2 2 2 2" xfId="27287"/>
    <cellStyle name="Output 3 2 2 2 2 3" xfId="32781"/>
    <cellStyle name="Output 3 2 2 2 2 4" xfId="38265"/>
    <cellStyle name="Output 3 2 2 2 3" xfId="24558"/>
    <cellStyle name="Output 3 2 2 2 4" xfId="30052"/>
    <cellStyle name="Output 3 2 2 2 5" xfId="35536"/>
    <cellStyle name="Output 3 2 2 3" xfId="11374"/>
    <cellStyle name="Output 3 2 2 4" xfId="16611"/>
    <cellStyle name="Output 3 2 2 5" xfId="18845"/>
    <cellStyle name="Output 3 2 2 6" xfId="9173"/>
    <cellStyle name="Output 3 2 2 6 2" xfId="20497"/>
    <cellStyle name="Output 3 2 2 6 2 2" xfId="26053"/>
    <cellStyle name="Output 3 2 2 6 2 3" xfId="31547"/>
    <cellStyle name="Output 3 2 2 6 2 4" xfId="37031"/>
    <cellStyle name="Output 3 2 2 6 3" xfId="23324"/>
    <cellStyle name="Output 3 2 2 6 4" xfId="28818"/>
    <cellStyle name="Output 3 2 2 6 5" xfId="34302"/>
    <cellStyle name="Output 3 2 3" xfId="14442"/>
    <cellStyle name="Output 3 2 3 2" xfId="21730"/>
    <cellStyle name="Output 3 2 3 2 2" xfId="27286"/>
    <cellStyle name="Output 3 2 3 2 3" xfId="32780"/>
    <cellStyle name="Output 3 2 3 2 4" xfId="38264"/>
    <cellStyle name="Output 3 2 3 3" xfId="24557"/>
    <cellStyle name="Output 3 2 3 4" xfId="30051"/>
    <cellStyle name="Output 3 2 3 5" xfId="35535"/>
    <cellStyle name="Output 3 2 4" xfId="11373"/>
    <cellStyle name="Output 3 2 5" xfId="16610"/>
    <cellStyle name="Output 3 2 6" xfId="18844"/>
    <cellStyle name="Output 3 2 7" xfId="9172"/>
    <cellStyle name="Output 3 2 7 2" xfId="20496"/>
    <cellStyle name="Output 3 2 7 2 2" xfId="26052"/>
    <cellStyle name="Output 3 2 7 2 3" xfId="31546"/>
    <cellStyle name="Output 3 2 7 2 4" xfId="37030"/>
    <cellStyle name="Output 3 2 7 3" xfId="23323"/>
    <cellStyle name="Output 3 2 7 4" xfId="28817"/>
    <cellStyle name="Output 3 2 7 5" xfId="34301"/>
    <cellStyle name="Output 3 3" xfId="6021"/>
    <cellStyle name="Output 3 3 2" xfId="6022"/>
    <cellStyle name="Output 3 3 2 2" xfId="14445"/>
    <cellStyle name="Output 3 3 2 2 2" xfId="21733"/>
    <cellStyle name="Output 3 3 2 2 2 2" xfId="27289"/>
    <cellStyle name="Output 3 3 2 2 2 3" xfId="32783"/>
    <cellStyle name="Output 3 3 2 2 2 4" xfId="38267"/>
    <cellStyle name="Output 3 3 2 2 3" xfId="24560"/>
    <cellStyle name="Output 3 3 2 2 4" xfId="30054"/>
    <cellStyle name="Output 3 3 2 2 5" xfId="35538"/>
    <cellStyle name="Output 3 3 2 3" xfId="11376"/>
    <cellStyle name="Output 3 3 2 4" xfId="16613"/>
    <cellStyle name="Output 3 3 2 5" xfId="18847"/>
    <cellStyle name="Output 3 3 2 6" xfId="9175"/>
    <cellStyle name="Output 3 3 2 6 2" xfId="20499"/>
    <cellStyle name="Output 3 3 2 6 2 2" xfId="26055"/>
    <cellStyle name="Output 3 3 2 6 2 3" xfId="31549"/>
    <cellStyle name="Output 3 3 2 6 2 4" xfId="37033"/>
    <cellStyle name="Output 3 3 2 6 3" xfId="23326"/>
    <cellStyle name="Output 3 3 2 6 4" xfId="28820"/>
    <cellStyle name="Output 3 3 2 6 5" xfId="34304"/>
    <cellStyle name="Output 3 3 3" xfId="14444"/>
    <cellStyle name="Output 3 3 3 2" xfId="21732"/>
    <cellStyle name="Output 3 3 3 2 2" xfId="27288"/>
    <cellStyle name="Output 3 3 3 2 3" xfId="32782"/>
    <cellStyle name="Output 3 3 3 2 4" xfId="38266"/>
    <cellStyle name="Output 3 3 3 3" xfId="24559"/>
    <cellStyle name="Output 3 3 3 4" xfId="30053"/>
    <cellStyle name="Output 3 3 3 5" xfId="35537"/>
    <cellStyle name="Output 3 3 4" xfId="11375"/>
    <cellStyle name="Output 3 3 5" xfId="16612"/>
    <cellStyle name="Output 3 3 6" xfId="18846"/>
    <cellStyle name="Output 3 3 7" xfId="9174"/>
    <cellStyle name="Output 3 3 7 2" xfId="20498"/>
    <cellStyle name="Output 3 3 7 2 2" xfId="26054"/>
    <cellStyle name="Output 3 3 7 2 3" xfId="31548"/>
    <cellStyle name="Output 3 3 7 2 4" xfId="37032"/>
    <cellStyle name="Output 3 3 7 3" xfId="23325"/>
    <cellStyle name="Output 3 3 7 4" xfId="28819"/>
    <cellStyle name="Output 3 3 7 5" xfId="34303"/>
    <cellStyle name="Output 3 4" xfId="6023"/>
    <cellStyle name="Output 3 4 2" xfId="14446"/>
    <cellStyle name="Output 3 4 2 2" xfId="21734"/>
    <cellStyle name="Output 3 4 2 2 2" xfId="27290"/>
    <cellStyle name="Output 3 4 2 2 3" xfId="32784"/>
    <cellStyle name="Output 3 4 2 2 4" xfId="38268"/>
    <cellStyle name="Output 3 4 2 3" xfId="24561"/>
    <cellStyle name="Output 3 4 2 4" xfId="30055"/>
    <cellStyle name="Output 3 4 2 5" xfId="35539"/>
    <cellStyle name="Output 3 4 3" xfId="11377"/>
    <cellStyle name="Output 3 4 4" xfId="16614"/>
    <cellStyle name="Output 3 4 5" xfId="18848"/>
    <cellStyle name="Output 3 4 6" xfId="9176"/>
    <cellStyle name="Output 3 4 6 2" xfId="20500"/>
    <cellStyle name="Output 3 4 6 2 2" xfId="26056"/>
    <cellStyle name="Output 3 4 6 2 3" xfId="31550"/>
    <cellStyle name="Output 3 4 6 2 4" xfId="37034"/>
    <cellStyle name="Output 3 4 6 3" xfId="23327"/>
    <cellStyle name="Output 3 4 6 4" xfId="28821"/>
    <cellStyle name="Output 3 4 6 5" xfId="34305"/>
    <cellStyle name="Output 3 5" xfId="14441"/>
    <cellStyle name="Output 3 5 2" xfId="21729"/>
    <cellStyle name="Output 3 5 2 2" xfId="27285"/>
    <cellStyle name="Output 3 5 2 3" xfId="32779"/>
    <cellStyle name="Output 3 5 2 4" xfId="38263"/>
    <cellStyle name="Output 3 5 3" xfId="24556"/>
    <cellStyle name="Output 3 5 4" xfId="30050"/>
    <cellStyle name="Output 3 5 5" xfId="35534"/>
    <cellStyle name="Output 3 6" xfId="11372"/>
    <cellStyle name="Output 3 7" xfId="16609"/>
    <cellStyle name="Output 3 8" xfId="18843"/>
    <cellStyle name="Output 3 9" xfId="9171"/>
    <cellStyle name="Output 3 9 2" xfId="20495"/>
    <cellStyle name="Output 3 9 2 2" xfId="26051"/>
    <cellStyle name="Output 3 9 2 3" xfId="31545"/>
    <cellStyle name="Output 3 9 2 4" xfId="37029"/>
    <cellStyle name="Output 3 9 3" xfId="23322"/>
    <cellStyle name="Output 3 9 4" xfId="28816"/>
    <cellStyle name="Output 3 9 5" xfId="34300"/>
    <cellStyle name="Output 4" xfId="6024"/>
    <cellStyle name="Output 4 2" xfId="6025"/>
    <cellStyle name="Output 4 2 2" xfId="14448"/>
    <cellStyle name="Output 4 2 2 2" xfId="21736"/>
    <cellStyle name="Output 4 2 2 2 2" xfId="27292"/>
    <cellStyle name="Output 4 2 2 2 3" xfId="32786"/>
    <cellStyle name="Output 4 2 2 2 4" xfId="38270"/>
    <cellStyle name="Output 4 2 2 3" xfId="24563"/>
    <cellStyle name="Output 4 2 2 4" xfId="30057"/>
    <cellStyle name="Output 4 2 2 5" xfId="35541"/>
    <cellStyle name="Output 4 2 3" xfId="11379"/>
    <cellStyle name="Output 4 2 4" xfId="16616"/>
    <cellStyle name="Output 4 2 5" xfId="18850"/>
    <cellStyle name="Output 4 2 6" xfId="9178"/>
    <cellStyle name="Output 4 2 6 2" xfId="20502"/>
    <cellStyle name="Output 4 2 6 2 2" xfId="26058"/>
    <cellStyle name="Output 4 2 6 2 3" xfId="31552"/>
    <cellStyle name="Output 4 2 6 2 4" xfId="37036"/>
    <cellStyle name="Output 4 2 6 3" xfId="23329"/>
    <cellStyle name="Output 4 2 6 4" xfId="28823"/>
    <cellStyle name="Output 4 2 6 5" xfId="34307"/>
    <cellStyle name="Output 4 3" xfId="14447"/>
    <cellStyle name="Output 4 3 2" xfId="21735"/>
    <cellStyle name="Output 4 3 2 2" xfId="27291"/>
    <cellStyle name="Output 4 3 2 3" xfId="32785"/>
    <cellStyle name="Output 4 3 2 4" xfId="38269"/>
    <cellStyle name="Output 4 3 3" xfId="24562"/>
    <cellStyle name="Output 4 3 4" xfId="30056"/>
    <cellStyle name="Output 4 3 5" xfId="35540"/>
    <cellStyle name="Output 4 4" xfId="11378"/>
    <cellStyle name="Output 4 5" xfId="16615"/>
    <cellStyle name="Output 4 6" xfId="18849"/>
    <cellStyle name="Output 4 7" xfId="9177"/>
    <cellStyle name="Output 4 7 2" xfId="20501"/>
    <cellStyle name="Output 4 7 2 2" xfId="26057"/>
    <cellStyle name="Output 4 7 2 3" xfId="31551"/>
    <cellStyle name="Output 4 7 2 4" xfId="37035"/>
    <cellStyle name="Output 4 7 3" xfId="23328"/>
    <cellStyle name="Output 4 7 4" xfId="28822"/>
    <cellStyle name="Output 4 7 5" xfId="34306"/>
    <cellStyle name="Output 5" xfId="6026"/>
    <cellStyle name="Output 5 2" xfId="6027"/>
    <cellStyle name="Output 5 2 2" xfId="14450"/>
    <cellStyle name="Output 5 2 2 2" xfId="21738"/>
    <cellStyle name="Output 5 2 2 2 2" xfId="27294"/>
    <cellStyle name="Output 5 2 2 2 3" xfId="32788"/>
    <cellStyle name="Output 5 2 2 2 4" xfId="38272"/>
    <cellStyle name="Output 5 2 2 3" xfId="24565"/>
    <cellStyle name="Output 5 2 2 4" xfId="30059"/>
    <cellStyle name="Output 5 2 2 5" xfId="35543"/>
    <cellStyle name="Output 5 2 3" xfId="11381"/>
    <cellStyle name="Output 5 2 4" xfId="16618"/>
    <cellStyle name="Output 5 2 5" xfId="18852"/>
    <cellStyle name="Output 5 2 6" xfId="9180"/>
    <cellStyle name="Output 5 2 6 2" xfId="20504"/>
    <cellStyle name="Output 5 2 6 2 2" xfId="26060"/>
    <cellStyle name="Output 5 2 6 2 3" xfId="31554"/>
    <cellStyle name="Output 5 2 6 2 4" xfId="37038"/>
    <cellStyle name="Output 5 2 6 3" xfId="23331"/>
    <cellStyle name="Output 5 2 6 4" xfId="28825"/>
    <cellStyle name="Output 5 2 6 5" xfId="34309"/>
    <cellStyle name="Output 5 3" xfId="14449"/>
    <cellStyle name="Output 5 3 2" xfId="21737"/>
    <cellStyle name="Output 5 3 2 2" xfId="27293"/>
    <cellStyle name="Output 5 3 2 3" xfId="32787"/>
    <cellStyle name="Output 5 3 2 4" xfId="38271"/>
    <cellStyle name="Output 5 3 3" xfId="24564"/>
    <cellStyle name="Output 5 3 4" xfId="30058"/>
    <cellStyle name="Output 5 3 5" xfId="35542"/>
    <cellStyle name="Output 5 4" xfId="11380"/>
    <cellStyle name="Output 5 5" xfId="16617"/>
    <cellStyle name="Output 5 6" xfId="18851"/>
    <cellStyle name="Output 5 7" xfId="9179"/>
    <cellStyle name="Output 5 7 2" xfId="20503"/>
    <cellStyle name="Output 5 7 2 2" xfId="26059"/>
    <cellStyle name="Output 5 7 2 3" xfId="31553"/>
    <cellStyle name="Output 5 7 2 4" xfId="37037"/>
    <cellStyle name="Output 5 7 3" xfId="23330"/>
    <cellStyle name="Output 5 7 4" xfId="28824"/>
    <cellStyle name="Output 5 7 5" xfId="34308"/>
    <cellStyle name="Output 6" xfId="6028"/>
    <cellStyle name="Output 6 2" xfId="14451"/>
    <cellStyle name="Output 6 2 2" xfId="21739"/>
    <cellStyle name="Output 6 2 2 2" xfId="27295"/>
    <cellStyle name="Output 6 2 2 3" xfId="32789"/>
    <cellStyle name="Output 6 2 2 4" xfId="38273"/>
    <cellStyle name="Output 6 2 3" xfId="24566"/>
    <cellStyle name="Output 6 2 4" xfId="30060"/>
    <cellStyle name="Output 6 2 5" xfId="35544"/>
    <cellStyle name="Output 6 3" xfId="11382"/>
    <cellStyle name="Output 6 4" xfId="16619"/>
    <cellStyle name="Output 6 5" xfId="18853"/>
    <cellStyle name="Output 6 6" xfId="9181"/>
    <cellStyle name="Output 6 6 2" xfId="20505"/>
    <cellStyle name="Output 6 6 2 2" xfId="26061"/>
    <cellStyle name="Output 6 6 2 3" xfId="31555"/>
    <cellStyle name="Output 6 6 2 4" xfId="37039"/>
    <cellStyle name="Output 6 6 3" xfId="23332"/>
    <cellStyle name="Output 6 6 4" xfId="28826"/>
    <cellStyle name="Output 6 6 5" xfId="34310"/>
    <cellStyle name="Output 7" xfId="6029"/>
    <cellStyle name="Output 7 2" xfId="14452"/>
    <cellStyle name="Output 7 2 2" xfId="21740"/>
    <cellStyle name="Output 7 2 2 2" xfId="27296"/>
    <cellStyle name="Output 7 2 2 3" xfId="32790"/>
    <cellStyle name="Output 7 2 2 4" xfId="38274"/>
    <cellStyle name="Output 7 2 3" xfId="24567"/>
    <cellStyle name="Output 7 2 4" xfId="30061"/>
    <cellStyle name="Output 7 2 5" xfId="35545"/>
    <cellStyle name="Output 7 3" xfId="11383"/>
    <cellStyle name="Output 7 4" xfId="16620"/>
    <cellStyle name="Output 7 5" xfId="18854"/>
    <cellStyle name="Output 7 6" xfId="9182"/>
    <cellStyle name="Output 7 6 2" xfId="20506"/>
    <cellStyle name="Output 7 6 2 2" xfId="26062"/>
    <cellStyle name="Output 7 6 2 3" xfId="31556"/>
    <cellStyle name="Output 7 6 2 4" xfId="37040"/>
    <cellStyle name="Output 7 6 3" xfId="23333"/>
    <cellStyle name="Output 7 6 4" xfId="28827"/>
    <cellStyle name="Output 7 6 5" xfId="34311"/>
    <cellStyle name="Output 8" xfId="6030"/>
    <cellStyle name="Output 8 2" xfId="14453"/>
    <cellStyle name="Output 8 2 2" xfId="21741"/>
    <cellStyle name="Output 8 2 2 2" xfId="27297"/>
    <cellStyle name="Output 8 2 2 3" xfId="32791"/>
    <cellStyle name="Output 8 2 2 4" xfId="38275"/>
    <cellStyle name="Output 8 2 3" xfId="24568"/>
    <cellStyle name="Output 8 2 4" xfId="30062"/>
    <cellStyle name="Output 8 2 5" xfId="35546"/>
    <cellStyle name="Output 8 3" xfId="11769"/>
    <cellStyle name="Output 8 4" xfId="18855"/>
    <cellStyle name="Output 8 5" xfId="9183"/>
    <cellStyle name="Output 8 5 2" xfId="20507"/>
    <cellStyle name="Output 8 5 2 2" xfId="26063"/>
    <cellStyle name="Output 8 5 2 3" xfId="31557"/>
    <cellStyle name="Output 8 5 2 4" xfId="37041"/>
    <cellStyle name="Output 8 5 3" xfId="23334"/>
    <cellStyle name="Output 8 5 4" xfId="28828"/>
    <cellStyle name="Output 8 5 5" xfId="34312"/>
    <cellStyle name="Output 9" xfId="6383"/>
    <cellStyle name="Output 9 2" xfId="19180"/>
    <cellStyle name="Output 9 3" xfId="9184"/>
    <cellStyle name="Output 9 3 2" xfId="20508"/>
    <cellStyle name="Output 9 3 2 2" xfId="26064"/>
    <cellStyle name="Output 9 3 2 3" xfId="31558"/>
    <cellStyle name="Output 9 3 2 4" xfId="37042"/>
    <cellStyle name="Output 9 3 3" xfId="23335"/>
    <cellStyle name="Output 9 3 4" xfId="28829"/>
    <cellStyle name="Output 9 3 5" xfId="34313"/>
    <cellStyle name="Percent (0)" xfId="6031"/>
    <cellStyle name="Percent (0) 10" xfId="9185"/>
    <cellStyle name="Percent (0) 10 2" xfId="20509"/>
    <cellStyle name="Percent (0) 10 2 2" xfId="26065"/>
    <cellStyle name="Percent (0) 10 2 3" xfId="31559"/>
    <cellStyle name="Percent (0) 10 2 4" xfId="37043"/>
    <cellStyle name="Percent (0) 10 3" xfId="23336"/>
    <cellStyle name="Percent (0) 10 4" xfId="28830"/>
    <cellStyle name="Percent (0) 10 5" xfId="34314"/>
    <cellStyle name="Percent (0) 2" xfId="6032"/>
    <cellStyle name="Percent (0) 2 2" xfId="14455"/>
    <cellStyle name="Percent (0) 2 2 2" xfId="21743"/>
    <cellStyle name="Percent (0) 2 2 2 2" xfId="27299"/>
    <cellStyle name="Percent (0) 2 2 2 3" xfId="32793"/>
    <cellStyle name="Percent (0) 2 2 2 4" xfId="38277"/>
    <cellStyle name="Percent (0) 2 2 3" xfId="24570"/>
    <cellStyle name="Percent (0) 2 2 4" xfId="30064"/>
    <cellStyle name="Percent (0) 2 2 5" xfId="35548"/>
    <cellStyle name="Percent (0) 2 3" xfId="11385"/>
    <cellStyle name="Percent (0) 2 4" xfId="16622"/>
    <cellStyle name="Percent (0) 2 5" xfId="18857"/>
    <cellStyle name="Percent (0) 2 6" xfId="9186"/>
    <cellStyle name="Percent (0) 2 6 2" xfId="20510"/>
    <cellStyle name="Percent (0) 2 6 2 2" xfId="26066"/>
    <cellStyle name="Percent (0) 2 6 2 3" xfId="31560"/>
    <cellStyle name="Percent (0) 2 6 2 4" xfId="37044"/>
    <cellStyle name="Percent (0) 2 6 3" xfId="23337"/>
    <cellStyle name="Percent (0) 2 6 4" xfId="28831"/>
    <cellStyle name="Percent (0) 2 6 5" xfId="34315"/>
    <cellStyle name="Percent (0) 3" xfId="6033"/>
    <cellStyle name="Percent (0) 3 2" xfId="14456"/>
    <cellStyle name="Percent (0) 3 2 2" xfId="21744"/>
    <cellStyle name="Percent (0) 3 2 2 2" xfId="27300"/>
    <cellStyle name="Percent (0) 3 2 2 3" xfId="32794"/>
    <cellStyle name="Percent (0) 3 2 2 4" xfId="38278"/>
    <cellStyle name="Percent (0) 3 2 3" xfId="24571"/>
    <cellStyle name="Percent (0) 3 2 4" xfId="30065"/>
    <cellStyle name="Percent (0) 3 2 5" xfId="35549"/>
    <cellStyle name="Percent (0) 3 3" xfId="11771"/>
    <cellStyle name="Percent (0) 3 4" xfId="18858"/>
    <cellStyle name="Percent (0) 3 5" xfId="9187"/>
    <cellStyle name="Percent (0) 3 5 2" xfId="20511"/>
    <cellStyle name="Percent (0) 3 5 2 2" xfId="26067"/>
    <cellStyle name="Percent (0) 3 5 2 3" xfId="31561"/>
    <cellStyle name="Percent (0) 3 5 2 4" xfId="37045"/>
    <cellStyle name="Percent (0) 3 5 3" xfId="23338"/>
    <cellStyle name="Percent (0) 3 5 4" xfId="28832"/>
    <cellStyle name="Percent (0) 3 5 5" xfId="34316"/>
    <cellStyle name="Percent (0) 4" xfId="6384"/>
    <cellStyle name="Percent (0) 4 2" xfId="19181"/>
    <cellStyle name="Percent (0) 4 3" xfId="9188"/>
    <cellStyle name="Percent (0) 4 3 2" xfId="20512"/>
    <cellStyle name="Percent (0) 4 3 2 2" xfId="26068"/>
    <cellStyle name="Percent (0) 4 3 2 3" xfId="31562"/>
    <cellStyle name="Percent (0) 4 3 2 4" xfId="37046"/>
    <cellStyle name="Percent (0) 4 3 3" xfId="23339"/>
    <cellStyle name="Percent (0) 4 3 4" xfId="28833"/>
    <cellStyle name="Percent (0) 4 3 5" xfId="34317"/>
    <cellStyle name="Percent (0) 5" xfId="9189"/>
    <cellStyle name="Percent (0) 5 2" xfId="20513"/>
    <cellStyle name="Percent (0) 5 2 2" xfId="26069"/>
    <cellStyle name="Percent (0) 5 2 3" xfId="31563"/>
    <cellStyle name="Percent (0) 5 2 4" xfId="37047"/>
    <cellStyle name="Percent (0) 5 3" xfId="23340"/>
    <cellStyle name="Percent (0) 5 4" xfId="28834"/>
    <cellStyle name="Percent (0) 5 5" xfId="34318"/>
    <cellStyle name="Percent (0) 6" xfId="14454"/>
    <cellStyle name="Percent (0) 6 2" xfId="21742"/>
    <cellStyle name="Percent (0) 6 2 2" xfId="27298"/>
    <cellStyle name="Percent (0) 6 2 3" xfId="32792"/>
    <cellStyle name="Percent (0) 6 2 4" xfId="38276"/>
    <cellStyle name="Percent (0) 6 3" xfId="24569"/>
    <cellStyle name="Percent (0) 6 4" xfId="30063"/>
    <cellStyle name="Percent (0) 6 5" xfId="35547"/>
    <cellStyle name="Percent (0) 7" xfId="11384"/>
    <cellStyle name="Percent (0) 8" xfId="16621"/>
    <cellStyle name="Percent (0) 9" xfId="18856"/>
    <cellStyle name="Percent 2" xfId="6034"/>
    <cellStyle name="Percent 2 10" xfId="14457"/>
    <cellStyle name="Percent 2 10 2" xfId="21745"/>
    <cellStyle name="Percent 2 10 2 2" xfId="27301"/>
    <cellStyle name="Percent 2 10 2 3" xfId="32795"/>
    <cellStyle name="Percent 2 10 2 4" xfId="38279"/>
    <cellStyle name="Percent 2 10 3" xfId="24572"/>
    <cellStyle name="Percent 2 10 4" xfId="30066"/>
    <cellStyle name="Percent 2 10 5" xfId="35550"/>
    <cellStyle name="Percent 2 11" xfId="11386"/>
    <cellStyle name="Percent 2 12" xfId="16623"/>
    <cellStyle name="Percent 2 13" xfId="18859"/>
    <cellStyle name="Percent 2 14" xfId="9190"/>
    <cellStyle name="Percent 2 14 2" xfId="20514"/>
    <cellStyle name="Percent 2 14 2 2" xfId="26070"/>
    <cellStyle name="Percent 2 14 2 3" xfId="31564"/>
    <cellStyle name="Percent 2 14 2 4" xfId="37048"/>
    <cellStyle name="Percent 2 14 3" xfId="23341"/>
    <cellStyle name="Percent 2 14 4" xfId="28835"/>
    <cellStyle name="Percent 2 14 5" xfId="34319"/>
    <cellStyle name="Percent 2 2" xfId="6035"/>
    <cellStyle name="Percent 2 2 10" xfId="9191"/>
    <cellStyle name="Percent 2 2 10 2" xfId="20515"/>
    <cellStyle name="Percent 2 2 10 2 2" xfId="26071"/>
    <cellStyle name="Percent 2 2 10 2 3" xfId="31565"/>
    <cellStyle name="Percent 2 2 10 2 4" xfId="37049"/>
    <cellStyle name="Percent 2 2 10 3" xfId="23342"/>
    <cellStyle name="Percent 2 2 10 4" xfId="28836"/>
    <cellStyle name="Percent 2 2 10 5" xfId="34320"/>
    <cellStyle name="Percent 2 2 2" xfId="6036"/>
    <cellStyle name="Percent 2 2 2 2" xfId="14459"/>
    <cellStyle name="Percent 2 2 2 2 2" xfId="21747"/>
    <cellStyle name="Percent 2 2 2 2 2 2" xfId="27303"/>
    <cellStyle name="Percent 2 2 2 2 2 3" xfId="32797"/>
    <cellStyle name="Percent 2 2 2 2 2 4" xfId="38281"/>
    <cellStyle name="Percent 2 2 2 2 3" xfId="24574"/>
    <cellStyle name="Percent 2 2 2 2 4" xfId="30068"/>
    <cellStyle name="Percent 2 2 2 2 5" xfId="35552"/>
    <cellStyle name="Percent 2 2 2 3" xfId="11388"/>
    <cellStyle name="Percent 2 2 2 4" xfId="16625"/>
    <cellStyle name="Percent 2 2 2 5" xfId="18861"/>
    <cellStyle name="Percent 2 2 2 6" xfId="9192"/>
    <cellStyle name="Percent 2 2 2 6 2" xfId="20516"/>
    <cellStyle name="Percent 2 2 2 6 2 2" xfId="26072"/>
    <cellStyle name="Percent 2 2 2 6 2 3" xfId="31566"/>
    <cellStyle name="Percent 2 2 2 6 2 4" xfId="37050"/>
    <cellStyle name="Percent 2 2 2 6 3" xfId="23343"/>
    <cellStyle name="Percent 2 2 2 6 4" xfId="28837"/>
    <cellStyle name="Percent 2 2 2 6 5" xfId="34321"/>
    <cellStyle name="Percent 2 2 3" xfId="6037"/>
    <cellStyle name="Percent 2 2 3 2" xfId="14460"/>
    <cellStyle name="Percent 2 2 3 2 2" xfId="21748"/>
    <cellStyle name="Percent 2 2 3 2 2 2" xfId="27304"/>
    <cellStyle name="Percent 2 2 3 2 2 3" xfId="32798"/>
    <cellStyle name="Percent 2 2 3 2 2 4" xfId="38282"/>
    <cellStyle name="Percent 2 2 3 2 3" xfId="24575"/>
    <cellStyle name="Percent 2 2 3 2 4" xfId="30069"/>
    <cellStyle name="Percent 2 2 3 2 5" xfId="35553"/>
    <cellStyle name="Percent 2 2 3 3" xfId="11773"/>
    <cellStyle name="Percent 2 2 3 4" xfId="18862"/>
    <cellStyle name="Percent 2 2 3 5" xfId="9193"/>
    <cellStyle name="Percent 2 2 3 5 2" xfId="20517"/>
    <cellStyle name="Percent 2 2 3 5 2 2" xfId="26073"/>
    <cellStyle name="Percent 2 2 3 5 2 3" xfId="31567"/>
    <cellStyle name="Percent 2 2 3 5 2 4" xfId="37051"/>
    <cellStyle name="Percent 2 2 3 5 3" xfId="23344"/>
    <cellStyle name="Percent 2 2 3 5 4" xfId="28838"/>
    <cellStyle name="Percent 2 2 3 5 5" xfId="34322"/>
    <cellStyle name="Percent 2 2 4" xfId="6386"/>
    <cellStyle name="Percent 2 2 4 2" xfId="19183"/>
    <cellStyle name="Percent 2 2 4 3" xfId="9194"/>
    <cellStyle name="Percent 2 2 4 3 2" xfId="20518"/>
    <cellStyle name="Percent 2 2 4 3 2 2" xfId="26074"/>
    <cellStyle name="Percent 2 2 4 3 2 3" xfId="31568"/>
    <cellStyle name="Percent 2 2 4 3 2 4" xfId="37052"/>
    <cellStyle name="Percent 2 2 4 3 3" xfId="23345"/>
    <cellStyle name="Percent 2 2 4 3 4" xfId="28839"/>
    <cellStyle name="Percent 2 2 4 3 5" xfId="34323"/>
    <cellStyle name="Percent 2 2 5" xfId="9195"/>
    <cellStyle name="Percent 2 2 5 2" xfId="20519"/>
    <cellStyle name="Percent 2 2 5 2 2" xfId="26075"/>
    <cellStyle name="Percent 2 2 5 2 3" xfId="31569"/>
    <cellStyle name="Percent 2 2 5 2 4" xfId="37053"/>
    <cellStyle name="Percent 2 2 5 3" xfId="23346"/>
    <cellStyle name="Percent 2 2 5 4" xfId="28840"/>
    <cellStyle name="Percent 2 2 5 5" xfId="34324"/>
    <cellStyle name="Percent 2 2 6" xfId="14458"/>
    <cellStyle name="Percent 2 2 6 2" xfId="21746"/>
    <cellStyle name="Percent 2 2 6 2 2" xfId="27302"/>
    <cellStyle name="Percent 2 2 6 2 3" xfId="32796"/>
    <cellStyle name="Percent 2 2 6 2 4" xfId="38280"/>
    <cellStyle name="Percent 2 2 6 3" xfId="24573"/>
    <cellStyle name="Percent 2 2 6 4" xfId="30067"/>
    <cellStyle name="Percent 2 2 6 5" xfId="35551"/>
    <cellStyle name="Percent 2 2 7" xfId="11387"/>
    <cellStyle name="Percent 2 2 8" xfId="16624"/>
    <cellStyle name="Percent 2 2 9" xfId="18860"/>
    <cellStyle name="Percent 2 3" xfId="6038"/>
    <cellStyle name="Percent 2 3 10" xfId="9196"/>
    <cellStyle name="Percent 2 3 10 2" xfId="20520"/>
    <cellStyle name="Percent 2 3 10 2 2" xfId="26076"/>
    <cellStyle name="Percent 2 3 10 2 3" xfId="31570"/>
    <cellStyle name="Percent 2 3 10 2 4" xfId="37054"/>
    <cellStyle name="Percent 2 3 10 3" xfId="23347"/>
    <cellStyle name="Percent 2 3 10 4" xfId="28841"/>
    <cellStyle name="Percent 2 3 10 5" xfId="34325"/>
    <cellStyle name="Percent 2 3 2" xfId="6039"/>
    <cellStyle name="Percent 2 3 2 2" xfId="14462"/>
    <cellStyle name="Percent 2 3 2 2 2" xfId="21750"/>
    <cellStyle name="Percent 2 3 2 2 2 2" xfId="27306"/>
    <cellStyle name="Percent 2 3 2 2 2 3" xfId="32800"/>
    <cellStyle name="Percent 2 3 2 2 2 4" xfId="38284"/>
    <cellStyle name="Percent 2 3 2 2 3" xfId="24577"/>
    <cellStyle name="Percent 2 3 2 2 4" xfId="30071"/>
    <cellStyle name="Percent 2 3 2 2 5" xfId="35555"/>
    <cellStyle name="Percent 2 3 2 3" xfId="11390"/>
    <cellStyle name="Percent 2 3 2 4" xfId="16627"/>
    <cellStyle name="Percent 2 3 2 5" xfId="18864"/>
    <cellStyle name="Percent 2 3 2 6" xfId="9197"/>
    <cellStyle name="Percent 2 3 2 6 2" xfId="20521"/>
    <cellStyle name="Percent 2 3 2 6 2 2" xfId="26077"/>
    <cellStyle name="Percent 2 3 2 6 2 3" xfId="31571"/>
    <cellStyle name="Percent 2 3 2 6 2 4" xfId="37055"/>
    <cellStyle name="Percent 2 3 2 6 3" xfId="23348"/>
    <cellStyle name="Percent 2 3 2 6 4" xfId="28842"/>
    <cellStyle name="Percent 2 3 2 6 5" xfId="34326"/>
    <cellStyle name="Percent 2 3 3" xfId="6040"/>
    <cellStyle name="Percent 2 3 3 2" xfId="14463"/>
    <cellStyle name="Percent 2 3 3 2 2" xfId="21751"/>
    <cellStyle name="Percent 2 3 3 2 2 2" xfId="27307"/>
    <cellStyle name="Percent 2 3 3 2 2 3" xfId="32801"/>
    <cellStyle name="Percent 2 3 3 2 2 4" xfId="38285"/>
    <cellStyle name="Percent 2 3 3 2 3" xfId="24578"/>
    <cellStyle name="Percent 2 3 3 2 4" xfId="30072"/>
    <cellStyle name="Percent 2 3 3 2 5" xfId="35556"/>
    <cellStyle name="Percent 2 3 3 3" xfId="11774"/>
    <cellStyle name="Percent 2 3 3 4" xfId="18865"/>
    <cellStyle name="Percent 2 3 3 5" xfId="9198"/>
    <cellStyle name="Percent 2 3 3 5 2" xfId="20522"/>
    <cellStyle name="Percent 2 3 3 5 2 2" xfId="26078"/>
    <cellStyle name="Percent 2 3 3 5 2 3" xfId="31572"/>
    <cellStyle name="Percent 2 3 3 5 2 4" xfId="37056"/>
    <cellStyle name="Percent 2 3 3 5 3" xfId="23349"/>
    <cellStyle name="Percent 2 3 3 5 4" xfId="28843"/>
    <cellStyle name="Percent 2 3 3 5 5" xfId="34327"/>
    <cellStyle name="Percent 2 3 4" xfId="6484"/>
    <cellStyle name="Percent 2 3 4 2" xfId="19261"/>
    <cellStyle name="Percent 2 3 4 3" xfId="9199"/>
    <cellStyle name="Percent 2 3 4 3 2" xfId="20523"/>
    <cellStyle name="Percent 2 3 4 3 2 2" xfId="26079"/>
    <cellStyle name="Percent 2 3 4 3 2 3" xfId="31573"/>
    <cellStyle name="Percent 2 3 4 3 2 4" xfId="37057"/>
    <cellStyle name="Percent 2 3 4 3 3" xfId="23350"/>
    <cellStyle name="Percent 2 3 4 3 4" xfId="28844"/>
    <cellStyle name="Percent 2 3 4 3 5" xfId="34328"/>
    <cellStyle name="Percent 2 3 5" xfId="9200"/>
    <cellStyle name="Percent 2 3 5 2" xfId="20524"/>
    <cellStyle name="Percent 2 3 5 2 2" xfId="26080"/>
    <cellStyle name="Percent 2 3 5 2 3" xfId="31574"/>
    <cellStyle name="Percent 2 3 5 2 4" xfId="37058"/>
    <cellStyle name="Percent 2 3 5 3" xfId="23351"/>
    <cellStyle name="Percent 2 3 5 4" xfId="28845"/>
    <cellStyle name="Percent 2 3 5 5" xfId="34329"/>
    <cellStyle name="Percent 2 3 6" xfId="14461"/>
    <cellStyle name="Percent 2 3 6 2" xfId="21749"/>
    <cellStyle name="Percent 2 3 6 2 2" xfId="27305"/>
    <cellStyle name="Percent 2 3 6 2 3" xfId="32799"/>
    <cellStyle name="Percent 2 3 6 2 4" xfId="38283"/>
    <cellStyle name="Percent 2 3 6 3" xfId="24576"/>
    <cellStyle name="Percent 2 3 6 4" xfId="30070"/>
    <cellStyle name="Percent 2 3 6 5" xfId="35554"/>
    <cellStyle name="Percent 2 3 7" xfId="11389"/>
    <cellStyle name="Percent 2 3 8" xfId="16626"/>
    <cellStyle name="Percent 2 3 9" xfId="18863"/>
    <cellStyle name="Percent 2 4" xfId="6041"/>
    <cellStyle name="Percent 2 4 2" xfId="14464"/>
    <cellStyle name="Percent 2 4 2 2" xfId="21752"/>
    <cellStyle name="Percent 2 4 2 2 2" xfId="27308"/>
    <cellStyle name="Percent 2 4 2 2 3" xfId="32802"/>
    <cellStyle name="Percent 2 4 2 2 4" xfId="38286"/>
    <cellStyle name="Percent 2 4 2 3" xfId="24579"/>
    <cellStyle name="Percent 2 4 2 4" xfId="30073"/>
    <cellStyle name="Percent 2 4 2 5" xfId="35557"/>
    <cellStyle name="Percent 2 4 3" xfId="11391"/>
    <cellStyle name="Percent 2 4 4" xfId="16628"/>
    <cellStyle name="Percent 2 4 5" xfId="18866"/>
    <cellStyle name="Percent 2 4 6" xfId="9201"/>
    <cellStyle name="Percent 2 4 6 2" xfId="20525"/>
    <cellStyle name="Percent 2 4 6 2 2" xfId="26081"/>
    <cellStyle name="Percent 2 4 6 2 3" xfId="31575"/>
    <cellStyle name="Percent 2 4 6 2 4" xfId="37059"/>
    <cellStyle name="Percent 2 4 6 3" xfId="23352"/>
    <cellStyle name="Percent 2 4 6 4" xfId="28846"/>
    <cellStyle name="Percent 2 4 6 5" xfId="34330"/>
    <cellStyle name="Percent 2 5" xfId="6042"/>
    <cellStyle name="Percent 2 5 2" xfId="14465"/>
    <cellStyle name="Percent 2 5 2 2" xfId="21753"/>
    <cellStyle name="Percent 2 5 2 2 2" xfId="27309"/>
    <cellStyle name="Percent 2 5 2 2 3" xfId="32803"/>
    <cellStyle name="Percent 2 5 2 2 4" xfId="38287"/>
    <cellStyle name="Percent 2 5 2 3" xfId="24580"/>
    <cellStyle name="Percent 2 5 2 4" xfId="30074"/>
    <cellStyle name="Percent 2 5 2 5" xfId="35558"/>
    <cellStyle name="Percent 2 5 3" xfId="11392"/>
    <cellStyle name="Percent 2 5 4" xfId="16629"/>
    <cellStyle name="Percent 2 5 5" xfId="18867"/>
    <cellStyle name="Percent 2 5 6" xfId="9202"/>
    <cellStyle name="Percent 2 5 6 2" xfId="20526"/>
    <cellStyle name="Percent 2 5 6 2 2" xfId="26082"/>
    <cellStyle name="Percent 2 5 6 2 3" xfId="31576"/>
    <cellStyle name="Percent 2 5 6 2 4" xfId="37060"/>
    <cellStyle name="Percent 2 5 6 3" xfId="23353"/>
    <cellStyle name="Percent 2 5 6 4" xfId="28847"/>
    <cellStyle name="Percent 2 5 6 5" xfId="34331"/>
    <cellStyle name="Percent 2 6" xfId="6043"/>
    <cellStyle name="Percent 2 6 2" xfId="14466"/>
    <cellStyle name="Percent 2 6 2 2" xfId="21754"/>
    <cellStyle name="Percent 2 6 2 2 2" xfId="27310"/>
    <cellStyle name="Percent 2 6 2 2 3" xfId="32804"/>
    <cellStyle name="Percent 2 6 2 2 4" xfId="38288"/>
    <cellStyle name="Percent 2 6 2 3" xfId="24581"/>
    <cellStyle name="Percent 2 6 2 4" xfId="30075"/>
    <cellStyle name="Percent 2 6 2 5" xfId="35559"/>
    <cellStyle name="Percent 2 6 3" xfId="11393"/>
    <cellStyle name="Percent 2 6 4" xfId="16630"/>
    <cellStyle name="Percent 2 6 5" xfId="18868"/>
    <cellStyle name="Percent 2 6 6" xfId="9203"/>
    <cellStyle name="Percent 2 6 6 2" xfId="20527"/>
    <cellStyle name="Percent 2 6 6 2 2" xfId="26083"/>
    <cellStyle name="Percent 2 6 6 2 3" xfId="31577"/>
    <cellStyle name="Percent 2 6 6 2 4" xfId="37061"/>
    <cellStyle name="Percent 2 6 6 3" xfId="23354"/>
    <cellStyle name="Percent 2 6 6 4" xfId="28848"/>
    <cellStyle name="Percent 2 6 6 5" xfId="34332"/>
    <cellStyle name="Percent 2 7" xfId="6044"/>
    <cellStyle name="Percent 2 7 2" xfId="14467"/>
    <cellStyle name="Percent 2 7 2 2" xfId="21755"/>
    <cellStyle name="Percent 2 7 2 2 2" xfId="27311"/>
    <cellStyle name="Percent 2 7 2 2 3" xfId="32805"/>
    <cellStyle name="Percent 2 7 2 2 4" xfId="38289"/>
    <cellStyle name="Percent 2 7 2 3" xfId="24582"/>
    <cellStyle name="Percent 2 7 2 4" xfId="30076"/>
    <cellStyle name="Percent 2 7 2 5" xfId="35560"/>
    <cellStyle name="Percent 2 7 3" xfId="11772"/>
    <cellStyle name="Percent 2 7 4" xfId="18869"/>
    <cellStyle name="Percent 2 7 5" xfId="9204"/>
    <cellStyle name="Percent 2 7 5 2" xfId="20528"/>
    <cellStyle name="Percent 2 7 5 2 2" xfId="26084"/>
    <cellStyle name="Percent 2 7 5 2 3" xfId="31578"/>
    <cellStyle name="Percent 2 7 5 2 4" xfId="37062"/>
    <cellStyle name="Percent 2 7 5 3" xfId="23355"/>
    <cellStyle name="Percent 2 7 5 4" xfId="28849"/>
    <cellStyle name="Percent 2 7 5 5" xfId="34333"/>
    <cellStyle name="Percent 2 8" xfId="6385"/>
    <cellStyle name="Percent 2 8 2" xfId="19182"/>
    <cellStyle name="Percent 2 8 3" xfId="9205"/>
    <cellStyle name="Percent 2 8 3 2" xfId="20529"/>
    <cellStyle name="Percent 2 8 3 2 2" xfId="26085"/>
    <cellStyle name="Percent 2 8 3 2 3" xfId="31579"/>
    <cellStyle name="Percent 2 8 3 2 4" xfId="37063"/>
    <cellStyle name="Percent 2 8 3 3" xfId="23356"/>
    <cellStyle name="Percent 2 8 3 4" xfId="28850"/>
    <cellStyle name="Percent 2 8 3 5" xfId="34334"/>
    <cellStyle name="Percent 2 9" xfId="9206"/>
    <cellStyle name="Percent 2 9 2" xfId="20530"/>
    <cellStyle name="Percent 2 9 2 2" xfId="26086"/>
    <cellStyle name="Percent 2 9 2 3" xfId="31580"/>
    <cellStyle name="Percent 2 9 2 4" xfId="37064"/>
    <cellStyle name="Percent 2 9 3" xfId="23357"/>
    <cellStyle name="Percent 2 9 4" xfId="28851"/>
    <cellStyle name="Percent 2 9 5" xfId="34335"/>
    <cellStyle name="Porcentaje 2" xfId="38681"/>
    <cellStyle name="Porcentaje 3" xfId="39332"/>
    <cellStyle name="Porcentaje 4" xfId="39379"/>
    <cellStyle name="Porcentaje 5" xfId="39554"/>
    <cellStyle name="Porcentual 10" xfId="6387"/>
    <cellStyle name="Porcentual 10 2" xfId="19184"/>
    <cellStyle name="Porcentual 10 3" xfId="9207"/>
    <cellStyle name="Porcentual 10 3 2" xfId="20531"/>
    <cellStyle name="Porcentual 10 3 2 2" xfId="26087"/>
    <cellStyle name="Porcentual 10 3 2 3" xfId="31581"/>
    <cellStyle name="Porcentual 10 3 2 4" xfId="37065"/>
    <cellStyle name="Porcentual 10 3 3" xfId="23358"/>
    <cellStyle name="Porcentual 10 3 4" xfId="28852"/>
    <cellStyle name="Porcentual 10 3 5" xfId="34336"/>
    <cellStyle name="Porcentual 11" xfId="9208"/>
    <cellStyle name="Porcentual 11 2" xfId="20532"/>
    <cellStyle name="Porcentual 11 2 2" xfId="26088"/>
    <cellStyle name="Porcentual 11 2 3" xfId="31582"/>
    <cellStyle name="Porcentual 11 2 4" xfId="37066"/>
    <cellStyle name="Porcentual 11 3" xfId="23359"/>
    <cellStyle name="Porcentual 11 4" xfId="28853"/>
    <cellStyle name="Porcentual 11 5" xfId="34337"/>
    <cellStyle name="Porcentual 12" xfId="18870"/>
    <cellStyle name="Porcentual 13" xfId="19371"/>
    <cellStyle name="Porcentual 2" xfId="6045"/>
    <cellStyle name="Porcentual 2 10" xfId="16631"/>
    <cellStyle name="Porcentual 2 11" xfId="18871"/>
    <cellStyle name="Porcentual 2 12" xfId="9209"/>
    <cellStyle name="Porcentual 2 12 2" xfId="20533"/>
    <cellStyle name="Porcentual 2 12 2 2" xfId="26089"/>
    <cellStyle name="Porcentual 2 12 2 3" xfId="31583"/>
    <cellStyle name="Porcentual 2 12 2 4" xfId="37067"/>
    <cellStyle name="Porcentual 2 12 3" xfId="23360"/>
    <cellStyle name="Porcentual 2 12 4" xfId="28854"/>
    <cellStyle name="Porcentual 2 12 5" xfId="34338"/>
    <cellStyle name="Porcentual 2 2" xfId="6046"/>
    <cellStyle name="Porcentual 2 2 10" xfId="9210"/>
    <cellStyle name="Porcentual 2 2 10 2" xfId="20534"/>
    <cellStyle name="Porcentual 2 2 10 2 2" xfId="26090"/>
    <cellStyle name="Porcentual 2 2 10 2 3" xfId="31584"/>
    <cellStyle name="Porcentual 2 2 10 2 4" xfId="37068"/>
    <cellStyle name="Porcentual 2 2 10 3" xfId="23361"/>
    <cellStyle name="Porcentual 2 2 10 4" xfId="28855"/>
    <cellStyle name="Porcentual 2 2 10 5" xfId="34339"/>
    <cellStyle name="Porcentual 2 2 2" xfId="6047"/>
    <cellStyle name="Porcentual 2 2 2 2" xfId="14470"/>
    <cellStyle name="Porcentual 2 2 2 2 2" xfId="21758"/>
    <cellStyle name="Porcentual 2 2 2 2 2 2" xfId="27314"/>
    <cellStyle name="Porcentual 2 2 2 2 2 3" xfId="32808"/>
    <cellStyle name="Porcentual 2 2 2 2 2 4" xfId="38292"/>
    <cellStyle name="Porcentual 2 2 2 2 3" xfId="24585"/>
    <cellStyle name="Porcentual 2 2 2 2 4" xfId="30079"/>
    <cellStyle name="Porcentual 2 2 2 2 5" xfId="35563"/>
    <cellStyle name="Porcentual 2 2 2 3" xfId="11396"/>
    <cellStyle name="Porcentual 2 2 2 4" xfId="16633"/>
    <cellStyle name="Porcentual 2 2 2 5" xfId="18873"/>
    <cellStyle name="Porcentual 2 2 2 6" xfId="9211"/>
    <cellStyle name="Porcentual 2 2 2 6 2" xfId="20535"/>
    <cellStyle name="Porcentual 2 2 2 6 2 2" xfId="26091"/>
    <cellStyle name="Porcentual 2 2 2 6 2 3" xfId="31585"/>
    <cellStyle name="Porcentual 2 2 2 6 2 4" xfId="37069"/>
    <cellStyle name="Porcentual 2 2 2 6 3" xfId="23362"/>
    <cellStyle name="Porcentual 2 2 2 6 4" xfId="28856"/>
    <cellStyle name="Porcentual 2 2 2 6 5" xfId="34340"/>
    <cellStyle name="Porcentual 2 2 3" xfId="6048"/>
    <cellStyle name="Porcentual 2 2 3 2" xfId="14471"/>
    <cellStyle name="Porcentual 2 2 3 2 2" xfId="21759"/>
    <cellStyle name="Porcentual 2 2 3 2 2 2" xfId="27315"/>
    <cellStyle name="Porcentual 2 2 3 2 2 3" xfId="32809"/>
    <cellStyle name="Porcentual 2 2 3 2 2 4" xfId="38293"/>
    <cellStyle name="Porcentual 2 2 3 2 3" xfId="24586"/>
    <cellStyle name="Porcentual 2 2 3 2 4" xfId="30080"/>
    <cellStyle name="Porcentual 2 2 3 2 5" xfId="35564"/>
    <cellStyle name="Porcentual 2 2 3 3" xfId="11776"/>
    <cellStyle name="Porcentual 2 2 3 4" xfId="18874"/>
    <cellStyle name="Porcentual 2 2 3 5" xfId="9212"/>
    <cellStyle name="Porcentual 2 2 3 5 2" xfId="20536"/>
    <cellStyle name="Porcentual 2 2 3 5 2 2" xfId="26092"/>
    <cellStyle name="Porcentual 2 2 3 5 2 3" xfId="31586"/>
    <cellStyle name="Porcentual 2 2 3 5 2 4" xfId="37070"/>
    <cellStyle name="Porcentual 2 2 3 5 3" xfId="23363"/>
    <cellStyle name="Porcentual 2 2 3 5 4" xfId="28857"/>
    <cellStyle name="Porcentual 2 2 3 5 5" xfId="34341"/>
    <cellStyle name="Porcentual 2 2 4" xfId="6389"/>
    <cellStyle name="Porcentual 2 2 4 2" xfId="19186"/>
    <cellStyle name="Porcentual 2 2 4 3" xfId="9213"/>
    <cellStyle name="Porcentual 2 2 4 3 2" xfId="20537"/>
    <cellStyle name="Porcentual 2 2 4 3 2 2" xfId="26093"/>
    <cellStyle name="Porcentual 2 2 4 3 2 3" xfId="31587"/>
    <cellStyle name="Porcentual 2 2 4 3 2 4" xfId="37071"/>
    <cellStyle name="Porcentual 2 2 4 3 3" xfId="23364"/>
    <cellStyle name="Porcentual 2 2 4 3 4" xfId="28858"/>
    <cellStyle name="Porcentual 2 2 4 3 5" xfId="34342"/>
    <cellStyle name="Porcentual 2 2 5" xfId="9214"/>
    <cellStyle name="Porcentual 2 2 5 2" xfId="20538"/>
    <cellStyle name="Porcentual 2 2 5 2 2" xfId="26094"/>
    <cellStyle name="Porcentual 2 2 5 2 3" xfId="31588"/>
    <cellStyle name="Porcentual 2 2 5 2 4" xfId="37072"/>
    <cellStyle name="Porcentual 2 2 5 3" xfId="23365"/>
    <cellStyle name="Porcentual 2 2 5 4" xfId="28859"/>
    <cellStyle name="Porcentual 2 2 5 5" xfId="34343"/>
    <cellStyle name="Porcentual 2 2 6" xfId="14469"/>
    <cellStyle name="Porcentual 2 2 6 2" xfId="21757"/>
    <cellStyle name="Porcentual 2 2 6 2 2" xfId="27313"/>
    <cellStyle name="Porcentual 2 2 6 2 3" xfId="32807"/>
    <cellStyle name="Porcentual 2 2 6 2 4" xfId="38291"/>
    <cellStyle name="Porcentual 2 2 6 3" xfId="24584"/>
    <cellStyle name="Porcentual 2 2 6 4" xfId="30078"/>
    <cellStyle name="Porcentual 2 2 6 5" xfId="35562"/>
    <cellStyle name="Porcentual 2 2 7" xfId="11395"/>
    <cellStyle name="Porcentual 2 2 8" xfId="16632"/>
    <cellStyle name="Porcentual 2 2 9" xfId="18872"/>
    <cellStyle name="Porcentual 2 3" xfId="6049"/>
    <cellStyle name="Porcentual 2 3 10" xfId="9215"/>
    <cellStyle name="Porcentual 2 3 10 2" xfId="20539"/>
    <cellStyle name="Porcentual 2 3 10 2 2" xfId="26095"/>
    <cellStyle name="Porcentual 2 3 10 2 3" xfId="31589"/>
    <cellStyle name="Porcentual 2 3 10 2 4" xfId="37073"/>
    <cellStyle name="Porcentual 2 3 10 3" xfId="23366"/>
    <cellStyle name="Porcentual 2 3 10 4" xfId="28860"/>
    <cellStyle name="Porcentual 2 3 10 5" xfId="34344"/>
    <cellStyle name="Porcentual 2 3 2" xfId="6050"/>
    <cellStyle name="Porcentual 2 3 2 2" xfId="14473"/>
    <cellStyle name="Porcentual 2 3 2 2 2" xfId="21761"/>
    <cellStyle name="Porcentual 2 3 2 2 2 2" xfId="27317"/>
    <cellStyle name="Porcentual 2 3 2 2 2 3" xfId="32811"/>
    <cellStyle name="Porcentual 2 3 2 2 2 4" xfId="38295"/>
    <cellStyle name="Porcentual 2 3 2 2 3" xfId="24588"/>
    <cellStyle name="Porcentual 2 3 2 2 4" xfId="30082"/>
    <cellStyle name="Porcentual 2 3 2 2 5" xfId="35566"/>
    <cellStyle name="Porcentual 2 3 2 3" xfId="11398"/>
    <cellStyle name="Porcentual 2 3 2 4" xfId="16635"/>
    <cellStyle name="Porcentual 2 3 2 5" xfId="18876"/>
    <cellStyle name="Porcentual 2 3 2 6" xfId="9216"/>
    <cellStyle name="Porcentual 2 3 2 6 2" xfId="20540"/>
    <cellStyle name="Porcentual 2 3 2 6 2 2" xfId="26096"/>
    <cellStyle name="Porcentual 2 3 2 6 2 3" xfId="31590"/>
    <cellStyle name="Porcentual 2 3 2 6 2 4" xfId="37074"/>
    <cellStyle name="Porcentual 2 3 2 6 3" xfId="23367"/>
    <cellStyle name="Porcentual 2 3 2 6 4" xfId="28861"/>
    <cellStyle name="Porcentual 2 3 2 6 5" xfId="34345"/>
    <cellStyle name="Porcentual 2 3 3" xfId="6051"/>
    <cellStyle name="Porcentual 2 3 3 2" xfId="14474"/>
    <cellStyle name="Porcentual 2 3 3 2 2" xfId="21762"/>
    <cellStyle name="Porcentual 2 3 3 2 2 2" xfId="27318"/>
    <cellStyle name="Porcentual 2 3 3 2 2 3" xfId="32812"/>
    <cellStyle name="Porcentual 2 3 3 2 2 4" xfId="38296"/>
    <cellStyle name="Porcentual 2 3 3 2 3" xfId="24589"/>
    <cellStyle name="Porcentual 2 3 3 2 4" xfId="30083"/>
    <cellStyle name="Porcentual 2 3 3 2 5" xfId="35567"/>
    <cellStyle name="Porcentual 2 3 3 3" xfId="11777"/>
    <cellStyle name="Porcentual 2 3 3 4" xfId="18877"/>
    <cellStyle name="Porcentual 2 3 3 5" xfId="9217"/>
    <cellStyle name="Porcentual 2 3 3 5 2" xfId="20541"/>
    <cellStyle name="Porcentual 2 3 3 5 2 2" xfId="26097"/>
    <cellStyle name="Porcentual 2 3 3 5 2 3" xfId="31591"/>
    <cellStyle name="Porcentual 2 3 3 5 2 4" xfId="37075"/>
    <cellStyle name="Porcentual 2 3 3 5 3" xfId="23368"/>
    <cellStyle name="Porcentual 2 3 3 5 4" xfId="28862"/>
    <cellStyle name="Porcentual 2 3 3 5 5" xfId="34346"/>
    <cellStyle name="Porcentual 2 3 4" xfId="6390"/>
    <cellStyle name="Porcentual 2 3 4 2" xfId="19187"/>
    <cellStyle name="Porcentual 2 3 4 3" xfId="9218"/>
    <cellStyle name="Porcentual 2 3 4 3 2" xfId="20542"/>
    <cellStyle name="Porcentual 2 3 4 3 2 2" xfId="26098"/>
    <cellStyle name="Porcentual 2 3 4 3 2 3" xfId="31592"/>
    <cellStyle name="Porcentual 2 3 4 3 2 4" xfId="37076"/>
    <cellStyle name="Porcentual 2 3 4 3 3" xfId="23369"/>
    <cellStyle name="Porcentual 2 3 4 3 4" xfId="28863"/>
    <cellStyle name="Porcentual 2 3 4 3 5" xfId="34347"/>
    <cellStyle name="Porcentual 2 3 5" xfId="9219"/>
    <cellStyle name="Porcentual 2 3 5 2" xfId="20543"/>
    <cellStyle name="Porcentual 2 3 5 2 2" xfId="26099"/>
    <cellStyle name="Porcentual 2 3 5 2 3" xfId="31593"/>
    <cellStyle name="Porcentual 2 3 5 2 4" xfId="37077"/>
    <cellStyle name="Porcentual 2 3 5 3" xfId="23370"/>
    <cellStyle name="Porcentual 2 3 5 4" xfId="28864"/>
    <cellStyle name="Porcentual 2 3 5 5" xfId="34348"/>
    <cellStyle name="Porcentual 2 3 6" xfId="14472"/>
    <cellStyle name="Porcentual 2 3 6 2" xfId="21760"/>
    <cellStyle name="Porcentual 2 3 6 2 2" xfId="27316"/>
    <cellStyle name="Porcentual 2 3 6 2 3" xfId="32810"/>
    <cellStyle name="Porcentual 2 3 6 2 4" xfId="38294"/>
    <cellStyle name="Porcentual 2 3 6 3" xfId="24587"/>
    <cellStyle name="Porcentual 2 3 6 4" xfId="30081"/>
    <cellStyle name="Porcentual 2 3 6 5" xfId="35565"/>
    <cellStyle name="Porcentual 2 3 7" xfId="11397"/>
    <cellStyle name="Porcentual 2 3 8" xfId="16634"/>
    <cellStyle name="Porcentual 2 3 9" xfId="18875"/>
    <cellStyle name="Porcentual 2 4" xfId="6052"/>
    <cellStyle name="Porcentual 2 4 2" xfId="14475"/>
    <cellStyle name="Porcentual 2 4 2 2" xfId="21763"/>
    <cellStyle name="Porcentual 2 4 2 2 2" xfId="27319"/>
    <cellStyle name="Porcentual 2 4 2 2 3" xfId="32813"/>
    <cellStyle name="Porcentual 2 4 2 2 4" xfId="38297"/>
    <cellStyle name="Porcentual 2 4 2 3" xfId="24590"/>
    <cellStyle name="Porcentual 2 4 2 4" xfId="30084"/>
    <cellStyle name="Porcentual 2 4 2 5" xfId="35568"/>
    <cellStyle name="Porcentual 2 4 3" xfId="11399"/>
    <cellStyle name="Porcentual 2 4 4" xfId="16636"/>
    <cellStyle name="Porcentual 2 4 5" xfId="18878"/>
    <cellStyle name="Porcentual 2 4 6" xfId="9220"/>
    <cellStyle name="Porcentual 2 4 6 2" xfId="20544"/>
    <cellStyle name="Porcentual 2 4 6 2 2" xfId="26100"/>
    <cellStyle name="Porcentual 2 4 6 2 3" xfId="31594"/>
    <cellStyle name="Porcentual 2 4 6 2 4" xfId="37078"/>
    <cellStyle name="Porcentual 2 4 6 3" xfId="23371"/>
    <cellStyle name="Porcentual 2 4 6 4" xfId="28865"/>
    <cellStyle name="Porcentual 2 4 6 5" xfId="34349"/>
    <cellStyle name="Porcentual 2 5" xfId="6053"/>
    <cellStyle name="Porcentual 2 5 2" xfId="14476"/>
    <cellStyle name="Porcentual 2 5 2 2" xfId="21764"/>
    <cellStyle name="Porcentual 2 5 2 2 2" xfId="27320"/>
    <cellStyle name="Porcentual 2 5 2 2 3" xfId="32814"/>
    <cellStyle name="Porcentual 2 5 2 2 4" xfId="38298"/>
    <cellStyle name="Porcentual 2 5 2 3" xfId="24591"/>
    <cellStyle name="Porcentual 2 5 2 4" xfId="30085"/>
    <cellStyle name="Porcentual 2 5 2 5" xfId="35569"/>
    <cellStyle name="Porcentual 2 5 3" xfId="11775"/>
    <cellStyle name="Porcentual 2 5 4" xfId="18879"/>
    <cellStyle name="Porcentual 2 5 5" xfId="9221"/>
    <cellStyle name="Porcentual 2 5 5 2" xfId="20545"/>
    <cellStyle name="Porcentual 2 5 5 2 2" xfId="26101"/>
    <cellStyle name="Porcentual 2 5 5 2 3" xfId="31595"/>
    <cellStyle name="Porcentual 2 5 5 2 4" xfId="37079"/>
    <cellStyle name="Porcentual 2 5 5 3" xfId="23372"/>
    <cellStyle name="Porcentual 2 5 5 4" xfId="28866"/>
    <cellStyle name="Porcentual 2 5 5 5" xfId="34350"/>
    <cellStyle name="Porcentual 2 6" xfId="6388"/>
    <cellStyle name="Porcentual 2 6 2" xfId="19185"/>
    <cellStyle name="Porcentual 2 6 3" xfId="9222"/>
    <cellStyle name="Porcentual 2 6 3 2" xfId="20546"/>
    <cellStyle name="Porcentual 2 6 3 2 2" xfId="26102"/>
    <cellStyle name="Porcentual 2 6 3 2 3" xfId="31596"/>
    <cellStyle name="Porcentual 2 6 3 2 4" xfId="37080"/>
    <cellStyle name="Porcentual 2 6 3 3" xfId="23373"/>
    <cellStyle name="Porcentual 2 6 3 4" xfId="28867"/>
    <cellStyle name="Porcentual 2 6 3 5" xfId="34351"/>
    <cellStyle name="Porcentual 2 7" xfId="9223"/>
    <cellStyle name="Porcentual 2 7 2" xfId="20547"/>
    <cellStyle name="Porcentual 2 7 2 2" xfId="26103"/>
    <cellStyle name="Porcentual 2 7 2 3" xfId="31597"/>
    <cellStyle name="Porcentual 2 7 2 4" xfId="37081"/>
    <cellStyle name="Porcentual 2 7 3" xfId="23374"/>
    <cellStyle name="Porcentual 2 7 4" xfId="28868"/>
    <cellStyle name="Porcentual 2 7 5" xfId="34352"/>
    <cellStyle name="Porcentual 2 8" xfId="14468"/>
    <cellStyle name="Porcentual 2 8 2" xfId="21756"/>
    <cellStyle name="Porcentual 2 8 2 2" xfId="27312"/>
    <cellStyle name="Porcentual 2 8 2 3" xfId="32806"/>
    <cellStyle name="Porcentual 2 8 2 4" xfId="38290"/>
    <cellStyle name="Porcentual 2 8 3" xfId="24583"/>
    <cellStyle name="Porcentual 2 8 4" xfId="30077"/>
    <cellStyle name="Porcentual 2 8 5" xfId="35561"/>
    <cellStyle name="Porcentual 2 9" xfId="11394"/>
    <cellStyle name="Porcentual 3" xfId="6054"/>
    <cellStyle name="Porcentual 3 10" xfId="9224"/>
    <cellStyle name="Porcentual 3 10 2" xfId="20548"/>
    <cellStyle name="Porcentual 3 10 2 2" xfId="26104"/>
    <cellStyle name="Porcentual 3 10 2 3" xfId="31598"/>
    <cellStyle name="Porcentual 3 10 2 4" xfId="37082"/>
    <cellStyle name="Porcentual 3 10 3" xfId="23375"/>
    <cellStyle name="Porcentual 3 10 4" xfId="28869"/>
    <cellStyle name="Porcentual 3 10 5" xfId="34353"/>
    <cellStyle name="Porcentual 3 2" xfId="6055"/>
    <cellStyle name="Porcentual 3 2 2" xfId="14478"/>
    <cellStyle name="Porcentual 3 2 2 2" xfId="21766"/>
    <cellStyle name="Porcentual 3 2 2 2 2" xfId="27322"/>
    <cellStyle name="Porcentual 3 2 2 2 3" xfId="32816"/>
    <cellStyle name="Porcentual 3 2 2 2 4" xfId="38300"/>
    <cellStyle name="Porcentual 3 2 2 3" xfId="24593"/>
    <cellStyle name="Porcentual 3 2 2 4" xfId="30087"/>
    <cellStyle name="Porcentual 3 2 2 5" xfId="35571"/>
    <cellStyle name="Porcentual 3 2 3" xfId="11401"/>
    <cellStyle name="Porcentual 3 2 4" xfId="16638"/>
    <cellStyle name="Porcentual 3 2 5" xfId="18881"/>
    <cellStyle name="Porcentual 3 2 6" xfId="9225"/>
    <cellStyle name="Porcentual 3 2 6 2" xfId="20549"/>
    <cellStyle name="Porcentual 3 2 6 2 2" xfId="26105"/>
    <cellStyle name="Porcentual 3 2 6 2 3" xfId="31599"/>
    <cellStyle name="Porcentual 3 2 6 2 4" xfId="37083"/>
    <cellStyle name="Porcentual 3 2 6 3" xfId="23376"/>
    <cellStyle name="Porcentual 3 2 6 4" xfId="28870"/>
    <cellStyle name="Porcentual 3 2 6 5" xfId="34354"/>
    <cellStyle name="Porcentual 3 3" xfId="6056"/>
    <cellStyle name="Porcentual 3 3 2" xfId="14479"/>
    <cellStyle name="Porcentual 3 3 2 2" xfId="21767"/>
    <cellStyle name="Porcentual 3 3 2 2 2" xfId="27323"/>
    <cellStyle name="Porcentual 3 3 2 2 3" xfId="32817"/>
    <cellStyle name="Porcentual 3 3 2 2 4" xfId="38301"/>
    <cellStyle name="Porcentual 3 3 2 3" xfId="24594"/>
    <cellStyle name="Porcentual 3 3 2 4" xfId="30088"/>
    <cellStyle name="Porcentual 3 3 2 5" xfId="35572"/>
    <cellStyle name="Porcentual 3 3 3" xfId="11778"/>
    <cellStyle name="Porcentual 3 3 4" xfId="18882"/>
    <cellStyle name="Porcentual 3 3 5" xfId="9226"/>
    <cellStyle name="Porcentual 3 3 5 2" xfId="20550"/>
    <cellStyle name="Porcentual 3 3 5 2 2" xfId="26106"/>
    <cellStyle name="Porcentual 3 3 5 2 3" xfId="31600"/>
    <cellStyle name="Porcentual 3 3 5 2 4" xfId="37084"/>
    <cellStyle name="Porcentual 3 3 5 3" xfId="23377"/>
    <cellStyle name="Porcentual 3 3 5 4" xfId="28871"/>
    <cellStyle name="Porcentual 3 3 5 5" xfId="34355"/>
    <cellStyle name="Porcentual 3 4" xfId="6391"/>
    <cellStyle name="Porcentual 3 4 2" xfId="19188"/>
    <cellStyle name="Porcentual 3 4 3" xfId="9227"/>
    <cellStyle name="Porcentual 3 4 3 2" xfId="20551"/>
    <cellStyle name="Porcentual 3 4 3 2 2" xfId="26107"/>
    <cellStyle name="Porcentual 3 4 3 2 3" xfId="31601"/>
    <cellStyle name="Porcentual 3 4 3 2 4" xfId="37085"/>
    <cellStyle name="Porcentual 3 4 3 3" xfId="23378"/>
    <cellStyle name="Porcentual 3 4 3 4" xfId="28872"/>
    <cellStyle name="Porcentual 3 4 3 5" xfId="34356"/>
    <cellStyle name="Porcentual 3 5" xfId="9228"/>
    <cellStyle name="Porcentual 3 5 2" xfId="20552"/>
    <cellStyle name="Porcentual 3 5 2 2" xfId="26108"/>
    <cellStyle name="Porcentual 3 5 2 3" xfId="31602"/>
    <cellStyle name="Porcentual 3 5 2 4" xfId="37086"/>
    <cellStyle name="Porcentual 3 5 3" xfId="23379"/>
    <cellStyle name="Porcentual 3 5 4" xfId="28873"/>
    <cellStyle name="Porcentual 3 5 5" xfId="34357"/>
    <cellStyle name="Porcentual 3 6" xfId="14477"/>
    <cellStyle name="Porcentual 3 6 2" xfId="21765"/>
    <cellStyle name="Porcentual 3 6 2 2" xfId="27321"/>
    <cellStyle name="Porcentual 3 6 2 3" xfId="32815"/>
    <cellStyle name="Porcentual 3 6 2 4" xfId="38299"/>
    <cellStyle name="Porcentual 3 6 3" xfId="24592"/>
    <cellStyle name="Porcentual 3 6 4" xfId="30086"/>
    <cellStyle name="Porcentual 3 6 5" xfId="35570"/>
    <cellStyle name="Porcentual 3 7" xfId="11400"/>
    <cellStyle name="Porcentual 3 8" xfId="16637"/>
    <cellStyle name="Porcentual 3 9" xfId="18880"/>
    <cellStyle name="Porcentual 4" xfId="6057"/>
    <cellStyle name="Porcentual 4 10" xfId="11402"/>
    <cellStyle name="Porcentual 4 11" xfId="16639"/>
    <cellStyle name="Porcentual 4 12" xfId="18883"/>
    <cellStyle name="Porcentual 4 13" xfId="9229"/>
    <cellStyle name="Porcentual 4 13 2" xfId="20553"/>
    <cellStyle name="Porcentual 4 13 2 2" xfId="26109"/>
    <cellStyle name="Porcentual 4 13 2 3" xfId="31603"/>
    <cellStyle name="Porcentual 4 13 2 4" xfId="37087"/>
    <cellStyle name="Porcentual 4 13 3" xfId="23380"/>
    <cellStyle name="Porcentual 4 13 4" xfId="28874"/>
    <cellStyle name="Porcentual 4 13 5" xfId="34358"/>
    <cellStyle name="Porcentual 4 2" xfId="6058"/>
    <cellStyle name="Porcentual 4 2 10" xfId="16640"/>
    <cellStyle name="Porcentual 4 2 11" xfId="18884"/>
    <cellStyle name="Porcentual 4 2 12" xfId="9230"/>
    <cellStyle name="Porcentual 4 2 12 2" xfId="20554"/>
    <cellStyle name="Porcentual 4 2 12 2 2" xfId="26110"/>
    <cellStyle name="Porcentual 4 2 12 2 3" xfId="31604"/>
    <cellStyle name="Porcentual 4 2 12 2 4" xfId="37088"/>
    <cellStyle name="Porcentual 4 2 12 3" xfId="23381"/>
    <cellStyle name="Porcentual 4 2 12 4" xfId="28875"/>
    <cellStyle name="Porcentual 4 2 12 5" xfId="34359"/>
    <cellStyle name="Porcentual 4 2 2" xfId="6059"/>
    <cellStyle name="Porcentual 4 2 2 2" xfId="14482"/>
    <cellStyle name="Porcentual 4 2 2 2 2" xfId="21770"/>
    <cellStyle name="Porcentual 4 2 2 2 2 2" xfId="27326"/>
    <cellStyle name="Porcentual 4 2 2 2 2 3" xfId="32820"/>
    <cellStyle name="Porcentual 4 2 2 2 2 4" xfId="38304"/>
    <cellStyle name="Porcentual 4 2 2 2 3" xfId="24597"/>
    <cellStyle name="Porcentual 4 2 2 2 4" xfId="30091"/>
    <cellStyle name="Porcentual 4 2 2 2 5" xfId="35575"/>
    <cellStyle name="Porcentual 4 2 2 3" xfId="11404"/>
    <cellStyle name="Porcentual 4 2 2 4" xfId="16641"/>
    <cellStyle name="Porcentual 4 2 2 5" xfId="18885"/>
    <cellStyle name="Porcentual 4 2 2 6" xfId="9231"/>
    <cellStyle name="Porcentual 4 2 2 6 2" xfId="20555"/>
    <cellStyle name="Porcentual 4 2 2 6 2 2" xfId="26111"/>
    <cellStyle name="Porcentual 4 2 2 6 2 3" xfId="31605"/>
    <cellStyle name="Porcentual 4 2 2 6 2 4" xfId="37089"/>
    <cellStyle name="Porcentual 4 2 2 6 3" xfId="23382"/>
    <cellStyle name="Porcentual 4 2 2 6 4" xfId="28876"/>
    <cellStyle name="Porcentual 4 2 2 6 5" xfId="34360"/>
    <cellStyle name="Porcentual 4 2 3" xfId="6060"/>
    <cellStyle name="Porcentual 4 2 3 2" xfId="14483"/>
    <cellStyle name="Porcentual 4 2 3 2 2" xfId="21771"/>
    <cellStyle name="Porcentual 4 2 3 2 2 2" xfId="27327"/>
    <cellStyle name="Porcentual 4 2 3 2 2 3" xfId="32821"/>
    <cellStyle name="Porcentual 4 2 3 2 2 4" xfId="38305"/>
    <cellStyle name="Porcentual 4 2 3 2 3" xfId="24598"/>
    <cellStyle name="Porcentual 4 2 3 2 4" xfId="30092"/>
    <cellStyle name="Porcentual 4 2 3 2 5" xfId="35576"/>
    <cellStyle name="Porcentual 4 2 3 3" xfId="11405"/>
    <cellStyle name="Porcentual 4 2 3 4" xfId="16642"/>
    <cellStyle name="Porcentual 4 2 3 5" xfId="18886"/>
    <cellStyle name="Porcentual 4 2 3 6" xfId="9232"/>
    <cellStyle name="Porcentual 4 2 3 6 2" xfId="20556"/>
    <cellStyle name="Porcentual 4 2 3 6 2 2" xfId="26112"/>
    <cellStyle name="Porcentual 4 2 3 6 2 3" xfId="31606"/>
    <cellStyle name="Porcentual 4 2 3 6 2 4" xfId="37090"/>
    <cellStyle name="Porcentual 4 2 3 6 3" xfId="23383"/>
    <cellStyle name="Porcentual 4 2 3 6 4" xfId="28877"/>
    <cellStyle name="Porcentual 4 2 3 6 5" xfId="34361"/>
    <cellStyle name="Porcentual 4 2 4" xfId="6061"/>
    <cellStyle name="Porcentual 4 2 4 2" xfId="14484"/>
    <cellStyle name="Porcentual 4 2 4 2 2" xfId="21772"/>
    <cellStyle name="Porcentual 4 2 4 2 2 2" xfId="27328"/>
    <cellStyle name="Porcentual 4 2 4 2 2 3" xfId="32822"/>
    <cellStyle name="Porcentual 4 2 4 2 2 4" xfId="38306"/>
    <cellStyle name="Porcentual 4 2 4 2 3" xfId="24599"/>
    <cellStyle name="Porcentual 4 2 4 2 4" xfId="30093"/>
    <cellStyle name="Porcentual 4 2 4 2 5" xfId="35577"/>
    <cellStyle name="Porcentual 4 2 4 3" xfId="11406"/>
    <cellStyle name="Porcentual 4 2 4 4" xfId="16643"/>
    <cellStyle name="Porcentual 4 2 4 5" xfId="18887"/>
    <cellStyle name="Porcentual 4 2 4 6" xfId="9233"/>
    <cellStyle name="Porcentual 4 2 4 6 2" xfId="20557"/>
    <cellStyle name="Porcentual 4 2 4 6 2 2" xfId="26113"/>
    <cellStyle name="Porcentual 4 2 4 6 2 3" xfId="31607"/>
    <cellStyle name="Porcentual 4 2 4 6 2 4" xfId="37091"/>
    <cellStyle name="Porcentual 4 2 4 6 3" xfId="23384"/>
    <cellStyle name="Porcentual 4 2 4 6 4" xfId="28878"/>
    <cellStyle name="Porcentual 4 2 4 6 5" xfId="34362"/>
    <cellStyle name="Porcentual 4 2 5" xfId="6062"/>
    <cellStyle name="Porcentual 4 2 5 2" xfId="14485"/>
    <cellStyle name="Porcentual 4 2 5 2 2" xfId="21773"/>
    <cellStyle name="Porcentual 4 2 5 2 2 2" xfId="27329"/>
    <cellStyle name="Porcentual 4 2 5 2 2 3" xfId="32823"/>
    <cellStyle name="Porcentual 4 2 5 2 2 4" xfId="38307"/>
    <cellStyle name="Porcentual 4 2 5 2 3" xfId="24600"/>
    <cellStyle name="Porcentual 4 2 5 2 4" xfId="30094"/>
    <cellStyle name="Porcentual 4 2 5 2 5" xfId="35578"/>
    <cellStyle name="Porcentual 4 2 5 3" xfId="11780"/>
    <cellStyle name="Porcentual 4 2 5 4" xfId="18888"/>
    <cellStyle name="Porcentual 4 2 5 5" xfId="9234"/>
    <cellStyle name="Porcentual 4 2 5 5 2" xfId="20558"/>
    <cellStyle name="Porcentual 4 2 5 5 2 2" xfId="26114"/>
    <cellStyle name="Porcentual 4 2 5 5 2 3" xfId="31608"/>
    <cellStyle name="Porcentual 4 2 5 5 2 4" xfId="37092"/>
    <cellStyle name="Porcentual 4 2 5 5 3" xfId="23385"/>
    <cellStyle name="Porcentual 4 2 5 5 4" xfId="28879"/>
    <cellStyle name="Porcentual 4 2 5 5 5" xfId="34363"/>
    <cellStyle name="Porcentual 4 2 6" xfId="6393"/>
    <cellStyle name="Porcentual 4 2 6 2" xfId="19190"/>
    <cellStyle name="Porcentual 4 2 6 3" xfId="9235"/>
    <cellStyle name="Porcentual 4 2 6 3 2" xfId="20559"/>
    <cellStyle name="Porcentual 4 2 6 3 2 2" xfId="26115"/>
    <cellStyle name="Porcentual 4 2 6 3 2 3" xfId="31609"/>
    <cellStyle name="Porcentual 4 2 6 3 2 4" xfId="37093"/>
    <cellStyle name="Porcentual 4 2 6 3 3" xfId="23386"/>
    <cellStyle name="Porcentual 4 2 6 3 4" xfId="28880"/>
    <cellStyle name="Porcentual 4 2 6 3 5" xfId="34364"/>
    <cellStyle name="Porcentual 4 2 7" xfId="9236"/>
    <cellStyle name="Porcentual 4 2 7 2" xfId="20560"/>
    <cellStyle name="Porcentual 4 2 7 2 2" xfId="26116"/>
    <cellStyle name="Porcentual 4 2 7 2 3" xfId="31610"/>
    <cellStyle name="Porcentual 4 2 7 2 4" xfId="37094"/>
    <cellStyle name="Porcentual 4 2 7 3" xfId="23387"/>
    <cellStyle name="Porcentual 4 2 7 4" xfId="28881"/>
    <cellStyle name="Porcentual 4 2 7 5" xfId="34365"/>
    <cellStyle name="Porcentual 4 2 8" xfId="14481"/>
    <cellStyle name="Porcentual 4 2 8 2" xfId="21769"/>
    <cellStyle name="Porcentual 4 2 8 2 2" xfId="27325"/>
    <cellStyle name="Porcentual 4 2 8 2 3" xfId="32819"/>
    <cellStyle name="Porcentual 4 2 8 2 4" xfId="38303"/>
    <cellStyle name="Porcentual 4 2 8 3" xfId="24596"/>
    <cellStyle name="Porcentual 4 2 8 4" xfId="30090"/>
    <cellStyle name="Porcentual 4 2 8 5" xfId="35574"/>
    <cellStyle name="Porcentual 4 2 9" xfId="11403"/>
    <cellStyle name="Porcentual 4 3" xfId="6063"/>
    <cellStyle name="Porcentual 4 3 10" xfId="9237"/>
    <cellStyle name="Porcentual 4 3 10 2" xfId="20561"/>
    <cellStyle name="Porcentual 4 3 10 2 2" xfId="26117"/>
    <cellStyle name="Porcentual 4 3 10 2 3" xfId="31611"/>
    <cellStyle name="Porcentual 4 3 10 2 4" xfId="37095"/>
    <cellStyle name="Porcentual 4 3 10 3" xfId="23388"/>
    <cellStyle name="Porcentual 4 3 10 4" xfId="28882"/>
    <cellStyle name="Porcentual 4 3 10 5" xfId="34366"/>
    <cellStyle name="Porcentual 4 3 2" xfId="6064"/>
    <cellStyle name="Porcentual 4 3 2 2" xfId="14487"/>
    <cellStyle name="Porcentual 4 3 2 2 2" xfId="21775"/>
    <cellStyle name="Porcentual 4 3 2 2 2 2" xfId="27331"/>
    <cellStyle name="Porcentual 4 3 2 2 2 3" xfId="32825"/>
    <cellStyle name="Porcentual 4 3 2 2 2 4" xfId="38309"/>
    <cellStyle name="Porcentual 4 3 2 2 3" xfId="24602"/>
    <cellStyle name="Porcentual 4 3 2 2 4" xfId="30096"/>
    <cellStyle name="Porcentual 4 3 2 2 5" xfId="35580"/>
    <cellStyle name="Porcentual 4 3 2 3" xfId="11408"/>
    <cellStyle name="Porcentual 4 3 2 4" xfId="16645"/>
    <cellStyle name="Porcentual 4 3 2 5" xfId="18890"/>
    <cellStyle name="Porcentual 4 3 2 6" xfId="9238"/>
    <cellStyle name="Porcentual 4 3 2 6 2" xfId="20562"/>
    <cellStyle name="Porcentual 4 3 2 6 2 2" xfId="26118"/>
    <cellStyle name="Porcentual 4 3 2 6 2 3" xfId="31612"/>
    <cellStyle name="Porcentual 4 3 2 6 2 4" xfId="37096"/>
    <cellStyle name="Porcentual 4 3 2 6 3" xfId="23389"/>
    <cellStyle name="Porcentual 4 3 2 6 4" xfId="28883"/>
    <cellStyle name="Porcentual 4 3 2 6 5" xfId="34367"/>
    <cellStyle name="Porcentual 4 3 3" xfId="6065"/>
    <cellStyle name="Porcentual 4 3 3 2" xfId="14488"/>
    <cellStyle name="Porcentual 4 3 3 2 2" xfId="21776"/>
    <cellStyle name="Porcentual 4 3 3 2 2 2" xfId="27332"/>
    <cellStyle name="Porcentual 4 3 3 2 2 3" xfId="32826"/>
    <cellStyle name="Porcentual 4 3 3 2 2 4" xfId="38310"/>
    <cellStyle name="Porcentual 4 3 3 2 3" xfId="24603"/>
    <cellStyle name="Porcentual 4 3 3 2 4" xfId="30097"/>
    <cellStyle name="Porcentual 4 3 3 2 5" xfId="35581"/>
    <cellStyle name="Porcentual 4 3 3 3" xfId="11781"/>
    <cellStyle name="Porcentual 4 3 3 4" xfId="18891"/>
    <cellStyle name="Porcentual 4 3 3 5" xfId="9239"/>
    <cellStyle name="Porcentual 4 3 3 5 2" xfId="20563"/>
    <cellStyle name="Porcentual 4 3 3 5 2 2" xfId="26119"/>
    <cellStyle name="Porcentual 4 3 3 5 2 3" xfId="31613"/>
    <cellStyle name="Porcentual 4 3 3 5 2 4" xfId="37097"/>
    <cellStyle name="Porcentual 4 3 3 5 3" xfId="23390"/>
    <cellStyle name="Porcentual 4 3 3 5 4" xfId="28884"/>
    <cellStyle name="Porcentual 4 3 3 5 5" xfId="34368"/>
    <cellStyle name="Porcentual 4 3 4" xfId="6485"/>
    <cellStyle name="Porcentual 4 3 4 2" xfId="19262"/>
    <cellStyle name="Porcentual 4 3 4 3" xfId="9240"/>
    <cellStyle name="Porcentual 4 3 4 3 2" xfId="20564"/>
    <cellStyle name="Porcentual 4 3 4 3 2 2" xfId="26120"/>
    <cellStyle name="Porcentual 4 3 4 3 2 3" xfId="31614"/>
    <cellStyle name="Porcentual 4 3 4 3 2 4" xfId="37098"/>
    <cellStyle name="Porcentual 4 3 4 3 3" xfId="23391"/>
    <cellStyle name="Porcentual 4 3 4 3 4" xfId="28885"/>
    <cellStyle name="Porcentual 4 3 4 3 5" xfId="34369"/>
    <cellStyle name="Porcentual 4 3 5" xfId="9241"/>
    <cellStyle name="Porcentual 4 3 5 2" xfId="20565"/>
    <cellStyle name="Porcentual 4 3 5 2 2" xfId="26121"/>
    <cellStyle name="Porcentual 4 3 5 2 3" xfId="31615"/>
    <cellStyle name="Porcentual 4 3 5 2 4" xfId="37099"/>
    <cellStyle name="Porcentual 4 3 5 3" xfId="23392"/>
    <cellStyle name="Porcentual 4 3 5 4" xfId="28886"/>
    <cellStyle name="Porcentual 4 3 5 5" xfId="34370"/>
    <cellStyle name="Porcentual 4 3 6" xfId="14486"/>
    <cellStyle name="Porcentual 4 3 6 2" xfId="21774"/>
    <cellStyle name="Porcentual 4 3 6 2 2" xfId="27330"/>
    <cellStyle name="Porcentual 4 3 6 2 3" xfId="32824"/>
    <cellStyle name="Porcentual 4 3 6 2 4" xfId="38308"/>
    <cellStyle name="Porcentual 4 3 6 3" xfId="24601"/>
    <cellStyle name="Porcentual 4 3 6 4" xfId="30095"/>
    <cellStyle name="Porcentual 4 3 6 5" xfId="35579"/>
    <cellStyle name="Porcentual 4 3 7" xfId="11407"/>
    <cellStyle name="Porcentual 4 3 8" xfId="16644"/>
    <cellStyle name="Porcentual 4 3 9" xfId="18889"/>
    <cellStyle name="Porcentual 4 4" xfId="6066"/>
    <cellStyle name="Porcentual 4 4 10" xfId="11409"/>
    <cellStyle name="Porcentual 4 4 11" xfId="16646"/>
    <cellStyle name="Porcentual 4 4 12" xfId="18892"/>
    <cellStyle name="Porcentual 4 4 13" xfId="9242"/>
    <cellStyle name="Porcentual 4 4 13 2" xfId="20566"/>
    <cellStyle name="Porcentual 4 4 13 2 2" xfId="26122"/>
    <cellStyle name="Porcentual 4 4 13 2 3" xfId="31616"/>
    <cellStyle name="Porcentual 4 4 13 2 4" xfId="37100"/>
    <cellStyle name="Porcentual 4 4 13 3" xfId="23393"/>
    <cellStyle name="Porcentual 4 4 13 4" xfId="28887"/>
    <cellStyle name="Porcentual 4 4 13 5" xfId="34371"/>
    <cellStyle name="Porcentual 4 4 14" xfId="22091"/>
    <cellStyle name="Porcentual 4 4 14 2" xfId="27637"/>
    <cellStyle name="Porcentual 4 4 2" xfId="6067"/>
    <cellStyle name="Porcentual 4 4 2 2" xfId="6068"/>
    <cellStyle name="Porcentual 4 4 2 2 2" xfId="14491"/>
    <cellStyle name="Porcentual 4 4 2 2 2 2" xfId="21779"/>
    <cellStyle name="Porcentual 4 4 2 2 2 2 2" xfId="27335"/>
    <cellStyle name="Porcentual 4 4 2 2 2 2 3" xfId="32829"/>
    <cellStyle name="Porcentual 4 4 2 2 2 2 4" xfId="38313"/>
    <cellStyle name="Porcentual 4 4 2 2 2 3" xfId="24606"/>
    <cellStyle name="Porcentual 4 4 2 2 2 4" xfId="30100"/>
    <cellStyle name="Porcentual 4 4 2 2 2 5" xfId="35584"/>
    <cellStyle name="Porcentual 4 4 2 2 3" xfId="11411"/>
    <cellStyle name="Porcentual 4 4 2 2 4" xfId="16648"/>
    <cellStyle name="Porcentual 4 4 2 2 5" xfId="18894"/>
    <cellStyle name="Porcentual 4 4 2 2 6" xfId="9244"/>
    <cellStyle name="Porcentual 4 4 2 2 6 2" xfId="20568"/>
    <cellStyle name="Porcentual 4 4 2 2 6 2 2" xfId="26124"/>
    <cellStyle name="Porcentual 4 4 2 2 6 2 3" xfId="31618"/>
    <cellStyle name="Porcentual 4 4 2 2 6 2 4" xfId="37102"/>
    <cellStyle name="Porcentual 4 4 2 2 6 3" xfId="23395"/>
    <cellStyle name="Porcentual 4 4 2 2 6 4" xfId="28889"/>
    <cellStyle name="Porcentual 4 4 2 2 6 5" xfId="34373"/>
    <cellStyle name="Porcentual 4 4 2 3" xfId="6069"/>
    <cellStyle name="Porcentual 4 4 2 3 2" xfId="18895"/>
    <cellStyle name="Porcentual 4 4 2 3 3" xfId="9245"/>
    <cellStyle name="Porcentual 4 4 2 3 3 2" xfId="20569"/>
    <cellStyle name="Porcentual 4 4 2 3 3 2 2" xfId="26125"/>
    <cellStyle name="Porcentual 4 4 2 3 3 2 3" xfId="31619"/>
    <cellStyle name="Porcentual 4 4 2 3 3 2 4" xfId="37103"/>
    <cellStyle name="Porcentual 4 4 2 3 3 3" xfId="23396"/>
    <cellStyle name="Porcentual 4 4 2 3 3 4" xfId="28890"/>
    <cellStyle name="Porcentual 4 4 2 3 3 5" xfId="34374"/>
    <cellStyle name="Porcentual 4 4 2 4" xfId="14490"/>
    <cellStyle name="Porcentual 4 4 2 4 2" xfId="21778"/>
    <cellStyle name="Porcentual 4 4 2 4 2 2" xfId="27334"/>
    <cellStyle name="Porcentual 4 4 2 4 2 3" xfId="32828"/>
    <cellStyle name="Porcentual 4 4 2 4 2 4" xfId="38312"/>
    <cellStyle name="Porcentual 4 4 2 4 3" xfId="24605"/>
    <cellStyle name="Porcentual 4 4 2 4 4" xfId="30099"/>
    <cellStyle name="Porcentual 4 4 2 4 5" xfId="35583"/>
    <cellStyle name="Porcentual 4 4 2 5" xfId="11410"/>
    <cellStyle name="Porcentual 4 4 2 6" xfId="16647"/>
    <cellStyle name="Porcentual 4 4 2 7" xfId="18893"/>
    <cellStyle name="Porcentual 4 4 2 8" xfId="9243"/>
    <cellStyle name="Porcentual 4 4 2 8 2" xfId="20567"/>
    <cellStyle name="Porcentual 4 4 2 8 2 2" xfId="26123"/>
    <cellStyle name="Porcentual 4 4 2 8 2 3" xfId="31617"/>
    <cellStyle name="Porcentual 4 4 2 8 2 4" xfId="37101"/>
    <cellStyle name="Porcentual 4 4 2 8 3" xfId="23394"/>
    <cellStyle name="Porcentual 4 4 2 8 4" xfId="28888"/>
    <cellStyle name="Porcentual 4 4 2 8 5" xfId="34372"/>
    <cellStyle name="Porcentual 4 4 3" xfId="6070"/>
    <cellStyle name="Porcentual 4 4 3 2" xfId="14492"/>
    <cellStyle name="Porcentual 4 4 3 2 2" xfId="21780"/>
    <cellStyle name="Porcentual 4 4 3 2 2 2" xfId="27336"/>
    <cellStyle name="Porcentual 4 4 3 2 2 3" xfId="32830"/>
    <cellStyle name="Porcentual 4 4 3 2 2 4" xfId="38314"/>
    <cellStyle name="Porcentual 4 4 3 2 3" xfId="24607"/>
    <cellStyle name="Porcentual 4 4 3 2 4" xfId="30101"/>
    <cellStyle name="Porcentual 4 4 3 2 5" xfId="35585"/>
    <cellStyle name="Porcentual 4 4 3 3" xfId="11412"/>
    <cellStyle name="Porcentual 4 4 3 4" xfId="16649"/>
    <cellStyle name="Porcentual 4 4 3 5" xfId="18896"/>
    <cellStyle name="Porcentual 4 4 3 6" xfId="9246"/>
    <cellStyle name="Porcentual 4 4 3 6 2" xfId="20570"/>
    <cellStyle name="Porcentual 4 4 3 6 2 2" xfId="26126"/>
    <cellStyle name="Porcentual 4 4 3 6 2 3" xfId="31620"/>
    <cellStyle name="Porcentual 4 4 3 6 2 4" xfId="37104"/>
    <cellStyle name="Porcentual 4 4 3 6 3" xfId="23397"/>
    <cellStyle name="Porcentual 4 4 3 6 4" xfId="28891"/>
    <cellStyle name="Porcentual 4 4 3 6 5" xfId="34375"/>
    <cellStyle name="Porcentual 4 4 4" xfId="6071"/>
    <cellStyle name="Porcentual 4 4 4 2" xfId="14493"/>
    <cellStyle name="Porcentual 4 4 4 2 2" xfId="21781"/>
    <cellStyle name="Porcentual 4 4 4 2 2 2" xfId="27337"/>
    <cellStyle name="Porcentual 4 4 4 2 2 3" xfId="32831"/>
    <cellStyle name="Porcentual 4 4 4 2 2 4" xfId="38315"/>
    <cellStyle name="Porcentual 4 4 4 2 3" xfId="24608"/>
    <cellStyle name="Porcentual 4 4 4 2 4" xfId="30102"/>
    <cellStyle name="Porcentual 4 4 4 2 5" xfId="35586"/>
    <cellStyle name="Porcentual 4 4 4 3" xfId="11413"/>
    <cellStyle name="Porcentual 4 4 4 4" xfId="16650"/>
    <cellStyle name="Porcentual 4 4 4 5" xfId="18897"/>
    <cellStyle name="Porcentual 4 4 4 6" xfId="9247"/>
    <cellStyle name="Porcentual 4 4 4 6 2" xfId="20571"/>
    <cellStyle name="Porcentual 4 4 4 6 2 2" xfId="26127"/>
    <cellStyle name="Porcentual 4 4 4 6 2 3" xfId="31621"/>
    <cellStyle name="Porcentual 4 4 4 6 2 4" xfId="37105"/>
    <cellStyle name="Porcentual 4 4 4 6 3" xfId="23398"/>
    <cellStyle name="Porcentual 4 4 4 6 4" xfId="28892"/>
    <cellStyle name="Porcentual 4 4 4 6 5" xfId="34376"/>
    <cellStyle name="Porcentual 4 4 5" xfId="6072"/>
    <cellStyle name="Porcentual 4 4 5 2" xfId="14494"/>
    <cellStyle name="Porcentual 4 4 5 2 2" xfId="21782"/>
    <cellStyle name="Porcentual 4 4 5 2 2 2" xfId="27338"/>
    <cellStyle name="Porcentual 4 4 5 2 2 3" xfId="32832"/>
    <cellStyle name="Porcentual 4 4 5 2 2 4" xfId="38316"/>
    <cellStyle name="Porcentual 4 4 5 2 3" xfId="24609"/>
    <cellStyle name="Porcentual 4 4 5 2 4" xfId="30103"/>
    <cellStyle name="Porcentual 4 4 5 2 5" xfId="35587"/>
    <cellStyle name="Porcentual 4 4 5 3" xfId="11414"/>
    <cellStyle name="Porcentual 4 4 5 4" xfId="16651"/>
    <cellStyle name="Porcentual 4 4 5 5" xfId="18898"/>
    <cellStyle name="Porcentual 4 4 5 6" xfId="9248"/>
    <cellStyle name="Porcentual 4 4 5 6 2" xfId="20572"/>
    <cellStyle name="Porcentual 4 4 5 6 2 2" xfId="26128"/>
    <cellStyle name="Porcentual 4 4 5 6 2 3" xfId="31622"/>
    <cellStyle name="Porcentual 4 4 5 6 2 4" xfId="37106"/>
    <cellStyle name="Porcentual 4 4 5 6 3" xfId="23399"/>
    <cellStyle name="Porcentual 4 4 5 6 4" xfId="28893"/>
    <cellStyle name="Porcentual 4 4 5 6 5" xfId="34377"/>
    <cellStyle name="Porcentual 4 4 6" xfId="6073"/>
    <cellStyle name="Porcentual 4 4 6 2" xfId="14495"/>
    <cellStyle name="Porcentual 4 4 6 2 2" xfId="21783"/>
    <cellStyle name="Porcentual 4 4 6 2 2 2" xfId="27339"/>
    <cellStyle name="Porcentual 4 4 6 2 2 3" xfId="32833"/>
    <cellStyle name="Porcentual 4 4 6 2 2 4" xfId="38317"/>
    <cellStyle name="Porcentual 4 4 6 2 3" xfId="24610"/>
    <cellStyle name="Porcentual 4 4 6 2 4" xfId="30104"/>
    <cellStyle name="Porcentual 4 4 6 2 5" xfId="35588"/>
    <cellStyle name="Porcentual 4 4 6 3" xfId="11782"/>
    <cellStyle name="Porcentual 4 4 6 4" xfId="16823"/>
    <cellStyle name="Porcentual 4 4 6 5" xfId="18899"/>
    <cellStyle name="Porcentual 4 4 6 6" xfId="9249"/>
    <cellStyle name="Porcentual 4 4 6 6 2" xfId="20573"/>
    <cellStyle name="Porcentual 4 4 6 6 2 2" xfId="26129"/>
    <cellStyle name="Porcentual 4 4 6 6 2 3" xfId="31623"/>
    <cellStyle name="Porcentual 4 4 6 6 2 4" xfId="37107"/>
    <cellStyle name="Porcentual 4 4 6 6 3" xfId="23400"/>
    <cellStyle name="Porcentual 4 4 6 6 4" xfId="28894"/>
    <cellStyle name="Porcentual 4 4 6 6 5" xfId="34378"/>
    <cellStyle name="Porcentual 4 4 7" xfId="6486"/>
    <cellStyle name="Porcentual 4 4 7 2" xfId="14496"/>
    <cellStyle name="Porcentual 4 4 7 2 2" xfId="21784"/>
    <cellStyle name="Porcentual 4 4 7 2 2 2" xfId="27340"/>
    <cellStyle name="Porcentual 4 4 7 2 2 3" xfId="32834"/>
    <cellStyle name="Porcentual 4 4 7 2 2 4" xfId="38318"/>
    <cellStyle name="Porcentual 4 4 7 2 3" xfId="24611"/>
    <cellStyle name="Porcentual 4 4 7 2 4" xfId="30105"/>
    <cellStyle name="Porcentual 4 4 7 2 5" xfId="35589"/>
    <cellStyle name="Porcentual 4 4 7 3" xfId="9548"/>
    <cellStyle name="Porcentual 4 4 7 4" xfId="9250"/>
    <cellStyle name="Porcentual 4 4 7 4 2" xfId="20574"/>
    <cellStyle name="Porcentual 4 4 7 4 2 2" xfId="26130"/>
    <cellStyle name="Porcentual 4 4 7 4 2 3" xfId="31624"/>
    <cellStyle name="Porcentual 4 4 7 4 2 4" xfId="37108"/>
    <cellStyle name="Porcentual 4 4 7 4 3" xfId="23401"/>
    <cellStyle name="Porcentual 4 4 7 4 4" xfId="28895"/>
    <cellStyle name="Porcentual 4 4 7 4 5" xfId="34379"/>
    <cellStyle name="Porcentual 4 4 8" xfId="9251"/>
    <cellStyle name="Porcentual 4 4 8 2" xfId="20575"/>
    <cellStyle name="Porcentual 4 4 8 2 2" xfId="26131"/>
    <cellStyle name="Porcentual 4 4 8 2 3" xfId="31625"/>
    <cellStyle name="Porcentual 4 4 8 2 4" xfId="37109"/>
    <cellStyle name="Porcentual 4 4 8 3" xfId="23402"/>
    <cellStyle name="Porcentual 4 4 8 4" xfId="28896"/>
    <cellStyle name="Porcentual 4 4 8 5" xfId="34380"/>
    <cellStyle name="Porcentual 4 4 9" xfId="14489"/>
    <cellStyle name="Porcentual 4 4 9 2" xfId="21777"/>
    <cellStyle name="Porcentual 4 4 9 2 2" xfId="27333"/>
    <cellStyle name="Porcentual 4 4 9 2 3" xfId="32827"/>
    <cellStyle name="Porcentual 4 4 9 2 4" xfId="38311"/>
    <cellStyle name="Porcentual 4 4 9 3" xfId="24604"/>
    <cellStyle name="Porcentual 4 4 9 4" xfId="30098"/>
    <cellStyle name="Porcentual 4 4 9 5" xfId="35582"/>
    <cellStyle name="Porcentual 4 5" xfId="6074"/>
    <cellStyle name="Porcentual 4 5 2" xfId="14497"/>
    <cellStyle name="Porcentual 4 5 2 2" xfId="21785"/>
    <cellStyle name="Porcentual 4 5 2 2 2" xfId="27341"/>
    <cellStyle name="Porcentual 4 5 2 2 3" xfId="32835"/>
    <cellStyle name="Porcentual 4 5 2 2 4" xfId="38319"/>
    <cellStyle name="Porcentual 4 5 2 3" xfId="24612"/>
    <cellStyle name="Porcentual 4 5 2 4" xfId="30106"/>
    <cellStyle name="Porcentual 4 5 2 5" xfId="35590"/>
    <cellStyle name="Porcentual 4 5 3" xfId="11415"/>
    <cellStyle name="Porcentual 4 5 4" xfId="16652"/>
    <cellStyle name="Porcentual 4 5 5" xfId="18900"/>
    <cellStyle name="Porcentual 4 5 6" xfId="9252"/>
    <cellStyle name="Porcentual 4 5 6 2" xfId="20576"/>
    <cellStyle name="Porcentual 4 5 6 2 2" xfId="26132"/>
    <cellStyle name="Porcentual 4 5 6 2 3" xfId="31626"/>
    <cellStyle name="Porcentual 4 5 6 2 4" xfId="37110"/>
    <cellStyle name="Porcentual 4 5 6 3" xfId="23403"/>
    <cellStyle name="Porcentual 4 5 6 4" xfId="28897"/>
    <cellStyle name="Porcentual 4 5 6 5" xfId="34381"/>
    <cellStyle name="Porcentual 4 6" xfId="6075"/>
    <cellStyle name="Porcentual 4 6 2" xfId="14498"/>
    <cellStyle name="Porcentual 4 6 2 2" xfId="21786"/>
    <cellStyle name="Porcentual 4 6 2 2 2" xfId="27342"/>
    <cellStyle name="Porcentual 4 6 2 2 3" xfId="32836"/>
    <cellStyle name="Porcentual 4 6 2 2 4" xfId="38320"/>
    <cellStyle name="Porcentual 4 6 2 3" xfId="24613"/>
    <cellStyle name="Porcentual 4 6 2 4" xfId="30107"/>
    <cellStyle name="Porcentual 4 6 2 5" xfId="35591"/>
    <cellStyle name="Porcentual 4 6 3" xfId="11779"/>
    <cellStyle name="Porcentual 4 6 4" xfId="16822"/>
    <cellStyle name="Porcentual 4 6 5" xfId="18901"/>
    <cellStyle name="Porcentual 4 6 6" xfId="9253"/>
    <cellStyle name="Porcentual 4 6 6 2" xfId="20577"/>
    <cellStyle name="Porcentual 4 6 6 2 2" xfId="26133"/>
    <cellStyle name="Porcentual 4 6 6 2 3" xfId="31627"/>
    <cellStyle name="Porcentual 4 6 6 2 4" xfId="37111"/>
    <cellStyle name="Porcentual 4 6 6 3" xfId="23404"/>
    <cellStyle name="Porcentual 4 6 6 4" xfId="28898"/>
    <cellStyle name="Porcentual 4 6 6 5" xfId="34382"/>
    <cellStyle name="Porcentual 4 7" xfId="6392"/>
    <cellStyle name="Porcentual 4 7 2" xfId="19189"/>
    <cellStyle name="Porcentual 4 7 3" xfId="9254"/>
    <cellStyle name="Porcentual 4 7 3 2" xfId="20578"/>
    <cellStyle name="Porcentual 4 7 3 2 2" xfId="26134"/>
    <cellStyle name="Porcentual 4 7 3 2 3" xfId="31628"/>
    <cellStyle name="Porcentual 4 7 3 2 4" xfId="37112"/>
    <cellStyle name="Porcentual 4 7 3 3" xfId="23405"/>
    <cellStyle name="Porcentual 4 7 3 4" xfId="28899"/>
    <cellStyle name="Porcentual 4 7 3 5" xfId="34383"/>
    <cellStyle name="Porcentual 4 8" xfId="9255"/>
    <cellStyle name="Porcentual 4 8 2" xfId="20579"/>
    <cellStyle name="Porcentual 4 8 2 2" xfId="26135"/>
    <cellStyle name="Porcentual 4 8 2 3" xfId="31629"/>
    <cellStyle name="Porcentual 4 8 2 4" xfId="37113"/>
    <cellStyle name="Porcentual 4 8 3" xfId="23406"/>
    <cellStyle name="Porcentual 4 8 4" xfId="28900"/>
    <cellStyle name="Porcentual 4 8 5" xfId="34384"/>
    <cellStyle name="Porcentual 4 9" xfId="14480"/>
    <cellStyle name="Porcentual 4 9 2" xfId="21768"/>
    <cellStyle name="Porcentual 4 9 2 2" xfId="27324"/>
    <cellStyle name="Porcentual 4 9 2 3" xfId="32818"/>
    <cellStyle name="Porcentual 4 9 2 4" xfId="38302"/>
    <cellStyle name="Porcentual 4 9 3" xfId="24595"/>
    <cellStyle name="Porcentual 4 9 4" xfId="30089"/>
    <cellStyle name="Porcentual 4 9 5" xfId="35573"/>
    <cellStyle name="Porcentual 5" xfId="6076"/>
    <cellStyle name="Porcentual 5 10" xfId="9256"/>
    <cellStyle name="Porcentual 5 10 2" xfId="20580"/>
    <cellStyle name="Porcentual 5 10 2 2" xfId="26136"/>
    <cellStyle name="Porcentual 5 10 2 3" xfId="31630"/>
    <cellStyle name="Porcentual 5 10 2 4" xfId="37114"/>
    <cellStyle name="Porcentual 5 10 3" xfId="23407"/>
    <cellStyle name="Porcentual 5 10 4" xfId="28901"/>
    <cellStyle name="Porcentual 5 10 5" xfId="34385"/>
    <cellStyle name="Porcentual 5 2" xfId="6077"/>
    <cellStyle name="Porcentual 5 2 2" xfId="14500"/>
    <cellStyle name="Porcentual 5 2 2 2" xfId="21788"/>
    <cellStyle name="Porcentual 5 2 2 2 2" xfId="27344"/>
    <cellStyle name="Porcentual 5 2 2 2 3" xfId="32838"/>
    <cellStyle name="Porcentual 5 2 2 2 4" xfId="38322"/>
    <cellStyle name="Porcentual 5 2 2 3" xfId="24615"/>
    <cellStyle name="Porcentual 5 2 2 4" xfId="30109"/>
    <cellStyle name="Porcentual 5 2 2 5" xfId="35593"/>
    <cellStyle name="Porcentual 5 2 3" xfId="11417"/>
    <cellStyle name="Porcentual 5 2 4" xfId="16654"/>
    <cellStyle name="Porcentual 5 2 5" xfId="18903"/>
    <cellStyle name="Porcentual 5 2 6" xfId="9257"/>
    <cellStyle name="Porcentual 5 2 6 2" xfId="20581"/>
    <cellStyle name="Porcentual 5 2 6 2 2" xfId="26137"/>
    <cellStyle name="Porcentual 5 2 6 2 3" xfId="31631"/>
    <cellStyle name="Porcentual 5 2 6 2 4" xfId="37115"/>
    <cellStyle name="Porcentual 5 2 6 3" xfId="23408"/>
    <cellStyle name="Porcentual 5 2 6 4" xfId="28902"/>
    <cellStyle name="Porcentual 5 2 6 5" xfId="34386"/>
    <cellStyle name="Porcentual 5 3" xfId="6078"/>
    <cellStyle name="Porcentual 5 3 2" xfId="14501"/>
    <cellStyle name="Porcentual 5 3 2 2" xfId="21789"/>
    <cellStyle name="Porcentual 5 3 2 2 2" xfId="27345"/>
    <cellStyle name="Porcentual 5 3 2 2 3" xfId="32839"/>
    <cellStyle name="Porcentual 5 3 2 2 4" xfId="38323"/>
    <cellStyle name="Porcentual 5 3 2 3" xfId="24616"/>
    <cellStyle name="Porcentual 5 3 2 4" xfId="30110"/>
    <cellStyle name="Porcentual 5 3 2 5" xfId="35594"/>
    <cellStyle name="Porcentual 5 3 3" xfId="11783"/>
    <cellStyle name="Porcentual 5 3 4" xfId="18904"/>
    <cellStyle name="Porcentual 5 3 5" xfId="9258"/>
    <cellStyle name="Porcentual 5 3 5 2" xfId="20582"/>
    <cellStyle name="Porcentual 5 3 5 2 2" xfId="26138"/>
    <cellStyle name="Porcentual 5 3 5 2 3" xfId="31632"/>
    <cellStyle name="Porcentual 5 3 5 2 4" xfId="37116"/>
    <cellStyle name="Porcentual 5 3 5 3" xfId="23409"/>
    <cellStyle name="Porcentual 5 3 5 4" xfId="28903"/>
    <cellStyle name="Porcentual 5 3 5 5" xfId="34387"/>
    <cellStyle name="Porcentual 5 4" xfId="6394"/>
    <cellStyle name="Porcentual 5 4 2" xfId="19191"/>
    <cellStyle name="Porcentual 5 4 3" xfId="9259"/>
    <cellStyle name="Porcentual 5 4 3 2" xfId="20583"/>
    <cellStyle name="Porcentual 5 4 3 2 2" xfId="26139"/>
    <cellStyle name="Porcentual 5 4 3 2 3" xfId="31633"/>
    <cellStyle name="Porcentual 5 4 3 2 4" xfId="37117"/>
    <cellStyle name="Porcentual 5 4 3 3" xfId="23410"/>
    <cellStyle name="Porcentual 5 4 3 4" xfId="28904"/>
    <cellStyle name="Porcentual 5 4 3 5" xfId="34388"/>
    <cellStyle name="Porcentual 5 5" xfId="9260"/>
    <cellStyle name="Porcentual 5 5 2" xfId="20584"/>
    <cellStyle name="Porcentual 5 5 2 2" xfId="26140"/>
    <cellStyle name="Porcentual 5 5 2 3" xfId="31634"/>
    <cellStyle name="Porcentual 5 5 2 4" xfId="37118"/>
    <cellStyle name="Porcentual 5 5 3" xfId="23411"/>
    <cellStyle name="Porcentual 5 5 4" xfId="28905"/>
    <cellStyle name="Porcentual 5 5 5" xfId="34389"/>
    <cellStyle name="Porcentual 5 6" xfId="14499"/>
    <cellStyle name="Porcentual 5 6 2" xfId="21787"/>
    <cellStyle name="Porcentual 5 6 2 2" xfId="27343"/>
    <cellStyle name="Porcentual 5 6 2 3" xfId="32837"/>
    <cellStyle name="Porcentual 5 6 2 4" xfId="38321"/>
    <cellStyle name="Porcentual 5 6 3" xfId="24614"/>
    <cellStyle name="Porcentual 5 6 4" xfId="30108"/>
    <cellStyle name="Porcentual 5 6 5" xfId="35592"/>
    <cellStyle name="Porcentual 5 7" xfId="11416"/>
    <cellStyle name="Porcentual 5 8" xfId="16653"/>
    <cellStyle name="Porcentual 5 9" xfId="18902"/>
    <cellStyle name="Porcentual 6" xfId="6079"/>
    <cellStyle name="Porcentual 6 10" xfId="6080"/>
    <cellStyle name="Porcentual 6 10 2" xfId="14503"/>
    <cellStyle name="Porcentual 6 10 2 2" xfId="21791"/>
    <cellStyle name="Porcentual 6 10 2 2 2" xfId="27347"/>
    <cellStyle name="Porcentual 6 10 2 2 3" xfId="32841"/>
    <cellStyle name="Porcentual 6 10 2 2 4" xfId="38325"/>
    <cellStyle name="Porcentual 6 10 2 3" xfId="24618"/>
    <cellStyle name="Porcentual 6 10 2 4" xfId="30112"/>
    <cellStyle name="Porcentual 6 10 2 5" xfId="35596"/>
    <cellStyle name="Porcentual 6 10 3" xfId="11419"/>
    <cellStyle name="Porcentual 6 10 4" xfId="16656"/>
    <cellStyle name="Porcentual 6 10 5" xfId="18906"/>
    <cellStyle name="Porcentual 6 10 6" xfId="9262"/>
    <cellStyle name="Porcentual 6 10 6 2" xfId="20586"/>
    <cellStyle name="Porcentual 6 10 6 2 2" xfId="26142"/>
    <cellStyle name="Porcentual 6 10 6 2 3" xfId="31636"/>
    <cellStyle name="Porcentual 6 10 6 2 4" xfId="37120"/>
    <cellStyle name="Porcentual 6 10 6 3" xfId="23413"/>
    <cellStyle name="Porcentual 6 10 6 4" xfId="28907"/>
    <cellStyle name="Porcentual 6 10 6 5" xfId="34391"/>
    <cellStyle name="Porcentual 6 11" xfId="6081"/>
    <cellStyle name="Porcentual 6 11 2" xfId="14504"/>
    <cellStyle name="Porcentual 6 11 2 2" xfId="21792"/>
    <cellStyle name="Porcentual 6 11 2 2 2" xfId="27348"/>
    <cellStyle name="Porcentual 6 11 2 2 3" xfId="32842"/>
    <cellStyle name="Porcentual 6 11 2 2 4" xfId="38326"/>
    <cellStyle name="Porcentual 6 11 2 3" xfId="24619"/>
    <cellStyle name="Porcentual 6 11 2 4" xfId="30113"/>
    <cellStyle name="Porcentual 6 11 2 5" xfId="35597"/>
    <cellStyle name="Porcentual 6 11 3" xfId="11784"/>
    <cellStyle name="Porcentual 6 11 4" xfId="18907"/>
    <cellStyle name="Porcentual 6 11 5" xfId="9263"/>
    <cellStyle name="Porcentual 6 11 5 2" xfId="20587"/>
    <cellStyle name="Porcentual 6 11 5 2 2" xfId="26143"/>
    <cellStyle name="Porcentual 6 11 5 2 3" xfId="31637"/>
    <cellStyle name="Porcentual 6 11 5 2 4" xfId="37121"/>
    <cellStyle name="Porcentual 6 11 5 3" xfId="23414"/>
    <cellStyle name="Porcentual 6 11 5 4" xfId="28908"/>
    <cellStyle name="Porcentual 6 11 5 5" xfId="34392"/>
    <cellStyle name="Porcentual 6 12" xfId="6487"/>
    <cellStyle name="Porcentual 6 12 2" xfId="19263"/>
    <cellStyle name="Porcentual 6 12 3" xfId="9264"/>
    <cellStyle name="Porcentual 6 12 3 2" xfId="20588"/>
    <cellStyle name="Porcentual 6 12 3 2 2" xfId="26144"/>
    <cellStyle name="Porcentual 6 12 3 2 3" xfId="31638"/>
    <cellStyle name="Porcentual 6 12 3 2 4" xfId="37122"/>
    <cellStyle name="Porcentual 6 12 3 3" xfId="23415"/>
    <cellStyle name="Porcentual 6 12 3 4" xfId="28909"/>
    <cellStyle name="Porcentual 6 12 3 5" xfId="34393"/>
    <cellStyle name="Porcentual 6 13" xfId="6403"/>
    <cellStyle name="Porcentual 6 13 2" xfId="19198"/>
    <cellStyle name="Porcentual 6 13 2 2" xfId="22003"/>
    <cellStyle name="Porcentual 6 13 2 2 2" xfId="27559"/>
    <cellStyle name="Porcentual 6 13 2 2 3" xfId="33053"/>
    <cellStyle name="Porcentual 6 13 2 2 4" xfId="38537"/>
    <cellStyle name="Porcentual 6 13 2 3" xfId="24830"/>
    <cellStyle name="Porcentual 6 13 2 4" xfId="30324"/>
    <cellStyle name="Porcentual 6 13 2 5" xfId="35808"/>
    <cellStyle name="Porcentual 6 13 3" xfId="9265"/>
    <cellStyle name="Porcentual 6 13 3 2" xfId="20589"/>
    <cellStyle name="Porcentual 6 13 3 2 2" xfId="26145"/>
    <cellStyle name="Porcentual 6 13 3 2 3" xfId="31639"/>
    <cellStyle name="Porcentual 6 13 3 2 4" xfId="37123"/>
    <cellStyle name="Porcentual 6 13 3 3" xfId="23416"/>
    <cellStyle name="Porcentual 6 13 3 4" xfId="28910"/>
    <cellStyle name="Porcentual 6 13 3 5" xfId="34394"/>
    <cellStyle name="Porcentual 6 13 4" xfId="19395"/>
    <cellStyle name="Porcentual 6 13 4 2" xfId="24951"/>
    <cellStyle name="Porcentual 6 13 4 3" xfId="30445"/>
    <cellStyle name="Porcentual 6 13 4 4" xfId="35929"/>
    <cellStyle name="Porcentual 6 13 5" xfId="22222"/>
    <cellStyle name="Porcentual 6 13 6" xfId="27714"/>
    <cellStyle name="Porcentual 6 13 7" xfId="33198"/>
    <cellStyle name="Porcentual 6 14" xfId="6604"/>
    <cellStyle name="Porcentual 6 14 2" xfId="19299"/>
    <cellStyle name="Porcentual 6 14 2 2" xfId="22033"/>
    <cellStyle name="Porcentual 6 14 2 2 2" xfId="27589"/>
    <cellStyle name="Porcentual 6 14 2 2 3" xfId="33083"/>
    <cellStyle name="Porcentual 6 14 2 2 4" xfId="38567"/>
    <cellStyle name="Porcentual 6 14 2 3" xfId="24860"/>
    <cellStyle name="Porcentual 6 14 2 4" xfId="30354"/>
    <cellStyle name="Porcentual 6 14 2 5" xfId="35838"/>
    <cellStyle name="Porcentual 6 14 3" xfId="9266"/>
    <cellStyle name="Porcentual 6 14 3 2" xfId="20590"/>
    <cellStyle name="Porcentual 6 14 3 2 2" xfId="26146"/>
    <cellStyle name="Porcentual 6 14 3 2 3" xfId="31640"/>
    <cellStyle name="Porcentual 6 14 3 2 4" xfId="37124"/>
    <cellStyle name="Porcentual 6 14 3 3" xfId="23417"/>
    <cellStyle name="Porcentual 6 14 3 4" xfId="28911"/>
    <cellStyle name="Porcentual 6 14 3 5" xfId="34395"/>
    <cellStyle name="Porcentual 6 14 4" xfId="19502"/>
    <cellStyle name="Porcentual 6 14 4 2" xfId="25058"/>
    <cellStyle name="Porcentual 6 14 4 3" xfId="30552"/>
    <cellStyle name="Porcentual 6 14 4 4" xfId="36036"/>
    <cellStyle name="Porcentual 6 14 5" xfId="22329"/>
    <cellStyle name="Porcentual 6 14 6" xfId="27821"/>
    <cellStyle name="Porcentual 6 14 7" xfId="33305"/>
    <cellStyle name="Porcentual 6 15" xfId="6616"/>
    <cellStyle name="Porcentual 6 15 2" xfId="19301"/>
    <cellStyle name="Porcentual 6 15 2 2" xfId="22035"/>
    <cellStyle name="Porcentual 6 15 2 2 2" xfId="27591"/>
    <cellStyle name="Porcentual 6 15 2 2 3" xfId="33085"/>
    <cellStyle name="Porcentual 6 15 2 2 4" xfId="38569"/>
    <cellStyle name="Porcentual 6 15 2 3" xfId="24862"/>
    <cellStyle name="Porcentual 6 15 2 4" xfId="30356"/>
    <cellStyle name="Porcentual 6 15 2 5" xfId="35840"/>
    <cellStyle name="Porcentual 6 15 3" xfId="14502"/>
    <cellStyle name="Porcentual 6 15 3 2" xfId="21790"/>
    <cellStyle name="Porcentual 6 15 3 2 2" xfId="27346"/>
    <cellStyle name="Porcentual 6 15 3 2 3" xfId="32840"/>
    <cellStyle name="Porcentual 6 15 3 2 4" xfId="38324"/>
    <cellStyle name="Porcentual 6 15 3 3" xfId="24617"/>
    <cellStyle name="Porcentual 6 15 3 4" xfId="30111"/>
    <cellStyle name="Porcentual 6 15 3 5" xfId="35595"/>
    <cellStyle name="Porcentual 6 15 4" xfId="19504"/>
    <cellStyle name="Porcentual 6 15 4 2" xfId="25060"/>
    <cellStyle name="Porcentual 6 15 4 3" xfId="30554"/>
    <cellStyle name="Porcentual 6 15 4 4" xfId="36038"/>
    <cellStyle name="Porcentual 6 15 5" xfId="22331"/>
    <cellStyle name="Porcentual 6 15 6" xfId="27825"/>
    <cellStyle name="Porcentual 6 15 7" xfId="33309"/>
    <cellStyle name="Porcentual 6 16" xfId="11418"/>
    <cellStyle name="Porcentual 6 17" xfId="16655"/>
    <cellStyle name="Porcentual 6 18" xfId="18905"/>
    <cellStyle name="Porcentual 6 19" xfId="9261"/>
    <cellStyle name="Porcentual 6 19 2" xfId="20585"/>
    <cellStyle name="Porcentual 6 19 2 2" xfId="26141"/>
    <cellStyle name="Porcentual 6 19 2 3" xfId="31635"/>
    <cellStyle name="Porcentual 6 19 2 4" xfId="37119"/>
    <cellStyle name="Porcentual 6 19 3" xfId="23412"/>
    <cellStyle name="Porcentual 6 19 4" xfId="28906"/>
    <cellStyle name="Porcentual 6 19 5" xfId="34390"/>
    <cellStyle name="Porcentual 6 2" xfId="6082"/>
    <cellStyle name="Porcentual 6 2 10" xfId="9267"/>
    <cellStyle name="Porcentual 6 2 10 2" xfId="20591"/>
    <cellStyle name="Porcentual 6 2 10 2 2" xfId="26147"/>
    <cellStyle name="Porcentual 6 2 10 2 3" xfId="31641"/>
    <cellStyle name="Porcentual 6 2 10 2 4" xfId="37125"/>
    <cellStyle name="Porcentual 6 2 10 3" xfId="23418"/>
    <cellStyle name="Porcentual 6 2 10 4" xfId="28912"/>
    <cellStyle name="Porcentual 6 2 10 5" xfId="34396"/>
    <cellStyle name="Porcentual 6 2 2" xfId="6083"/>
    <cellStyle name="Porcentual 6 2 2 2" xfId="14506"/>
    <cellStyle name="Porcentual 6 2 2 2 2" xfId="21794"/>
    <cellStyle name="Porcentual 6 2 2 2 2 2" xfId="27350"/>
    <cellStyle name="Porcentual 6 2 2 2 2 3" xfId="32844"/>
    <cellStyle name="Porcentual 6 2 2 2 2 4" xfId="38328"/>
    <cellStyle name="Porcentual 6 2 2 2 3" xfId="24621"/>
    <cellStyle name="Porcentual 6 2 2 2 4" xfId="30115"/>
    <cellStyle name="Porcentual 6 2 2 2 5" xfId="35599"/>
    <cellStyle name="Porcentual 6 2 2 3" xfId="11421"/>
    <cellStyle name="Porcentual 6 2 2 4" xfId="16658"/>
    <cellStyle name="Porcentual 6 2 2 5" xfId="18909"/>
    <cellStyle name="Porcentual 6 2 2 6" xfId="9268"/>
    <cellStyle name="Porcentual 6 2 2 6 2" xfId="20592"/>
    <cellStyle name="Porcentual 6 2 2 6 2 2" xfId="26148"/>
    <cellStyle name="Porcentual 6 2 2 6 2 3" xfId="31642"/>
    <cellStyle name="Porcentual 6 2 2 6 2 4" xfId="37126"/>
    <cellStyle name="Porcentual 6 2 2 6 3" xfId="23419"/>
    <cellStyle name="Porcentual 6 2 2 6 4" xfId="28913"/>
    <cellStyle name="Porcentual 6 2 2 6 5" xfId="34397"/>
    <cellStyle name="Porcentual 6 2 3" xfId="6084"/>
    <cellStyle name="Porcentual 6 2 3 2" xfId="14507"/>
    <cellStyle name="Porcentual 6 2 3 2 2" xfId="21795"/>
    <cellStyle name="Porcentual 6 2 3 2 2 2" xfId="27351"/>
    <cellStyle name="Porcentual 6 2 3 2 2 3" xfId="32845"/>
    <cellStyle name="Porcentual 6 2 3 2 2 4" xfId="38329"/>
    <cellStyle name="Porcentual 6 2 3 2 3" xfId="24622"/>
    <cellStyle name="Porcentual 6 2 3 2 4" xfId="30116"/>
    <cellStyle name="Porcentual 6 2 3 2 5" xfId="35600"/>
    <cellStyle name="Porcentual 6 2 3 3" xfId="11785"/>
    <cellStyle name="Porcentual 6 2 3 4" xfId="18910"/>
    <cellStyle name="Porcentual 6 2 3 5" xfId="9269"/>
    <cellStyle name="Porcentual 6 2 3 5 2" xfId="20593"/>
    <cellStyle name="Porcentual 6 2 3 5 2 2" xfId="26149"/>
    <cellStyle name="Porcentual 6 2 3 5 2 3" xfId="31643"/>
    <cellStyle name="Porcentual 6 2 3 5 2 4" xfId="37127"/>
    <cellStyle name="Porcentual 6 2 3 5 3" xfId="23420"/>
    <cellStyle name="Porcentual 6 2 3 5 4" xfId="28914"/>
    <cellStyle name="Porcentual 6 2 3 5 5" xfId="34398"/>
    <cellStyle name="Porcentual 6 2 4" xfId="6488"/>
    <cellStyle name="Porcentual 6 2 4 2" xfId="19264"/>
    <cellStyle name="Porcentual 6 2 4 3" xfId="9270"/>
    <cellStyle name="Porcentual 6 2 4 3 2" xfId="20594"/>
    <cellStyle name="Porcentual 6 2 4 3 2 2" xfId="26150"/>
    <cellStyle name="Porcentual 6 2 4 3 2 3" xfId="31644"/>
    <cellStyle name="Porcentual 6 2 4 3 2 4" xfId="37128"/>
    <cellStyle name="Porcentual 6 2 4 3 3" xfId="23421"/>
    <cellStyle name="Porcentual 6 2 4 3 4" xfId="28915"/>
    <cellStyle name="Porcentual 6 2 4 3 5" xfId="34399"/>
    <cellStyle name="Porcentual 6 2 5" xfId="9271"/>
    <cellStyle name="Porcentual 6 2 5 2" xfId="20595"/>
    <cellStyle name="Porcentual 6 2 5 2 2" xfId="26151"/>
    <cellStyle name="Porcentual 6 2 5 2 3" xfId="31645"/>
    <cellStyle name="Porcentual 6 2 5 2 4" xfId="37129"/>
    <cellStyle name="Porcentual 6 2 5 3" xfId="23422"/>
    <cellStyle name="Porcentual 6 2 5 4" xfId="28916"/>
    <cellStyle name="Porcentual 6 2 5 5" xfId="34400"/>
    <cellStyle name="Porcentual 6 2 6" xfId="14505"/>
    <cellStyle name="Porcentual 6 2 6 2" xfId="21793"/>
    <cellStyle name="Porcentual 6 2 6 2 2" xfId="27349"/>
    <cellStyle name="Porcentual 6 2 6 2 3" xfId="32843"/>
    <cellStyle name="Porcentual 6 2 6 2 4" xfId="38327"/>
    <cellStyle name="Porcentual 6 2 6 3" xfId="24620"/>
    <cellStyle name="Porcentual 6 2 6 4" xfId="30114"/>
    <cellStyle name="Porcentual 6 2 6 5" xfId="35598"/>
    <cellStyle name="Porcentual 6 2 7" xfId="11420"/>
    <cellStyle name="Porcentual 6 2 8" xfId="16657"/>
    <cellStyle name="Porcentual 6 2 9" xfId="18908"/>
    <cellStyle name="Porcentual 6 3" xfId="6085"/>
    <cellStyle name="Porcentual 6 3 10" xfId="14508"/>
    <cellStyle name="Porcentual 6 3 10 2" xfId="21796"/>
    <cellStyle name="Porcentual 6 3 10 2 2" xfId="27352"/>
    <cellStyle name="Porcentual 6 3 10 2 3" xfId="32846"/>
    <cellStyle name="Porcentual 6 3 10 2 4" xfId="38330"/>
    <cellStyle name="Porcentual 6 3 10 3" xfId="24623"/>
    <cellStyle name="Porcentual 6 3 10 4" xfId="30117"/>
    <cellStyle name="Porcentual 6 3 10 5" xfId="35601"/>
    <cellStyle name="Porcentual 6 3 11" xfId="11422"/>
    <cellStyle name="Porcentual 6 3 12" xfId="16659"/>
    <cellStyle name="Porcentual 6 3 13" xfId="18911"/>
    <cellStyle name="Porcentual 6 3 14" xfId="9272"/>
    <cellStyle name="Porcentual 6 3 14 2" xfId="20596"/>
    <cellStyle name="Porcentual 6 3 14 2 2" xfId="26152"/>
    <cellStyle name="Porcentual 6 3 14 2 3" xfId="31646"/>
    <cellStyle name="Porcentual 6 3 14 2 4" xfId="37130"/>
    <cellStyle name="Porcentual 6 3 14 3" xfId="23423"/>
    <cellStyle name="Porcentual 6 3 14 4" xfId="28917"/>
    <cellStyle name="Porcentual 6 3 14 5" xfId="34401"/>
    <cellStyle name="Porcentual 6 3 2" xfId="6086"/>
    <cellStyle name="Porcentual 6 3 2 2" xfId="6087"/>
    <cellStyle name="Porcentual 6 3 2 2 2" xfId="6088"/>
    <cellStyle name="Porcentual 6 3 2 2 2 2" xfId="14511"/>
    <cellStyle name="Porcentual 6 3 2 2 2 2 2" xfId="21799"/>
    <cellStyle name="Porcentual 6 3 2 2 2 2 2 2" xfId="27355"/>
    <cellStyle name="Porcentual 6 3 2 2 2 2 2 3" xfId="32849"/>
    <cellStyle name="Porcentual 6 3 2 2 2 2 2 4" xfId="38333"/>
    <cellStyle name="Porcentual 6 3 2 2 2 2 3" xfId="24626"/>
    <cellStyle name="Porcentual 6 3 2 2 2 2 4" xfId="30120"/>
    <cellStyle name="Porcentual 6 3 2 2 2 2 5" xfId="35604"/>
    <cellStyle name="Porcentual 6 3 2 2 2 3" xfId="11425"/>
    <cellStyle name="Porcentual 6 3 2 2 2 4" xfId="16662"/>
    <cellStyle name="Porcentual 6 3 2 2 2 5" xfId="18914"/>
    <cellStyle name="Porcentual 6 3 2 2 2 6" xfId="9275"/>
    <cellStyle name="Porcentual 6 3 2 2 2 6 2" xfId="20599"/>
    <cellStyle name="Porcentual 6 3 2 2 2 6 2 2" xfId="26155"/>
    <cellStyle name="Porcentual 6 3 2 2 2 6 2 3" xfId="31649"/>
    <cellStyle name="Porcentual 6 3 2 2 2 6 2 4" xfId="37133"/>
    <cellStyle name="Porcentual 6 3 2 2 2 6 3" xfId="23426"/>
    <cellStyle name="Porcentual 6 3 2 2 2 6 4" xfId="28920"/>
    <cellStyle name="Porcentual 6 3 2 2 2 6 5" xfId="34404"/>
    <cellStyle name="Porcentual 6 3 2 2 3" xfId="14510"/>
    <cellStyle name="Porcentual 6 3 2 2 3 2" xfId="21798"/>
    <cellStyle name="Porcentual 6 3 2 2 3 2 2" xfId="27354"/>
    <cellStyle name="Porcentual 6 3 2 2 3 2 3" xfId="32848"/>
    <cellStyle name="Porcentual 6 3 2 2 3 2 4" xfId="38332"/>
    <cellStyle name="Porcentual 6 3 2 2 3 3" xfId="24625"/>
    <cellStyle name="Porcentual 6 3 2 2 3 4" xfId="30119"/>
    <cellStyle name="Porcentual 6 3 2 2 3 5" xfId="35603"/>
    <cellStyle name="Porcentual 6 3 2 2 4" xfId="11424"/>
    <cellStyle name="Porcentual 6 3 2 2 5" xfId="16661"/>
    <cellStyle name="Porcentual 6 3 2 2 6" xfId="18913"/>
    <cellStyle name="Porcentual 6 3 2 2 7" xfId="9274"/>
    <cellStyle name="Porcentual 6 3 2 2 7 2" xfId="20598"/>
    <cellStyle name="Porcentual 6 3 2 2 7 2 2" xfId="26154"/>
    <cellStyle name="Porcentual 6 3 2 2 7 2 3" xfId="31648"/>
    <cellStyle name="Porcentual 6 3 2 2 7 2 4" xfId="37132"/>
    <cellStyle name="Porcentual 6 3 2 2 7 3" xfId="23425"/>
    <cellStyle name="Porcentual 6 3 2 2 7 4" xfId="28919"/>
    <cellStyle name="Porcentual 6 3 2 2 7 5" xfId="34403"/>
    <cellStyle name="Porcentual 6 3 2 3" xfId="6089"/>
    <cellStyle name="Porcentual 6 3 2 3 2" xfId="14512"/>
    <cellStyle name="Porcentual 6 3 2 3 2 2" xfId="21800"/>
    <cellStyle name="Porcentual 6 3 2 3 2 2 2" xfId="27356"/>
    <cellStyle name="Porcentual 6 3 2 3 2 2 3" xfId="32850"/>
    <cellStyle name="Porcentual 6 3 2 3 2 2 4" xfId="38334"/>
    <cellStyle name="Porcentual 6 3 2 3 2 3" xfId="24627"/>
    <cellStyle name="Porcentual 6 3 2 3 2 4" xfId="30121"/>
    <cellStyle name="Porcentual 6 3 2 3 2 5" xfId="35605"/>
    <cellStyle name="Porcentual 6 3 2 3 3" xfId="11426"/>
    <cellStyle name="Porcentual 6 3 2 3 4" xfId="16663"/>
    <cellStyle name="Porcentual 6 3 2 3 5" xfId="18915"/>
    <cellStyle name="Porcentual 6 3 2 3 6" xfId="9276"/>
    <cellStyle name="Porcentual 6 3 2 3 6 2" xfId="20600"/>
    <cellStyle name="Porcentual 6 3 2 3 6 2 2" xfId="26156"/>
    <cellStyle name="Porcentual 6 3 2 3 6 2 3" xfId="31650"/>
    <cellStyle name="Porcentual 6 3 2 3 6 2 4" xfId="37134"/>
    <cellStyle name="Porcentual 6 3 2 3 6 3" xfId="23427"/>
    <cellStyle name="Porcentual 6 3 2 3 6 4" xfId="28921"/>
    <cellStyle name="Porcentual 6 3 2 3 6 5" xfId="34405"/>
    <cellStyle name="Porcentual 6 3 2 4" xfId="6090"/>
    <cellStyle name="Porcentual 6 3 2 4 2" xfId="18916"/>
    <cellStyle name="Porcentual 6 3 2 4 3" xfId="9277"/>
    <cellStyle name="Porcentual 6 3 2 4 3 2" xfId="20601"/>
    <cellStyle name="Porcentual 6 3 2 4 3 2 2" xfId="26157"/>
    <cellStyle name="Porcentual 6 3 2 4 3 2 3" xfId="31651"/>
    <cellStyle name="Porcentual 6 3 2 4 3 2 4" xfId="37135"/>
    <cellStyle name="Porcentual 6 3 2 4 3 3" xfId="23428"/>
    <cellStyle name="Porcentual 6 3 2 4 3 4" xfId="28922"/>
    <cellStyle name="Porcentual 6 3 2 4 3 5" xfId="34406"/>
    <cellStyle name="Porcentual 6 3 2 5" xfId="14509"/>
    <cellStyle name="Porcentual 6 3 2 5 2" xfId="21797"/>
    <cellStyle name="Porcentual 6 3 2 5 2 2" xfId="27353"/>
    <cellStyle name="Porcentual 6 3 2 5 2 3" xfId="32847"/>
    <cellStyle name="Porcentual 6 3 2 5 2 4" xfId="38331"/>
    <cellStyle name="Porcentual 6 3 2 5 3" xfId="24624"/>
    <cellStyle name="Porcentual 6 3 2 5 4" xfId="30118"/>
    <cellStyle name="Porcentual 6 3 2 5 5" xfId="35602"/>
    <cellStyle name="Porcentual 6 3 2 6" xfId="11423"/>
    <cellStyle name="Porcentual 6 3 2 7" xfId="16660"/>
    <cellStyle name="Porcentual 6 3 2 8" xfId="18912"/>
    <cellStyle name="Porcentual 6 3 2 9" xfId="9273"/>
    <cellStyle name="Porcentual 6 3 2 9 2" xfId="20597"/>
    <cellStyle name="Porcentual 6 3 2 9 2 2" xfId="26153"/>
    <cellStyle name="Porcentual 6 3 2 9 2 3" xfId="31647"/>
    <cellStyle name="Porcentual 6 3 2 9 2 4" xfId="37131"/>
    <cellStyle name="Porcentual 6 3 2 9 3" xfId="23424"/>
    <cellStyle name="Porcentual 6 3 2 9 4" xfId="28918"/>
    <cellStyle name="Porcentual 6 3 2 9 5" xfId="34402"/>
    <cellStyle name="Porcentual 6 3 3" xfId="6091"/>
    <cellStyle name="Porcentual 6 3 3 2" xfId="6092"/>
    <cellStyle name="Porcentual 6 3 3 2 2" xfId="14514"/>
    <cellStyle name="Porcentual 6 3 3 2 2 2" xfId="21802"/>
    <cellStyle name="Porcentual 6 3 3 2 2 2 2" xfId="27358"/>
    <cellStyle name="Porcentual 6 3 3 2 2 2 3" xfId="32852"/>
    <cellStyle name="Porcentual 6 3 3 2 2 2 4" xfId="38336"/>
    <cellStyle name="Porcentual 6 3 3 2 2 3" xfId="24629"/>
    <cellStyle name="Porcentual 6 3 3 2 2 4" xfId="30123"/>
    <cellStyle name="Porcentual 6 3 3 2 2 5" xfId="35607"/>
    <cellStyle name="Porcentual 6 3 3 2 3" xfId="11428"/>
    <cellStyle name="Porcentual 6 3 3 2 4" xfId="16665"/>
    <cellStyle name="Porcentual 6 3 3 2 5" xfId="18918"/>
    <cellStyle name="Porcentual 6 3 3 2 6" xfId="9279"/>
    <cellStyle name="Porcentual 6 3 3 2 6 2" xfId="20603"/>
    <cellStyle name="Porcentual 6 3 3 2 6 2 2" xfId="26159"/>
    <cellStyle name="Porcentual 6 3 3 2 6 2 3" xfId="31653"/>
    <cellStyle name="Porcentual 6 3 3 2 6 2 4" xfId="37137"/>
    <cellStyle name="Porcentual 6 3 3 2 6 3" xfId="23430"/>
    <cellStyle name="Porcentual 6 3 3 2 6 4" xfId="28924"/>
    <cellStyle name="Porcentual 6 3 3 2 6 5" xfId="34408"/>
    <cellStyle name="Porcentual 6 3 3 3" xfId="6093"/>
    <cellStyle name="Porcentual 6 3 3 3 2" xfId="18919"/>
    <cellStyle name="Porcentual 6 3 3 3 3" xfId="9280"/>
    <cellStyle name="Porcentual 6 3 3 3 3 2" xfId="20604"/>
    <cellStyle name="Porcentual 6 3 3 3 3 2 2" xfId="26160"/>
    <cellStyle name="Porcentual 6 3 3 3 3 2 3" xfId="31654"/>
    <cellStyle name="Porcentual 6 3 3 3 3 2 4" xfId="37138"/>
    <cellStyle name="Porcentual 6 3 3 3 3 3" xfId="23431"/>
    <cellStyle name="Porcentual 6 3 3 3 3 4" xfId="28925"/>
    <cellStyle name="Porcentual 6 3 3 3 3 5" xfId="34409"/>
    <cellStyle name="Porcentual 6 3 3 4" xfId="14513"/>
    <cellStyle name="Porcentual 6 3 3 4 2" xfId="21801"/>
    <cellStyle name="Porcentual 6 3 3 4 2 2" xfId="27357"/>
    <cellStyle name="Porcentual 6 3 3 4 2 3" xfId="32851"/>
    <cellStyle name="Porcentual 6 3 3 4 2 4" xfId="38335"/>
    <cellStyle name="Porcentual 6 3 3 4 3" xfId="24628"/>
    <cellStyle name="Porcentual 6 3 3 4 4" xfId="30122"/>
    <cellStyle name="Porcentual 6 3 3 4 5" xfId="35606"/>
    <cellStyle name="Porcentual 6 3 3 5" xfId="11427"/>
    <cellStyle name="Porcentual 6 3 3 6" xfId="16664"/>
    <cellStyle name="Porcentual 6 3 3 7" xfId="18917"/>
    <cellStyle name="Porcentual 6 3 3 8" xfId="9278"/>
    <cellStyle name="Porcentual 6 3 3 8 2" xfId="20602"/>
    <cellStyle name="Porcentual 6 3 3 8 2 2" xfId="26158"/>
    <cellStyle name="Porcentual 6 3 3 8 2 3" xfId="31652"/>
    <cellStyle name="Porcentual 6 3 3 8 2 4" xfId="37136"/>
    <cellStyle name="Porcentual 6 3 3 8 3" xfId="23429"/>
    <cellStyle name="Porcentual 6 3 3 8 4" xfId="28923"/>
    <cellStyle name="Porcentual 6 3 3 8 5" xfId="34407"/>
    <cellStyle name="Porcentual 6 3 4" xfId="6094"/>
    <cellStyle name="Porcentual 6 3 4 2" xfId="6095"/>
    <cellStyle name="Porcentual 6 3 4 2 2" xfId="14516"/>
    <cellStyle name="Porcentual 6 3 4 2 2 2" xfId="21804"/>
    <cellStyle name="Porcentual 6 3 4 2 2 2 2" xfId="27360"/>
    <cellStyle name="Porcentual 6 3 4 2 2 2 3" xfId="32854"/>
    <cellStyle name="Porcentual 6 3 4 2 2 2 4" xfId="38338"/>
    <cellStyle name="Porcentual 6 3 4 2 2 3" xfId="24631"/>
    <cellStyle name="Porcentual 6 3 4 2 2 4" xfId="30125"/>
    <cellStyle name="Porcentual 6 3 4 2 2 5" xfId="35609"/>
    <cellStyle name="Porcentual 6 3 4 2 3" xfId="11430"/>
    <cellStyle name="Porcentual 6 3 4 2 4" xfId="16667"/>
    <cellStyle name="Porcentual 6 3 4 2 5" xfId="18921"/>
    <cellStyle name="Porcentual 6 3 4 2 6" xfId="9282"/>
    <cellStyle name="Porcentual 6 3 4 2 6 2" xfId="20606"/>
    <cellStyle name="Porcentual 6 3 4 2 6 2 2" xfId="26162"/>
    <cellStyle name="Porcentual 6 3 4 2 6 2 3" xfId="31656"/>
    <cellStyle name="Porcentual 6 3 4 2 6 2 4" xfId="37140"/>
    <cellStyle name="Porcentual 6 3 4 2 6 3" xfId="23433"/>
    <cellStyle name="Porcentual 6 3 4 2 6 4" xfId="28927"/>
    <cellStyle name="Porcentual 6 3 4 2 6 5" xfId="34411"/>
    <cellStyle name="Porcentual 6 3 4 3" xfId="6096"/>
    <cellStyle name="Porcentual 6 3 4 3 2" xfId="18922"/>
    <cellStyle name="Porcentual 6 3 4 3 3" xfId="9283"/>
    <cellStyle name="Porcentual 6 3 4 3 3 2" xfId="20607"/>
    <cellStyle name="Porcentual 6 3 4 3 3 2 2" xfId="26163"/>
    <cellStyle name="Porcentual 6 3 4 3 3 2 3" xfId="31657"/>
    <cellStyle name="Porcentual 6 3 4 3 3 2 4" xfId="37141"/>
    <cellStyle name="Porcentual 6 3 4 3 3 3" xfId="23434"/>
    <cellStyle name="Porcentual 6 3 4 3 3 4" xfId="28928"/>
    <cellStyle name="Porcentual 6 3 4 3 3 5" xfId="34412"/>
    <cellStyle name="Porcentual 6 3 4 4" xfId="14515"/>
    <cellStyle name="Porcentual 6 3 4 4 2" xfId="21803"/>
    <cellStyle name="Porcentual 6 3 4 4 2 2" xfId="27359"/>
    <cellStyle name="Porcentual 6 3 4 4 2 3" xfId="32853"/>
    <cellStyle name="Porcentual 6 3 4 4 2 4" xfId="38337"/>
    <cellStyle name="Porcentual 6 3 4 4 3" xfId="24630"/>
    <cellStyle name="Porcentual 6 3 4 4 4" xfId="30124"/>
    <cellStyle name="Porcentual 6 3 4 4 5" xfId="35608"/>
    <cellStyle name="Porcentual 6 3 4 5" xfId="11429"/>
    <cellStyle name="Porcentual 6 3 4 6" xfId="16666"/>
    <cellStyle name="Porcentual 6 3 4 7" xfId="18920"/>
    <cellStyle name="Porcentual 6 3 4 8" xfId="9281"/>
    <cellStyle name="Porcentual 6 3 4 8 2" xfId="20605"/>
    <cellStyle name="Porcentual 6 3 4 8 2 2" xfId="26161"/>
    <cellStyle name="Porcentual 6 3 4 8 2 3" xfId="31655"/>
    <cellStyle name="Porcentual 6 3 4 8 2 4" xfId="37139"/>
    <cellStyle name="Porcentual 6 3 4 8 3" xfId="23432"/>
    <cellStyle name="Porcentual 6 3 4 8 4" xfId="28926"/>
    <cellStyle name="Porcentual 6 3 4 8 5" xfId="34410"/>
    <cellStyle name="Porcentual 6 3 5" xfId="6097"/>
    <cellStyle name="Porcentual 6 3 5 2" xfId="14517"/>
    <cellStyle name="Porcentual 6 3 5 2 2" xfId="21805"/>
    <cellStyle name="Porcentual 6 3 5 2 2 2" xfId="27361"/>
    <cellStyle name="Porcentual 6 3 5 2 2 3" xfId="32855"/>
    <cellStyle name="Porcentual 6 3 5 2 2 4" xfId="38339"/>
    <cellStyle name="Porcentual 6 3 5 2 3" xfId="24632"/>
    <cellStyle name="Porcentual 6 3 5 2 4" xfId="30126"/>
    <cellStyle name="Porcentual 6 3 5 2 5" xfId="35610"/>
    <cellStyle name="Porcentual 6 3 5 3" xfId="11431"/>
    <cellStyle name="Porcentual 6 3 5 4" xfId="16668"/>
    <cellStyle name="Porcentual 6 3 5 5" xfId="18923"/>
    <cellStyle name="Porcentual 6 3 5 6" xfId="9284"/>
    <cellStyle name="Porcentual 6 3 5 6 2" xfId="20608"/>
    <cellStyle name="Porcentual 6 3 5 6 2 2" xfId="26164"/>
    <cellStyle name="Porcentual 6 3 5 6 2 3" xfId="31658"/>
    <cellStyle name="Porcentual 6 3 5 6 2 4" xfId="37142"/>
    <cellStyle name="Porcentual 6 3 5 6 3" xfId="23435"/>
    <cellStyle name="Porcentual 6 3 5 6 4" xfId="28929"/>
    <cellStyle name="Porcentual 6 3 5 6 5" xfId="34413"/>
    <cellStyle name="Porcentual 6 3 6" xfId="6098"/>
    <cellStyle name="Porcentual 6 3 6 2" xfId="14518"/>
    <cellStyle name="Porcentual 6 3 6 2 2" xfId="21806"/>
    <cellStyle name="Porcentual 6 3 6 2 2 2" xfId="27362"/>
    <cellStyle name="Porcentual 6 3 6 2 2 3" xfId="32856"/>
    <cellStyle name="Porcentual 6 3 6 2 2 4" xfId="38340"/>
    <cellStyle name="Porcentual 6 3 6 2 3" xfId="24633"/>
    <cellStyle name="Porcentual 6 3 6 2 4" xfId="30127"/>
    <cellStyle name="Porcentual 6 3 6 2 5" xfId="35611"/>
    <cellStyle name="Porcentual 6 3 6 3" xfId="11432"/>
    <cellStyle name="Porcentual 6 3 6 4" xfId="16669"/>
    <cellStyle name="Porcentual 6 3 6 5" xfId="18924"/>
    <cellStyle name="Porcentual 6 3 6 6" xfId="9285"/>
    <cellStyle name="Porcentual 6 3 6 6 2" xfId="20609"/>
    <cellStyle name="Porcentual 6 3 6 6 2 2" xfId="26165"/>
    <cellStyle name="Porcentual 6 3 6 6 2 3" xfId="31659"/>
    <cellStyle name="Porcentual 6 3 6 6 2 4" xfId="37143"/>
    <cellStyle name="Porcentual 6 3 6 6 3" xfId="23436"/>
    <cellStyle name="Porcentual 6 3 6 6 4" xfId="28930"/>
    <cellStyle name="Porcentual 6 3 6 6 5" xfId="34414"/>
    <cellStyle name="Porcentual 6 3 7" xfId="6099"/>
    <cellStyle name="Porcentual 6 3 7 2" xfId="14519"/>
    <cellStyle name="Porcentual 6 3 7 2 2" xfId="21807"/>
    <cellStyle name="Porcentual 6 3 7 2 2 2" xfId="27363"/>
    <cellStyle name="Porcentual 6 3 7 2 2 3" xfId="32857"/>
    <cellStyle name="Porcentual 6 3 7 2 2 4" xfId="38341"/>
    <cellStyle name="Porcentual 6 3 7 2 3" xfId="24634"/>
    <cellStyle name="Porcentual 6 3 7 2 4" xfId="30128"/>
    <cellStyle name="Porcentual 6 3 7 2 5" xfId="35612"/>
    <cellStyle name="Porcentual 6 3 7 3" xfId="11786"/>
    <cellStyle name="Porcentual 6 3 7 4" xfId="18925"/>
    <cellStyle name="Porcentual 6 3 7 5" xfId="9286"/>
    <cellStyle name="Porcentual 6 3 7 5 2" xfId="20610"/>
    <cellStyle name="Porcentual 6 3 7 5 2 2" xfId="26166"/>
    <cellStyle name="Porcentual 6 3 7 5 2 3" xfId="31660"/>
    <cellStyle name="Porcentual 6 3 7 5 2 4" xfId="37144"/>
    <cellStyle name="Porcentual 6 3 7 5 3" xfId="23437"/>
    <cellStyle name="Porcentual 6 3 7 5 4" xfId="28931"/>
    <cellStyle name="Porcentual 6 3 7 5 5" xfId="34415"/>
    <cellStyle name="Porcentual 6 3 8" xfId="6489"/>
    <cellStyle name="Porcentual 6 3 8 2" xfId="19265"/>
    <cellStyle name="Porcentual 6 3 8 3" xfId="9287"/>
    <cellStyle name="Porcentual 6 3 8 3 2" xfId="20611"/>
    <cellStyle name="Porcentual 6 3 8 3 2 2" xfId="26167"/>
    <cellStyle name="Porcentual 6 3 8 3 2 3" xfId="31661"/>
    <cellStyle name="Porcentual 6 3 8 3 2 4" xfId="37145"/>
    <cellStyle name="Porcentual 6 3 8 3 3" xfId="23438"/>
    <cellStyle name="Porcentual 6 3 8 3 4" xfId="28932"/>
    <cellStyle name="Porcentual 6 3 8 3 5" xfId="34416"/>
    <cellStyle name="Porcentual 6 3 9" xfId="9288"/>
    <cellStyle name="Porcentual 6 3 9 2" xfId="20612"/>
    <cellStyle name="Porcentual 6 3 9 2 2" xfId="26168"/>
    <cellStyle name="Porcentual 6 3 9 2 3" xfId="31662"/>
    <cellStyle name="Porcentual 6 3 9 2 4" xfId="37146"/>
    <cellStyle name="Porcentual 6 3 9 3" xfId="23439"/>
    <cellStyle name="Porcentual 6 3 9 4" xfId="28933"/>
    <cellStyle name="Porcentual 6 3 9 5" xfId="34417"/>
    <cellStyle name="Porcentual 6 4" xfId="6100"/>
    <cellStyle name="Porcentual 6 4 10" xfId="9289"/>
    <cellStyle name="Porcentual 6 4 10 2" xfId="20613"/>
    <cellStyle name="Porcentual 6 4 10 2 2" xfId="26169"/>
    <cellStyle name="Porcentual 6 4 10 2 3" xfId="31663"/>
    <cellStyle name="Porcentual 6 4 10 2 4" xfId="37147"/>
    <cellStyle name="Porcentual 6 4 10 3" xfId="23440"/>
    <cellStyle name="Porcentual 6 4 10 4" xfId="28934"/>
    <cellStyle name="Porcentual 6 4 10 5" xfId="34418"/>
    <cellStyle name="Porcentual 6 4 2" xfId="6101"/>
    <cellStyle name="Porcentual 6 4 2 2" xfId="14521"/>
    <cellStyle name="Porcentual 6 4 2 2 2" xfId="21809"/>
    <cellStyle name="Porcentual 6 4 2 2 2 2" xfId="27365"/>
    <cellStyle name="Porcentual 6 4 2 2 2 3" xfId="32859"/>
    <cellStyle name="Porcentual 6 4 2 2 2 4" xfId="38343"/>
    <cellStyle name="Porcentual 6 4 2 2 3" xfId="24636"/>
    <cellStyle name="Porcentual 6 4 2 2 4" xfId="30130"/>
    <cellStyle name="Porcentual 6 4 2 2 5" xfId="35614"/>
    <cellStyle name="Porcentual 6 4 2 3" xfId="11434"/>
    <cellStyle name="Porcentual 6 4 2 4" xfId="16671"/>
    <cellStyle name="Porcentual 6 4 2 5" xfId="18927"/>
    <cellStyle name="Porcentual 6 4 2 6" xfId="9290"/>
    <cellStyle name="Porcentual 6 4 2 6 2" xfId="20614"/>
    <cellStyle name="Porcentual 6 4 2 6 2 2" xfId="26170"/>
    <cellStyle name="Porcentual 6 4 2 6 2 3" xfId="31664"/>
    <cellStyle name="Porcentual 6 4 2 6 2 4" xfId="37148"/>
    <cellStyle name="Porcentual 6 4 2 6 3" xfId="23441"/>
    <cellStyle name="Porcentual 6 4 2 6 4" xfId="28935"/>
    <cellStyle name="Porcentual 6 4 2 6 5" xfId="34419"/>
    <cellStyle name="Porcentual 6 4 3" xfId="6102"/>
    <cellStyle name="Porcentual 6 4 3 2" xfId="14522"/>
    <cellStyle name="Porcentual 6 4 3 2 2" xfId="21810"/>
    <cellStyle name="Porcentual 6 4 3 2 2 2" xfId="27366"/>
    <cellStyle name="Porcentual 6 4 3 2 2 3" xfId="32860"/>
    <cellStyle name="Porcentual 6 4 3 2 2 4" xfId="38344"/>
    <cellStyle name="Porcentual 6 4 3 2 3" xfId="24637"/>
    <cellStyle name="Porcentual 6 4 3 2 4" xfId="30131"/>
    <cellStyle name="Porcentual 6 4 3 2 5" xfId="35615"/>
    <cellStyle name="Porcentual 6 4 3 3" xfId="11435"/>
    <cellStyle name="Porcentual 6 4 3 4" xfId="16672"/>
    <cellStyle name="Porcentual 6 4 3 5" xfId="18928"/>
    <cellStyle name="Porcentual 6 4 3 6" xfId="9291"/>
    <cellStyle name="Porcentual 6 4 3 6 2" xfId="20615"/>
    <cellStyle name="Porcentual 6 4 3 6 2 2" xfId="26171"/>
    <cellStyle name="Porcentual 6 4 3 6 2 3" xfId="31665"/>
    <cellStyle name="Porcentual 6 4 3 6 2 4" xfId="37149"/>
    <cellStyle name="Porcentual 6 4 3 6 3" xfId="23442"/>
    <cellStyle name="Porcentual 6 4 3 6 4" xfId="28936"/>
    <cellStyle name="Porcentual 6 4 3 6 5" xfId="34420"/>
    <cellStyle name="Porcentual 6 4 4" xfId="6103"/>
    <cellStyle name="Porcentual 6 4 4 2" xfId="14523"/>
    <cellStyle name="Porcentual 6 4 4 2 2" xfId="21811"/>
    <cellStyle name="Porcentual 6 4 4 2 2 2" xfId="27367"/>
    <cellStyle name="Porcentual 6 4 4 2 2 3" xfId="32861"/>
    <cellStyle name="Porcentual 6 4 4 2 2 4" xfId="38345"/>
    <cellStyle name="Porcentual 6 4 4 2 3" xfId="24638"/>
    <cellStyle name="Porcentual 6 4 4 2 4" xfId="30132"/>
    <cellStyle name="Porcentual 6 4 4 2 5" xfId="35616"/>
    <cellStyle name="Porcentual 6 4 4 3" xfId="11787"/>
    <cellStyle name="Porcentual 6 4 4 4" xfId="18929"/>
    <cellStyle name="Porcentual 6 4 4 5" xfId="9292"/>
    <cellStyle name="Porcentual 6 4 4 5 2" xfId="20616"/>
    <cellStyle name="Porcentual 6 4 4 5 2 2" xfId="26172"/>
    <cellStyle name="Porcentual 6 4 4 5 2 3" xfId="31666"/>
    <cellStyle name="Porcentual 6 4 4 5 2 4" xfId="37150"/>
    <cellStyle name="Porcentual 6 4 4 5 3" xfId="23443"/>
    <cellStyle name="Porcentual 6 4 4 5 4" xfId="28937"/>
    <cellStyle name="Porcentual 6 4 4 5 5" xfId="34421"/>
    <cellStyle name="Porcentual 6 4 5" xfId="9293"/>
    <cellStyle name="Porcentual 6 4 5 2" xfId="20617"/>
    <cellStyle name="Porcentual 6 4 5 2 2" xfId="26173"/>
    <cellStyle name="Porcentual 6 4 5 2 3" xfId="31667"/>
    <cellStyle name="Porcentual 6 4 5 2 4" xfId="37151"/>
    <cellStyle name="Porcentual 6 4 5 3" xfId="23444"/>
    <cellStyle name="Porcentual 6 4 5 4" xfId="28938"/>
    <cellStyle name="Porcentual 6 4 5 5" xfId="34422"/>
    <cellStyle name="Porcentual 6 4 6" xfId="14520"/>
    <cellStyle name="Porcentual 6 4 6 2" xfId="21808"/>
    <cellStyle name="Porcentual 6 4 6 2 2" xfId="27364"/>
    <cellStyle name="Porcentual 6 4 6 2 3" xfId="32858"/>
    <cellStyle name="Porcentual 6 4 6 2 4" xfId="38342"/>
    <cellStyle name="Porcentual 6 4 6 3" xfId="24635"/>
    <cellStyle name="Porcentual 6 4 6 4" xfId="30129"/>
    <cellStyle name="Porcentual 6 4 6 5" xfId="35613"/>
    <cellStyle name="Porcentual 6 4 7" xfId="11433"/>
    <cellStyle name="Porcentual 6 4 8" xfId="16670"/>
    <cellStyle name="Porcentual 6 4 9" xfId="18926"/>
    <cellStyle name="Porcentual 6 5" xfId="6104"/>
    <cellStyle name="Porcentual 6 5 2" xfId="6105"/>
    <cellStyle name="Porcentual 6 5 2 2" xfId="14525"/>
    <cellStyle name="Porcentual 6 5 2 2 2" xfId="21813"/>
    <cellStyle name="Porcentual 6 5 2 2 2 2" xfId="27369"/>
    <cellStyle name="Porcentual 6 5 2 2 2 3" xfId="32863"/>
    <cellStyle name="Porcentual 6 5 2 2 2 4" xfId="38347"/>
    <cellStyle name="Porcentual 6 5 2 2 3" xfId="24640"/>
    <cellStyle name="Porcentual 6 5 2 2 4" xfId="30134"/>
    <cellStyle name="Porcentual 6 5 2 2 5" xfId="35618"/>
    <cellStyle name="Porcentual 6 5 2 3" xfId="11437"/>
    <cellStyle name="Porcentual 6 5 2 4" xfId="16674"/>
    <cellStyle name="Porcentual 6 5 2 5" xfId="18931"/>
    <cellStyle name="Porcentual 6 5 2 6" xfId="9295"/>
    <cellStyle name="Porcentual 6 5 2 6 2" xfId="20619"/>
    <cellStyle name="Porcentual 6 5 2 6 2 2" xfId="26175"/>
    <cellStyle name="Porcentual 6 5 2 6 2 3" xfId="31669"/>
    <cellStyle name="Porcentual 6 5 2 6 2 4" xfId="37153"/>
    <cellStyle name="Porcentual 6 5 2 6 3" xfId="23446"/>
    <cellStyle name="Porcentual 6 5 2 6 4" xfId="28940"/>
    <cellStyle name="Porcentual 6 5 2 6 5" xfId="34424"/>
    <cellStyle name="Porcentual 6 5 3" xfId="6106"/>
    <cellStyle name="Porcentual 6 5 3 2" xfId="14526"/>
    <cellStyle name="Porcentual 6 5 3 2 2" xfId="21814"/>
    <cellStyle name="Porcentual 6 5 3 2 2 2" xfId="27370"/>
    <cellStyle name="Porcentual 6 5 3 2 2 3" xfId="32864"/>
    <cellStyle name="Porcentual 6 5 3 2 2 4" xfId="38348"/>
    <cellStyle name="Porcentual 6 5 3 2 3" xfId="24641"/>
    <cellStyle name="Porcentual 6 5 3 2 4" xfId="30135"/>
    <cellStyle name="Porcentual 6 5 3 2 5" xfId="35619"/>
    <cellStyle name="Porcentual 6 5 3 3" xfId="11438"/>
    <cellStyle name="Porcentual 6 5 3 4" xfId="16675"/>
    <cellStyle name="Porcentual 6 5 3 5" xfId="18932"/>
    <cellStyle name="Porcentual 6 5 3 6" xfId="9296"/>
    <cellStyle name="Porcentual 6 5 3 6 2" xfId="20620"/>
    <cellStyle name="Porcentual 6 5 3 6 2 2" xfId="26176"/>
    <cellStyle name="Porcentual 6 5 3 6 2 3" xfId="31670"/>
    <cellStyle name="Porcentual 6 5 3 6 2 4" xfId="37154"/>
    <cellStyle name="Porcentual 6 5 3 6 3" xfId="23447"/>
    <cellStyle name="Porcentual 6 5 3 6 4" xfId="28941"/>
    <cellStyle name="Porcentual 6 5 3 6 5" xfId="34425"/>
    <cellStyle name="Porcentual 6 5 4" xfId="6107"/>
    <cellStyle name="Porcentual 6 5 4 2" xfId="18933"/>
    <cellStyle name="Porcentual 6 5 4 3" xfId="9297"/>
    <cellStyle name="Porcentual 6 5 4 3 2" xfId="20621"/>
    <cellStyle name="Porcentual 6 5 4 3 2 2" xfId="26177"/>
    <cellStyle name="Porcentual 6 5 4 3 2 3" xfId="31671"/>
    <cellStyle name="Porcentual 6 5 4 3 2 4" xfId="37155"/>
    <cellStyle name="Porcentual 6 5 4 3 3" xfId="23448"/>
    <cellStyle name="Porcentual 6 5 4 3 4" xfId="28942"/>
    <cellStyle name="Porcentual 6 5 4 3 5" xfId="34426"/>
    <cellStyle name="Porcentual 6 5 5" xfId="14524"/>
    <cellStyle name="Porcentual 6 5 5 2" xfId="21812"/>
    <cellStyle name="Porcentual 6 5 5 2 2" xfId="27368"/>
    <cellStyle name="Porcentual 6 5 5 2 3" xfId="32862"/>
    <cellStyle name="Porcentual 6 5 5 2 4" xfId="38346"/>
    <cellStyle name="Porcentual 6 5 5 3" xfId="24639"/>
    <cellStyle name="Porcentual 6 5 5 4" xfId="30133"/>
    <cellStyle name="Porcentual 6 5 5 5" xfId="35617"/>
    <cellStyle name="Porcentual 6 5 6" xfId="11436"/>
    <cellStyle name="Porcentual 6 5 7" xfId="16673"/>
    <cellStyle name="Porcentual 6 5 8" xfId="18930"/>
    <cellStyle name="Porcentual 6 5 9" xfId="9294"/>
    <cellStyle name="Porcentual 6 5 9 2" xfId="20618"/>
    <cellStyle name="Porcentual 6 5 9 2 2" xfId="26174"/>
    <cellStyle name="Porcentual 6 5 9 2 3" xfId="31668"/>
    <cellStyle name="Porcentual 6 5 9 2 4" xfId="37152"/>
    <cellStyle name="Porcentual 6 5 9 3" xfId="23445"/>
    <cellStyle name="Porcentual 6 5 9 4" xfId="28939"/>
    <cellStyle name="Porcentual 6 5 9 5" xfId="34423"/>
    <cellStyle name="Porcentual 6 6" xfId="6108"/>
    <cellStyle name="Porcentual 6 6 2" xfId="6109"/>
    <cellStyle name="Porcentual 6 6 2 2" xfId="14528"/>
    <cellStyle name="Porcentual 6 6 2 2 2" xfId="21816"/>
    <cellStyle name="Porcentual 6 6 2 2 2 2" xfId="27372"/>
    <cellStyle name="Porcentual 6 6 2 2 2 3" xfId="32866"/>
    <cellStyle name="Porcentual 6 6 2 2 2 4" xfId="38350"/>
    <cellStyle name="Porcentual 6 6 2 2 3" xfId="24643"/>
    <cellStyle name="Porcentual 6 6 2 2 4" xfId="30137"/>
    <cellStyle name="Porcentual 6 6 2 2 5" xfId="35621"/>
    <cellStyle name="Porcentual 6 6 2 3" xfId="11440"/>
    <cellStyle name="Porcentual 6 6 2 4" xfId="16677"/>
    <cellStyle name="Porcentual 6 6 2 5" xfId="18935"/>
    <cellStyle name="Porcentual 6 6 2 6" xfId="9299"/>
    <cellStyle name="Porcentual 6 6 2 6 2" xfId="20623"/>
    <cellStyle name="Porcentual 6 6 2 6 2 2" xfId="26179"/>
    <cellStyle name="Porcentual 6 6 2 6 2 3" xfId="31673"/>
    <cellStyle name="Porcentual 6 6 2 6 2 4" xfId="37157"/>
    <cellStyle name="Porcentual 6 6 2 6 3" xfId="23450"/>
    <cellStyle name="Porcentual 6 6 2 6 4" xfId="28944"/>
    <cellStyle name="Porcentual 6 6 2 6 5" xfId="34428"/>
    <cellStyle name="Porcentual 6 6 3" xfId="6110"/>
    <cellStyle name="Porcentual 6 6 3 2" xfId="14529"/>
    <cellStyle name="Porcentual 6 6 3 2 2" xfId="21817"/>
    <cellStyle name="Porcentual 6 6 3 2 2 2" xfId="27373"/>
    <cellStyle name="Porcentual 6 6 3 2 2 3" xfId="32867"/>
    <cellStyle name="Porcentual 6 6 3 2 2 4" xfId="38351"/>
    <cellStyle name="Porcentual 6 6 3 2 3" xfId="24644"/>
    <cellStyle name="Porcentual 6 6 3 2 4" xfId="30138"/>
    <cellStyle name="Porcentual 6 6 3 2 5" xfId="35622"/>
    <cellStyle name="Porcentual 6 6 3 3" xfId="11441"/>
    <cellStyle name="Porcentual 6 6 3 4" xfId="16678"/>
    <cellStyle name="Porcentual 6 6 3 5" xfId="18936"/>
    <cellStyle name="Porcentual 6 6 3 6" xfId="9300"/>
    <cellStyle name="Porcentual 6 6 3 6 2" xfId="20624"/>
    <cellStyle name="Porcentual 6 6 3 6 2 2" xfId="26180"/>
    <cellStyle name="Porcentual 6 6 3 6 2 3" xfId="31674"/>
    <cellStyle name="Porcentual 6 6 3 6 2 4" xfId="37158"/>
    <cellStyle name="Porcentual 6 6 3 6 3" xfId="23451"/>
    <cellStyle name="Porcentual 6 6 3 6 4" xfId="28945"/>
    <cellStyle name="Porcentual 6 6 3 6 5" xfId="34429"/>
    <cellStyle name="Porcentual 6 6 4" xfId="14527"/>
    <cellStyle name="Porcentual 6 6 4 2" xfId="21815"/>
    <cellStyle name="Porcentual 6 6 4 2 2" xfId="27371"/>
    <cellStyle name="Porcentual 6 6 4 2 3" xfId="32865"/>
    <cellStyle name="Porcentual 6 6 4 2 4" xfId="38349"/>
    <cellStyle name="Porcentual 6 6 4 3" xfId="24642"/>
    <cellStyle name="Porcentual 6 6 4 4" xfId="30136"/>
    <cellStyle name="Porcentual 6 6 4 5" xfId="35620"/>
    <cellStyle name="Porcentual 6 6 5" xfId="11439"/>
    <cellStyle name="Porcentual 6 6 6" xfId="16676"/>
    <cellStyle name="Porcentual 6 6 7" xfId="18934"/>
    <cellStyle name="Porcentual 6 6 8" xfId="9298"/>
    <cellStyle name="Porcentual 6 6 8 2" xfId="20622"/>
    <cellStyle name="Porcentual 6 6 8 2 2" xfId="26178"/>
    <cellStyle name="Porcentual 6 6 8 2 3" xfId="31672"/>
    <cellStyle name="Porcentual 6 6 8 2 4" xfId="37156"/>
    <cellStyle name="Porcentual 6 6 8 3" xfId="23449"/>
    <cellStyle name="Porcentual 6 6 8 4" xfId="28943"/>
    <cellStyle name="Porcentual 6 6 8 5" xfId="34427"/>
    <cellStyle name="Porcentual 6 7" xfId="6111"/>
    <cellStyle name="Porcentual 6 7 2" xfId="14530"/>
    <cellStyle name="Porcentual 6 7 2 2" xfId="21818"/>
    <cellStyle name="Porcentual 6 7 2 2 2" xfId="27374"/>
    <cellStyle name="Porcentual 6 7 2 2 3" xfId="32868"/>
    <cellStyle name="Porcentual 6 7 2 2 4" xfId="38352"/>
    <cellStyle name="Porcentual 6 7 2 3" xfId="24645"/>
    <cellStyle name="Porcentual 6 7 2 4" xfId="30139"/>
    <cellStyle name="Porcentual 6 7 2 5" xfId="35623"/>
    <cellStyle name="Porcentual 6 7 3" xfId="11442"/>
    <cellStyle name="Porcentual 6 7 4" xfId="16679"/>
    <cellStyle name="Porcentual 6 7 5" xfId="18937"/>
    <cellStyle name="Porcentual 6 7 6" xfId="9301"/>
    <cellStyle name="Porcentual 6 7 6 2" xfId="20625"/>
    <cellStyle name="Porcentual 6 7 6 2 2" xfId="26181"/>
    <cellStyle name="Porcentual 6 7 6 2 3" xfId="31675"/>
    <cellStyle name="Porcentual 6 7 6 2 4" xfId="37159"/>
    <cellStyle name="Porcentual 6 7 6 3" xfId="23452"/>
    <cellStyle name="Porcentual 6 7 6 4" xfId="28946"/>
    <cellStyle name="Porcentual 6 7 6 5" xfId="34430"/>
    <cellStyle name="Porcentual 6 8" xfId="6112"/>
    <cellStyle name="Porcentual 6 8 2" xfId="14531"/>
    <cellStyle name="Porcentual 6 8 2 2" xfId="21819"/>
    <cellStyle name="Porcentual 6 8 2 2 2" xfId="27375"/>
    <cellStyle name="Porcentual 6 8 2 2 3" xfId="32869"/>
    <cellStyle name="Porcentual 6 8 2 2 4" xfId="38353"/>
    <cellStyle name="Porcentual 6 8 2 3" xfId="24646"/>
    <cellStyle name="Porcentual 6 8 2 4" xfId="30140"/>
    <cellStyle name="Porcentual 6 8 2 5" xfId="35624"/>
    <cellStyle name="Porcentual 6 8 3" xfId="11443"/>
    <cellStyle name="Porcentual 6 8 4" xfId="16680"/>
    <cellStyle name="Porcentual 6 8 5" xfId="18938"/>
    <cellStyle name="Porcentual 6 8 6" xfId="9302"/>
    <cellStyle name="Porcentual 6 8 6 2" xfId="20626"/>
    <cellStyle name="Porcentual 6 8 6 2 2" xfId="26182"/>
    <cellStyle name="Porcentual 6 8 6 2 3" xfId="31676"/>
    <cellStyle name="Porcentual 6 8 6 2 4" xfId="37160"/>
    <cellStyle name="Porcentual 6 8 6 3" xfId="23453"/>
    <cellStyle name="Porcentual 6 8 6 4" xfId="28947"/>
    <cellStyle name="Porcentual 6 8 6 5" xfId="34431"/>
    <cellStyle name="Porcentual 6 9" xfId="6113"/>
    <cellStyle name="Porcentual 6 9 2" xfId="14532"/>
    <cellStyle name="Porcentual 6 9 2 2" xfId="21820"/>
    <cellStyle name="Porcentual 6 9 2 2 2" xfId="27376"/>
    <cellStyle name="Porcentual 6 9 2 2 3" xfId="32870"/>
    <cellStyle name="Porcentual 6 9 2 2 4" xfId="38354"/>
    <cellStyle name="Porcentual 6 9 2 3" xfId="24647"/>
    <cellStyle name="Porcentual 6 9 2 4" xfId="30141"/>
    <cellStyle name="Porcentual 6 9 2 5" xfId="35625"/>
    <cellStyle name="Porcentual 6 9 3" xfId="11444"/>
    <cellStyle name="Porcentual 6 9 4" xfId="16681"/>
    <cellStyle name="Porcentual 6 9 5" xfId="18939"/>
    <cellStyle name="Porcentual 6 9 6" xfId="9303"/>
    <cellStyle name="Porcentual 6 9 6 2" xfId="20627"/>
    <cellStyle name="Porcentual 6 9 6 2 2" xfId="26183"/>
    <cellStyle name="Porcentual 6 9 6 2 3" xfId="31677"/>
    <cellStyle name="Porcentual 6 9 6 2 4" xfId="37161"/>
    <cellStyle name="Porcentual 6 9 6 3" xfId="23454"/>
    <cellStyle name="Porcentual 6 9 6 4" xfId="28948"/>
    <cellStyle name="Porcentual 6 9 6 5" xfId="34432"/>
    <cellStyle name="Porcentual 7" xfId="6114"/>
    <cellStyle name="Porcentual 7 10" xfId="14533"/>
    <cellStyle name="Porcentual 7 10 2" xfId="21821"/>
    <cellStyle name="Porcentual 7 10 2 2" xfId="27377"/>
    <cellStyle name="Porcentual 7 10 2 3" xfId="32871"/>
    <cellStyle name="Porcentual 7 10 2 4" xfId="38355"/>
    <cellStyle name="Porcentual 7 10 3" xfId="24648"/>
    <cellStyle name="Porcentual 7 10 4" xfId="30142"/>
    <cellStyle name="Porcentual 7 10 5" xfId="35626"/>
    <cellStyle name="Porcentual 7 11" xfId="11445"/>
    <cellStyle name="Porcentual 7 12" xfId="16682"/>
    <cellStyle name="Porcentual 7 13" xfId="18940"/>
    <cellStyle name="Porcentual 7 14" xfId="9304"/>
    <cellStyle name="Porcentual 7 14 2" xfId="20628"/>
    <cellStyle name="Porcentual 7 14 2 2" xfId="26184"/>
    <cellStyle name="Porcentual 7 14 2 3" xfId="31678"/>
    <cellStyle name="Porcentual 7 14 2 4" xfId="37162"/>
    <cellStyle name="Porcentual 7 14 3" xfId="23455"/>
    <cellStyle name="Porcentual 7 14 4" xfId="28949"/>
    <cellStyle name="Porcentual 7 14 5" xfId="34433"/>
    <cellStyle name="Porcentual 7 15" xfId="22092"/>
    <cellStyle name="Porcentual 7 15 2" xfId="27638"/>
    <cellStyle name="Porcentual 7 2" xfId="6115"/>
    <cellStyle name="Porcentual 7 2 2" xfId="6116"/>
    <cellStyle name="Porcentual 7 2 2 2" xfId="18942"/>
    <cellStyle name="Porcentual 7 2 2 3" xfId="9306"/>
    <cellStyle name="Porcentual 7 2 2 3 2" xfId="20630"/>
    <cellStyle name="Porcentual 7 2 2 3 2 2" xfId="26186"/>
    <cellStyle name="Porcentual 7 2 2 3 2 3" xfId="31680"/>
    <cellStyle name="Porcentual 7 2 2 3 2 4" xfId="37164"/>
    <cellStyle name="Porcentual 7 2 2 3 3" xfId="23457"/>
    <cellStyle name="Porcentual 7 2 2 3 4" xfId="28951"/>
    <cellStyle name="Porcentual 7 2 2 3 5" xfId="34435"/>
    <cellStyle name="Porcentual 7 2 3" xfId="14534"/>
    <cellStyle name="Porcentual 7 2 3 2" xfId="21822"/>
    <cellStyle name="Porcentual 7 2 3 2 2" xfId="27378"/>
    <cellStyle name="Porcentual 7 2 3 2 3" xfId="32872"/>
    <cellStyle name="Porcentual 7 2 3 2 4" xfId="38356"/>
    <cellStyle name="Porcentual 7 2 3 3" xfId="24649"/>
    <cellStyle name="Porcentual 7 2 3 4" xfId="30143"/>
    <cellStyle name="Porcentual 7 2 3 5" xfId="35627"/>
    <cellStyle name="Porcentual 7 2 4" xfId="11446"/>
    <cellStyle name="Porcentual 7 2 5" xfId="16683"/>
    <cellStyle name="Porcentual 7 2 6" xfId="18941"/>
    <cellStyle name="Porcentual 7 2 7" xfId="9305"/>
    <cellStyle name="Porcentual 7 2 7 2" xfId="20629"/>
    <cellStyle name="Porcentual 7 2 7 2 2" xfId="26185"/>
    <cellStyle name="Porcentual 7 2 7 2 3" xfId="31679"/>
    <cellStyle name="Porcentual 7 2 7 2 4" xfId="37163"/>
    <cellStyle name="Porcentual 7 2 7 3" xfId="23456"/>
    <cellStyle name="Porcentual 7 2 7 4" xfId="28950"/>
    <cellStyle name="Porcentual 7 2 7 5" xfId="34434"/>
    <cellStyle name="Porcentual 7 3" xfId="6117"/>
    <cellStyle name="Porcentual 7 3 2" xfId="14535"/>
    <cellStyle name="Porcentual 7 3 2 2" xfId="21823"/>
    <cellStyle name="Porcentual 7 3 2 2 2" xfId="27379"/>
    <cellStyle name="Porcentual 7 3 2 2 3" xfId="32873"/>
    <cellStyle name="Porcentual 7 3 2 2 4" xfId="38357"/>
    <cellStyle name="Porcentual 7 3 2 3" xfId="24650"/>
    <cellStyle name="Porcentual 7 3 2 4" xfId="30144"/>
    <cellStyle name="Porcentual 7 3 2 5" xfId="35628"/>
    <cellStyle name="Porcentual 7 3 3" xfId="11447"/>
    <cellStyle name="Porcentual 7 3 4" xfId="16684"/>
    <cellStyle name="Porcentual 7 3 5" xfId="18943"/>
    <cellStyle name="Porcentual 7 3 6" xfId="9307"/>
    <cellStyle name="Porcentual 7 3 6 2" xfId="20631"/>
    <cellStyle name="Porcentual 7 3 6 2 2" xfId="26187"/>
    <cellStyle name="Porcentual 7 3 6 2 3" xfId="31681"/>
    <cellStyle name="Porcentual 7 3 6 2 4" xfId="37165"/>
    <cellStyle name="Porcentual 7 3 6 3" xfId="23458"/>
    <cellStyle name="Porcentual 7 3 6 4" xfId="28952"/>
    <cellStyle name="Porcentual 7 3 6 5" xfId="34436"/>
    <cellStyle name="Porcentual 7 4" xfId="6118"/>
    <cellStyle name="Porcentual 7 4 2" xfId="14536"/>
    <cellStyle name="Porcentual 7 4 2 2" xfId="21824"/>
    <cellStyle name="Porcentual 7 4 2 2 2" xfId="27380"/>
    <cellStyle name="Porcentual 7 4 2 2 3" xfId="32874"/>
    <cellStyle name="Porcentual 7 4 2 2 4" xfId="38358"/>
    <cellStyle name="Porcentual 7 4 2 3" xfId="24651"/>
    <cellStyle name="Porcentual 7 4 2 4" xfId="30145"/>
    <cellStyle name="Porcentual 7 4 2 5" xfId="35629"/>
    <cellStyle name="Porcentual 7 4 3" xfId="11448"/>
    <cellStyle name="Porcentual 7 4 4" xfId="16685"/>
    <cellStyle name="Porcentual 7 4 5" xfId="18944"/>
    <cellStyle name="Porcentual 7 4 6" xfId="9308"/>
    <cellStyle name="Porcentual 7 4 6 2" xfId="20632"/>
    <cellStyle name="Porcentual 7 4 6 2 2" xfId="26188"/>
    <cellStyle name="Porcentual 7 4 6 2 3" xfId="31682"/>
    <cellStyle name="Porcentual 7 4 6 2 4" xfId="37166"/>
    <cellStyle name="Porcentual 7 4 6 3" xfId="23459"/>
    <cellStyle name="Porcentual 7 4 6 4" xfId="28953"/>
    <cellStyle name="Porcentual 7 4 6 5" xfId="34437"/>
    <cellStyle name="Porcentual 7 5" xfId="6119"/>
    <cellStyle name="Porcentual 7 5 2" xfId="14537"/>
    <cellStyle name="Porcentual 7 5 2 2" xfId="21825"/>
    <cellStyle name="Porcentual 7 5 2 2 2" xfId="27381"/>
    <cellStyle name="Porcentual 7 5 2 2 3" xfId="32875"/>
    <cellStyle name="Porcentual 7 5 2 2 4" xfId="38359"/>
    <cellStyle name="Porcentual 7 5 2 3" xfId="24652"/>
    <cellStyle name="Porcentual 7 5 2 4" xfId="30146"/>
    <cellStyle name="Porcentual 7 5 2 5" xfId="35630"/>
    <cellStyle name="Porcentual 7 5 3" xfId="11449"/>
    <cellStyle name="Porcentual 7 5 4" xfId="16686"/>
    <cellStyle name="Porcentual 7 5 5" xfId="18945"/>
    <cellStyle name="Porcentual 7 5 6" xfId="9309"/>
    <cellStyle name="Porcentual 7 5 6 2" xfId="20633"/>
    <cellStyle name="Porcentual 7 5 6 2 2" xfId="26189"/>
    <cellStyle name="Porcentual 7 5 6 2 3" xfId="31683"/>
    <cellStyle name="Porcentual 7 5 6 2 4" xfId="37167"/>
    <cellStyle name="Porcentual 7 5 6 3" xfId="23460"/>
    <cellStyle name="Porcentual 7 5 6 4" xfId="28954"/>
    <cellStyle name="Porcentual 7 5 6 5" xfId="34438"/>
    <cellStyle name="Porcentual 7 6" xfId="6120"/>
    <cellStyle name="Porcentual 7 6 2" xfId="14538"/>
    <cellStyle name="Porcentual 7 6 2 2" xfId="21826"/>
    <cellStyle name="Porcentual 7 6 2 2 2" xfId="27382"/>
    <cellStyle name="Porcentual 7 6 2 2 3" xfId="32876"/>
    <cellStyle name="Porcentual 7 6 2 2 4" xfId="38360"/>
    <cellStyle name="Porcentual 7 6 2 3" xfId="24653"/>
    <cellStyle name="Porcentual 7 6 2 4" xfId="30147"/>
    <cellStyle name="Porcentual 7 6 2 5" xfId="35631"/>
    <cellStyle name="Porcentual 7 6 3" xfId="11450"/>
    <cellStyle name="Porcentual 7 6 4" xfId="16687"/>
    <cellStyle name="Porcentual 7 6 5" xfId="18946"/>
    <cellStyle name="Porcentual 7 6 6" xfId="9310"/>
    <cellStyle name="Porcentual 7 6 6 2" xfId="20634"/>
    <cellStyle name="Porcentual 7 6 6 2 2" xfId="26190"/>
    <cellStyle name="Porcentual 7 6 6 2 3" xfId="31684"/>
    <cellStyle name="Porcentual 7 6 6 2 4" xfId="37168"/>
    <cellStyle name="Porcentual 7 6 6 3" xfId="23461"/>
    <cellStyle name="Porcentual 7 6 6 4" xfId="28955"/>
    <cellStyle name="Porcentual 7 6 6 5" xfId="34439"/>
    <cellStyle name="Porcentual 7 7" xfId="6121"/>
    <cellStyle name="Porcentual 7 7 2" xfId="14539"/>
    <cellStyle name="Porcentual 7 7 2 2" xfId="21827"/>
    <cellStyle name="Porcentual 7 7 2 2 2" xfId="27383"/>
    <cellStyle name="Porcentual 7 7 2 2 3" xfId="32877"/>
    <cellStyle name="Porcentual 7 7 2 2 4" xfId="38361"/>
    <cellStyle name="Porcentual 7 7 2 3" xfId="24654"/>
    <cellStyle name="Porcentual 7 7 2 4" xfId="30148"/>
    <cellStyle name="Porcentual 7 7 2 5" xfId="35632"/>
    <cellStyle name="Porcentual 7 7 3" xfId="11788"/>
    <cellStyle name="Porcentual 7 7 4" xfId="16824"/>
    <cellStyle name="Porcentual 7 7 5" xfId="18947"/>
    <cellStyle name="Porcentual 7 7 6" xfId="9311"/>
    <cellStyle name="Porcentual 7 7 6 2" xfId="20635"/>
    <cellStyle name="Porcentual 7 7 6 2 2" xfId="26191"/>
    <cellStyle name="Porcentual 7 7 6 2 3" xfId="31685"/>
    <cellStyle name="Porcentual 7 7 6 2 4" xfId="37169"/>
    <cellStyle name="Porcentual 7 7 6 3" xfId="23462"/>
    <cellStyle name="Porcentual 7 7 6 4" xfId="28956"/>
    <cellStyle name="Porcentual 7 7 6 5" xfId="34440"/>
    <cellStyle name="Porcentual 7 8" xfId="6490"/>
    <cellStyle name="Porcentual 7 8 2" xfId="14540"/>
    <cellStyle name="Porcentual 7 8 2 2" xfId="21828"/>
    <cellStyle name="Porcentual 7 8 2 2 2" xfId="27384"/>
    <cellStyle name="Porcentual 7 8 2 2 3" xfId="32878"/>
    <cellStyle name="Porcentual 7 8 2 2 4" xfId="38362"/>
    <cellStyle name="Porcentual 7 8 2 3" xfId="24655"/>
    <cellStyle name="Porcentual 7 8 2 4" xfId="30149"/>
    <cellStyle name="Porcentual 7 8 2 5" xfId="35633"/>
    <cellStyle name="Porcentual 7 8 3" xfId="9547"/>
    <cellStyle name="Porcentual 7 8 4" xfId="9312"/>
    <cellStyle name="Porcentual 7 8 4 2" xfId="20636"/>
    <cellStyle name="Porcentual 7 8 4 2 2" xfId="26192"/>
    <cellStyle name="Porcentual 7 8 4 2 3" xfId="31686"/>
    <cellStyle name="Porcentual 7 8 4 2 4" xfId="37170"/>
    <cellStyle name="Porcentual 7 8 4 3" xfId="23463"/>
    <cellStyle name="Porcentual 7 8 4 4" xfId="28957"/>
    <cellStyle name="Porcentual 7 8 4 5" xfId="34441"/>
    <cellStyle name="Porcentual 7 9" xfId="9313"/>
    <cellStyle name="Porcentual 7 9 2" xfId="20637"/>
    <cellStyle name="Porcentual 7 9 2 2" xfId="26193"/>
    <cellStyle name="Porcentual 7 9 2 3" xfId="31687"/>
    <cellStyle name="Porcentual 7 9 2 4" xfId="37171"/>
    <cellStyle name="Porcentual 7 9 3" xfId="23464"/>
    <cellStyle name="Porcentual 7 9 4" xfId="28958"/>
    <cellStyle name="Porcentual 7 9 5" xfId="34442"/>
    <cellStyle name="Porcentual 8" xfId="6122"/>
    <cellStyle name="Porcentual 8 10" xfId="6123"/>
    <cellStyle name="Porcentual 8 10 2" xfId="6124"/>
    <cellStyle name="Porcentual 8 10 2 2" xfId="14543"/>
    <cellStyle name="Porcentual 8 10 2 2 2" xfId="21831"/>
    <cellStyle name="Porcentual 8 10 2 2 2 2" xfId="27387"/>
    <cellStyle name="Porcentual 8 10 2 2 2 3" xfId="32881"/>
    <cellStyle name="Porcentual 8 10 2 2 2 4" xfId="38365"/>
    <cellStyle name="Porcentual 8 10 2 2 3" xfId="24658"/>
    <cellStyle name="Porcentual 8 10 2 2 4" xfId="30152"/>
    <cellStyle name="Porcentual 8 10 2 2 5" xfId="35636"/>
    <cellStyle name="Porcentual 8 10 2 3" xfId="11453"/>
    <cellStyle name="Porcentual 8 10 2 4" xfId="16690"/>
    <cellStyle name="Porcentual 8 10 2 5" xfId="18950"/>
    <cellStyle name="Porcentual 8 10 2 6" xfId="9316"/>
    <cellStyle name="Porcentual 8 10 2 6 2" xfId="20640"/>
    <cellStyle name="Porcentual 8 10 2 6 2 2" xfId="26196"/>
    <cellStyle name="Porcentual 8 10 2 6 2 3" xfId="31690"/>
    <cellStyle name="Porcentual 8 10 2 6 2 4" xfId="37174"/>
    <cellStyle name="Porcentual 8 10 2 6 3" xfId="23467"/>
    <cellStyle name="Porcentual 8 10 2 6 4" xfId="28961"/>
    <cellStyle name="Porcentual 8 10 2 6 5" xfId="34445"/>
    <cellStyle name="Porcentual 8 10 3" xfId="14542"/>
    <cellStyle name="Porcentual 8 10 3 2" xfId="21830"/>
    <cellStyle name="Porcentual 8 10 3 2 2" xfId="27386"/>
    <cellStyle name="Porcentual 8 10 3 2 3" xfId="32880"/>
    <cellStyle name="Porcentual 8 10 3 2 4" xfId="38364"/>
    <cellStyle name="Porcentual 8 10 3 3" xfId="24657"/>
    <cellStyle name="Porcentual 8 10 3 4" xfId="30151"/>
    <cellStyle name="Porcentual 8 10 3 5" xfId="35635"/>
    <cellStyle name="Porcentual 8 10 4" xfId="11452"/>
    <cellStyle name="Porcentual 8 10 5" xfId="16689"/>
    <cellStyle name="Porcentual 8 10 6" xfId="18949"/>
    <cellStyle name="Porcentual 8 10 7" xfId="9315"/>
    <cellStyle name="Porcentual 8 10 7 2" xfId="20639"/>
    <cellStyle name="Porcentual 8 10 7 2 2" xfId="26195"/>
    <cellStyle name="Porcentual 8 10 7 2 3" xfId="31689"/>
    <cellStyle name="Porcentual 8 10 7 2 4" xfId="37173"/>
    <cellStyle name="Porcentual 8 10 7 3" xfId="23466"/>
    <cellStyle name="Porcentual 8 10 7 4" xfId="28960"/>
    <cellStyle name="Porcentual 8 10 7 5" xfId="34444"/>
    <cellStyle name="Porcentual 8 11" xfId="6125"/>
    <cellStyle name="Porcentual 8 11 2" xfId="14544"/>
    <cellStyle name="Porcentual 8 11 2 2" xfId="21832"/>
    <cellStyle name="Porcentual 8 11 2 2 2" xfId="27388"/>
    <cellStyle name="Porcentual 8 11 2 2 3" xfId="32882"/>
    <cellStyle name="Porcentual 8 11 2 2 4" xfId="38366"/>
    <cellStyle name="Porcentual 8 11 2 3" xfId="24659"/>
    <cellStyle name="Porcentual 8 11 2 4" xfId="30153"/>
    <cellStyle name="Porcentual 8 11 2 5" xfId="35637"/>
    <cellStyle name="Porcentual 8 11 3" xfId="11454"/>
    <cellStyle name="Porcentual 8 11 4" xfId="16691"/>
    <cellStyle name="Porcentual 8 11 5" xfId="18951"/>
    <cellStyle name="Porcentual 8 11 6" xfId="9317"/>
    <cellStyle name="Porcentual 8 11 6 2" xfId="20641"/>
    <cellStyle name="Porcentual 8 11 6 2 2" xfId="26197"/>
    <cellStyle name="Porcentual 8 11 6 2 3" xfId="31691"/>
    <cellStyle name="Porcentual 8 11 6 2 4" xfId="37175"/>
    <cellStyle name="Porcentual 8 11 6 3" xfId="23468"/>
    <cellStyle name="Porcentual 8 11 6 4" xfId="28962"/>
    <cellStyle name="Porcentual 8 11 6 5" xfId="34446"/>
    <cellStyle name="Porcentual 8 12" xfId="6126"/>
    <cellStyle name="Porcentual 8 12 2" xfId="14545"/>
    <cellStyle name="Porcentual 8 12 2 2" xfId="21833"/>
    <cellStyle name="Porcentual 8 12 2 2 2" xfId="27389"/>
    <cellStyle name="Porcentual 8 12 2 2 3" xfId="32883"/>
    <cellStyle name="Porcentual 8 12 2 2 4" xfId="38367"/>
    <cellStyle name="Porcentual 8 12 2 3" xfId="24660"/>
    <cellStyle name="Porcentual 8 12 2 4" xfId="30154"/>
    <cellStyle name="Porcentual 8 12 2 5" xfId="35638"/>
    <cellStyle name="Porcentual 8 12 3" xfId="11455"/>
    <cellStyle name="Porcentual 8 12 4" xfId="16692"/>
    <cellStyle name="Porcentual 8 12 5" xfId="18952"/>
    <cellStyle name="Porcentual 8 12 6" xfId="9318"/>
    <cellStyle name="Porcentual 8 12 6 2" xfId="20642"/>
    <cellStyle name="Porcentual 8 12 6 2 2" xfId="26198"/>
    <cellStyle name="Porcentual 8 12 6 2 3" xfId="31692"/>
    <cellStyle name="Porcentual 8 12 6 2 4" xfId="37176"/>
    <cellStyle name="Porcentual 8 12 6 3" xfId="23469"/>
    <cellStyle name="Porcentual 8 12 6 4" xfId="28963"/>
    <cellStyle name="Porcentual 8 12 6 5" xfId="34447"/>
    <cellStyle name="Porcentual 8 13" xfId="6127"/>
    <cellStyle name="Porcentual 8 13 2" xfId="14546"/>
    <cellStyle name="Porcentual 8 13 2 2" xfId="21834"/>
    <cellStyle name="Porcentual 8 13 2 2 2" xfId="27390"/>
    <cellStyle name="Porcentual 8 13 2 2 3" xfId="32884"/>
    <cellStyle name="Porcentual 8 13 2 2 4" xfId="38368"/>
    <cellStyle name="Porcentual 8 13 2 3" xfId="24661"/>
    <cellStyle name="Porcentual 8 13 2 4" xfId="30155"/>
    <cellStyle name="Porcentual 8 13 2 5" xfId="35639"/>
    <cellStyle name="Porcentual 8 13 3" xfId="11456"/>
    <cellStyle name="Porcentual 8 13 4" xfId="16693"/>
    <cellStyle name="Porcentual 8 13 5" xfId="18953"/>
    <cellStyle name="Porcentual 8 13 6" xfId="9319"/>
    <cellStyle name="Porcentual 8 13 6 2" xfId="20643"/>
    <cellStyle name="Porcentual 8 13 6 2 2" xfId="26199"/>
    <cellStyle name="Porcentual 8 13 6 2 3" xfId="31693"/>
    <cellStyle name="Porcentual 8 13 6 2 4" xfId="37177"/>
    <cellStyle name="Porcentual 8 13 6 3" xfId="23470"/>
    <cellStyle name="Porcentual 8 13 6 4" xfId="28964"/>
    <cellStyle name="Porcentual 8 13 6 5" xfId="34448"/>
    <cellStyle name="Porcentual 8 14" xfId="6128"/>
    <cellStyle name="Porcentual 8 14 2" xfId="14547"/>
    <cellStyle name="Porcentual 8 14 2 2" xfId="21835"/>
    <cellStyle name="Porcentual 8 14 2 2 2" xfId="27391"/>
    <cellStyle name="Porcentual 8 14 2 2 3" xfId="32885"/>
    <cellStyle name="Porcentual 8 14 2 2 4" xfId="38369"/>
    <cellStyle name="Porcentual 8 14 2 3" xfId="24662"/>
    <cellStyle name="Porcentual 8 14 2 4" xfId="30156"/>
    <cellStyle name="Porcentual 8 14 2 5" xfId="35640"/>
    <cellStyle name="Porcentual 8 14 3" xfId="11457"/>
    <cellStyle name="Porcentual 8 14 4" xfId="16694"/>
    <cellStyle name="Porcentual 8 14 5" xfId="18954"/>
    <cellStyle name="Porcentual 8 14 6" xfId="9320"/>
    <cellStyle name="Porcentual 8 14 6 2" xfId="20644"/>
    <cellStyle name="Porcentual 8 14 6 2 2" xfId="26200"/>
    <cellStyle name="Porcentual 8 14 6 2 3" xfId="31694"/>
    <cellStyle name="Porcentual 8 14 6 2 4" xfId="37178"/>
    <cellStyle name="Porcentual 8 14 6 3" xfId="23471"/>
    <cellStyle name="Porcentual 8 14 6 4" xfId="28965"/>
    <cellStyle name="Porcentual 8 14 6 5" xfId="34449"/>
    <cellStyle name="Porcentual 8 15" xfId="6129"/>
    <cellStyle name="Porcentual 8 15 2" xfId="14548"/>
    <cellStyle name="Porcentual 8 15 2 2" xfId="21836"/>
    <cellStyle name="Porcentual 8 15 2 2 2" xfId="27392"/>
    <cellStyle name="Porcentual 8 15 2 2 3" xfId="32886"/>
    <cellStyle name="Porcentual 8 15 2 2 4" xfId="38370"/>
    <cellStyle name="Porcentual 8 15 2 3" xfId="24663"/>
    <cellStyle name="Porcentual 8 15 2 4" xfId="30157"/>
    <cellStyle name="Porcentual 8 15 2 5" xfId="35641"/>
    <cellStyle name="Porcentual 8 15 3" xfId="11458"/>
    <cellStyle name="Porcentual 8 15 4" xfId="16695"/>
    <cellStyle name="Porcentual 8 15 5" xfId="18955"/>
    <cellStyle name="Porcentual 8 15 6" xfId="9321"/>
    <cellStyle name="Porcentual 8 15 6 2" xfId="20645"/>
    <cellStyle name="Porcentual 8 15 6 2 2" xfId="26201"/>
    <cellStyle name="Porcentual 8 15 6 2 3" xfId="31695"/>
    <cellStyle name="Porcentual 8 15 6 2 4" xfId="37179"/>
    <cellStyle name="Porcentual 8 15 6 3" xfId="23472"/>
    <cellStyle name="Porcentual 8 15 6 4" xfId="28966"/>
    <cellStyle name="Porcentual 8 15 6 5" xfId="34450"/>
    <cellStyle name="Porcentual 8 16" xfId="6130"/>
    <cellStyle name="Porcentual 8 16 2" xfId="14549"/>
    <cellStyle name="Porcentual 8 16 2 2" xfId="21837"/>
    <cellStyle name="Porcentual 8 16 2 2 2" xfId="27393"/>
    <cellStyle name="Porcentual 8 16 2 2 3" xfId="32887"/>
    <cellStyle name="Porcentual 8 16 2 2 4" xfId="38371"/>
    <cellStyle name="Porcentual 8 16 2 3" xfId="24664"/>
    <cellStyle name="Porcentual 8 16 2 4" xfId="30158"/>
    <cellStyle name="Porcentual 8 16 2 5" xfId="35642"/>
    <cellStyle name="Porcentual 8 16 3" xfId="11789"/>
    <cellStyle name="Porcentual 8 16 3 2" xfId="20842"/>
    <cellStyle name="Porcentual 8 16 3 2 2" xfId="26398"/>
    <cellStyle name="Porcentual 8 16 3 2 3" xfId="31892"/>
    <cellStyle name="Porcentual 8 16 3 2 4" xfId="37376"/>
    <cellStyle name="Porcentual 8 16 3 3" xfId="23669"/>
    <cellStyle name="Porcentual 8 16 3 4" xfId="29163"/>
    <cellStyle name="Porcentual 8 16 3 5" xfId="34647"/>
    <cellStyle name="Porcentual 8 16 4" xfId="18956"/>
    <cellStyle name="Porcentual 8 16 5" xfId="9322"/>
    <cellStyle name="Porcentual 8 16 5 2" xfId="20646"/>
    <cellStyle name="Porcentual 8 16 5 2 2" xfId="26202"/>
    <cellStyle name="Porcentual 8 16 5 2 3" xfId="31696"/>
    <cellStyle name="Porcentual 8 16 5 2 4" xfId="37180"/>
    <cellStyle name="Porcentual 8 16 5 3" xfId="23473"/>
    <cellStyle name="Porcentual 8 16 5 4" xfId="28967"/>
    <cellStyle name="Porcentual 8 16 5 5" xfId="34451"/>
    <cellStyle name="Porcentual 8 17" xfId="6491"/>
    <cellStyle name="Porcentual 8 17 2" xfId="19266"/>
    <cellStyle name="Porcentual 8 17 2 2" xfId="22004"/>
    <cellStyle name="Porcentual 8 17 2 2 2" xfId="27560"/>
    <cellStyle name="Porcentual 8 17 2 2 3" xfId="33054"/>
    <cellStyle name="Porcentual 8 17 2 2 4" xfId="38538"/>
    <cellStyle name="Porcentual 8 17 2 3" xfId="24831"/>
    <cellStyle name="Porcentual 8 17 2 4" xfId="30325"/>
    <cellStyle name="Porcentual 8 17 2 5" xfId="35809"/>
    <cellStyle name="Porcentual 8 17 3" xfId="9323"/>
    <cellStyle name="Porcentual 8 17 3 2" xfId="20647"/>
    <cellStyle name="Porcentual 8 17 3 2 2" xfId="26203"/>
    <cellStyle name="Porcentual 8 17 3 2 3" xfId="31697"/>
    <cellStyle name="Porcentual 8 17 3 2 4" xfId="37181"/>
    <cellStyle name="Porcentual 8 17 3 3" xfId="23474"/>
    <cellStyle name="Porcentual 8 17 3 4" xfId="28968"/>
    <cellStyle name="Porcentual 8 17 3 5" xfId="34452"/>
    <cellStyle name="Porcentual 8 17 4" xfId="19398"/>
    <cellStyle name="Porcentual 8 17 4 2" xfId="24954"/>
    <cellStyle name="Porcentual 8 17 4 3" xfId="30448"/>
    <cellStyle name="Porcentual 8 17 4 4" xfId="35932"/>
    <cellStyle name="Porcentual 8 17 5" xfId="22225"/>
    <cellStyle name="Porcentual 8 17 6" xfId="27717"/>
    <cellStyle name="Porcentual 8 17 7" xfId="33201"/>
    <cellStyle name="Porcentual 8 18" xfId="6514"/>
    <cellStyle name="Porcentual 8 18 2" xfId="19275"/>
    <cellStyle name="Porcentual 8 18 2 2" xfId="22009"/>
    <cellStyle name="Porcentual 8 18 2 2 2" xfId="27565"/>
    <cellStyle name="Porcentual 8 18 2 2 3" xfId="33059"/>
    <cellStyle name="Porcentual 8 18 2 2 4" xfId="38543"/>
    <cellStyle name="Porcentual 8 18 2 3" xfId="24836"/>
    <cellStyle name="Porcentual 8 18 2 4" xfId="30330"/>
    <cellStyle name="Porcentual 8 18 2 5" xfId="35814"/>
    <cellStyle name="Porcentual 8 18 3" xfId="9324"/>
    <cellStyle name="Porcentual 8 18 3 2" xfId="20648"/>
    <cellStyle name="Porcentual 8 18 3 2 2" xfId="26204"/>
    <cellStyle name="Porcentual 8 18 3 2 3" xfId="31698"/>
    <cellStyle name="Porcentual 8 18 3 2 4" xfId="37182"/>
    <cellStyle name="Porcentual 8 18 3 3" xfId="23475"/>
    <cellStyle name="Porcentual 8 18 3 4" xfId="28969"/>
    <cellStyle name="Porcentual 8 18 3 5" xfId="34453"/>
    <cellStyle name="Porcentual 8 18 4" xfId="19416"/>
    <cellStyle name="Porcentual 8 18 4 2" xfId="24972"/>
    <cellStyle name="Porcentual 8 18 4 3" xfId="30466"/>
    <cellStyle name="Porcentual 8 18 4 4" xfId="35950"/>
    <cellStyle name="Porcentual 8 18 5" xfId="22243"/>
    <cellStyle name="Porcentual 8 18 6" xfId="27735"/>
    <cellStyle name="Porcentual 8 18 7" xfId="33219"/>
    <cellStyle name="Porcentual 8 19" xfId="6686"/>
    <cellStyle name="Porcentual 8 19 2" xfId="19308"/>
    <cellStyle name="Porcentual 8 19 2 2" xfId="22042"/>
    <cellStyle name="Porcentual 8 19 2 2 2" xfId="27598"/>
    <cellStyle name="Porcentual 8 19 2 2 3" xfId="33092"/>
    <cellStyle name="Porcentual 8 19 2 2 4" xfId="38576"/>
    <cellStyle name="Porcentual 8 19 2 3" xfId="24869"/>
    <cellStyle name="Porcentual 8 19 2 4" xfId="30363"/>
    <cellStyle name="Porcentual 8 19 2 5" xfId="35847"/>
    <cellStyle name="Porcentual 8 19 3" xfId="9325"/>
    <cellStyle name="Porcentual 8 19 3 2" xfId="20649"/>
    <cellStyle name="Porcentual 8 19 3 2 2" xfId="26205"/>
    <cellStyle name="Porcentual 8 19 3 2 3" xfId="31699"/>
    <cellStyle name="Porcentual 8 19 3 2 4" xfId="37183"/>
    <cellStyle name="Porcentual 8 19 3 3" xfId="23476"/>
    <cellStyle name="Porcentual 8 19 3 4" xfId="28970"/>
    <cellStyle name="Porcentual 8 19 3 5" xfId="34454"/>
    <cellStyle name="Porcentual 8 19 4" xfId="19574"/>
    <cellStyle name="Porcentual 8 19 4 2" xfId="25130"/>
    <cellStyle name="Porcentual 8 19 4 3" xfId="30624"/>
    <cellStyle name="Porcentual 8 19 4 4" xfId="36108"/>
    <cellStyle name="Porcentual 8 19 5" xfId="22401"/>
    <cellStyle name="Porcentual 8 19 6" xfId="27895"/>
    <cellStyle name="Porcentual 8 19 7" xfId="33379"/>
    <cellStyle name="Porcentual 8 2" xfId="6131"/>
    <cellStyle name="Porcentual 8 2 2" xfId="6132"/>
    <cellStyle name="Porcentual 8 2 2 2" xfId="6133"/>
    <cellStyle name="Porcentual 8 2 2 2 2" xfId="14552"/>
    <cellStyle name="Porcentual 8 2 2 2 2 2" xfId="21840"/>
    <cellStyle name="Porcentual 8 2 2 2 2 2 2" xfId="27396"/>
    <cellStyle name="Porcentual 8 2 2 2 2 2 3" xfId="32890"/>
    <cellStyle name="Porcentual 8 2 2 2 2 2 4" xfId="38374"/>
    <cellStyle name="Porcentual 8 2 2 2 2 3" xfId="24667"/>
    <cellStyle name="Porcentual 8 2 2 2 2 4" xfId="30161"/>
    <cellStyle name="Porcentual 8 2 2 2 2 5" xfId="35645"/>
    <cellStyle name="Porcentual 8 2 2 2 3" xfId="11461"/>
    <cellStyle name="Porcentual 8 2 2 2 4" xfId="16698"/>
    <cellStyle name="Porcentual 8 2 2 2 5" xfId="18959"/>
    <cellStyle name="Porcentual 8 2 2 2 6" xfId="9328"/>
    <cellStyle name="Porcentual 8 2 2 2 6 2" xfId="20652"/>
    <cellStyle name="Porcentual 8 2 2 2 6 2 2" xfId="26208"/>
    <cellStyle name="Porcentual 8 2 2 2 6 2 3" xfId="31702"/>
    <cellStyle name="Porcentual 8 2 2 2 6 2 4" xfId="37186"/>
    <cellStyle name="Porcentual 8 2 2 2 6 3" xfId="23479"/>
    <cellStyle name="Porcentual 8 2 2 2 6 4" xfId="28973"/>
    <cellStyle name="Porcentual 8 2 2 2 6 5" xfId="34457"/>
    <cellStyle name="Porcentual 8 2 2 3" xfId="14551"/>
    <cellStyle name="Porcentual 8 2 2 3 2" xfId="21839"/>
    <cellStyle name="Porcentual 8 2 2 3 2 2" xfId="27395"/>
    <cellStyle name="Porcentual 8 2 2 3 2 3" xfId="32889"/>
    <cellStyle name="Porcentual 8 2 2 3 2 4" xfId="38373"/>
    <cellStyle name="Porcentual 8 2 2 3 3" xfId="24666"/>
    <cellStyle name="Porcentual 8 2 2 3 4" xfId="30160"/>
    <cellStyle name="Porcentual 8 2 2 3 5" xfId="35644"/>
    <cellStyle name="Porcentual 8 2 2 4" xfId="11460"/>
    <cellStyle name="Porcentual 8 2 2 5" xfId="16697"/>
    <cellStyle name="Porcentual 8 2 2 6" xfId="18958"/>
    <cellStyle name="Porcentual 8 2 2 7" xfId="9327"/>
    <cellStyle name="Porcentual 8 2 2 7 2" xfId="20651"/>
    <cellStyle name="Porcentual 8 2 2 7 2 2" xfId="26207"/>
    <cellStyle name="Porcentual 8 2 2 7 2 3" xfId="31701"/>
    <cellStyle name="Porcentual 8 2 2 7 2 4" xfId="37185"/>
    <cellStyle name="Porcentual 8 2 2 7 3" xfId="23478"/>
    <cellStyle name="Porcentual 8 2 2 7 4" xfId="28972"/>
    <cellStyle name="Porcentual 8 2 2 7 5" xfId="34456"/>
    <cellStyle name="Porcentual 8 2 3" xfId="6134"/>
    <cellStyle name="Porcentual 8 2 3 2" xfId="14553"/>
    <cellStyle name="Porcentual 8 2 3 2 2" xfId="21841"/>
    <cellStyle name="Porcentual 8 2 3 2 2 2" xfId="27397"/>
    <cellStyle name="Porcentual 8 2 3 2 2 3" xfId="32891"/>
    <cellStyle name="Porcentual 8 2 3 2 2 4" xfId="38375"/>
    <cellStyle name="Porcentual 8 2 3 2 3" xfId="24668"/>
    <cellStyle name="Porcentual 8 2 3 2 4" xfId="30162"/>
    <cellStyle name="Porcentual 8 2 3 2 5" xfId="35646"/>
    <cellStyle name="Porcentual 8 2 3 3" xfId="11462"/>
    <cellStyle name="Porcentual 8 2 3 4" xfId="16699"/>
    <cellStyle name="Porcentual 8 2 3 5" xfId="18960"/>
    <cellStyle name="Porcentual 8 2 3 6" xfId="9329"/>
    <cellStyle name="Porcentual 8 2 3 6 2" xfId="20653"/>
    <cellStyle name="Porcentual 8 2 3 6 2 2" xfId="26209"/>
    <cellStyle name="Porcentual 8 2 3 6 2 3" xfId="31703"/>
    <cellStyle name="Porcentual 8 2 3 6 2 4" xfId="37187"/>
    <cellStyle name="Porcentual 8 2 3 6 3" xfId="23480"/>
    <cellStyle name="Porcentual 8 2 3 6 4" xfId="28974"/>
    <cellStyle name="Porcentual 8 2 3 6 5" xfId="34458"/>
    <cellStyle name="Porcentual 8 2 4" xfId="14550"/>
    <cellStyle name="Porcentual 8 2 4 2" xfId="21838"/>
    <cellStyle name="Porcentual 8 2 4 2 2" xfId="27394"/>
    <cellStyle name="Porcentual 8 2 4 2 3" xfId="32888"/>
    <cellStyle name="Porcentual 8 2 4 2 4" xfId="38372"/>
    <cellStyle name="Porcentual 8 2 4 3" xfId="24665"/>
    <cellStyle name="Porcentual 8 2 4 4" xfId="30159"/>
    <cellStyle name="Porcentual 8 2 4 5" xfId="35643"/>
    <cellStyle name="Porcentual 8 2 5" xfId="11459"/>
    <cellStyle name="Porcentual 8 2 6" xfId="16696"/>
    <cellStyle name="Porcentual 8 2 7" xfId="18957"/>
    <cellStyle name="Porcentual 8 2 8" xfId="9326"/>
    <cellStyle name="Porcentual 8 2 8 2" xfId="20650"/>
    <cellStyle name="Porcentual 8 2 8 2 2" xfId="26206"/>
    <cellStyle name="Porcentual 8 2 8 2 3" xfId="31700"/>
    <cellStyle name="Porcentual 8 2 8 2 4" xfId="37184"/>
    <cellStyle name="Porcentual 8 2 8 3" xfId="23477"/>
    <cellStyle name="Porcentual 8 2 8 4" xfId="28971"/>
    <cellStyle name="Porcentual 8 2 8 5" xfId="34455"/>
    <cellStyle name="Porcentual 8 20" xfId="14541"/>
    <cellStyle name="Porcentual 8 20 2" xfId="21829"/>
    <cellStyle name="Porcentual 8 20 2 2" xfId="27385"/>
    <cellStyle name="Porcentual 8 20 2 3" xfId="32879"/>
    <cellStyle name="Porcentual 8 20 2 4" xfId="38363"/>
    <cellStyle name="Porcentual 8 20 3" xfId="24656"/>
    <cellStyle name="Porcentual 8 20 4" xfId="30150"/>
    <cellStyle name="Porcentual 8 20 5" xfId="35634"/>
    <cellStyle name="Porcentual 8 21" xfId="11451"/>
    <cellStyle name="Porcentual 8 22" xfId="16688"/>
    <cellStyle name="Porcentual 8 23" xfId="18948"/>
    <cellStyle name="Porcentual 8 24" xfId="9314"/>
    <cellStyle name="Porcentual 8 24 2" xfId="20638"/>
    <cellStyle name="Porcentual 8 24 2 2" xfId="26194"/>
    <cellStyle name="Porcentual 8 24 2 3" xfId="31688"/>
    <cellStyle name="Porcentual 8 24 2 4" xfId="37172"/>
    <cellStyle name="Porcentual 8 24 3" xfId="23465"/>
    <cellStyle name="Porcentual 8 24 4" xfId="28959"/>
    <cellStyle name="Porcentual 8 24 5" xfId="34443"/>
    <cellStyle name="Porcentual 8 25" xfId="22093"/>
    <cellStyle name="Porcentual 8 25 2" xfId="27639"/>
    <cellStyle name="Porcentual 8 25 3" xfId="33125"/>
    <cellStyle name="Porcentual 8 25 4" xfId="38609"/>
    <cellStyle name="Porcentual 8 3" xfId="6135"/>
    <cellStyle name="Porcentual 8 3 2" xfId="14554"/>
    <cellStyle name="Porcentual 8 3 2 2" xfId="21842"/>
    <cellStyle name="Porcentual 8 3 2 2 2" xfId="27398"/>
    <cellStyle name="Porcentual 8 3 2 2 3" xfId="32892"/>
    <cellStyle name="Porcentual 8 3 2 2 4" xfId="38376"/>
    <cellStyle name="Porcentual 8 3 2 3" xfId="24669"/>
    <cellStyle name="Porcentual 8 3 2 4" xfId="30163"/>
    <cellStyle name="Porcentual 8 3 2 5" xfId="35647"/>
    <cellStyle name="Porcentual 8 3 3" xfId="11463"/>
    <cellStyle name="Porcentual 8 3 4" xfId="16700"/>
    <cellStyle name="Porcentual 8 3 5" xfId="18961"/>
    <cellStyle name="Porcentual 8 3 6" xfId="9330"/>
    <cellStyle name="Porcentual 8 3 6 2" xfId="20654"/>
    <cellStyle name="Porcentual 8 3 6 2 2" xfId="26210"/>
    <cellStyle name="Porcentual 8 3 6 2 3" xfId="31704"/>
    <cellStyle name="Porcentual 8 3 6 2 4" xfId="37188"/>
    <cellStyle name="Porcentual 8 3 6 3" xfId="23481"/>
    <cellStyle name="Porcentual 8 3 6 4" xfId="28975"/>
    <cellStyle name="Porcentual 8 3 6 5" xfId="34459"/>
    <cellStyle name="Porcentual 8 4" xfId="6136"/>
    <cellStyle name="Porcentual 8 4 2" xfId="6137"/>
    <cellStyle name="Porcentual 8 4 2 2" xfId="14556"/>
    <cellStyle name="Porcentual 8 4 2 2 2" xfId="21844"/>
    <cellStyle name="Porcentual 8 4 2 2 2 2" xfId="27400"/>
    <cellStyle name="Porcentual 8 4 2 2 2 3" xfId="32894"/>
    <cellStyle name="Porcentual 8 4 2 2 2 4" xfId="38378"/>
    <cellStyle name="Porcentual 8 4 2 2 3" xfId="24671"/>
    <cellStyle name="Porcentual 8 4 2 2 4" xfId="30165"/>
    <cellStyle name="Porcentual 8 4 2 2 5" xfId="35649"/>
    <cellStyle name="Porcentual 8 4 2 3" xfId="11465"/>
    <cellStyle name="Porcentual 8 4 2 4" xfId="16702"/>
    <cellStyle name="Porcentual 8 4 2 5" xfId="18963"/>
    <cellStyle name="Porcentual 8 4 2 6" xfId="9332"/>
    <cellStyle name="Porcentual 8 4 2 6 2" xfId="20656"/>
    <cellStyle name="Porcentual 8 4 2 6 2 2" xfId="26212"/>
    <cellStyle name="Porcentual 8 4 2 6 2 3" xfId="31706"/>
    <cellStyle name="Porcentual 8 4 2 6 2 4" xfId="37190"/>
    <cellStyle name="Porcentual 8 4 2 6 3" xfId="23483"/>
    <cellStyle name="Porcentual 8 4 2 6 4" xfId="28977"/>
    <cellStyle name="Porcentual 8 4 2 6 5" xfId="34461"/>
    <cellStyle name="Porcentual 8 4 3" xfId="14555"/>
    <cellStyle name="Porcentual 8 4 3 2" xfId="21843"/>
    <cellStyle name="Porcentual 8 4 3 2 2" xfId="27399"/>
    <cellStyle name="Porcentual 8 4 3 2 3" xfId="32893"/>
    <cellStyle name="Porcentual 8 4 3 2 4" xfId="38377"/>
    <cellStyle name="Porcentual 8 4 3 3" xfId="24670"/>
    <cellStyle name="Porcentual 8 4 3 4" xfId="30164"/>
    <cellStyle name="Porcentual 8 4 3 5" xfId="35648"/>
    <cellStyle name="Porcentual 8 4 4" xfId="11464"/>
    <cellStyle name="Porcentual 8 4 5" xfId="16701"/>
    <cellStyle name="Porcentual 8 4 6" xfId="18962"/>
    <cellStyle name="Porcentual 8 4 7" xfId="9331"/>
    <cellStyle name="Porcentual 8 4 7 2" xfId="20655"/>
    <cellStyle name="Porcentual 8 4 7 2 2" xfId="26211"/>
    <cellStyle name="Porcentual 8 4 7 2 3" xfId="31705"/>
    <cellStyle name="Porcentual 8 4 7 2 4" xfId="37189"/>
    <cellStyle name="Porcentual 8 4 7 3" xfId="23482"/>
    <cellStyle name="Porcentual 8 4 7 4" xfId="28976"/>
    <cellStyle name="Porcentual 8 4 7 5" xfId="34460"/>
    <cellStyle name="Porcentual 8 5" xfId="6138"/>
    <cellStyle name="Porcentual 8 5 2" xfId="6139"/>
    <cellStyle name="Porcentual 8 5 2 2" xfId="14558"/>
    <cellStyle name="Porcentual 8 5 2 2 2" xfId="21846"/>
    <cellStyle name="Porcentual 8 5 2 2 2 2" xfId="27402"/>
    <cellStyle name="Porcentual 8 5 2 2 2 3" xfId="32896"/>
    <cellStyle name="Porcentual 8 5 2 2 2 4" xfId="38380"/>
    <cellStyle name="Porcentual 8 5 2 2 3" xfId="24673"/>
    <cellStyle name="Porcentual 8 5 2 2 4" xfId="30167"/>
    <cellStyle name="Porcentual 8 5 2 2 5" xfId="35651"/>
    <cellStyle name="Porcentual 8 5 2 3" xfId="11467"/>
    <cellStyle name="Porcentual 8 5 2 4" xfId="16704"/>
    <cellStyle name="Porcentual 8 5 2 5" xfId="18965"/>
    <cellStyle name="Porcentual 8 5 2 6" xfId="9334"/>
    <cellStyle name="Porcentual 8 5 2 6 2" xfId="20658"/>
    <cellStyle name="Porcentual 8 5 2 6 2 2" xfId="26214"/>
    <cellStyle name="Porcentual 8 5 2 6 2 3" xfId="31708"/>
    <cellStyle name="Porcentual 8 5 2 6 2 4" xfId="37192"/>
    <cellStyle name="Porcentual 8 5 2 6 3" xfId="23485"/>
    <cellStyle name="Porcentual 8 5 2 6 4" xfId="28979"/>
    <cellStyle name="Porcentual 8 5 2 6 5" xfId="34463"/>
    <cellStyle name="Porcentual 8 5 3" xfId="14557"/>
    <cellStyle name="Porcentual 8 5 3 2" xfId="21845"/>
    <cellStyle name="Porcentual 8 5 3 2 2" xfId="27401"/>
    <cellStyle name="Porcentual 8 5 3 2 3" xfId="32895"/>
    <cellStyle name="Porcentual 8 5 3 2 4" xfId="38379"/>
    <cellStyle name="Porcentual 8 5 3 3" xfId="24672"/>
    <cellStyle name="Porcentual 8 5 3 4" xfId="30166"/>
    <cellStyle name="Porcentual 8 5 3 5" xfId="35650"/>
    <cellStyle name="Porcentual 8 5 4" xfId="11466"/>
    <cellStyle name="Porcentual 8 5 5" xfId="16703"/>
    <cellStyle name="Porcentual 8 5 6" xfId="18964"/>
    <cellStyle name="Porcentual 8 5 7" xfId="9333"/>
    <cellStyle name="Porcentual 8 5 7 2" xfId="20657"/>
    <cellStyle name="Porcentual 8 5 7 2 2" xfId="26213"/>
    <cellStyle name="Porcentual 8 5 7 2 3" xfId="31707"/>
    <cellStyle name="Porcentual 8 5 7 2 4" xfId="37191"/>
    <cellStyle name="Porcentual 8 5 7 3" xfId="23484"/>
    <cellStyle name="Porcentual 8 5 7 4" xfId="28978"/>
    <cellStyle name="Porcentual 8 5 7 5" xfId="34462"/>
    <cellStyle name="Porcentual 8 6" xfId="6140"/>
    <cellStyle name="Porcentual 8 6 2" xfId="6141"/>
    <cellStyle name="Porcentual 8 6 2 2" xfId="14560"/>
    <cellStyle name="Porcentual 8 6 2 2 2" xfId="21848"/>
    <cellStyle name="Porcentual 8 6 2 2 2 2" xfId="27404"/>
    <cellStyle name="Porcentual 8 6 2 2 2 3" xfId="32898"/>
    <cellStyle name="Porcentual 8 6 2 2 2 4" xfId="38382"/>
    <cellStyle name="Porcentual 8 6 2 2 3" xfId="24675"/>
    <cellStyle name="Porcentual 8 6 2 2 4" xfId="30169"/>
    <cellStyle name="Porcentual 8 6 2 2 5" xfId="35653"/>
    <cellStyle name="Porcentual 8 6 2 3" xfId="11469"/>
    <cellStyle name="Porcentual 8 6 2 4" xfId="16706"/>
    <cellStyle name="Porcentual 8 6 2 5" xfId="18967"/>
    <cellStyle name="Porcentual 8 6 2 6" xfId="9336"/>
    <cellStyle name="Porcentual 8 6 2 6 2" xfId="20660"/>
    <cellStyle name="Porcentual 8 6 2 6 2 2" xfId="26216"/>
    <cellStyle name="Porcentual 8 6 2 6 2 3" xfId="31710"/>
    <cellStyle name="Porcentual 8 6 2 6 2 4" xfId="37194"/>
    <cellStyle name="Porcentual 8 6 2 6 3" xfId="23487"/>
    <cellStyle name="Porcentual 8 6 2 6 4" xfId="28981"/>
    <cellStyle name="Porcentual 8 6 2 6 5" xfId="34465"/>
    <cellStyle name="Porcentual 8 6 3" xfId="6142"/>
    <cellStyle name="Porcentual 8 6 3 2" xfId="14561"/>
    <cellStyle name="Porcentual 8 6 3 2 2" xfId="21849"/>
    <cellStyle name="Porcentual 8 6 3 2 2 2" xfId="27405"/>
    <cellStyle name="Porcentual 8 6 3 2 2 3" xfId="32899"/>
    <cellStyle name="Porcentual 8 6 3 2 2 4" xfId="38383"/>
    <cellStyle name="Porcentual 8 6 3 2 3" xfId="24676"/>
    <cellStyle name="Porcentual 8 6 3 2 4" xfId="30170"/>
    <cellStyle name="Porcentual 8 6 3 2 5" xfId="35654"/>
    <cellStyle name="Porcentual 8 6 3 3" xfId="11470"/>
    <cellStyle name="Porcentual 8 6 3 4" xfId="16707"/>
    <cellStyle name="Porcentual 8 6 3 5" xfId="18968"/>
    <cellStyle name="Porcentual 8 6 3 6" xfId="9337"/>
    <cellStyle name="Porcentual 8 6 3 6 2" xfId="20661"/>
    <cellStyle name="Porcentual 8 6 3 6 2 2" xfId="26217"/>
    <cellStyle name="Porcentual 8 6 3 6 2 3" xfId="31711"/>
    <cellStyle name="Porcentual 8 6 3 6 2 4" xfId="37195"/>
    <cellStyle name="Porcentual 8 6 3 6 3" xfId="23488"/>
    <cellStyle name="Porcentual 8 6 3 6 4" xfId="28982"/>
    <cellStyle name="Porcentual 8 6 3 6 5" xfId="34466"/>
    <cellStyle name="Porcentual 8 6 4" xfId="14559"/>
    <cellStyle name="Porcentual 8 6 4 2" xfId="21847"/>
    <cellStyle name="Porcentual 8 6 4 2 2" xfId="27403"/>
    <cellStyle name="Porcentual 8 6 4 2 3" xfId="32897"/>
    <cellStyle name="Porcentual 8 6 4 2 4" xfId="38381"/>
    <cellStyle name="Porcentual 8 6 4 3" xfId="24674"/>
    <cellStyle name="Porcentual 8 6 4 4" xfId="30168"/>
    <cellStyle name="Porcentual 8 6 4 5" xfId="35652"/>
    <cellStyle name="Porcentual 8 6 5" xfId="11468"/>
    <cellStyle name="Porcentual 8 6 6" xfId="16705"/>
    <cellStyle name="Porcentual 8 6 7" xfId="18966"/>
    <cellStyle name="Porcentual 8 6 8" xfId="9335"/>
    <cellStyle name="Porcentual 8 6 8 2" xfId="20659"/>
    <cellStyle name="Porcentual 8 6 8 2 2" xfId="26215"/>
    <cellStyle name="Porcentual 8 6 8 2 3" xfId="31709"/>
    <cellStyle name="Porcentual 8 6 8 2 4" xfId="37193"/>
    <cellStyle name="Porcentual 8 6 8 3" xfId="23486"/>
    <cellStyle name="Porcentual 8 6 8 4" xfId="28980"/>
    <cellStyle name="Porcentual 8 6 8 5" xfId="34464"/>
    <cellStyle name="Porcentual 8 7" xfId="6143"/>
    <cellStyle name="Porcentual 8 7 2" xfId="6144"/>
    <cellStyle name="Porcentual 8 7 2 2" xfId="14563"/>
    <cellStyle name="Porcentual 8 7 2 2 2" xfId="21851"/>
    <cellStyle name="Porcentual 8 7 2 2 2 2" xfId="27407"/>
    <cellStyle name="Porcentual 8 7 2 2 2 3" xfId="32901"/>
    <cellStyle name="Porcentual 8 7 2 2 2 4" xfId="38385"/>
    <cellStyle name="Porcentual 8 7 2 2 3" xfId="24678"/>
    <cellStyle name="Porcentual 8 7 2 2 4" xfId="30172"/>
    <cellStyle name="Porcentual 8 7 2 2 5" xfId="35656"/>
    <cellStyle name="Porcentual 8 7 2 3" xfId="11472"/>
    <cellStyle name="Porcentual 8 7 2 4" xfId="16709"/>
    <cellStyle name="Porcentual 8 7 2 5" xfId="18970"/>
    <cellStyle name="Porcentual 8 7 2 6" xfId="9339"/>
    <cellStyle name="Porcentual 8 7 2 6 2" xfId="20663"/>
    <cellStyle name="Porcentual 8 7 2 6 2 2" xfId="26219"/>
    <cellStyle name="Porcentual 8 7 2 6 2 3" xfId="31713"/>
    <cellStyle name="Porcentual 8 7 2 6 2 4" xfId="37197"/>
    <cellStyle name="Porcentual 8 7 2 6 3" xfId="23490"/>
    <cellStyle name="Porcentual 8 7 2 6 4" xfId="28984"/>
    <cellStyle name="Porcentual 8 7 2 6 5" xfId="34468"/>
    <cellStyle name="Porcentual 8 7 3" xfId="14562"/>
    <cellStyle name="Porcentual 8 7 3 2" xfId="21850"/>
    <cellStyle name="Porcentual 8 7 3 2 2" xfId="27406"/>
    <cellStyle name="Porcentual 8 7 3 2 3" xfId="32900"/>
    <cellStyle name="Porcentual 8 7 3 2 4" xfId="38384"/>
    <cellStyle name="Porcentual 8 7 3 3" xfId="24677"/>
    <cellStyle name="Porcentual 8 7 3 4" xfId="30171"/>
    <cellStyle name="Porcentual 8 7 3 5" xfId="35655"/>
    <cellStyle name="Porcentual 8 7 4" xfId="11471"/>
    <cellStyle name="Porcentual 8 7 5" xfId="16708"/>
    <cellStyle name="Porcentual 8 7 6" xfId="18969"/>
    <cellStyle name="Porcentual 8 7 7" xfId="9338"/>
    <cellStyle name="Porcentual 8 7 7 2" xfId="20662"/>
    <cellStyle name="Porcentual 8 7 7 2 2" xfId="26218"/>
    <cellStyle name="Porcentual 8 7 7 2 3" xfId="31712"/>
    <cellStyle name="Porcentual 8 7 7 2 4" xfId="37196"/>
    <cellStyle name="Porcentual 8 7 7 3" xfId="23489"/>
    <cellStyle name="Porcentual 8 7 7 4" xfId="28983"/>
    <cellStyle name="Porcentual 8 7 7 5" xfId="34467"/>
    <cellStyle name="Porcentual 8 8" xfId="6145"/>
    <cellStyle name="Porcentual 8 8 2" xfId="6146"/>
    <cellStyle name="Porcentual 8 8 2 2" xfId="14565"/>
    <cellStyle name="Porcentual 8 8 2 2 2" xfId="21853"/>
    <cellStyle name="Porcentual 8 8 2 2 2 2" xfId="27409"/>
    <cellStyle name="Porcentual 8 8 2 2 2 3" xfId="32903"/>
    <cellStyle name="Porcentual 8 8 2 2 2 4" xfId="38387"/>
    <cellStyle name="Porcentual 8 8 2 2 3" xfId="24680"/>
    <cellStyle name="Porcentual 8 8 2 2 4" xfId="30174"/>
    <cellStyle name="Porcentual 8 8 2 2 5" xfId="35658"/>
    <cellStyle name="Porcentual 8 8 2 3" xfId="11474"/>
    <cellStyle name="Porcentual 8 8 2 4" xfId="16711"/>
    <cellStyle name="Porcentual 8 8 2 5" xfId="18972"/>
    <cellStyle name="Porcentual 8 8 2 6" xfId="9341"/>
    <cellStyle name="Porcentual 8 8 2 6 2" xfId="20665"/>
    <cellStyle name="Porcentual 8 8 2 6 2 2" xfId="26221"/>
    <cellStyle name="Porcentual 8 8 2 6 2 3" xfId="31715"/>
    <cellStyle name="Porcentual 8 8 2 6 2 4" xfId="37199"/>
    <cellStyle name="Porcentual 8 8 2 6 3" xfId="23492"/>
    <cellStyle name="Porcentual 8 8 2 6 4" xfId="28986"/>
    <cellStyle name="Porcentual 8 8 2 6 5" xfId="34470"/>
    <cellStyle name="Porcentual 8 8 3" xfId="14564"/>
    <cellStyle name="Porcentual 8 8 3 2" xfId="21852"/>
    <cellStyle name="Porcentual 8 8 3 2 2" xfId="27408"/>
    <cellStyle name="Porcentual 8 8 3 2 3" xfId="32902"/>
    <cellStyle name="Porcentual 8 8 3 2 4" xfId="38386"/>
    <cellStyle name="Porcentual 8 8 3 3" xfId="24679"/>
    <cellStyle name="Porcentual 8 8 3 4" xfId="30173"/>
    <cellStyle name="Porcentual 8 8 3 5" xfId="35657"/>
    <cellStyle name="Porcentual 8 8 4" xfId="11473"/>
    <cellStyle name="Porcentual 8 8 5" xfId="16710"/>
    <cellStyle name="Porcentual 8 8 6" xfId="18971"/>
    <cellStyle name="Porcentual 8 8 7" xfId="9340"/>
    <cellStyle name="Porcentual 8 8 7 2" xfId="20664"/>
    <cellStyle name="Porcentual 8 8 7 2 2" xfId="26220"/>
    <cellStyle name="Porcentual 8 8 7 2 3" xfId="31714"/>
    <cellStyle name="Porcentual 8 8 7 2 4" xfId="37198"/>
    <cellStyle name="Porcentual 8 8 7 3" xfId="23491"/>
    <cellStyle name="Porcentual 8 8 7 4" xfId="28985"/>
    <cellStyle name="Porcentual 8 8 7 5" xfId="34469"/>
    <cellStyle name="Porcentual 8 9" xfId="6147"/>
    <cellStyle name="Porcentual 8 9 2" xfId="6148"/>
    <cellStyle name="Porcentual 8 9 2 2" xfId="14567"/>
    <cellStyle name="Porcentual 8 9 2 2 2" xfId="21855"/>
    <cellStyle name="Porcentual 8 9 2 2 2 2" xfId="27411"/>
    <cellStyle name="Porcentual 8 9 2 2 2 3" xfId="32905"/>
    <cellStyle name="Porcentual 8 9 2 2 2 4" xfId="38389"/>
    <cellStyle name="Porcentual 8 9 2 2 3" xfId="24682"/>
    <cellStyle name="Porcentual 8 9 2 2 4" xfId="30176"/>
    <cellStyle name="Porcentual 8 9 2 2 5" xfId="35660"/>
    <cellStyle name="Porcentual 8 9 2 3" xfId="11476"/>
    <cellStyle name="Porcentual 8 9 2 4" xfId="16713"/>
    <cellStyle name="Porcentual 8 9 2 5" xfId="18974"/>
    <cellStyle name="Porcentual 8 9 2 6" xfId="9343"/>
    <cellStyle name="Porcentual 8 9 2 6 2" xfId="20667"/>
    <cellStyle name="Porcentual 8 9 2 6 2 2" xfId="26223"/>
    <cellStyle name="Porcentual 8 9 2 6 2 3" xfId="31717"/>
    <cellStyle name="Porcentual 8 9 2 6 2 4" xfId="37201"/>
    <cellStyle name="Porcentual 8 9 2 6 3" xfId="23494"/>
    <cellStyle name="Porcentual 8 9 2 6 4" xfId="28988"/>
    <cellStyle name="Porcentual 8 9 2 6 5" xfId="34472"/>
    <cellStyle name="Porcentual 8 9 3" xfId="14566"/>
    <cellStyle name="Porcentual 8 9 3 2" xfId="21854"/>
    <cellStyle name="Porcentual 8 9 3 2 2" xfId="27410"/>
    <cellStyle name="Porcentual 8 9 3 2 3" xfId="32904"/>
    <cellStyle name="Porcentual 8 9 3 2 4" xfId="38388"/>
    <cellStyle name="Porcentual 8 9 3 3" xfId="24681"/>
    <cellStyle name="Porcentual 8 9 3 4" xfId="30175"/>
    <cellStyle name="Porcentual 8 9 3 5" xfId="35659"/>
    <cellStyle name="Porcentual 8 9 4" xfId="11475"/>
    <cellStyle name="Porcentual 8 9 5" xfId="16712"/>
    <cellStyle name="Porcentual 8 9 6" xfId="18973"/>
    <cellStyle name="Porcentual 8 9 7" xfId="9342"/>
    <cellStyle name="Porcentual 8 9 7 2" xfId="20666"/>
    <cellStyle name="Porcentual 8 9 7 2 2" xfId="26222"/>
    <cellStyle name="Porcentual 8 9 7 2 3" xfId="31716"/>
    <cellStyle name="Porcentual 8 9 7 2 4" xfId="37200"/>
    <cellStyle name="Porcentual 8 9 7 3" xfId="23493"/>
    <cellStyle name="Porcentual 8 9 7 4" xfId="28987"/>
    <cellStyle name="Porcentual 8 9 7 5" xfId="34471"/>
    <cellStyle name="Porcentual 9" xfId="6149"/>
    <cellStyle name="Porcentual 9 2" xfId="14568"/>
    <cellStyle name="Porcentual 9 2 2" xfId="21856"/>
    <cellStyle name="Porcentual 9 2 2 2" xfId="27412"/>
    <cellStyle name="Porcentual 9 2 2 3" xfId="32906"/>
    <cellStyle name="Porcentual 9 2 2 4" xfId="38390"/>
    <cellStyle name="Porcentual 9 2 3" xfId="24683"/>
    <cellStyle name="Porcentual 9 2 4" xfId="30177"/>
    <cellStyle name="Porcentual 9 2 5" xfId="35661"/>
    <cellStyle name="Porcentual 9 3" xfId="11477"/>
    <cellStyle name="Porcentual 9 4" xfId="16714"/>
    <cellStyle name="Porcentual 9 5" xfId="18975"/>
    <cellStyle name="Porcentual 9 6" xfId="9344"/>
    <cellStyle name="Porcentual 9 6 2" xfId="20668"/>
    <cellStyle name="Porcentual 9 6 2 2" xfId="26224"/>
    <cellStyle name="Porcentual 9 6 2 3" xfId="31718"/>
    <cellStyle name="Porcentual 9 6 2 4" xfId="37202"/>
    <cellStyle name="Porcentual 9 6 3" xfId="23495"/>
    <cellStyle name="Porcentual 9 6 4" xfId="28989"/>
    <cellStyle name="Porcentual 9 6 5" xfId="34473"/>
    <cellStyle name="Salida 2" xfId="6150"/>
    <cellStyle name="Salida 2 2" xfId="6151"/>
    <cellStyle name="Salida 2 2 2" xfId="6152"/>
    <cellStyle name="Salida 2 2 2 2" xfId="6153"/>
    <cellStyle name="Salida 2 2 2 2 2" xfId="14572"/>
    <cellStyle name="Salida 2 2 2 2 2 2" xfId="21860"/>
    <cellStyle name="Salida 2 2 2 2 2 2 2" xfId="27416"/>
    <cellStyle name="Salida 2 2 2 2 2 2 3" xfId="32910"/>
    <cellStyle name="Salida 2 2 2 2 2 2 4" xfId="38394"/>
    <cellStyle name="Salida 2 2 2 2 2 3" xfId="24687"/>
    <cellStyle name="Salida 2 2 2 2 2 4" xfId="30181"/>
    <cellStyle name="Salida 2 2 2 2 2 5" xfId="35665"/>
    <cellStyle name="Salida 2 2 2 2 3" xfId="11481"/>
    <cellStyle name="Salida 2 2 2 2 4" xfId="16718"/>
    <cellStyle name="Salida 2 2 2 2 5" xfId="18979"/>
    <cellStyle name="Salida 2 2 2 2 6" xfId="9348"/>
    <cellStyle name="Salida 2 2 2 2 6 2" xfId="20672"/>
    <cellStyle name="Salida 2 2 2 2 6 2 2" xfId="26228"/>
    <cellStyle name="Salida 2 2 2 2 6 2 3" xfId="31722"/>
    <cellStyle name="Salida 2 2 2 2 6 2 4" xfId="37206"/>
    <cellStyle name="Salida 2 2 2 2 6 3" xfId="23499"/>
    <cellStyle name="Salida 2 2 2 2 6 4" xfId="28993"/>
    <cellStyle name="Salida 2 2 2 2 6 5" xfId="34477"/>
    <cellStyle name="Salida 2 2 2 3" xfId="14571"/>
    <cellStyle name="Salida 2 2 2 3 2" xfId="21859"/>
    <cellStyle name="Salida 2 2 2 3 2 2" xfId="27415"/>
    <cellStyle name="Salida 2 2 2 3 2 3" xfId="32909"/>
    <cellStyle name="Salida 2 2 2 3 2 4" xfId="38393"/>
    <cellStyle name="Salida 2 2 2 3 3" xfId="24686"/>
    <cellStyle name="Salida 2 2 2 3 4" xfId="30180"/>
    <cellStyle name="Salida 2 2 2 3 5" xfId="35664"/>
    <cellStyle name="Salida 2 2 2 4" xfId="11480"/>
    <cellStyle name="Salida 2 2 2 5" xfId="16717"/>
    <cellStyle name="Salida 2 2 2 6" xfId="18978"/>
    <cellStyle name="Salida 2 2 2 7" xfId="9347"/>
    <cellStyle name="Salida 2 2 2 7 2" xfId="20671"/>
    <cellStyle name="Salida 2 2 2 7 2 2" xfId="26227"/>
    <cellStyle name="Salida 2 2 2 7 2 3" xfId="31721"/>
    <cellStyle name="Salida 2 2 2 7 2 4" xfId="37205"/>
    <cellStyle name="Salida 2 2 2 7 3" xfId="23498"/>
    <cellStyle name="Salida 2 2 2 7 4" xfId="28992"/>
    <cellStyle name="Salida 2 2 2 7 5" xfId="34476"/>
    <cellStyle name="Salida 2 2 3" xfId="6154"/>
    <cellStyle name="Salida 2 2 3 2" xfId="14573"/>
    <cellStyle name="Salida 2 2 3 2 2" xfId="21861"/>
    <cellStyle name="Salida 2 2 3 2 2 2" xfId="27417"/>
    <cellStyle name="Salida 2 2 3 2 2 3" xfId="32911"/>
    <cellStyle name="Salida 2 2 3 2 2 4" xfId="38395"/>
    <cellStyle name="Salida 2 2 3 2 3" xfId="24688"/>
    <cellStyle name="Salida 2 2 3 2 4" xfId="30182"/>
    <cellStyle name="Salida 2 2 3 2 5" xfId="35666"/>
    <cellStyle name="Salida 2 2 3 3" xfId="11482"/>
    <cellStyle name="Salida 2 2 3 4" xfId="16719"/>
    <cellStyle name="Salida 2 2 3 5" xfId="18980"/>
    <cellStyle name="Salida 2 2 3 6" xfId="9349"/>
    <cellStyle name="Salida 2 2 3 6 2" xfId="20673"/>
    <cellStyle name="Salida 2 2 3 6 2 2" xfId="26229"/>
    <cellStyle name="Salida 2 2 3 6 2 3" xfId="31723"/>
    <cellStyle name="Salida 2 2 3 6 2 4" xfId="37207"/>
    <cellStyle name="Salida 2 2 3 6 3" xfId="23500"/>
    <cellStyle name="Salida 2 2 3 6 4" xfId="28994"/>
    <cellStyle name="Salida 2 2 3 6 5" xfId="34478"/>
    <cellStyle name="Salida 2 2 4" xfId="14570"/>
    <cellStyle name="Salida 2 2 4 2" xfId="21858"/>
    <cellStyle name="Salida 2 2 4 2 2" xfId="27414"/>
    <cellStyle name="Salida 2 2 4 2 3" xfId="32908"/>
    <cellStyle name="Salida 2 2 4 2 4" xfId="38392"/>
    <cellStyle name="Salida 2 2 4 3" xfId="24685"/>
    <cellStyle name="Salida 2 2 4 4" xfId="30179"/>
    <cellStyle name="Salida 2 2 4 5" xfId="35663"/>
    <cellStyle name="Salida 2 2 5" xfId="11479"/>
    <cellStyle name="Salida 2 2 6" xfId="16716"/>
    <cellStyle name="Salida 2 2 7" xfId="18977"/>
    <cellStyle name="Salida 2 2 8" xfId="9346"/>
    <cellStyle name="Salida 2 2 8 2" xfId="20670"/>
    <cellStyle name="Salida 2 2 8 2 2" xfId="26226"/>
    <cellStyle name="Salida 2 2 8 2 3" xfId="31720"/>
    <cellStyle name="Salida 2 2 8 2 4" xfId="37204"/>
    <cellStyle name="Salida 2 2 8 3" xfId="23497"/>
    <cellStyle name="Salida 2 2 8 4" xfId="28991"/>
    <cellStyle name="Salida 2 2 8 5" xfId="34475"/>
    <cellStyle name="Salida 2 3" xfId="6155"/>
    <cellStyle name="Salida 2 3 2" xfId="14574"/>
    <cellStyle name="Salida 2 3 2 2" xfId="21862"/>
    <cellStyle name="Salida 2 3 2 2 2" xfId="27418"/>
    <cellStyle name="Salida 2 3 2 2 3" xfId="32912"/>
    <cellStyle name="Salida 2 3 2 2 4" xfId="38396"/>
    <cellStyle name="Salida 2 3 2 3" xfId="24689"/>
    <cellStyle name="Salida 2 3 2 4" xfId="30183"/>
    <cellStyle name="Salida 2 3 2 5" xfId="35667"/>
    <cellStyle name="Salida 2 3 3" xfId="11483"/>
    <cellStyle name="Salida 2 3 4" xfId="16720"/>
    <cellStyle name="Salida 2 3 5" xfId="18981"/>
    <cellStyle name="Salida 2 3 6" xfId="9350"/>
    <cellStyle name="Salida 2 3 6 2" xfId="20674"/>
    <cellStyle name="Salida 2 3 6 2 2" xfId="26230"/>
    <cellStyle name="Salida 2 3 6 2 3" xfId="31724"/>
    <cellStyle name="Salida 2 3 6 2 4" xfId="37208"/>
    <cellStyle name="Salida 2 3 6 3" xfId="23501"/>
    <cellStyle name="Salida 2 3 6 4" xfId="28995"/>
    <cellStyle name="Salida 2 3 6 5" xfId="34479"/>
    <cellStyle name="Salida 2 4" xfId="6156"/>
    <cellStyle name="Salida 2 4 2" xfId="14575"/>
    <cellStyle name="Salida 2 4 2 2" xfId="21863"/>
    <cellStyle name="Salida 2 4 2 2 2" xfId="27419"/>
    <cellStyle name="Salida 2 4 2 2 3" xfId="32913"/>
    <cellStyle name="Salida 2 4 2 2 4" xfId="38397"/>
    <cellStyle name="Salida 2 4 2 3" xfId="24690"/>
    <cellStyle name="Salida 2 4 2 4" xfId="30184"/>
    <cellStyle name="Salida 2 4 2 5" xfId="35668"/>
    <cellStyle name="Salida 2 4 3" xfId="11484"/>
    <cellStyle name="Salida 2 4 4" xfId="16721"/>
    <cellStyle name="Salida 2 4 5" xfId="18982"/>
    <cellStyle name="Salida 2 4 6" xfId="9351"/>
    <cellStyle name="Salida 2 4 6 2" xfId="20675"/>
    <cellStyle name="Salida 2 4 6 2 2" xfId="26231"/>
    <cellStyle name="Salida 2 4 6 2 3" xfId="31725"/>
    <cellStyle name="Salida 2 4 6 2 4" xfId="37209"/>
    <cellStyle name="Salida 2 4 6 3" xfId="23502"/>
    <cellStyle name="Salida 2 4 6 4" xfId="28996"/>
    <cellStyle name="Salida 2 4 6 5" xfId="34480"/>
    <cellStyle name="Salida 2 5" xfId="14569"/>
    <cellStyle name="Salida 2 5 2" xfId="21857"/>
    <cellStyle name="Salida 2 5 2 2" xfId="27413"/>
    <cellStyle name="Salida 2 5 2 3" xfId="32907"/>
    <cellStyle name="Salida 2 5 2 4" xfId="38391"/>
    <cellStyle name="Salida 2 5 3" xfId="24684"/>
    <cellStyle name="Salida 2 5 4" xfId="30178"/>
    <cellStyle name="Salida 2 5 5" xfId="35662"/>
    <cellStyle name="Salida 2 6" xfId="11478"/>
    <cellStyle name="Salida 2 7" xfId="16715"/>
    <cellStyle name="Salida 2 8" xfId="18976"/>
    <cellStyle name="Salida 2 9" xfId="9345"/>
    <cellStyle name="Salida 2 9 2" xfId="20669"/>
    <cellStyle name="Salida 2 9 2 2" xfId="26225"/>
    <cellStyle name="Salida 2 9 2 3" xfId="31719"/>
    <cellStyle name="Salida 2 9 2 4" xfId="37203"/>
    <cellStyle name="Salida 2 9 3" xfId="23496"/>
    <cellStyle name="Salida 2 9 4" xfId="28990"/>
    <cellStyle name="Salida 2 9 5" xfId="34474"/>
    <cellStyle name="Salida 3" xfId="6157"/>
    <cellStyle name="Salida 3 2" xfId="6158"/>
    <cellStyle name="Salida 3 2 2" xfId="14577"/>
    <cellStyle name="Salida 3 2 2 2" xfId="21865"/>
    <cellStyle name="Salida 3 2 2 2 2" xfId="27421"/>
    <cellStyle name="Salida 3 2 2 2 3" xfId="32915"/>
    <cellStyle name="Salida 3 2 2 2 4" xfId="38399"/>
    <cellStyle name="Salida 3 2 2 3" xfId="24692"/>
    <cellStyle name="Salida 3 2 2 4" xfId="30186"/>
    <cellStyle name="Salida 3 2 2 5" xfId="35670"/>
    <cellStyle name="Salida 3 2 3" xfId="11486"/>
    <cellStyle name="Salida 3 2 4" xfId="16723"/>
    <cellStyle name="Salida 3 2 5" xfId="18984"/>
    <cellStyle name="Salida 3 2 6" xfId="9353"/>
    <cellStyle name="Salida 3 2 6 2" xfId="20677"/>
    <cellStyle name="Salida 3 2 6 2 2" xfId="26233"/>
    <cellStyle name="Salida 3 2 6 2 3" xfId="31727"/>
    <cellStyle name="Salida 3 2 6 2 4" xfId="37211"/>
    <cellStyle name="Salida 3 2 6 3" xfId="23504"/>
    <cellStyle name="Salida 3 2 6 4" xfId="28998"/>
    <cellStyle name="Salida 3 2 6 5" xfId="34482"/>
    <cellStyle name="Salida 3 3" xfId="14576"/>
    <cellStyle name="Salida 3 3 2" xfId="21864"/>
    <cellStyle name="Salida 3 3 2 2" xfId="27420"/>
    <cellStyle name="Salida 3 3 2 3" xfId="32914"/>
    <cellStyle name="Salida 3 3 2 4" xfId="38398"/>
    <cellStyle name="Salida 3 3 3" xfId="24691"/>
    <cellStyle name="Salida 3 3 4" xfId="30185"/>
    <cellStyle name="Salida 3 3 5" xfId="35669"/>
    <cellStyle name="Salida 3 4" xfId="11485"/>
    <cellStyle name="Salida 3 5" xfId="16722"/>
    <cellStyle name="Salida 3 6" xfId="18983"/>
    <cellStyle name="Salida 3 7" xfId="9352"/>
    <cellStyle name="Salida 3 7 2" xfId="20676"/>
    <cellStyle name="Salida 3 7 2 2" xfId="26232"/>
    <cellStyle name="Salida 3 7 2 3" xfId="31726"/>
    <cellStyle name="Salida 3 7 2 4" xfId="37210"/>
    <cellStyle name="Salida 3 7 3" xfId="23503"/>
    <cellStyle name="Salida 3 7 4" xfId="28997"/>
    <cellStyle name="Salida 3 7 5" xfId="34481"/>
    <cellStyle name="Salida 4" xfId="6159"/>
    <cellStyle name="Salida 4 2" xfId="14578"/>
    <cellStyle name="Salida 4 2 2" xfId="21866"/>
    <cellStyle name="Salida 4 2 2 2" xfId="27422"/>
    <cellStyle name="Salida 4 2 2 3" xfId="32916"/>
    <cellStyle name="Salida 4 2 2 4" xfId="38400"/>
    <cellStyle name="Salida 4 2 3" xfId="24693"/>
    <cellStyle name="Salida 4 2 4" xfId="30187"/>
    <cellStyle name="Salida 4 2 5" xfId="35671"/>
    <cellStyle name="Salida 4 3" xfId="11487"/>
    <cellStyle name="Salida 4 4" xfId="16724"/>
    <cellStyle name="Salida 4 5" xfId="18985"/>
    <cellStyle name="Salida 4 6" xfId="9354"/>
    <cellStyle name="Salida 4 6 2" xfId="20678"/>
    <cellStyle name="Salida 4 6 2 2" xfId="26234"/>
    <cellStyle name="Salida 4 6 2 3" xfId="31728"/>
    <cellStyle name="Salida 4 6 2 4" xfId="37212"/>
    <cellStyle name="Salida 4 6 3" xfId="23505"/>
    <cellStyle name="Salida 4 6 4" xfId="28999"/>
    <cellStyle name="Salida 4 6 5" xfId="34483"/>
    <cellStyle name="Style 1" xfId="6160"/>
    <cellStyle name="Style 1 10" xfId="18986"/>
    <cellStyle name="Style 1 11" xfId="9355"/>
    <cellStyle name="Style 1 11 2" xfId="20679"/>
    <cellStyle name="Style 1 11 2 2" xfId="26235"/>
    <cellStyle name="Style 1 11 2 3" xfId="31729"/>
    <cellStyle name="Style 1 11 2 4" xfId="37213"/>
    <cellStyle name="Style 1 11 3" xfId="23506"/>
    <cellStyle name="Style 1 11 4" xfId="29000"/>
    <cellStyle name="Style 1 11 5" xfId="34484"/>
    <cellStyle name="Style 1 2" xfId="6161"/>
    <cellStyle name="Style 1 2 2" xfId="6162"/>
    <cellStyle name="Style 1 2 2 2" xfId="14581"/>
    <cellStyle name="Style 1 2 2 2 2" xfId="21869"/>
    <cellStyle name="Style 1 2 2 2 2 2" xfId="27425"/>
    <cellStyle name="Style 1 2 2 2 2 3" xfId="32919"/>
    <cellStyle name="Style 1 2 2 2 2 4" xfId="38403"/>
    <cellStyle name="Style 1 2 2 2 3" xfId="24696"/>
    <cellStyle name="Style 1 2 2 2 4" xfId="30190"/>
    <cellStyle name="Style 1 2 2 2 5" xfId="35674"/>
    <cellStyle name="Style 1 2 2 3" xfId="11490"/>
    <cellStyle name="Style 1 2 2 4" xfId="16727"/>
    <cellStyle name="Style 1 2 2 5" xfId="18988"/>
    <cellStyle name="Style 1 2 2 6" xfId="9357"/>
    <cellStyle name="Style 1 2 2 6 2" xfId="20681"/>
    <cellStyle name="Style 1 2 2 6 2 2" xfId="26237"/>
    <cellStyle name="Style 1 2 2 6 2 3" xfId="31731"/>
    <cellStyle name="Style 1 2 2 6 2 4" xfId="37215"/>
    <cellStyle name="Style 1 2 2 6 3" xfId="23508"/>
    <cellStyle name="Style 1 2 2 6 4" xfId="29002"/>
    <cellStyle name="Style 1 2 2 6 5" xfId="34486"/>
    <cellStyle name="Style 1 2 3" xfId="6396"/>
    <cellStyle name="Style 1 2 3 2" xfId="14582"/>
    <cellStyle name="Style 1 2 3 2 2" xfId="21870"/>
    <cellStyle name="Style 1 2 3 2 2 2" xfId="27426"/>
    <cellStyle name="Style 1 2 3 2 2 3" xfId="32920"/>
    <cellStyle name="Style 1 2 3 2 2 4" xfId="38404"/>
    <cellStyle name="Style 1 2 3 2 3" xfId="24697"/>
    <cellStyle name="Style 1 2 3 2 4" xfId="30191"/>
    <cellStyle name="Style 1 2 3 2 5" xfId="35675"/>
    <cellStyle name="Style 1 2 3 3" xfId="11791"/>
    <cellStyle name="Style 1 2 3 4" xfId="9358"/>
    <cellStyle name="Style 1 2 3 4 2" xfId="20682"/>
    <cellStyle name="Style 1 2 3 4 2 2" xfId="26238"/>
    <cellStyle name="Style 1 2 3 4 2 3" xfId="31732"/>
    <cellStyle name="Style 1 2 3 4 2 4" xfId="37216"/>
    <cellStyle name="Style 1 2 3 4 3" xfId="23509"/>
    <cellStyle name="Style 1 2 3 4 4" xfId="29003"/>
    <cellStyle name="Style 1 2 3 4 5" xfId="34487"/>
    <cellStyle name="Style 1 2 4" xfId="9359"/>
    <cellStyle name="Style 1 2 4 2" xfId="20683"/>
    <cellStyle name="Style 1 2 4 2 2" xfId="26239"/>
    <cellStyle name="Style 1 2 4 2 3" xfId="31733"/>
    <cellStyle name="Style 1 2 4 2 4" xfId="37217"/>
    <cellStyle name="Style 1 2 4 3" xfId="23510"/>
    <cellStyle name="Style 1 2 4 4" xfId="29004"/>
    <cellStyle name="Style 1 2 4 5" xfId="34488"/>
    <cellStyle name="Style 1 2 5" xfId="14580"/>
    <cellStyle name="Style 1 2 5 2" xfId="21868"/>
    <cellStyle name="Style 1 2 5 2 2" xfId="27424"/>
    <cellStyle name="Style 1 2 5 2 3" xfId="32918"/>
    <cellStyle name="Style 1 2 5 2 4" xfId="38402"/>
    <cellStyle name="Style 1 2 5 3" xfId="24695"/>
    <cellStyle name="Style 1 2 5 4" xfId="30189"/>
    <cellStyle name="Style 1 2 5 5" xfId="35673"/>
    <cellStyle name="Style 1 2 6" xfId="11489"/>
    <cellStyle name="Style 1 2 7" xfId="16726"/>
    <cellStyle name="Style 1 2 8" xfId="18987"/>
    <cellStyle name="Style 1 2 9" xfId="9356"/>
    <cellStyle name="Style 1 2 9 2" xfId="20680"/>
    <cellStyle name="Style 1 2 9 2 2" xfId="26236"/>
    <cellStyle name="Style 1 2 9 2 3" xfId="31730"/>
    <cellStyle name="Style 1 2 9 2 4" xfId="37214"/>
    <cellStyle name="Style 1 2 9 3" xfId="23507"/>
    <cellStyle name="Style 1 2 9 4" xfId="29001"/>
    <cellStyle name="Style 1 2 9 5" xfId="34485"/>
    <cellStyle name="Style 1 3" xfId="6163"/>
    <cellStyle name="Style 1 3 2" xfId="6164"/>
    <cellStyle name="Style 1 3 2 2" xfId="14584"/>
    <cellStyle name="Style 1 3 2 2 2" xfId="21872"/>
    <cellStyle name="Style 1 3 2 2 2 2" xfId="27428"/>
    <cellStyle name="Style 1 3 2 2 2 3" xfId="32922"/>
    <cellStyle name="Style 1 3 2 2 2 4" xfId="38406"/>
    <cellStyle name="Style 1 3 2 2 3" xfId="24699"/>
    <cellStyle name="Style 1 3 2 2 4" xfId="30193"/>
    <cellStyle name="Style 1 3 2 2 5" xfId="35677"/>
    <cellStyle name="Style 1 3 2 3" xfId="11492"/>
    <cellStyle name="Style 1 3 2 4" xfId="16729"/>
    <cellStyle name="Style 1 3 2 5" xfId="18990"/>
    <cellStyle name="Style 1 3 2 6" xfId="9361"/>
    <cellStyle name="Style 1 3 2 6 2" xfId="20685"/>
    <cellStyle name="Style 1 3 2 6 2 2" xfId="26241"/>
    <cellStyle name="Style 1 3 2 6 2 3" xfId="31735"/>
    <cellStyle name="Style 1 3 2 6 2 4" xfId="37219"/>
    <cellStyle name="Style 1 3 2 6 3" xfId="23512"/>
    <cellStyle name="Style 1 3 2 6 4" xfId="29006"/>
    <cellStyle name="Style 1 3 2 6 5" xfId="34490"/>
    <cellStyle name="Style 1 3 3" xfId="6492"/>
    <cellStyle name="Style 1 3 3 2" xfId="14585"/>
    <cellStyle name="Style 1 3 3 2 2" xfId="21873"/>
    <cellStyle name="Style 1 3 3 2 2 2" xfId="27429"/>
    <cellStyle name="Style 1 3 3 2 2 3" xfId="32923"/>
    <cellStyle name="Style 1 3 3 2 2 4" xfId="38407"/>
    <cellStyle name="Style 1 3 3 2 3" xfId="24700"/>
    <cellStyle name="Style 1 3 3 2 4" xfId="30194"/>
    <cellStyle name="Style 1 3 3 2 5" xfId="35678"/>
    <cellStyle name="Style 1 3 3 3" xfId="11792"/>
    <cellStyle name="Style 1 3 3 4" xfId="9362"/>
    <cellStyle name="Style 1 3 3 4 2" xfId="20686"/>
    <cellStyle name="Style 1 3 3 4 2 2" xfId="26242"/>
    <cellStyle name="Style 1 3 3 4 2 3" xfId="31736"/>
    <cellStyle name="Style 1 3 3 4 2 4" xfId="37220"/>
    <cellStyle name="Style 1 3 3 4 3" xfId="23513"/>
    <cellStyle name="Style 1 3 3 4 4" xfId="29007"/>
    <cellStyle name="Style 1 3 3 4 5" xfId="34491"/>
    <cellStyle name="Style 1 3 4" xfId="9363"/>
    <cellStyle name="Style 1 3 4 2" xfId="20687"/>
    <cellStyle name="Style 1 3 4 2 2" xfId="26243"/>
    <cellStyle name="Style 1 3 4 2 3" xfId="31737"/>
    <cellStyle name="Style 1 3 4 2 4" xfId="37221"/>
    <cellStyle name="Style 1 3 4 3" xfId="23514"/>
    <cellStyle name="Style 1 3 4 4" xfId="29008"/>
    <cellStyle name="Style 1 3 4 5" xfId="34492"/>
    <cellStyle name="Style 1 3 5" xfId="14583"/>
    <cellStyle name="Style 1 3 5 2" xfId="21871"/>
    <cellStyle name="Style 1 3 5 2 2" xfId="27427"/>
    <cellStyle name="Style 1 3 5 2 3" xfId="32921"/>
    <cellStyle name="Style 1 3 5 2 4" xfId="38405"/>
    <cellStyle name="Style 1 3 5 3" xfId="24698"/>
    <cellStyle name="Style 1 3 5 4" xfId="30192"/>
    <cellStyle name="Style 1 3 5 5" xfId="35676"/>
    <cellStyle name="Style 1 3 6" xfId="11491"/>
    <cellStyle name="Style 1 3 7" xfId="16728"/>
    <cellStyle name="Style 1 3 8" xfId="18989"/>
    <cellStyle name="Style 1 3 9" xfId="9360"/>
    <cellStyle name="Style 1 3 9 2" xfId="20684"/>
    <cellStyle name="Style 1 3 9 2 2" xfId="26240"/>
    <cellStyle name="Style 1 3 9 2 3" xfId="31734"/>
    <cellStyle name="Style 1 3 9 2 4" xfId="37218"/>
    <cellStyle name="Style 1 3 9 3" xfId="23511"/>
    <cellStyle name="Style 1 3 9 4" xfId="29005"/>
    <cellStyle name="Style 1 3 9 5" xfId="34489"/>
    <cellStyle name="Style 1 4" xfId="6165"/>
    <cellStyle name="Style 1 4 2" xfId="14586"/>
    <cellStyle name="Style 1 4 2 2" xfId="21874"/>
    <cellStyle name="Style 1 4 2 2 2" xfId="27430"/>
    <cellStyle name="Style 1 4 2 2 3" xfId="32924"/>
    <cellStyle name="Style 1 4 2 2 4" xfId="38408"/>
    <cellStyle name="Style 1 4 2 3" xfId="24701"/>
    <cellStyle name="Style 1 4 2 4" xfId="30195"/>
    <cellStyle name="Style 1 4 2 5" xfId="35679"/>
    <cellStyle name="Style 1 4 3" xfId="11493"/>
    <cellStyle name="Style 1 4 4" xfId="16730"/>
    <cellStyle name="Style 1 4 5" xfId="18991"/>
    <cellStyle name="Style 1 4 6" xfId="9364"/>
    <cellStyle name="Style 1 4 6 2" xfId="20688"/>
    <cellStyle name="Style 1 4 6 2 2" xfId="26244"/>
    <cellStyle name="Style 1 4 6 2 3" xfId="31738"/>
    <cellStyle name="Style 1 4 6 2 4" xfId="37222"/>
    <cellStyle name="Style 1 4 6 3" xfId="23515"/>
    <cellStyle name="Style 1 4 6 4" xfId="29009"/>
    <cellStyle name="Style 1 4 6 5" xfId="34493"/>
    <cellStyle name="Style 1 5" xfId="6395"/>
    <cellStyle name="Style 1 5 2" xfId="14587"/>
    <cellStyle name="Style 1 5 2 2" xfId="21875"/>
    <cellStyle name="Style 1 5 2 2 2" xfId="27431"/>
    <cellStyle name="Style 1 5 2 2 3" xfId="32925"/>
    <cellStyle name="Style 1 5 2 2 4" xfId="38409"/>
    <cellStyle name="Style 1 5 2 3" xfId="24702"/>
    <cellStyle name="Style 1 5 2 4" xfId="30196"/>
    <cellStyle name="Style 1 5 2 5" xfId="35680"/>
    <cellStyle name="Style 1 5 3" xfId="11790"/>
    <cellStyle name="Style 1 5 4" xfId="9365"/>
    <cellStyle name="Style 1 5 4 2" xfId="20689"/>
    <cellStyle name="Style 1 5 4 2 2" xfId="26245"/>
    <cellStyle name="Style 1 5 4 2 3" xfId="31739"/>
    <cellStyle name="Style 1 5 4 2 4" xfId="37223"/>
    <cellStyle name="Style 1 5 4 3" xfId="23516"/>
    <cellStyle name="Style 1 5 4 4" xfId="29010"/>
    <cellStyle name="Style 1 5 4 5" xfId="34494"/>
    <cellStyle name="Style 1 6" xfId="9366"/>
    <cellStyle name="Style 1 6 2" xfId="20690"/>
    <cellStyle name="Style 1 6 2 2" xfId="26246"/>
    <cellStyle name="Style 1 6 2 3" xfId="31740"/>
    <cellStyle name="Style 1 6 2 4" xfId="37224"/>
    <cellStyle name="Style 1 6 3" xfId="23517"/>
    <cellStyle name="Style 1 6 4" xfId="29011"/>
    <cellStyle name="Style 1 6 5" xfId="34495"/>
    <cellStyle name="Style 1 7" xfId="14579"/>
    <cellStyle name="Style 1 7 2" xfId="21867"/>
    <cellStyle name="Style 1 7 2 2" xfId="27423"/>
    <cellStyle name="Style 1 7 2 3" xfId="32917"/>
    <cellStyle name="Style 1 7 2 4" xfId="38401"/>
    <cellStyle name="Style 1 7 3" xfId="24694"/>
    <cellStyle name="Style 1 7 4" xfId="30188"/>
    <cellStyle name="Style 1 7 5" xfId="35672"/>
    <cellStyle name="Style 1 8" xfId="11488"/>
    <cellStyle name="Style 1 9" xfId="16725"/>
    <cellStyle name="Texto de advertencia 2" xfId="6166"/>
    <cellStyle name="Texto de advertencia 2 2" xfId="6167"/>
    <cellStyle name="Texto de advertencia 2 2 2" xfId="6168"/>
    <cellStyle name="Texto de advertencia 2 2 2 2" xfId="14590"/>
    <cellStyle name="Texto de advertencia 2 2 2 2 2" xfId="21878"/>
    <cellStyle name="Texto de advertencia 2 2 2 2 2 2" xfId="27434"/>
    <cellStyle name="Texto de advertencia 2 2 2 2 2 3" xfId="32928"/>
    <cellStyle name="Texto de advertencia 2 2 2 2 2 4" xfId="38412"/>
    <cellStyle name="Texto de advertencia 2 2 2 2 3" xfId="24705"/>
    <cellStyle name="Texto de advertencia 2 2 2 2 4" xfId="30199"/>
    <cellStyle name="Texto de advertencia 2 2 2 2 5" xfId="35683"/>
    <cellStyle name="Texto de advertencia 2 2 2 3" xfId="11496"/>
    <cellStyle name="Texto de advertencia 2 2 2 4" xfId="16733"/>
    <cellStyle name="Texto de advertencia 2 2 2 5" xfId="18994"/>
    <cellStyle name="Texto de advertencia 2 2 2 6" xfId="9369"/>
    <cellStyle name="Texto de advertencia 2 2 2 6 2" xfId="20693"/>
    <cellStyle name="Texto de advertencia 2 2 2 6 2 2" xfId="26249"/>
    <cellStyle name="Texto de advertencia 2 2 2 6 2 3" xfId="31743"/>
    <cellStyle name="Texto de advertencia 2 2 2 6 2 4" xfId="37227"/>
    <cellStyle name="Texto de advertencia 2 2 2 6 3" xfId="23520"/>
    <cellStyle name="Texto de advertencia 2 2 2 6 4" xfId="29014"/>
    <cellStyle name="Texto de advertencia 2 2 2 6 5" xfId="34498"/>
    <cellStyle name="Texto de advertencia 2 2 3" xfId="6169"/>
    <cellStyle name="Texto de advertencia 2 2 3 2" xfId="14591"/>
    <cellStyle name="Texto de advertencia 2 2 3 2 2" xfId="21879"/>
    <cellStyle name="Texto de advertencia 2 2 3 2 2 2" xfId="27435"/>
    <cellStyle name="Texto de advertencia 2 2 3 2 2 3" xfId="32929"/>
    <cellStyle name="Texto de advertencia 2 2 3 2 2 4" xfId="38413"/>
    <cellStyle name="Texto de advertencia 2 2 3 2 3" xfId="24706"/>
    <cellStyle name="Texto de advertencia 2 2 3 2 4" xfId="30200"/>
    <cellStyle name="Texto de advertencia 2 2 3 2 5" xfId="35684"/>
    <cellStyle name="Texto de advertencia 2 2 3 3" xfId="11497"/>
    <cellStyle name="Texto de advertencia 2 2 3 4" xfId="16734"/>
    <cellStyle name="Texto de advertencia 2 2 3 5" xfId="18995"/>
    <cellStyle name="Texto de advertencia 2 2 3 6" xfId="9370"/>
    <cellStyle name="Texto de advertencia 2 2 3 6 2" xfId="20694"/>
    <cellStyle name="Texto de advertencia 2 2 3 6 2 2" xfId="26250"/>
    <cellStyle name="Texto de advertencia 2 2 3 6 2 3" xfId="31744"/>
    <cellStyle name="Texto de advertencia 2 2 3 6 2 4" xfId="37228"/>
    <cellStyle name="Texto de advertencia 2 2 3 6 3" xfId="23521"/>
    <cellStyle name="Texto de advertencia 2 2 3 6 4" xfId="29015"/>
    <cellStyle name="Texto de advertencia 2 2 3 6 5" xfId="34499"/>
    <cellStyle name="Texto de advertencia 2 2 4" xfId="14589"/>
    <cellStyle name="Texto de advertencia 2 2 4 2" xfId="21877"/>
    <cellStyle name="Texto de advertencia 2 2 4 2 2" xfId="27433"/>
    <cellStyle name="Texto de advertencia 2 2 4 2 3" xfId="32927"/>
    <cellStyle name="Texto de advertencia 2 2 4 2 4" xfId="38411"/>
    <cellStyle name="Texto de advertencia 2 2 4 3" xfId="24704"/>
    <cellStyle name="Texto de advertencia 2 2 4 4" xfId="30198"/>
    <cellStyle name="Texto de advertencia 2 2 4 5" xfId="35682"/>
    <cellStyle name="Texto de advertencia 2 2 5" xfId="11495"/>
    <cellStyle name="Texto de advertencia 2 2 6" xfId="16732"/>
    <cellStyle name="Texto de advertencia 2 2 7" xfId="18993"/>
    <cellStyle name="Texto de advertencia 2 2 8" xfId="9368"/>
    <cellStyle name="Texto de advertencia 2 2 8 2" xfId="20692"/>
    <cellStyle name="Texto de advertencia 2 2 8 2 2" xfId="26248"/>
    <cellStyle name="Texto de advertencia 2 2 8 2 3" xfId="31742"/>
    <cellStyle name="Texto de advertencia 2 2 8 2 4" xfId="37226"/>
    <cellStyle name="Texto de advertencia 2 2 8 3" xfId="23519"/>
    <cellStyle name="Texto de advertencia 2 2 8 4" xfId="29013"/>
    <cellStyle name="Texto de advertencia 2 2 8 5" xfId="34497"/>
    <cellStyle name="Texto de advertencia 2 3" xfId="6170"/>
    <cellStyle name="Texto de advertencia 2 3 2" xfId="14592"/>
    <cellStyle name="Texto de advertencia 2 3 2 2" xfId="21880"/>
    <cellStyle name="Texto de advertencia 2 3 2 2 2" xfId="27436"/>
    <cellStyle name="Texto de advertencia 2 3 2 2 3" xfId="32930"/>
    <cellStyle name="Texto de advertencia 2 3 2 2 4" xfId="38414"/>
    <cellStyle name="Texto de advertencia 2 3 2 3" xfId="24707"/>
    <cellStyle name="Texto de advertencia 2 3 2 4" xfId="30201"/>
    <cellStyle name="Texto de advertencia 2 3 2 5" xfId="35685"/>
    <cellStyle name="Texto de advertencia 2 3 3" xfId="11498"/>
    <cellStyle name="Texto de advertencia 2 3 4" xfId="16735"/>
    <cellStyle name="Texto de advertencia 2 3 5" xfId="18996"/>
    <cellStyle name="Texto de advertencia 2 3 6" xfId="9371"/>
    <cellStyle name="Texto de advertencia 2 3 6 2" xfId="20695"/>
    <cellStyle name="Texto de advertencia 2 3 6 2 2" xfId="26251"/>
    <cellStyle name="Texto de advertencia 2 3 6 2 3" xfId="31745"/>
    <cellStyle name="Texto de advertencia 2 3 6 2 4" xfId="37229"/>
    <cellStyle name="Texto de advertencia 2 3 6 3" xfId="23522"/>
    <cellStyle name="Texto de advertencia 2 3 6 4" xfId="29016"/>
    <cellStyle name="Texto de advertencia 2 3 6 5" xfId="34500"/>
    <cellStyle name="Texto de advertencia 2 4" xfId="6171"/>
    <cellStyle name="Texto de advertencia 2 4 2" xfId="14593"/>
    <cellStyle name="Texto de advertencia 2 4 2 2" xfId="21881"/>
    <cellStyle name="Texto de advertencia 2 4 2 2 2" xfId="27437"/>
    <cellStyle name="Texto de advertencia 2 4 2 2 3" xfId="32931"/>
    <cellStyle name="Texto de advertencia 2 4 2 2 4" xfId="38415"/>
    <cellStyle name="Texto de advertencia 2 4 2 3" xfId="24708"/>
    <cellStyle name="Texto de advertencia 2 4 2 4" xfId="30202"/>
    <cellStyle name="Texto de advertencia 2 4 2 5" xfId="35686"/>
    <cellStyle name="Texto de advertencia 2 4 3" xfId="11499"/>
    <cellStyle name="Texto de advertencia 2 4 4" xfId="16736"/>
    <cellStyle name="Texto de advertencia 2 4 5" xfId="18997"/>
    <cellStyle name="Texto de advertencia 2 4 6" xfId="9372"/>
    <cellStyle name="Texto de advertencia 2 4 6 2" xfId="20696"/>
    <cellStyle name="Texto de advertencia 2 4 6 2 2" xfId="26252"/>
    <cellStyle name="Texto de advertencia 2 4 6 2 3" xfId="31746"/>
    <cellStyle name="Texto de advertencia 2 4 6 2 4" xfId="37230"/>
    <cellStyle name="Texto de advertencia 2 4 6 3" xfId="23523"/>
    <cellStyle name="Texto de advertencia 2 4 6 4" xfId="29017"/>
    <cellStyle name="Texto de advertencia 2 4 6 5" xfId="34501"/>
    <cellStyle name="Texto de advertencia 2 5" xfId="14588"/>
    <cellStyle name="Texto de advertencia 2 5 2" xfId="21876"/>
    <cellStyle name="Texto de advertencia 2 5 2 2" xfId="27432"/>
    <cellStyle name="Texto de advertencia 2 5 2 3" xfId="32926"/>
    <cellStyle name="Texto de advertencia 2 5 2 4" xfId="38410"/>
    <cellStyle name="Texto de advertencia 2 5 3" xfId="24703"/>
    <cellStyle name="Texto de advertencia 2 5 4" xfId="30197"/>
    <cellStyle name="Texto de advertencia 2 5 5" xfId="35681"/>
    <cellStyle name="Texto de advertencia 2 6" xfId="11494"/>
    <cellStyle name="Texto de advertencia 2 7" xfId="16731"/>
    <cellStyle name="Texto de advertencia 2 8" xfId="18992"/>
    <cellStyle name="Texto de advertencia 2 9" xfId="9367"/>
    <cellStyle name="Texto de advertencia 2 9 2" xfId="20691"/>
    <cellStyle name="Texto de advertencia 2 9 2 2" xfId="26247"/>
    <cellStyle name="Texto de advertencia 2 9 2 3" xfId="31741"/>
    <cellStyle name="Texto de advertencia 2 9 2 4" xfId="37225"/>
    <cellStyle name="Texto de advertencia 2 9 3" xfId="23518"/>
    <cellStyle name="Texto de advertencia 2 9 4" xfId="29012"/>
    <cellStyle name="Texto de advertencia 2 9 5" xfId="34496"/>
    <cellStyle name="Texto de advertencia 3" xfId="6172"/>
    <cellStyle name="Texto de advertencia 3 2" xfId="6173"/>
    <cellStyle name="Texto de advertencia 3 2 2" xfId="14595"/>
    <cellStyle name="Texto de advertencia 3 2 2 2" xfId="21883"/>
    <cellStyle name="Texto de advertencia 3 2 2 2 2" xfId="27439"/>
    <cellStyle name="Texto de advertencia 3 2 2 2 3" xfId="32933"/>
    <cellStyle name="Texto de advertencia 3 2 2 2 4" xfId="38417"/>
    <cellStyle name="Texto de advertencia 3 2 2 3" xfId="24710"/>
    <cellStyle name="Texto de advertencia 3 2 2 4" xfId="30204"/>
    <cellStyle name="Texto de advertencia 3 2 2 5" xfId="35688"/>
    <cellStyle name="Texto de advertencia 3 2 3" xfId="11501"/>
    <cellStyle name="Texto de advertencia 3 2 4" xfId="16738"/>
    <cellStyle name="Texto de advertencia 3 2 5" xfId="18999"/>
    <cellStyle name="Texto de advertencia 3 2 6" xfId="9374"/>
    <cellStyle name="Texto de advertencia 3 2 6 2" xfId="20698"/>
    <cellStyle name="Texto de advertencia 3 2 6 2 2" xfId="26254"/>
    <cellStyle name="Texto de advertencia 3 2 6 2 3" xfId="31748"/>
    <cellStyle name="Texto de advertencia 3 2 6 2 4" xfId="37232"/>
    <cellStyle name="Texto de advertencia 3 2 6 3" xfId="23525"/>
    <cellStyle name="Texto de advertencia 3 2 6 4" xfId="29019"/>
    <cellStyle name="Texto de advertencia 3 2 6 5" xfId="34503"/>
    <cellStyle name="Texto de advertencia 3 3" xfId="14594"/>
    <cellStyle name="Texto de advertencia 3 3 2" xfId="21882"/>
    <cellStyle name="Texto de advertencia 3 3 2 2" xfId="27438"/>
    <cellStyle name="Texto de advertencia 3 3 2 3" xfId="32932"/>
    <cellStyle name="Texto de advertencia 3 3 2 4" xfId="38416"/>
    <cellStyle name="Texto de advertencia 3 3 3" xfId="24709"/>
    <cellStyle name="Texto de advertencia 3 3 4" xfId="30203"/>
    <cellStyle name="Texto de advertencia 3 3 5" xfId="35687"/>
    <cellStyle name="Texto de advertencia 3 4" xfId="11500"/>
    <cellStyle name="Texto de advertencia 3 5" xfId="16737"/>
    <cellStyle name="Texto de advertencia 3 6" xfId="18998"/>
    <cellStyle name="Texto de advertencia 3 7" xfId="9373"/>
    <cellStyle name="Texto de advertencia 3 7 2" xfId="20697"/>
    <cellStyle name="Texto de advertencia 3 7 2 2" xfId="26253"/>
    <cellStyle name="Texto de advertencia 3 7 2 3" xfId="31747"/>
    <cellStyle name="Texto de advertencia 3 7 2 4" xfId="37231"/>
    <cellStyle name="Texto de advertencia 3 7 3" xfId="23524"/>
    <cellStyle name="Texto de advertencia 3 7 4" xfId="29018"/>
    <cellStyle name="Texto de advertencia 3 7 5" xfId="34502"/>
    <cellStyle name="Texto de advertencia 4" xfId="6174"/>
    <cellStyle name="Texto de advertencia 4 2" xfId="6175"/>
    <cellStyle name="Texto de advertencia 4 2 2" xfId="14597"/>
    <cellStyle name="Texto de advertencia 4 2 2 2" xfId="21885"/>
    <cellStyle name="Texto de advertencia 4 2 2 2 2" xfId="27441"/>
    <cellStyle name="Texto de advertencia 4 2 2 2 3" xfId="32935"/>
    <cellStyle name="Texto de advertencia 4 2 2 2 4" xfId="38419"/>
    <cellStyle name="Texto de advertencia 4 2 2 3" xfId="24712"/>
    <cellStyle name="Texto de advertencia 4 2 2 4" xfId="30206"/>
    <cellStyle name="Texto de advertencia 4 2 2 5" xfId="35690"/>
    <cellStyle name="Texto de advertencia 4 2 3" xfId="11503"/>
    <cellStyle name="Texto de advertencia 4 2 4" xfId="16740"/>
    <cellStyle name="Texto de advertencia 4 2 5" xfId="19001"/>
    <cellStyle name="Texto de advertencia 4 2 6" xfId="9376"/>
    <cellStyle name="Texto de advertencia 4 2 6 2" xfId="20700"/>
    <cellStyle name="Texto de advertencia 4 2 6 2 2" xfId="26256"/>
    <cellStyle name="Texto de advertencia 4 2 6 2 3" xfId="31750"/>
    <cellStyle name="Texto de advertencia 4 2 6 2 4" xfId="37234"/>
    <cellStyle name="Texto de advertencia 4 2 6 3" xfId="23527"/>
    <cellStyle name="Texto de advertencia 4 2 6 4" xfId="29021"/>
    <cellStyle name="Texto de advertencia 4 2 6 5" xfId="34505"/>
    <cellStyle name="Texto de advertencia 4 3" xfId="14596"/>
    <cellStyle name="Texto de advertencia 4 3 2" xfId="21884"/>
    <cellStyle name="Texto de advertencia 4 3 2 2" xfId="27440"/>
    <cellStyle name="Texto de advertencia 4 3 2 3" xfId="32934"/>
    <cellStyle name="Texto de advertencia 4 3 2 4" xfId="38418"/>
    <cellStyle name="Texto de advertencia 4 3 3" xfId="24711"/>
    <cellStyle name="Texto de advertencia 4 3 4" xfId="30205"/>
    <cellStyle name="Texto de advertencia 4 3 5" xfId="35689"/>
    <cellStyle name="Texto de advertencia 4 4" xfId="11502"/>
    <cellStyle name="Texto de advertencia 4 5" xfId="16739"/>
    <cellStyle name="Texto de advertencia 4 6" xfId="19000"/>
    <cellStyle name="Texto de advertencia 4 7" xfId="9375"/>
    <cellStyle name="Texto de advertencia 4 7 2" xfId="20699"/>
    <cellStyle name="Texto de advertencia 4 7 2 2" xfId="26255"/>
    <cellStyle name="Texto de advertencia 4 7 2 3" xfId="31749"/>
    <cellStyle name="Texto de advertencia 4 7 2 4" xfId="37233"/>
    <cellStyle name="Texto de advertencia 4 7 3" xfId="23526"/>
    <cellStyle name="Texto de advertencia 4 7 4" xfId="29020"/>
    <cellStyle name="Texto de advertencia 4 7 5" xfId="34504"/>
    <cellStyle name="Texto de advertencia 5" xfId="6176"/>
    <cellStyle name="Texto de advertencia 5 2" xfId="14598"/>
    <cellStyle name="Texto de advertencia 5 2 2" xfId="21886"/>
    <cellStyle name="Texto de advertencia 5 2 2 2" xfId="27442"/>
    <cellStyle name="Texto de advertencia 5 2 2 3" xfId="32936"/>
    <cellStyle name="Texto de advertencia 5 2 2 4" xfId="38420"/>
    <cellStyle name="Texto de advertencia 5 2 3" xfId="24713"/>
    <cellStyle name="Texto de advertencia 5 2 4" xfId="30207"/>
    <cellStyle name="Texto de advertencia 5 2 5" xfId="35691"/>
    <cellStyle name="Texto de advertencia 5 3" xfId="11504"/>
    <cellStyle name="Texto de advertencia 5 4" xfId="16741"/>
    <cellStyle name="Texto de advertencia 5 5" xfId="19002"/>
    <cellStyle name="Texto de advertencia 5 6" xfId="9377"/>
    <cellStyle name="Texto de advertencia 5 6 2" xfId="20701"/>
    <cellStyle name="Texto de advertencia 5 6 2 2" xfId="26257"/>
    <cellStyle name="Texto de advertencia 5 6 2 3" xfId="31751"/>
    <cellStyle name="Texto de advertencia 5 6 2 4" xfId="37235"/>
    <cellStyle name="Texto de advertencia 5 6 3" xfId="23528"/>
    <cellStyle name="Texto de advertencia 5 6 4" xfId="29022"/>
    <cellStyle name="Texto de advertencia 5 6 5" xfId="34506"/>
    <cellStyle name="Texto explicativo 2" xfId="6177"/>
    <cellStyle name="Texto explicativo 2 2" xfId="6178"/>
    <cellStyle name="Texto explicativo 2 2 2" xfId="6179"/>
    <cellStyle name="Texto explicativo 2 2 2 2" xfId="14601"/>
    <cellStyle name="Texto explicativo 2 2 2 2 2" xfId="21889"/>
    <cellStyle name="Texto explicativo 2 2 2 2 2 2" xfId="27445"/>
    <cellStyle name="Texto explicativo 2 2 2 2 2 3" xfId="32939"/>
    <cellStyle name="Texto explicativo 2 2 2 2 2 4" xfId="38423"/>
    <cellStyle name="Texto explicativo 2 2 2 2 3" xfId="24716"/>
    <cellStyle name="Texto explicativo 2 2 2 2 4" xfId="30210"/>
    <cellStyle name="Texto explicativo 2 2 2 2 5" xfId="35694"/>
    <cellStyle name="Texto explicativo 2 2 2 3" xfId="11508"/>
    <cellStyle name="Texto explicativo 2 2 2 4" xfId="16745"/>
    <cellStyle name="Texto explicativo 2 2 2 5" xfId="19005"/>
    <cellStyle name="Texto explicativo 2 2 2 6" xfId="9380"/>
    <cellStyle name="Texto explicativo 2 2 2 6 2" xfId="20704"/>
    <cellStyle name="Texto explicativo 2 2 2 6 2 2" xfId="26260"/>
    <cellStyle name="Texto explicativo 2 2 2 6 2 3" xfId="31754"/>
    <cellStyle name="Texto explicativo 2 2 2 6 2 4" xfId="37238"/>
    <cellStyle name="Texto explicativo 2 2 2 6 3" xfId="23531"/>
    <cellStyle name="Texto explicativo 2 2 2 6 4" xfId="29025"/>
    <cellStyle name="Texto explicativo 2 2 2 6 5" xfId="34509"/>
    <cellStyle name="Texto explicativo 2 2 3" xfId="6180"/>
    <cellStyle name="Texto explicativo 2 2 3 2" xfId="14602"/>
    <cellStyle name="Texto explicativo 2 2 3 2 2" xfId="21890"/>
    <cellStyle name="Texto explicativo 2 2 3 2 2 2" xfId="27446"/>
    <cellStyle name="Texto explicativo 2 2 3 2 2 3" xfId="32940"/>
    <cellStyle name="Texto explicativo 2 2 3 2 2 4" xfId="38424"/>
    <cellStyle name="Texto explicativo 2 2 3 2 3" xfId="24717"/>
    <cellStyle name="Texto explicativo 2 2 3 2 4" xfId="30211"/>
    <cellStyle name="Texto explicativo 2 2 3 2 5" xfId="35695"/>
    <cellStyle name="Texto explicativo 2 2 3 3" xfId="11509"/>
    <cellStyle name="Texto explicativo 2 2 3 4" xfId="16746"/>
    <cellStyle name="Texto explicativo 2 2 3 5" xfId="19006"/>
    <cellStyle name="Texto explicativo 2 2 3 6" xfId="9381"/>
    <cellStyle name="Texto explicativo 2 2 3 6 2" xfId="20705"/>
    <cellStyle name="Texto explicativo 2 2 3 6 2 2" xfId="26261"/>
    <cellStyle name="Texto explicativo 2 2 3 6 2 3" xfId="31755"/>
    <cellStyle name="Texto explicativo 2 2 3 6 2 4" xfId="37239"/>
    <cellStyle name="Texto explicativo 2 2 3 6 3" xfId="23532"/>
    <cellStyle name="Texto explicativo 2 2 3 6 4" xfId="29026"/>
    <cellStyle name="Texto explicativo 2 2 3 6 5" xfId="34510"/>
    <cellStyle name="Texto explicativo 2 2 4" xfId="14600"/>
    <cellStyle name="Texto explicativo 2 2 4 2" xfId="21888"/>
    <cellStyle name="Texto explicativo 2 2 4 2 2" xfId="27444"/>
    <cellStyle name="Texto explicativo 2 2 4 2 3" xfId="32938"/>
    <cellStyle name="Texto explicativo 2 2 4 2 4" xfId="38422"/>
    <cellStyle name="Texto explicativo 2 2 4 3" xfId="24715"/>
    <cellStyle name="Texto explicativo 2 2 4 4" xfId="30209"/>
    <cellStyle name="Texto explicativo 2 2 4 5" xfId="35693"/>
    <cellStyle name="Texto explicativo 2 2 5" xfId="11507"/>
    <cellStyle name="Texto explicativo 2 2 6" xfId="16744"/>
    <cellStyle name="Texto explicativo 2 2 7" xfId="19004"/>
    <cellStyle name="Texto explicativo 2 2 8" xfId="9379"/>
    <cellStyle name="Texto explicativo 2 2 8 2" xfId="20703"/>
    <cellStyle name="Texto explicativo 2 2 8 2 2" xfId="26259"/>
    <cellStyle name="Texto explicativo 2 2 8 2 3" xfId="31753"/>
    <cellStyle name="Texto explicativo 2 2 8 2 4" xfId="37237"/>
    <cellStyle name="Texto explicativo 2 2 8 3" xfId="23530"/>
    <cellStyle name="Texto explicativo 2 2 8 4" xfId="29024"/>
    <cellStyle name="Texto explicativo 2 2 8 5" xfId="34508"/>
    <cellStyle name="Texto explicativo 2 3" xfId="6181"/>
    <cellStyle name="Texto explicativo 2 3 2" xfId="14603"/>
    <cellStyle name="Texto explicativo 2 3 2 2" xfId="21891"/>
    <cellStyle name="Texto explicativo 2 3 2 2 2" xfId="27447"/>
    <cellStyle name="Texto explicativo 2 3 2 2 3" xfId="32941"/>
    <cellStyle name="Texto explicativo 2 3 2 2 4" xfId="38425"/>
    <cellStyle name="Texto explicativo 2 3 2 3" xfId="24718"/>
    <cellStyle name="Texto explicativo 2 3 2 4" xfId="30212"/>
    <cellStyle name="Texto explicativo 2 3 2 5" xfId="35696"/>
    <cellStyle name="Texto explicativo 2 3 3" xfId="11510"/>
    <cellStyle name="Texto explicativo 2 3 4" xfId="16747"/>
    <cellStyle name="Texto explicativo 2 3 5" xfId="19007"/>
    <cellStyle name="Texto explicativo 2 3 6" xfId="9382"/>
    <cellStyle name="Texto explicativo 2 3 6 2" xfId="20706"/>
    <cellStyle name="Texto explicativo 2 3 6 2 2" xfId="26262"/>
    <cellStyle name="Texto explicativo 2 3 6 2 3" xfId="31756"/>
    <cellStyle name="Texto explicativo 2 3 6 2 4" xfId="37240"/>
    <cellStyle name="Texto explicativo 2 3 6 3" xfId="23533"/>
    <cellStyle name="Texto explicativo 2 3 6 4" xfId="29027"/>
    <cellStyle name="Texto explicativo 2 3 6 5" xfId="34511"/>
    <cellStyle name="Texto explicativo 2 4" xfId="6182"/>
    <cellStyle name="Texto explicativo 2 4 2" xfId="14604"/>
    <cellStyle name="Texto explicativo 2 4 2 2" xfId="21892"/>
    <cellStyle name="Texto explicativo 2 4 2 2 2" xfId="27448"/>
    <cellStyle name="Texto explicativo 2 4 2 2 3" xfId="32942"/>
    <cellStyle name="Texto explicativo 2 4 2 2 4" xfId="38426"/>
    <cellStyle name="Texto explicativo 2 4 2 3" xfId="24719"/>
    <cellStyle name="Texto explicativo 2 4 2 4" xfId="30213"/>
    <cellStyle name="Texto explicativo 2 4 2 5" xfId="35697"/>
    <cellStyle name="Texto explicativo 2 4 3" xfId="11511"/>
    <cellStyle name="Texto explicativo 2 4 4" xfId="16748"/>
    <cellStyle name="Texto explicativo 2 4 5" xfId="19008"/>
    <cellStyle name="Texto explicativo 2 4 6" xfId="9383"/>
    <cellStyle name="Texto explicativo 2 4 6 2" xfId="20707"/>
    <cellStyle name="Texto explicativo 2 4 6 2 2" xfId="26263"/>
    <cellStyle name="Texto explicativo 2 4 6 2 3" xfId="31757"/>
    <cellStyle name="Texto explicativo 2 4 6 2 4" xfId="37241"/>
    <cellStyle name="Texto explicativo 2 4 6 3" xfId="23534"/>
    <cellStyle name="Texto explicativo 2 4 6 4" xfId="29028"/>
    <cellStyle name="Texto explicativo 2 4 6 5" xfId="34512"/>
    <cellStyle name="Texto explicativo 2 5" xfId="14599"/>
    <cellStyle name="Texto explicativo 2 5 2" xfId="21887"/>
    <cellStyle name="Texto explicativo 2 5 2 2" xfId="27443"/>
    <cellStyle name="Texto explicativo 2 5 2 3" xfId="32937"/>
    <cellStyle name="Texto explicativo 2 5 2 4" xfId="38421"/>
    <cellStyle name="Texto explicativo 2 5 3" xfId="24714"/>
    <cellStyle name="Texto explicativo 2 5 4" xfId="30208"/>
    <cellStyle name="Texto explicativo 2 5 5" xfId="35692"/>
    <cellStyle name="Texto explicativo 2 6" xfId="11506"/>
    <cellStyle name="Texto explicativo 2 7" xfId="16743"/>
    <cellStyle name="Texto explicativo 2 8" xfId="19003"/>
    <cellStyle name="Texto explicativo 2 9" xfId="9378"/>
    <cellStyle name="Texto explicativo 2 9 2" xfId="20702"/>
    <cellStyle name="Texto explicativo 2 9 2 2" xfId="26258"/>
    <cellStyle name="Texto explicativo 2 9 2 3" xfId="31752"/>
    <cellStyle name="Texto explicativo 2 9 2 4" xfId="37236"/>
    <cellStyle name="Texto explicativo 2 9 3" xfId="23529"/>
    <cellStyle name="Texto explicativo 2 9 4" xfId="29023"/>
    <cellStyle name="Texto explicativo 2 9 5" xfId="34507"/>
    <cellStyle name="Texto explicativo 3" xfId="6183"/>
    <cellStyle name="Texto explicativo 3 2" xfId="6184"/>
    <cellStyle name="Texto explicativo 3 2 2" xfId="14606"/>
    <cellStyle name="Texto explicativo 3 2 2 2" xfId="21894"/>
    <cellStyle name="Texto explicativo 3 2 2 2 2" xfId="27450"/>
    <cellStyle name="Texto explicativo 3 2 2 2 3" xfId="32944"/>
    <cellStyle name="Texto explicativo 3 2 2 2 4" xfId="38428"/>
    <cellStyle name="Texto explicativo 3 2 2 3" xfId="24721"/>
    <cellStyle name="Texto explicativo 3 2 2 4" xfId="30215"/>
    <cellStyle name="Texto explicativo 3 2 2 5" xfId="35699"/>
    <cellStyle name="Texto explicativo 3 2 3" xfId="11513"/>
    <cellStyle name="Texto explicativo 3 2 4" xfId="16750"/>
    <cellStyle name="Texto explicativo 3 2 5" xfId="19010"/>
    <cellStyle name="Texto explicativo 3 2 6" xfId="9385"/>
    <cellStyle name="Texto explicativo 3 2 6 2" xfId="20709"/>
    <cellStyle name="Texto explicativo 3 2 6 2 2" xfId="26265"/>
    <cellStyle name="Texto explicativo 3 2 6 2 3" xfId="31759"/>
    <cellStyle name="Texto explicativo 3 2 6 2 4" xfId="37243"/>
    <cellStyle name="Texto explicativo 3 2 6 3" xfId="23536"/>
    <cellStyle name="Texto explicativo 3 2 6 4" xfId="29030"/>
    <cellStyle name="Texto explicativo 3 2 6 5" xfId="34514"/>
    <cellStyle name="Texto explicativo 3 3" xfId="14605"/>
    <cellStyle name="Texto explicativo 3 3 2" xfId="21893"/>
    <cellStyle name="Texto explicativo 3 3 2 2" xfId="27449"/>
    <cellStyle name="Texto explicativo 3 3 2 3" xfId="32943"/>
    <cellStyle name="Texto explicativo 3 3 2 4" xfId="38427"/>
    <cellStyle name="Texto explicativo 3 3 3" xfId="24720"/>
    <cellStyle name="Texto explicativo 3 3 4" xfId="30214"/>
    <cellStyle name="Texto explicativo 3 3 5" xfId="35698"/>
    <cellStyle name="Texto explicativo 3 4" xfId="11512"/>
    <cellStyle name="Texto explicativo 3 5" xfId="16749"/>
    <cellStyle name="Texto explicativo 3 6" xfId="19009"/>
    <cellStyle name="Texto explicativo 3 7" xfId="9384"/>
    <cellStyle name="Texto explicativo 3 7 2" xfId="20708"/>
    <cellStyle name="Texto explicativo 3 7 2 2" xfId="26264"/>
    <cellStyle name="Texto explicativo 3 7 2 3" xfId="31758"/>
    <cellStyle name="Texto explicativo 3 7 2 4" xfId="37242"/>
    <cellStyle name="Texto explicativo 3 7 3" xfId="23535"/>
    <cellStyle name="Texto explicativo 3 7 4" xfId="29029"/>
    <cellStyle name="Texto explicativo 3 7 5" xfId="34513"/>
    <cellStyle name="Texto explicativo 4" xfId="6185"/>
    <cellStyle name="Texto explicativo 4 2" xfId="19011"/>
    <cellStyle name="Texto explicativo 4 3" xfId="9386"/>
    <cellStyle name="Texto explicativo 4 3 2" xfId="20710"/>
    <cellStyle name="Texto explicativo 4 3 2 2" xfId="26266"/>
    <cellStyle name="Texto explicativo 4 3 2 3" xfId="31760"/>
    <cellStyle name="Texto explicativo 4 3 2 4" xfId="37244"/>
    <cellStyle name="Texto explicativo 4 3 3" xfId="23537"/>
    <cellStyle name="Texto explicativo 4 3 4" xfId="29031"/>
    <cellStyle name="Texto explicativo 4 3 5" xfId="34515"/>
    <cellStyle name="Texto explicativo 5" xfId="11505"/>
    <cellStyle name="Texto explicativo 6" xfId="16742"/>
    <cellStyle name="Tickmark" xfId="6186"/>
    <cellStyle name="Tickmark 10" xfId="9387"/>
    <cellStyle name="Tickmark 10 2" xfId="20711"/>
    <cellStyle name="Tickmark 10 2 2" xfId="26267"/>
    <cellStyle name="Tickmark 10 2 3" xfId="31761"/>
    <cellStyle name="Tickmark 10 2 4" xfId="37245"/>
    <cellStyle name="Tickmark 10 3" xfId="23538"/>
    <cellStyle name="Tickmark 10 4" xfId="29032"/>
    <cellStyle name="Tickmark 10 5" xfId="34516"/>
    <cellStyle name="Tickmark 2" xfId="6187"/>
    <cellStyle name="Tickmark 2 2" xfId="14608"/>
    <cellStyle name="Tickmark 2 2 2" xfId="21896"/>
    <cellStyle name="Tickmark 2 2 2 2" xfId="27452"/>
    <cellStyle name="Tickmark 2 2 2 3" xfId="32946"/>
    <cellStyle name="Tickmark 2 2 2 4" xfId="38430"/>
    <cellStyle name="Tickmark 2 2 3" xfId="24723"/>
    <cellStyle name="Tickmark 2 2 4" xfId="30217"/>
    <cellStyle name="Tickmark 2 2 5" xfId="35701"/>
    <cellStyle name="Tickmark 2 3" xfId="11515"/>
    <cellStyle name="Tickmark 2 4" xfId="16752"/>
    <cellStyle name="Tickmark 2 5" xfId="19013"/>
    <cellStyle name="Tickmark 2 6" xfId="9388"/>
    <cellStyle name="Tickmark 2 6 2" xfId="20712"/>
    <cellStyle name="Tickmark 2 6 2 2" xfId="26268"/>
    <cellStyle name="Tickmark 2 6 2 3" xfId="31762"/>
    <cellStyle name="Tickmark 2 6 2 4" xfId="37246"/>
    <cellStyle name="Tickmark 2 6 3" xfId="23539"/>
    <cellStyle name="Tickmark 2 6 4" xfId="29033"/>
    <cellStyle name="Tickmark 2 6 5" xfId="34517"/>
    <cellStyle name="Tickmark 3" xfId="6188"/>
    <cellStyle name="Tickmark 3 2" xfId="14609"/>
    <cellStyle name="Tickmark 3 2 2" xfId="21897"/>
    <cellStyle name="Tickmark 3 2 2 2" xfId="27453"/>
    <cellStyle name="Tickmark 3 2 2 3" xfId="32947"/>
    <cellStyle name="Tickmark 3 2 2 4" xfId="38431"/>
    <cellStyle name="Tickmark 3 2 3" xfId="24724"/>
    <cellStyle name="Tickmark 3 2 4" xfId="30218"/>
    <cellStyle name="Tickmark 3 2 5" xfId="35702"/>
    <cellStyle name="Tickmark 3 3" xfId="11793"/>
    <cellStyle name="Tickmark 3 4" xfId="19014"/>
    <cellStyle name="Tickmark 3 5" xfId="9389"/>
    <cellStyle name="Tickmark 3 5 2" xfId="20713"/>
    <cellStyle name="Tickmark 3 5 2 2" xfId="26269"/>
    <cellStyle name="Tickmark 3 5 2 3" xfId="31763"/>
    <cellStyle name="Tickmark 3 5 2 4" xfId="37247"/>
    <cellStyle name="Tickmark 3 5 3" xfId="23540"/>
    <cellStyle name="Tickmark 3 5 4" xfId="29034"/>
    <cellStyle name="Tickmark 3 5 5" xfId="34518"/>
    <cellStyle name="Tickmark 4" xfId="6397"/>
    <cellStyle name="Tickmark 4 2" xfId="19192"/>
    <cellStyle name="Tickmark 4 3" xfId="9390"/>
    <cellStyle name="Tickmark 4 3 2" xfId="20714"/>
    <cellStyle name="Tickmark 4 3 2 2" xfId="26270"/>
    <cellStyle name="Tickmark 4 3 2 3" xfId="31764"/>
    <cellStyle name="Tickmark 4 3 2 4" xfId="37248"/>
    <cellStyle name="Tickmark 4 3 3" xfId="23541"/>
    <cellStyle name="Tickmark 4 3 4" xfId="29035"/>
    <cellStyle name="Tickmark 4 3 5" xfId="34519"/>
    <cellStyle name="Tickmark 5" xfId="9391"/>
    <cellStyle name="Tickmark 5 2" xfId="20715"/>
    <cellStyle name="Tickmark 5 2 2" xfId="26271"/>
    <cellStyle name="Tickmark 5 2 3" xfId="31765"/>
    <cellStyle name="Tickmark 5 2 4" xfId="37249"/>
    <cellStyle name="Tickmark 5 3" xfId="23542"/>
    <cellStyle name="Tickmark 5 4" xfId="29036"/>
    <cellStyle name="Tickmark 5 5" xfId="34520"/>
    <cellStyle name="Tickmark 6" xfId="14607"/>
    <cellStyle name="Tickmark 6 2" xfId="21895"/>
    <cellStyle name="Tickmark 6 2 2" xfId="27451"/>
    <cellStyle name="Tickmark 6 2 3" xfId="32945"/>
    <cellStyle name="Tickmark 6 2 4" xfId="38429"/>
    <cellStyle name="Tickmark 6 3" xfId="24722"/>
    <cellStyle name="Tickmark 6 4" xfId="30216"/>
    <cellStyle name="Tickmark 6 5" xfId="35700"/>
    <cellStyle name="Tickmark 7" xfId="11514"/>
    <cellStyle name="Tickmark 8" xfId="16751"/>
    <cellStyle name="Tickmark 9" xfId="19012"/>
    <cellStyle name="Title" xfId="6189"/>
    <cellStyle name="Title 10" xfId="11516"/>
    <cellStyle name="Title 11" xfId="16753"/>
    <cellStyle name="Title 12" xfId="19015"/>
    <cellStyle name="Title 13" xfId="9392"/>
    <cellStyle name="Title 13 2" xfId="20716"/>
    <cellStyle name="Title 13 2 2" xfId="26272"/>
    <cellStyle name="Title 13 2 3" xfId="31766"/>
    <cellStyle name="Title 13 2 4" xfId="37250"/>
    <cellStyle name="Title 13 3" xfId="23543"/>
    <cellStyle name="Title 13 4" xfId="29037"/>
    <cellStyle name="Title 13 5" xfId="34521"/>
    <cellStyle name="Title 2" xfId="6190"/>
    <cellStyle name="Title 2 2" xfId="14611"/>
    <cellStyle name="Title 2 2 2" xfId="21899"/>
    <cellStyle name="Title 2 2 2 2" xfId="27455"/>
    <cellStyle name="Title 2 2 2 3" xfId="32949"/>
    <cellStyle name="Title 2 2 2 4" xfId="38433"/>
    <cellStyle name="Title 2 2 3" xfId="24726"/>
    <cellStyle name="Title 2 2 4" xfId="30220"/>
    <cellStyle name="Title 2 2 5" xfId="35704"/>
    <cellStyle name="Title 2 3" xfId="11517"/>
    <cellStyle name="Title 2 4" xfId="16754"/>
    <cellStyle name="Title 2 5" xfId="19016"/>
    <cellStyle name="Title 2 6" xfId="9393"/>
    <cellStyle name="Title 2 6 2" xfId="20717"/>
    <cellStyle name="Title 2 6 2 2" xfId="26273"/>
    <cellStyle name="Title 2 6 2 3" xfId="31767"/>
    <cellStyle name="Title 2 6 2 4" xfId="37251"/>
    <cellStyle name="Title 2 6 3" xfId="23544"/>
    <cellStyle name="Title 2 6 4" xfId="29038"/>
    <cellStyle name="Title 2 6 5" xfId="34522"/>
    <cellStyle name="Title 3" xfId="6191"/>
    <cellStyle name="Title 3 2" xfId="6192"/>
    <cellStyle name="Title 3 2 2" xfId="14613"/>
    <cellStyle name="Title 3 2 2 2" xfId="21901"/>
    <cellStyle name="Title 3 2 2 2 2" xfId="27457"/>
    <cellStyle name="Title 3 2 2 2 3" xfId="32951"/>
    <cellStyle name="Title 3 2 2 2 4" xfId="38435"/>
    <cellStyle name="Title 3 2 2 3" xfId="24728"/>
    <cellStyle name="Title 3 2 2 4" xfId="30222"/>
    <cellStyle name="Title 3 2 2 5" xfId="35706"/>
    <cellStyle name="Title 3 2 3" xfId="11519"/>
    <cellStyle name="Title 3 2 4" xfId="16756"/>
    <cellStyle name="Title 3 2 5" xfId="19018"/>
    <cellStyle name="Title 3 2 6" xfId="9395"/>
    <cellStyle name="Title 3 2 6 2" xfId="20719"/>
    <cellStyle name="Title 3 2 6 2 2" xfId="26275"/>
    <cellStyle name="Title 3 2 6 2 3" xfId="31769"/>
    <cellStyle name="Title 3 2 6 2 4" xfId="37253"/>
    <cellStyle name="Title 3 2 6 3" xfId="23546"/>
    <cellStyle name="Title 3 2 6 4" xfId="29040"/>
    <cellStyle name="Title 3 2 6 5" xfId="34524"/>
    <cellStyle name="Title 3 3" xfId="14612"/>
    <cellStyle name="Title 3 3 2" xfId="21900"/>
    <cellStyle name="Title 3 3 2 2" xfId="27456"/>
    <cellStyle name="Title 3 3 2 3" xfId="32950"/>
    <cellStyle name="Title 3 3 2 4" xfId="38434"/>
    <cellStyle name="Title 3 3 3" xfId="24727"/>
    <cellStyle name="Title 3 3 4" xfId="30221"/>
    <cellStyle name="Title 3 3 5" xfId="35705"/>
    <cellStyle name="Title 3 4" xfId="11518"/>
    <cellStyle name="Title 3 5" xfId="16755"/>
    <cellStyle name="Title 3 6" xfId="19017"/>
    <cellStyle name="Title 3 7" xfId="9394"/>
    <cellStyle name="Title 3 7 2" xfId="20718"/>
    <cellStyle name="Title 3 7 2 2" xfId="26274"/>
    <cellStyle name="Title 3 7 2 3" xfId="31768"/>
    <cellStyle name="Title 3 7 2 4" xfId="37252"/>
    <cellStyle name="Title 3 7 3" xfId="23545"/>
    <cellStyle name="Title 3 7 4" xfId="29039"/>
    <cellStyle name="Title 3 7 5" xfId="34523"/>
    <cellStyle name="Title 4" xfId="6193"/>
    <cellStyle name="Title 4 2" xfId="14614"/>
    <cellStyle name="Title 4 2 2" xfId="21902"/>
    <cellStyle name="Title 4 2 2 2" xfId="27458"/>
    <cellStyle name="Title 4 2 2 3" xfId="32952"/>
    <cellStyle name="Title 4 2 2 4" xfId="38436"/>
    <cellStyle name="Title 4 2 3" xfId="24729"/>
    <cellStyle name="Title 4 2 4" xfId="30223"/>
    <cellStyle name="Title 4 2 5" xfId="35707"/>
    <cellStyle name="Title 4 3" xfId="11520"/>
    <cellStyle name="Title 4 4" xfId="16757"/>
    <cellStyle name="Title 4 5" xfId="19019"/>
    <cellStyle name="Title 4 6" xfId="9396"/>
    <cellStyle name="Title 4 6 2" xfId="20720"/>
    <cellStyle name="Title 4 6 2 2" xfId="26276"/>
    <cellStyle name="Title 4 6 2 3" xfId="31770"/>
    <cellStyle name="Title 4 6 2 4" xfId="37254"/>
    <cellStyle name="Title 4 6 3" xfId="23547"/>
    <cellStyle name="Title 4 6 4" xfId="29041"/>
    <cellStyle name="Title 4 6 5" xfId="34525"/>
    <cellStyle name="Title 5" xfId="6194"/>
    <cellStyle name="Title 5 2" xfId="14615"/>
    <cellStyle name="Title 5 2 2" xfId="21903"/>
    <cellStyle name="Title 5 2 2 2" xfId="27459"/>
    <cellStyle name="Title 5 2 2 3" xfId="32953"/>
    <cellStyle name="Title 5 2 2 4" xfId="38437"/>
    <cellStyle name="Title 5 2 3" xfId="24730"/>
    <cellStyle name="Title 5 2 4" xfId="30224"/>
    <cellStyle name="Title 5 2 5" xfId="35708"/>
    <cellStyle name="Title 5 3" xfId="11521"/>
    <cellStyle name="Title 5 4" xfId="16758"/>
    <cellStyle name="Title 5 5" xfId="19020"/>
    <cellStyle name="Title 5 6" xfId="9397"/>
    <cellStyle name="Title 5 6 2" xfId="20721"/>
    <cellStyle name="Title 5 6 2 2" xfId="26277"/>
    <cellStyle name="Title 5 6 2 3" xfId="31771"/>
    <cellStyle name="Title 5 6 2 4" xfId="37255"/>
    <cellStyle name="Title 5 6 3" xfId="23548"/>
    <cellStyle name="Title 5 6 4" xfId="29042"/>
    <cellStyle name="Title 5 6 5" xfId="34526"/>
    <cellStyle name="Title 6" xfId="6195"/>
    <cellStyle name="Title 6 2" xfId="14616"/>
    <cellStyle name="Title 6 2 2" xfId="21904"/>
    <cellStyle name="Title 6 2 2 2" xfId="27460"/>
    <cellStyle name="Title 6 2 2 3" xfId="32954"/>
    <cellStyle name="Title 6 2 2 4" xfId="38438"/>
    <cellStyle name="Title 6 2 3" xfId="24731"/>
    <cellStyle name="Title 6 2 4" xfId="30225"/>
    <cellStyle name="Title 6 2 5" xfId="35709"/>
    <cellStyle name="Title 6 3" xfId="11794"/>
    <cellStyle name="Title 6 4" xfId="19021"/>
    <cellStyle name="Title 6 5" xfId="9398"/>
    <cellStyle name="Title 6 5 2" xfId="20722"/>
    <cellStyle name="Title 6 5 2 2" xfId="26278"/>
    <cellStyle name="Title 6 5 2 3" xfId="31772"/>
    <cellStyle name="Title 6 5 2 4" xfId="37256"/>
    <cellStyle name="Title 6 5 3" xfId="23549"/>
    <cellStyle name="Title 6 5 4" xfId="29043"/>
    <cellStyle name="Title 6 5 5" xfId="34527"/>
    <cellStyle name="Title 7" xfId="6398"/>
    <cellStyle name="Title 7 2" xfId="19193"/>
    <cellStyle name="Title 7 3" xfId="9399"/>
    <cellStyle name="Title 7 3 2" xfId="20723"/>
    <cellStyle name="Title 7 3 2 2" xfId="26279"/>
    <cellStyle name="Title 7 3 2 3" xfId="31773"/>
    <cellStyle name="Title 7 3 2 4" xfId="37257"/>
    <cellStyle name="Title 7 3 3" xfId="23550"/>
    <cellStyle name="Title 7 3 4" xfId="29044"/>
    <cellStyle name="Title 7 3 5" xfId="34528"/>
    <cellStyle name="Title 8" xfId="9400"/>
    <cellStyle name="Title 8 2" xfId="20724"/>
    <cellStyle name="Title 8 2 2" xfId="26280"/>
    <cellStyle name="Title 8 2 3" xfId="31774"/>
    <cellStyle name="Title 8 2 4" xfId="37258"/>
    <cellStyle name="Title 8 3" xfId="23551"/>
    <cellStyle name="Title 8 4" xfId="29045"/>
    <cellStyle name="Title 8 5" xfId="34529"/>
    <cellStyle name="Title 9" xfId="14610"/>
    <cellStyle name="Title 9 2" xfId="21898"/>
    <cellStyle name="Title 9 2 2" xfId="27454"/>
    <cellStyle name="Title 9 2 3" xfId="32948"/>
    <cellStyle name="Title 9 2 4" xfId="38432"/>
    <cellStyle name="Title 9 3" xfId="24725"/>
    <cellStyle name="Title 9 4" xfId="30219"/>
    <cellStyle name="Title 9 5" xfId="35703"/>
    <cellStyle name="Título 1 2" xfId="6196"/>
    <cellStyle name="Título 1 2 2" xfId="6197"/>
    <cellStyle name="Título 1 2 2 2" xfId="14618"/>
    <cellStyle name="Título 1 2 2 2 2" xfId="21906"/>
    <cellStyle name="Título 1 2 2 2 2 2" xfId="27462"/>
    <cellStyle name="Título 1 2 2 2 2 3" xfId="32956"/>
    <cellStyle name="Título 1 2 2 2 2 4" xfId="38440"/>
    <cellStyle name="Título 1 2 2 2 3" xfId="24733"/>
    <cellStyle name="Título 1 2 2 2 4" xfId="30227"/>
    <cellStyle name="Título 1 2 2 2 5" xfId="35711"/>
    <cellStyle name="Título 1 2 2 3" xfId="11523"/>
    <cellStyle name="Título 1 2 2 4" xfId="16760"/>
    <cellStyle name="Título 1 2 2 5" xfId="19023"/>
    <cellStyle name="Título 1 2 2 6" xfId="9402"/>
    <cellStyle name="Título 1 2 2 6 2" xfId="20726"/>
    <cellStyle name="Título 1 2 2 6 2 2" xfId="26282"/>
    <cellStyle name="Título 1 2 2 6 2 3" xfId="31776"/>
    <cellStyle name="Título 1 2 2 6 2 4" xfId="37260"/>
    <cellStyle name="Título 1 2 2 6 3" xfId="23553"/>
    <cellStyle name="Título 1 2 2 6 4" xfId="29047"/>
    <cellStyle name="Título 1 2 2 6 5" xfId="34531"/>
    <cellStyle name="Título 1 2 3" xfId="6198"/>
    <cellStyle name="Título 1 2 3 2" xfId="14619"/>
    <cellStyle name="Título 1 2 3 2 2" xfId="21907"/>
    <cellStyle name="Título 1 2 3 2 2 2" xfId="27463"/>
    <cellStyle name="Título 1 2 3 2 2 3" xfId="32957"/>
    <cellStyle name="Título 1 2 3 2 2 4" xfId="38441"/>
    <cellStyle name="Título 1 2 3 2 3" xfId="24734"/>
    <cellStyle name="Título 1 2 3 2 4" xfId="30228"/>
    <cellStyle name="Título 1 2 3 2 5" xfId="35712"/>
    <cellStyle name="Título 1 2 3 3" xfId="11524"/>
    <cellStyle name="Título 1 2 3 4" xfId="16761"/>
    <cellStyle name="Título 1 2 3 5" xfId="19024"/>
    <cellStyle name="Título 1 2 3 6" xfId="9403"/>
    <cellStyle name="Título 1 2 3 6 2" xfId="20727"/>
    <cellStyle name="Título 1 2 3 6 2 2" xfId="26283"/>
    <cellStyle name="Título 1 2 3 6 2 3" xfId="31777"/>
    <cellStyle name="Título 1 2 3 6 2 4" xfId="37261"/>
    <cellStyle name="Título 1 2 3 6 3" xfId="23554"/>
    <cellStyle name="Título 1 2 3 6 4" xfId="29048"/>
    <cellStyle name="Título 1 2 3 6 5" xfId="34532"/>
    <cellStyle name="Título 1 2 4" xfId="6199"/>
    <cellStyle name="Título 1 2 4 2" xfId="14620"/>
    <cellStyle name="Título 1 2 4 2 2" xfId="21908"/>
    <cellStyle name="Título 1 2 4 2 2 2" xfId="27464"/>
    <cellStyle name="Título 1 2 4 2 2 3" xfId="32958"/>
    <cellStyle name="Título 1 2 4 2 2 4" xfId="38442"/>
    <cellStyle name="Título 1 2 4 2 3" xfId="24735"/>
    <cellStyle name="Título 1 2 4 2 4" xfId="30229"/>
    <cellStyle name="Título 1 2 4 2 5" xfId="35713"/>
    <cellStyle name="Título 1 2 4 3" xfId="11525"/>
    <cellStyle name="Título 1 2 4 4" xfId="16762"/>
    <cellStyle name="Título 1 2 4 5" xfId="19025"/>
    <cellStyle name="Título 1 2 4 6" xfId="9404"/>
    <cellStyle name="Título 1 2 4 6 2" xfId="20728"/>
    <cellStyle name="Título 1 2 4 6 2 2" xfId="26284"/>
    <cellStyle name="Título 1 2 4 6 2 3" xfId="31778"/>
    <cellStyle name="Título 1 2 4 6 2 4" xfId="37262"/>
    <cellStyle name="Título 1 2 4 6 3" xfId="23555"/>
    <cellStyle name="Título 1 2 4 6 4" xfId="29049"/>
    <cellStyle name="Título 1 2 4 6 5" xfId="34533"/>
    <cellStyle name="Título 1 2 5" xfId="14617"/>
    <cellStyle name="Título 1 2 5 2" xfId="21905"/>
    <cellStyle name="Título 1 2 5 2 2" xfId="27461"/>
    <cellStyle name="Título 1 2 5 2 3" xfId="32955"/>
    <cellStyle name="Título 1 2 5 2 4" xfId="38439"/>
    <cellStyle name="Título 1 2 5 3" xfId="24732"/>
    <cellStyle name="Título 1 2 5 4" xfId="30226"/>
    <cellStyle name="Título 1 2 5 5" xfId="35710"/>
    <cellStyle name="Título 1 2 6" xfId="11522"/>
    <cellStyle name="Título 1 2 7" xfId="16759"/>
    <cellStyle name="Título 1 2 8" xfId="19022"/>
    <cellStyle name="Título 1 2 9" xfId="9401"/>
    <cellStyle name="Título 1 2 9 2" xfId="20725"/>
    <cellStyle name="Título 1 2 9 2 2" xfId="26281"/>
    <cellStyle name="Título 1 2 9 2 3" xfId="31775"/>
    <cellStyle name="Título 1 2 9 2 4" xfId="37259"/>
    <cellStyle name="Título 1 2 9 3" xfId="23552"/>
    <cellStyle name="Título 1 2 9 4" xfId="29046"/>
    <cellStyle name="Título 1 2 9 5" xfId="34530"/>
    <cellStyle name="Título 1 3" xfId="6200"/>
    <cellStyle name="Título 1 3 2" xfId="6201"/>
    <cellStyle name="Título 1 3 2 2" xfId="14622"/>
    <cellStyle name="Título 1 3 2 2 2" xfId="21910"/>
    <cellStyle name="Título 1 3 2 2 2 2" xfId="27466"/>
    <cellStyle name="Título 1 3 2 2 2 3" xfId="32960"/>
    <cellStyle name="Título 1 3 2 2 2 4" xfId="38444"/>
    <cellStyle name="Título 1 3 2 2 3" xfId="24737"/>
    <cellStyle name="Título 1 3 2 2 4" xfId="30231"/>
    <cellStyle name="Título 1 3 2 2 5" xfId="35715"/>
    <cellStyle name="Título 1 3 2 3" xfId="11527"/>
    <cellStyle name="Título 1 3 2 4" xfId="16764"/>
    <cellStyle name="Título 1 3 2 5" xfId="19027"/>
    <cellStyle name="Título 1 3 2 6" xfId="9406"/>
    <cellStyle name="Título 1 3 2 6 2" xfId="20730"/>
    <cellStyle name="Título 1 3 2 6 2 2" xfId="26286"/>
    <cellStyle name="Título 1 3 2 6 2 3" xfId="31780"/>
    <cellStyle name="Título 1 3 2 6 2 4" xfId="37264"/>
    <cellStyle name="Título 1 3 2 6 3" xfId="23557"/>
    <cellStyle name="Título 1 3 2 6 4" xfId="29051"/>
    <cellStyle name="Título 1 3 2 6 5" xfId="34535"/>
    <cellStyle name="Título 1 3 3" xfId="14621"/>
    <cellStyle name="Título 1 3 3 2" xfId="21909"/>
    <cellStyle name="Título 1 3 3 2 2" xfId="27465"/>
    <cellStyle name="Título 1 3 3 2 3" xfId="32959"/>
    <cellStyle name="Título 1 3 3 2 4" xfId="38443"/>
    <cellStyle name="Título 1 3 3 3" xfId="24736"/>
    <cellStyle name="Título 1 3 3 4" xfId="30230"/>
    <cellStyle name="Título 1 3 3 5" xfId="35714"/>
    <cellStyle name="Título 1 3 4" xfId="11526"/>
    <cellStyle name="Título 1 3 5" xfId="16763"/>
    <cellStyle name="Título 1 3 6" xfId="19026"/>
    <cellStyle name="Título 1 3 7" xfId="9405"/>
    <cellStyle name="Título 1 3 7 2" xfId="20729"/>
    <cellStyle name="Título 1 3 7 2 2" xfId="26285"/>
    <cellStyle name="Título 1 3 7 2 3" xfId="31779"/>
    <cellStyle name="Título 1 3 7 2 4" xfId="37263"/>
    <cellStyle name="Título 1 3 7 3" xfId="23556"/>
    <cellStyle name="Título 1 3 7 4" xfId="29050"/>
    <cellStyle name="Título 1 3 7 5" xfId="34534"/>
    <cellStyle name="Título 1 4" xfId="6202"/>
    <cellStyle name="Título 1 4 2" xfId="14623"/>
    <cellStyle name="Título 1 4 2 2" xfId="21911"/>
    <cellStyle name="Título 1 4 2 2 2" xfId="27467"/>
    <cellStyle name="Título 1 4 2 2 3" xfId="32961"/>
    <cellStyle name="Título 1 4 2 2 4" xfId="38445"/>
    <cellStyle name="Título 1 4 2 3" xfId="24738"/>
    <cellStyle name="Título 1 4 2 4" xfId="30232"/>
    <cellStyle name="Título 1 4 2 5" xfId="35716"/>
    <cellStyle name="Título 1 4 3" xfId="11528"/>
    <cellStyle name="Título 1 4 4" xfId="16765"/>
    <cellStyle name="Título 1 4 5" xfId="19028"/>
    <cellStyle name="Título 1 4 6" xfId="9407"/>
    <cellStyle name="Título 1 4 6 2" xfId="20731"/>
    <cellStyle name="Título 1 4 6 2 2" xfId="26287"/>
    <cellStyle name="Título 1 4 6 2 3" xfId="31781"/>
    <cellStyle name="Título 1 4 6 2 4" xfId="37265"/>
    <cellStyle name="Título 1 4 6 3" xfId="23558"/>
    <cellStyle name="Título 1 4 6 4" xfId="29052"/>
    <cellStyle name="Título 1 4 6 5" xfId="34536"/>
    <cellStyle name="Título 2 2" xfId="6203"/>
    <cellStyle name="Título 2 2 2" xfId="6204"/>
    <cellStyle name="Título 2 2 2 2" xfId="14625"/>
    <cellStyle name="Título 2 2 2 2 2" xfId="21913"/>
    <cellStyle name="Título 2 2 2 2 2 2" xfId="27469"/>
    <cellStyle name="Título 2 2 2 2 2 3" xfId="32963"/>
    <cellStyle name="Título 2 2 2 2 2 4" xfId="38447"/>
    <cellStyle name="Título 2 2 2 2 3" xfId="24740"/>
    <cellStyle name="Título 2 2 2 2 4" xfId="30234"/>
    <cellStyle name="Título 2 2 2 2 5" xfId="35718"/>
    <cellStyle name="Título 2 2 2 3" xfId="11530"/>
    <cellStyle name="Título 2 2 2 4" xfId="16767"/>
    <cellStyle name="Título 2 2 2 5" xfId="19030"/>
    <cellStyle name="Título 2 2 2 6" xfId="9409"/>
    <cellStyle name="Título 2 2 2 6 2" xfId="20733"/>
    <cellStyle name="Título 2 2 2 6 2 2" xfId="26289"/>
    <cellStyle name="Título 2 2 2 6 2 3" xfId="31783"/>
    <cellStyle name="Título 2 2 2 6 2 4" xfId="37267"/>
    <cellStyle name="Título 2 2 2 6 3" xfId="23560"/>
    <cellStyle name="Título 2 2 2 6 4" xfId="29054"/>
    <cellStyle name="Título 2 2 2 6 5" xfId="34538"/>
    <cellStyle name="Título 2 2 3" xfId="6205"/>
    <cellStyle name="Título 2 2 3 2" xfId="14626"/>
    <cellStyle name="Título 2 2 3 2 2" xfId="21914"/>
    <cellStyle name="Título 2 2 3 2 2 2" xfId="27470"/>
    <cellStyle name="Título 2 2 3 2 2 3" xfId="32964"/>
    <cellStyle name="Título 2 2 3 2 2 4" xfId="38448"/>
    <cellStyle name="Título 2 2 3 2 3" xfId="24741"/>
    <cellStyle name="Título 2 2 3 2 4" xfId="30235"/>
    <cellStyle name="Título 2 2 3 2 5" xfId="35719"/>
    <cellStyle name="Título 2 2 3 3" xfId="11531"/>
    <cellStyle name="Título 2 2 3 4" xfId="16768"/>
    <cellStyle name="Título 2 2 3 5" xfId="19031"/>
    <cellStyle name="Título 2 2 3 6" xfId="9410"/>
    <cellStyle name="Título 2 2 3 6 2" xfId="20734"/>
    <cellStyle name="Título 2 2 3 6 2 2" xfId="26290"/>
    <cellStyle name="Título 2 2 3 6 2 3" xfId="31784"/>
    <cellStyle name="Título 2 2 3 6 2 4" xfId="37268"/>
    <cellStyle name="Título 2 2 3 6 3" xfId="23561"/>
    <cellStyle name="Título 2 2 3 6 4" xfId="29055"/>
    <cellStyle name="Título 2 2 3 6 5" xfId="34539"/>
    <cellStyle name="Título 2 2 4" xfId="6206"/>
    <cellStyle name="Título 2 2 4 2" xfId="14627"/>
    <cellStyle name="Título 2 2 4 2 2" xfId="21915"/>
    <cellStyle name="Título 2 2 4 2 2 2" xfId="27471"/>
    <cellStyle name="Título 2 2 4 2 2 3" xfId="32965"/>
    <cellStyle name="Título 2 2 4 2 2 4" xfId="38449"/>
    <cellStyle name="Título 2 2 4 2 3" xfId="24742"/>
    <cellStyle name="Título 2 2 4 2 4" xfId="30236"/>
    <cellStyle name="Título 2 2 4 2 5" xfId="35720"/>
    <cellStyle name="Título 2 2 4 3" xfId="11532"/>
    <cellStyle name="Título 2 2 4 4" xfId="16769"/>
    <cellStyle name="Título 2 2 4 5" xfId="19032"/>
    <cellStyle name="Título 2 2 4 6" xfId="9411"/>
    <cellStyle name="Título 2 2 4 6 2" xfId="20735"/>
    <cellStyle name="Título 2 2 4 6 2 2" xfId="26291"/>
    <cellStyle name="Título 2 2 4 6 2 3" xfId="31785"/>
    <cellStyle name="Título 2 2 4 6 2 4" xfId="37269"/>
    <cellStyle name="Título 2 2 4 6 3" xfId="23562"/>
    <cellStyle name="Título 2 2 4 6 4" xfId="29056"/>
    <cellStyle name="Título 2 2 4 6 5" xfId="34540"/>
    <cellStyle name="Título 2 2 5" xfId="14624"/>
    <cellStyle name="Título 2 2 5 2" xfId="21912"/>
    <cellStyle name="Título 2 2 5 2 2" xfId="27468"/>
    <cellStyle name="Título 2 2 5 2 3" xfId="32962"/>
    <cellStyle name="Título 2 2 5 2 4" xfId="38446"/>
    <cellStyle name="Título 2 2 5 3" xfId="24739"/>
    <cellStyle name="Título 2 2 5 4" xfId="30233"/>
    <cellStyle name="Título 2 2 5 5" xfId="35717"/>
    <cellStyle name="Título 2 2 6" xfId="11529"/>
    <cellStyle name="Título 2 2 7" xfId="16766"/>
    <cellStyle name="Título 2 2 8" xfId="19029"/>
    <cellStyle name="Título 2 2 9" xfId="9408"/>
    <cellStyle name="Título 2 2 9 2" xfId="20732"/>
    <cellStyle name="Título 2 2 9 2 2" xfId="26288"/>
    <cellStyle name="Título 2 2 9 2 3" xfId="31782"/>
    <cellStyle name="Título 2 2 9 2 4" xfId="37266"/>
    <cellStyle name="Título 2 2 9 3" xfId="23559"/>
    <cellStyle name="Título 2 2 9 4" xfId="29053"/>
    <cellStyle name="Título 2 2 9 5" xfId="34537"/>
    <cellStyle name="Título 2 3" xfId="6207"/>
    <cellStyle name="Título 2 3 2" xfId="6208"/>
    <cellStyle name="Título 2 3 2 2" xfId="14629"/>
    <cellStyle name="Título 2 3 2 2 2" xfId="21917"/>
    <cellStyle name="Título 2 3 2 2 2 2" xfId="27473"/>
    <cellStyle name="Título 2 3 2 2 2 3" xfId="32967"/>
    <cellStyle name="Título 2 3 2 2 2 4" xfId="38451"/>
    <cellStyle name="Título 2 3 2 2 3" xfId="24744"/>
    <cellStyle name="Título 2 3 2 2 4" xfId="30238"/>
    <cellStyle name="Título 2 3 2 2 5" xfId="35722"/>
    <cellStyle name="Título 2 3 2 3" xfId="11534"/>
    <cellStyle name="Título 2 3 2 4" xfId="16771"/>
    <cellStyle name="Título 2 3 2 5" xfId="19034"/>
    <cellStyle name="Título 2 3 2 6" xfId="9413"/>
    <cellStyle name="Título 2 3 2 6 2" xfId="20737"/>
    <cellStyle name="Título 2 3 2 6 2 2" xfId="26293"/>
    <cellStyle name="Título 2 3 2 6 2 3" xfId="31787"/>
    <cellStyle name="Título 2 3 2 6 2 4" xfId="37271"/>
    <cellStyle name="Título 2 3 2 6 3" xfId="23564"/>
    <cellStyle name="Título 2 3 2 6 4" xfId="29058"/>
    <cellStyle name="Título 2 3 2 6 5" xfId="34542"/>
    <cellStyle name="Título 2 3 3" xfId="14628"/>
    <cellStyle name="Título 2 3 3 2" xfId="21916"/>
    <cellStyle name="Título 2 3 3 2 2" xfId="27472"/>
    <cellStyle name="Título 2 3 3 2 3" xfId="32966"/>
    <cellStyle name="Título 2 3 3 2 4" xfId="38450"/>
    <cellStyle name="Título 2 3 3 3" xfId="24743"/>
    <cellStyle name="Título 2 3 3 4" xfId="30237"/>
    <cellStyle name="Título 2 3 3 5" xfId="35721"/>
    <cellStyle name="Título 2 3 4" xfId="11533"/>
    <cellStyle name="Título 2 3 5" xfId="16770"/>
    <cellStyle name="Título 2 3 6" xfId="19033"/>
    <cellStyle name="Título 2 3 7" xfId="9412"/>
    <cellStyle name="Título 2 3 7 2" xfId="20736"/>
    <cellStyle name="Título 2 3 7 2 2" xfId="26292"/>
    <cellStyle name="Título 2 3 7 2 3" xfId="31786"/>
    <cellStyle name="Título 2 3 7 2 4" xfId="37270"/>
    <cellStyle name="Título 2 3 7 3" xfId="23563"/>
    <cellStyle name="Título 2 3 7 4" xfId="29057"/>
    <cellStyle name="Título 2 3 7 5" xfId="34541"/>
    <cellStyle name="Título 2 4" xfId="6209"/>
    <cellStyle name="Título 2 4 2" xfId="14630"/>
    <cellStyle name="Título 2 4 2 2" xfId="21918"/>
    <cellStyle name="Título 2 4 2 2 2" xfId="27474"/>
    <cellStyle name="Título 2 4 2 2 3" xfId="32968"/>
    <cellStyle name="Título 2 4 2 2 4" xfId="38452"/>
    <cellStyle name="Título 2 4 2 3" xfId="24745"/>
    <cellStyle name="Título 2 4 2 4" xfId="30239"/>
    <cellStyle name="Título 2 4 2 5" xfId="35723"/>
    <cellStyle name="Título 2 4 3" xfId="11535"/>
    <cellStyle name="Título 2 4 4" xfId="16772"/>
    <cellStyle name="Título 2 4 5" xfId="19035"/>
    <cellStyle name="Título 2 4 6" xfId="9414"/>
    <cellStyle name="Título 2 4 6 2" xfId="20738"/>
    <cellStyle name="Título 2 4 6 2 2" xfId="26294"/>
    <cellStyle name="Título 2 4 6 2 3" xfId="31788"/>
    <cellStyle name="Título 2 4 6 2 4" xfId="37272"/>
    <cellStyle name="Título 2 4 6 3" xfId="23565"/>
    <cellStyle name="Título 2 4 6 4" xfId="29059"/>
    <cellStyle name="Título 2 4 6 5" xfId="34543"/>
    <cellStyle name="Título 3 2" xfId="6210"/>
    <cellStyle name="Título 3 2 2" xfId="6211"/>
    <cellStyle name="Título 3 2 2 2" xfId="14632"/>
    <cellStyle name="Título 3 2 2 2 2" xfId="21920"/>
    <cellStyle name="Título 3 2 2 2 2 2" xfId="27476"/>
    <cellStyle name="Título 3 2 2 2 2 3" xfId="32970"/>
    <cellStyle name="Título 3 2 2 2 2 4" xfId="38454"/>
    <cellStyle name="Título 3 2 2 2 3" xfId="24747"/>
    <cellStyle name="Título 3 2 2 2 4" xfId="30241"/>
    <cellStyle name="Título 3 2 2 2 5" xfId="35725"/>
    <cellStyle name="Título 3 2 2 3" xfId="11537"/>
    <cellStyle name="Título 3 2 2 4" xfId="16774"/>
    <cellStyle name="Título 3 2 2 5" xfId="19037"/>
    <cellStyle name="Título 3 2 2 6" xfId="9416"/>
    <cellStyle name="Título 3 2 2 6 2" xfId="20740"/>
    <cellStyle name="Título 3 2 2 6 2 2" xfId="26296"/>
    <cellStyle name="Título 3 2 2 6 2 3" xfId="31790"/>
    <cellStyle name="Título 3 2 2 6 2 4" xfId="37274"/>
    <cellStyle name="Título 3 2 2 6 3" xfId="23567"/>
    <cellStyle name="Título 3 2 2 6 4" xfId="29061"/>
    <cellStyle name="Título 3 2 2 6 5" xfId="34545"/>
    <cellStyle name="Título 3 2 3" xfId="6212"/>
    <cellStyle name="Título 3 2 3 2" xfId="14633"/>
    <cellStyle name="Título 3 2 3 2 2" xfId="21921"/>
    <cellStyle name="Título 3 2 3 2 2 2" xfId="27477"/>
    <cellStyle name="Título 3 2 3 2 2 3" xfId="32971"/>
    <cellStyle name="Título 3 2 3 2 2 4" xfId="38455"/>
    <cellStyle name="Título 3 2 3 2 3" xfId="24748"/>
    <cellStyle name="Título 3 2 3 2 4" xfId="30242"/>
    <cellStyle name="Título 3 2 3 2 5" xfId="35726"/>
    <cellStyle name="Título 3 2 3 3" xfId="11538"/>
    <cellStyle name="Título 3 2 3 4" xfId="16775"/>
    <cellStyle name="Título 3 2 3 5" xfId="19038"/>
    <cellStyle name="Título 3 2 3 6" xfId="9417"/>
    <cellStyle name="Título 3 2 3 6 2" xfId="20741"/>
    <cellStyle name="Título 3 2 3 6 2 2" xfId="26297"/>
    <cellStyle name="Título 3 2 3 6 2 3" xfId="31791"/>
    <cellStyle name="Título 3 2 3 6 2 4" xfId="37275"/>
    <cellStyle name="Título 3 2 3 6 3" xfId="23568"/>
    <cellStyle name="Título 3 2 3 6 4" xfId="29062"/>
    <cellStyle name="Título 3 2 3 6 5" xfId="34546"/>
    <cellStyle name="Título 3 2 4" xfId="6213"/>
    <cellStyle name="Título 3 2 4 2" xfId="14634"/>
    <cellStyle name="Título 3 2 4 2 2" xfId="21922"/>
    <cellStyle name="Título 3 2 4 2 2 2" xfId="27478"/>
    <cellStyle name="Título 3 2 4 2 2 3" xfId="32972"/>
    <cellStyle name="Título 3 2 4 2 2 4" xfId="38456"/>
    <cellStyle name="Título 3 2 4 2 3" xfId="24749"/>
    <cellStyle name="Título 3 2 4 2 4" xfId="30243"/>
    <cellStyle name="Título 3 2 4 2 5" xfId="35727"/>
    <cellStyle name="Título 3 2 4 3" xfId="11539"/>
    <cellStyle name="Título 3 2 4 4" xfId="16776"/>
    <cellStyle name="Título 3 2 4 5" xfId="19039"/>
    <cellStyle name="Título 3 2 4 6" xfId="9418"/>
    <cellStyle name="Título 3 2 4 6 2" xfId="20742"/>
    <cellStyle name="Título 3 2 4 6 2 2" xfId="26298"/>
    <cellStyle name="Título 3 2 4 6 2 3" xfId="31792"/>
    <cellStyle name="Título 3 2 4 6 2 4" xfId="37276"/>
    <cellStyle name="Título 3 2 4 6 3" xfId="23569"/>
    <cellStyle name="Título 3 2 4 6 4" xfId="29063"/>
    <cellStyle name="Título 3 2 4 6 5" xfId="34547"/>
    <cellStyle name="Título 3 2 5" xfId="14631"/>
    <cellStyle name="Título 3 2 5 2" xfId="21919"/>
    <cellStyle name="Título 3 2 5 2 2" xfId="27475"/>
    <cellStyle name="Título 3 2 5 2 3" xfId="32969"/>
    <cellStyle name="Título 3 2 5 2 4" xfId="38453"/>
    <cellStyle name="Título 3 2 5 3" xfId="24746"/>
    <cellStyle name="Título 3 2 5 4" xfId="30240"/>
    <cellStyle name="Título 3 2 5 5" xfId="35724"/>
    <cellStyle name="Título 3 2 6" xfId="11536"/>
    <cellStyle name="Título 3 2 7" xfId="16773"/>
    <cellStyle name="Título 3 2 8" xfId="19036"/>
    <cellStyle name="Título 3 2 9" xfId="9415"/>
    <cellStyle name="Título 3 2 9 2" xfId="20739"/>
    <cellStyle name="Título 3 2 9 2 2" xfId="26295"/>
    <cellStyle name="Título 3 2 9 2 3" xfId="31789"/>
    <cellStyle name="Título 3 2 9 2 4" xfId="37273"/>
    <cellStyle name="Título 3 2 9 3" xfId="23566"/>
    <cellStyle name="Título 3 2 9 4" xfId="29060"/>
    <cellStyle name="Título 3 2 9 5" xfId="34544"/>
    <cellStyle name="Título 3 3" xfId="6214"/>
    <cellStyle name="Título 3 3 2" xfId="6215"/>
    <cellStyle name="Título 3 3 2 2" xfId="14636"/>
    <cellStyle name="Título 3 3 2 2 2" xfId="21924"/>
    <cellStyle name="Título 3 3 2 2 2 2" xfId="27480"/>
    <cellStyle name="Título 3 3 2 2 2 3" xfId="32974"/>
    <cellStyle name="Título 3 3 2 2 2 4" xfId="38458"/>
    <cellStyle name="Título 3 3 2 2 3" xfId="24751"/>
    <cellStyle name="Título 3 3 2 2 4" xfId="30245"/>
    <cellStyle name="Título 3 3 2 2 5" xfId="35729"/>
    <cellStyle name="Título 3 3 2 3" xfId="11541"/>
    <cellStyle name="Título 3 3 2 4" xfId="16778"/>
    <cellStyle name="Título 3 3 2 5" xfId="19041"/>
    <cellStyle name="Título 3 3 2 6" xfId="9420"/>
    <cellStyle name="Título 3 3 2 6 2" xfId="20744"/>
    <cellStyle name="Título 3 3 2 6 2 2" xfId="26300"/>
    <cellStyle name="Título 3 3 2 6 2 3" xfId="31794"/>
    <cellStyle name="Título 3 3 2 6 2 4" xfId="37278"/>
    <cellStyle name="Título 3 3 2 6 3" xfId="23571"/>
    <cellStyle name="Título 3 3 2 6 4" xfId="29065"/>
    <cellStyle name="Título 3 3 2 6 5" xfId="34549"/>
    <cellStyle name="Título 3 3 3" xfId="14635"/>
    <cellStyle name="Título 3 3 3 2" xfId="21923"/>
    <cellStyle name="Título 3 3 3 2 2" xfId="27479"/>
    <cellStyle name="Título 3 3 3 2 3" xfId="32973"/>
    <cellStyle name="Título 3 3 3 2 4" xfId="38457"/>
    <cellStyle name="Título 3 3 3 3" xfId="24750"/>
    <cellStyle name="Título 3 3 3 4" xfId="30244"/>
    <cellStyle name="Título 3 3 3 5" xfId="35728"/>
    <cellStyle name="Título 3 3 4" xfId="11540"/>
    <cellStyle name="Título 3 3 5" xfId="16777"/>
    <cellStyle name="Título 3 3 6" xfId="19040"/>
    <cellStyle name="Título 3 3 7" xfId="9419"/>
    <cellStyle name="Título 3 3 7 2" xfId="20743"/>
    <cellStyle name="Título 3 3 7 2 2" xfId="26299"/>
    <cellStyle name="Título 3 3 7 2 3" xfId="31793"/>
    <cellStyle name="Título 3 3 7 2 4" xfId="37277"/>
    <cellStyle name="Título 3 3 7 3" xfId="23570"/>
    <cellStyle name="Título 3 3 7 4" xfId="29064"/>
    <cellStyle name="Título 3 3 7 5" xfId="34548"/>
    <cellStyle name="Título 3 4" xfId="6216"/>
    <cellStyle name="Título 3 4 2" xfId="14637"/>
    <cellStyle name="Título 3 4 2 2" xfId="21925"/>
    <cellStyle name="Título 3 4 2 2 2" xfId="27481"/>
    <cellStyle name="Título 3 4 2 2 3" xfId="32975"/>
    <cellStyle name="Título 3 4 2 2 4" xfId="38459"/>
    <cellStyle name="Título 3 4 2 3" xfId="24752"/>
    <cellStyle name="Título 3 4 2 4" xfId="30246"/>
    <cellStyle name="Título 3 4 2 5" xfId="35730"/>
    <cellStyle name="Título 3 4 3" xfId="11542"/>
    <cellStyle name="Título 3 4 4" xfId="16779"/>
    <cellStyle name="Título 3 4 5" xfId="19042"/>
    <cellStyle name="Título 3 4 6" xfId="9421"/>
    <cellStyle name="Título 3 4 6 2" xfId="20745"/>
    <cellStyle name="Título 3 4 6 2 2" xfId="26301"/>
    <cellStyle name="Título 3 4 6 2 3" xfId="31795"/>
    <cellStyle name="Título 3 4 6 2 4" xfId="37279"/>
    <cellStyle name="Título 3 4 6 3" xfId="23572"/>
    <cellStyle name="Título 3 4 6 4" xfId="29066"/>
    <cellStyle name="Título 3 4 6 5" xfId="34550"/>
    <cellStyle name="Título 4" xfId="6217"/>
    <cellStyle name="Título 4 2" xfId="6218"/>
    <cellStyle name="Título 4 2 2" xfId="14639"/>
    <cellStyle name="Título 4 2 2 2" xfId="21927"/>
    <cellStyle name="Título 4 2 2 2 2" xfId="27483"/>
    <cellStyle name="Título 4 2 2 2 3" xfId="32977"/>
    <cellStyle name="Título 4 2 2 2 4" xfId="38461"/>
    <cellStyle name="Título 4 2 2 3" xfId="24754"/>
    <cellStyle name="Título 4 2 2 4" xfId="30248"/>
    <cellStyle name="Título 4 2 2 5" xfId="35732"/>
    <cellStyle name="Título 4 2 3" xfId="11544"/>
    <cellStyle name="Título 4 2 4" xfId="16781"/>
    <cellStyle name="Título 4 2 5" xfId="19044"/>
    <cellStyle name="Título 4 2 6" xfId="9423"/>
    <cellStyle name="Título 4 2 6 2" xfId="20747"/>
    <cellStyle name="Título 4 2 6 2 2" xfId="26303"/>
    <cellStyle name="Título 4 2 6 2 3" xfId="31797"/>
    <cellStyle name="Título 4 2 6 2 4" xfId="37281"/>
    <cellStyle name="Título 4 2 6 3" xfId="23574"/>
    <cellStyle name="Título 4 2 6 4" xfId="29068"/>
    <cellStyle name="Título 4 2 6 5" xfId="34552"/>
    <cellStyle name="Título 4 3" xfId="6219"/>
    <cellStyle name="Título 4 3 2" xfId="14640"/>
    <cellStyle name="Título 4 3 2 2" xfId="21928"/>
    <cellStyle name="Título 4 3 2 2 2" xfId="27484"/>
    <cellStyle name="Título 4 3 2 2 3" xfId="32978"/>
    <cellStyle name="Título 4 3 2 2 4" xfId="38462"/>
    <cellStyle name="Título 4 3 2 3" xfId="24755"/>
    <cellStyle name="Título 4 3 2 4" xfId="30249"/>
    <cellStyle name="Título 4 3 2 5" xfId="35733"/>
    <cellStyle name="Título 4 3 3" xfId="11545"/>
    <cellStyle name="Título 4 3 4" xfId="16782"/>
    <cellStyle name="Título 4 3 5" xfId="19045"/>
    <cellStyle name="Título 4 3 6" xfId="9424"/>
    <cellStyle name="Título 4 3 6 2" xfId="20748"/>
    <cellStyle name="Título 4 3 6 2 2" xfId="26304"/>
    <cellStyle name="Título 4 3 6 2 3" xfId="31798"/>
    <cellStyle name="Título 4 3 6 2 4" xfId="37282"/>
    <cellStyle name="Título 4 3 6 3" xfId="23575"/>
    <cellStyle name="Título 4 3 6 4" xfId="29069"/>
    <cellStyle name="Título 4 3 6 5" xfId="34553"/>
    <cellStyle name="Título 4 4" xfId="6220"/>
    <cellStyle name="Título 4 4 2" xfId="14641"/>
    <cellStyle name="Título 4 4 2 2" xfId="21929"/>
    <cellStyle name="Título 4 4 2 2 2" xfId="27485"/>
    <cellStyle name="Título 4 4 2 2 3" xfId="32979"/>
    <cellStyle name="Título 4 4 2 2 4" xfId="38463"/>
    <cellStyle name="Título 4 4 2 3" xfId="24756"/>
    <cellStyle name="Título 4 4 2 4" xfId="30250"/>
    <cellStyle name="Título 4 4 2 5" xfId="35734"/>
    <cellStyle name="Título 4 4 3" xfId="11546"/>
    <cellStyle name="Título 4 4 4" xfId="16783"/>
    <cellStyle name="Título 4 4 5" xfId="19046"/>
    <cellStyle name="Título 4 4 6" xfId="9425"/>
    <cellStyle name="Título 4 4 6 2" xfId="20749"/>
    <cellStyle name="Título 4 4 6 2 2" xfId="26305"/>
    <cellStyle name="Título 4 4 6 2 3" xfId="31799"/>
    <cellStyle name="Título 4 4 6 2 4" xfId="37283"/>
    <cellStyle name="Título 4 4 6 3" xfId="23576"/>
    <cellStyle name="Título 4 4 6 4" xfId="29070"/>
    <cellStyle name="Título 4 4 6 5" xfId="34554"/>
    <cellStyle name="Título 4 5" xfId="14638"/>
    <cellStyle name="Título 4 5 2" xfId="21926"/>
    <cellStyle name="Título 4 5 2 2" xfId="27482"/>
    <cellStyle name="Título 4 5 2 3" xfId="32976"/>
    <cellStyle name="Título 4 5 2 4" xfId="38460"/>
    <cellStyle name="Título 4 5 3" xfId="24753"/>
    <cellStyle name="Título 4 5 4" xfId="30247"/>
    <cellStyle name="Título 4 5 5" xfId="35731"/>
    <cellStyle name="Título 4 6" xfId="11543"/>
    <cellStyle name="Título 4 7" xfId="16780"/>
    <cellStyle name="Título 4 8" xfId="19043"/>
    <cellStyle name="Título 4 9" xfId="9422"/>
    <cellStyle name="Título 4 9 2" xfId="20746"/>
    <cellStyle name="Título 4 9 2 2" xfId="26302"/>
    <cellStyle name="Título 4 9 2 3" xfId="31796"/>
    <cellStyle name="Título 4 9 2 4" xfId="37280"/>
    <cellStyle name="Título 4 9 3" xfId="23573"/>
    <cellStyle name="Título 4 9 4" xfId="29067"/>
    <cellStyle name="Título 4 9 5" xfId="34551"/>
    <cellStyle name="Título 5" xfId="6221"/>
    <cellStyle name="Título 5 2" xfId="6222"/>
    <cellStyle name="Título 5 2 2" xfId="14643"/>
    <cellStyle name="Título 5 2 2 2" xfId="21931"/>
    <cellStyle name="Título 5 2 2 2 2" xfId="27487"/>
    <cellStyle name="Título 5 2 2 2 3" xfId="32981"/>
    <cellStyle name="Título 5 2 2 2 4" xfId="38465"/>
    <cellStyle name="Título 5 2 2 3" xfId="24758"/>
    <cellStyle name="Título 5 2 2 4" xfId="30252"/>
    <cellStyle name="Título 5 2 2 5" xfId="35736"/>
    <cellStyle name="Título 5 2 3" xfId="11548"/>
    <cellStyle name="Título 5 2 4" xfId="16785"/>
    <cellStyle name="Título 5 2 5" xfId="19048"/>
    <cellStyle name="Título 5 2 6" xfId="9427"/>
    <cellStyle name="Título 5 2 6 2" xfId="20751"/>
    <cellStyle name="Título 5 2 6 2 2" xfId="26307"/>
    <cellStyle name="Título 5 2 6 2 3" xfId="31801"/>
    <cellStyle name="Título 5 2 6 2 4" xfId="37285"/>
    <cellStyle name="Título 5 2 6 3" xfId="23578"/>
    <cellStyle name="Título 5 2 6 4" xfId="29072"/>
    <cellStyle name="Título 5 2 6 5" xfId="34556"/>
    <cellStyle name="Título 5 3" xfId="14642"/>
    <cellStyle name="Título 5 3 2" xfId="21930"/>
    <cellStyle name="Título 5 3 2 2" xfId="27486"/>
    <cellStyle name="Título 5 3 2 3" xfId="32980"/>
    <cellStyle name="Título 5 3 2 4" xfId="38464"/>
    <cellStyle name="Título 5 3 3" xfId="24757"/>
    <cellStyle name="Título 5 3 4" xfId="30251"/>
    <cellStyle name="Título 5 3 5" xfId="35735"/>
    <cellStyle name="Título 5 4" xfId="11547"/>
    <cellStyle name="Título 5 5" xfId="16784"/>
    <cellStyle name="Título 5 6" xfId="19047"/>
    <cellStyle name="Título 5 7" xfId="9426"/>
    <cellStyle name="Título 5 7 2" xfId="20750"/>
    <cellStyle name="Título 5 7 2 2" xfId="26306"/>
    <cellStyle name="Título 5 7 2 3" xfId="31800"/>
    <cellStyle name="Título 5 7 2 4" xfId="37284"/>
    <cellStyle name="Título 5 7 3" xfId="23577"/>
    <cellStyle name="Título 5 7 4" xfId="29071"/>
    <cellStyle name="Título 5 7 5" xfId="34555"/>
    <cellStyle name="Título 6" xfId="6223"/>
    <cellStyle name="Título 6 2" xfId="14644"/>
    <cellStyle name="Título 6 2 2" xfId="21932"/>
    <cellStyle name="Título 6 2 2 2" xfId="27488"/>
    <cellStyle name="Título 6 2 2 3" xfId="32982"/>
    <cellStyle name="Título 6 2 2 4" xfId="38466"/>
    <cellStyle name="Título 6 2 3" xfId="24759"/>
    <cellStyle name="Título 6 2 4" xfId="30253"/>
    <cellStyle name="Título 6 2 5" xfId="35737"/>
    <cellStyle name="Título 6 3" xfId="11549"/>
    <cellStyle name="Título 6 4" xfId="16786"/>
    <cellStyle name="Título 6 5" xfId="19049"/>
    <cellStyle name="Título 6 6" xfId="9428"/>
    <cellStyle name="Título 6 6 2" xfId="20752"/>
    <cellStyle name="Título 6 6 2 2" xfId="26308"/>
    <cellStyle name="Título 6 6 2 3" xfId="31802"/>
    <cellStyle name="Título 6 6 2 4" xfId="37286"/>
    <cellStyle name="Título 6 6 3" xfId="23579"/>
    <cellStyle name="Título 6 6 4" xfId="29073"/>
    <cellStyle name="Título 6 6 5" xfId="34557"/>
    <cellStyle name="Total 2" xfId="6224"/>
    <cellStyle name="Total 2 10" xfId="11550"/>
    <cellStyle name="Total 2 11" xfId="16787"/>
    <cellStyle name="Total 2 12" xfId="19050"/>
    <cellStyle name="Total 2 13" xfId="9429"/>
    <cellStyle name="Total 2 13 2" xfId="20753"/>
    <cellStyle name="Total 2 13 2 2" xfId="26309"/>
    <cellStyle name="Total 2 13 2 3" xfId="31803"/>
    <cellStyle name="Total 2 13 2 4" xfId="37287"/>
    <cellStyle name="Total 2 13 3" xfId="23580"/>
    <cellStyle name="Total 2 13 4" xfId="29074"/>
    <cellStyle name="Total 2 13 5" xfId="34558"/>
    <cellStyle name="Total 2 2" xfId="6225"/>
    <cellStyle name="Total 2 2 10" xfId="19051"/>
    <cellStyle name="Total 2 2 11" xfId="9430"/>
    <cellStyle name="Total 2 2 11 2" xfId="20754"/>
    <cellStyle name="Total 2 2 11 2 2" xfId="26310"/>
    <cellStyle name="Total 2 2 11 2 3" xfId="31804"/>
    <cellStyle name="Total 2 2 11 2 4" xfId="37288"/>
    <cellStyle name="Total 2 2 11 3" xfId="23581"/>
    <cellStyle name="Total 2 2 11 4" xfId="29075"/>
    <cellStyle name="Total 2 2 11 5" xfId="34559"/>
    <cellStyle name="Total 2 2 2" xfId="6226"/>
    <cellStyle name="Total 2 2 2 2" xfId="14647"/>
    <cellStyle name="Total 2 2 2 2 2" xfId="21935"/>
    <cellStyle name="Total 2 2 2 2 2 2" xfId="27491"/>
    <cellStyle name="Total 2 2 2 2 2 3" xfId="32985"/>
    <cellStyle name="Total 2 2 2 2 2 4" xfId="38469"/>
    <cellStyle name="Total 2 2 2 2 3" xfId="24762"/>
    <cellStyle name="Total 2 2 2 2 4" xfId="30256"/>
    <cellStyle name="Total 2 2 2 2 5" xfId="35740"/>
    <cellStyle name="Total 2 2 2 3" xfId="11552"/>
    <cellStyle name="Total 2 2 2 4" xfId="16789"/>
    <cellStyle name="Total 2 2 2 5" xfId="19052"/>
    <cellStyle name="Total 2 2 2 6" xfId="9431"/>
    <cellStyle name="Total 2 2 2 6 2" xfId="20755"/>
    <cellStyle name="Total 2 2 2 6 2 2" xfId="26311"/>
    <cellStyle name="Total 2 2 2 6 2 3" xfId="31805"/>
    <cellStyle name="Total 2 2 2 6 2 4" xfId="37289"/>
    <cellStyle name="Total 2 2 2 6 3" xfId="23582"/>
    <cellStyle name="Total 2 2 2 6 4" xfId="29076"/>
    <cellStyle name="Total 2 2 2 6 5" xfId="34560"/>
    <cellStyle name="Total 2 2 3" xfId="6227"/>
    <cellStyle name="Total 2 2 3 2" xfId="14648"/>
    <cellStyle name="Total 2 2 3 2 2" xfId="21936"/>
    <cellStyle name="Total 2 2 3 2 2 2" xfId="27492"/>
    <cellStyle name="Total 2 2 3 2 2 3" xfId="32986"/>
    <cellStyle name="Total 2 2 3 2 2 4" xfId="38470"/>
    <cellStyle name="Total 2 2 3 2 3" xfId="24763"/>
    <cellStyle name="Total 2 2 3 2 4" xfId="30257"/>
    <cellStyle name="Total 2 2 3 2 5" xfId="35741"/>
    <cellStyle name="Total 2 2 3 3" xfId="11553"/>
    <cellStyle name="Total 2 2 3 4" xfId="16790"/>
    <cellStyle name="Total 2 2 3 5" xfId="19053"/>
    <cellStyle name="Total 2 2 3 6" xfId="9432"/>
    <cellStyle name="Total 2 2 3 6 2" xfId="20756"/>
    <cellStyle name="Total 2 2 3 6 2 2" xfId="26312"/>
    <cellStyle name="Total 2 2 3 6 2 3" xfId="31806"/>
    <cellStyle name="Total 2 2 3 6 2 4" xfId="37290"/>
    <cellStyle name="Total 2 2 3 6 3" xfId="23583"/>
    <cellStyle name="Total 2 2 3 6 4" xfId="29077"/>
    <cellStyle name="Total 2 2 3 6 5" xfId="34561"/>
    <cellStyle name="Total 2 2 4" xfId="6228"/>
    <cellStyle name="Total 2 2 4 2" xfId="14649"/>
    <cellStyle name="Total 2 2 4 2 2" xfId="21937"/>
    <cellStyle name="Total 2 2 4 2 2 2" xfId="27493"/>
    <cellStyle name="Total 2 2 4 2 2 3" xfId="32987"/>
    <cellStyle name="Total 2 2 4 2 2 4" xfId="38471"/>
    <cellStyle name="Total 2 2 4 2 3" xfId="24764"/>
    <cellStyle name="Total 2 2 4 2 4" xfId="30258"/>
    <cellStyle name="Total 2 2 4 2 5" xfId="35742"/>
    <cellStyle name="Total 2 2 4 3" xfId="11796"/>
    <cellStyle name="Total 2 2 4 4" xfId="19054"/>
    <cellStyle name="Total 2 2 4 5" xfId="9433"/>
    <cellStyle name="Total 2 2 4 5 2" xfId="20757"/>
    <cellStyle name="Total 2 2 4 5 2 2" xfId="26313"/>
    <cellStyle name="Total 2 2 4 5 2 3" xfId="31807"/>
    <cellStyle name="Total 2 2 4 5 2 4" xfId="37291"/>
    <cellStyle name="Total 2 2 4 5 3" xfId="23584"/>
    <cellStyle name="Total 2 2 4 5 4" xfId="29078"/>
    <cellStyle name="Total 2 2 4 5 5" xfId="34562"/>
    <cellStyle name="Total 2 2 5" xfId="6493"/>
    <cellStyle name="Total 2 2 5 2" xfId="19267"/>
    <cellStyle name="Total 2 2 5 3" xfId="9434"/>
    <cellStyle name="Total 2 2 5 3 2" xfId="20758"/>
    <cellStyle name="Total 2 2 5 3 2 2" xfId="26314"/>
    <cellStyle name="Total 2 2 5 3 2 3" xfId="31808"/>
    <cellStyle name="Total 2 2 5 3 2 4" xfId="37292"/>
    <cellStyle name="Total 2 2 5 3 3" xfId="23585"/>
    <cellStyle name="Total 2 2 5 3 4" xfId="29079"/>
    <cellStyle name="Total 2 2 5 3 5" xfId="34563"/>
    <cellStyle name="Total 2 2 6" xfId="9435"/>
    <cellStyle name="Total 2 2 6 2" xfId="20759"/>
    <cellStyle name="Total 2 2 6 2 2" xfId="26315"/>
    <cellStyle name="Total 2 2 6 2 3" xfId="31809"/>
    <cellStyle name="Total 2 2 6 2 4" xfId="37293"/>
    <cellStyle name="Total 2 2 6 3" xfId="23586"/>
    <cellStyle name="Total 2 2 6 4" xfId="29080"/>
    <cellStyle name="Total 2 2 6 5" xfId="34564"/>
    <cellStyle name="Total 2 2 7" xfId="14646"/>
    <cellStyle name="Total 2 2 7 2" xfId="21934"/>
    <cellStyle name="Total 2 2 7 2 2" xfId="27490"/>
    <cellStyle name="Total 2 2 7 2 3" xfId="32984"/>
    <cellStyle name="Total 2 2 7 2 4" xfId="38468"/>
    <cellStyle name="Total 2 2 7 3" xfId="24761"/>
    <cellStyle name="Total 2 2 7 4" xfId="30255"/>
    <cellStyle name="Total 2 2 7 5" xfId="35739"/>
    <cellStyle name="Total 2 2 8" xfId="11551"/>
    <cellStyle name="Total 2 2 9" xfId="16788"/>
    <cellStyle name="Total 2 3" xfId="6229"/>
    <cellStyle name="Total 2 3 2" xfId="6230"/>
    <cellStyle name="Total 2 3 2 2" xfId="14651"/>
    <cellStyle name="Total 2 3 2 2 2" xfId="21939"/>
    <cellStyle name="Total 2 3 2 2 2 2" xfId="27495"/>
    <cellStyle name="Total 2 3 2 2 2 3" xfId="32989"/>
    <cellStyle name="Total 2 3 2 2 2 4" xfId="38473"/>
    <cellStyle name="Total 2 3 2 2 3" xfId="24766"/>
    <cellStyle name="Total 2 3 2 2 4" xfId="30260"/>
    <cellStyle name="Total 2 3 2 2 5" xfId="35744"/>
    <cellStyle name="Total 2 3 2 3" xfId="11555"/>
    <cellStyle name="Total 2 3 2 4" xfId="16792"/>
    <cellStyle name="Total 2 3 2 5" xfId="19056"/>
    <cellStyle name="Total 2 3 2 6" xfId="9437"/>
    <cellStyle name="Total 2 3 2 6 2" xfId="20761"/>
    <cellStyle name="Total 2 3 2 6 2 2" xfId="26317"/>
    <cellStyle name="Total 2 3 2 6 2 3" xfId="31811"/>
    <cellStyle name="Total 2 3 2 6 2 4" xfId="37295"/>
    <cellStyle name="Total 2 3 2 6 3" xfId="23588"/>
    <cellStyle name="Total 2 3 2 6 4" xfId="29082"/>
    <cellStyle name="Total 2 3 2 6 5" xfId="34566"/>
    <cellStyle name="Total 2 3 3" xfId="14650"/>
    <cellStyle name="Total 2 3 3 2" xfId="21938"/>
    <cellStyle name="Total 2 3 3 2 2" xfId="27494"/>
    <cellStyle name="Total 2 3 3 2 3" xfId="32988"/>
    <cellStyle name="Total 2 3 3 2 4" xfId="38472"/>
    <cellStyle name="Total 2 3 3 3" xfId="24765"/>
    <cellStyle name="Total 2 3 3 4" xfId="30259"/>
    <cellStyle name="Total 2 3 3 5" xfId="35743"/>
    <cellStyle name="Total 2 3 4" xfId="11554"/>
    <cellStyle name="Total 2 3 5" xfId="16791"/>
    <cellStyle name="Total 2 3 6" xfId="19055"/>
    <cellStyle name="Total 2 3 7" xfId="9436"/>
    <cellStyle name="Total 2 3 7 2" xfId="20760"/>
    <cellStyle name="Total 2 3 7 2 2" xfId="26316"/>
    <cellStyle name="Total 2 3 7 2 3" xfId="31810"/>
    <cellStyle name="Total 2 3 7 2 4" xfId="37294"/>
    <cellStyle name="Total 2 3 7 3" xfId="23587"/>
    <cellStyle name="Total 2 3 7 4" xfId="29081"/>
    <cellStyle name="Total 2 3 7 5" xfId="34565"/>
    <cellStyle name="Total 2 4" xfId="6231"/>
    <cellStyle name="Total 2 4 2" xfId="14652"/>
    <cellStyle name="Total 2 4 2 2" xfId="21940"/>
    <cellStyle name="Total 2 4 2 2 2" xfId="27496"/>
    <cellStyle name="Total 2 4 2 2 3" xfId="32990"/>
    <cellStyle name="Total 2 4 2 2 4" xfId="38474"/>
    <cellStyle name="Total 2 4 2 3" xfId="24767"/>
    <cellStyle name="Total 2 4 2 4" xfId="30261"/>
    <cellStyle name="Total 2 4 2 5" xfId="35745"/>
    <cellStyle name="Total 2 4 3" xfId="11556"/>
    <cellStyle name="Total 2 4 4" xfId="16793"/>
    <cellStyle name="Total 2 4 5" xfId="19057"/>
    <cellStyle name="Total 2 4 6" xfId="9438"/>
    <cellStyle name="Total 2 4 6 2" xfId="20762"/>
    <cellStyle name="Total 2 4 6 2 2" xfId="26318"/>
    <cellStyle name="Total 2 4 6 2 3" xfId="31812"/>
    <cellStyle name="Total 2 4 6 2 4" xfId="37296"/>
    <cellStyle name="Total 2 4 6 3" xfId="23589"/>
    <cellStyle name="Total 2 4 6 4" xfId="29083"/>
    <cellStyle name="Total 2 4 6 5" xfId="34567"/>
    <cellStyle name="Total 2 5" xfId="6232"/>
    <cellStyle name="Total 2 5 2" xfId="14653"/>
    <cellStyle name="Total 2 5 2 2" xfId="21941"/>
    <cellStyle name="Total 2 5 2 2 2" xfId="27497"/>
    <cellStyle name="Total 2 5 2 2 3" xfId="32991"/>
    <cellStyle name="Total 2 5 2 2 4" xfId="38475"/>
    <cellStyle name="Total 2 5 2 3" xfId="24768"/>
    <cellStyle name="Total 2 5 2 4" xfId="30262"/>
    <cellStyle name="Total 2 5 2 5" xfId="35746"/>
    <cellStyle name="Total 2 5 3" xfId="11557"/>
    <cellStyle name="Total 2 5 4" xfId="16794"/>
    <cellStyle name="Total 2 5 5" xfId="19058"/>
    <cellStyle name="Total 2 5 6" xfId="9439"/>
    <cellStyle name="Total 2 5 6 2" xfId="20763"/>
    <cellStyle name="Total 2 5 6 2 2" xfId="26319"/>
    <cellStyle name="Total 2 5 6 2 3" xfId="31813"/>
    <cellStyle name="Total 2 5 6 2 4" xfId="37297"/>
    <cellStyle name="Total 2 5 6 3" xfId="23590"/>
    <cellStyle name="Total 2 5 6 4" xfId="29084"/>
    <cellStyle name="Total 2 5 6 5" xfId="34568"/>
    <cellStyle name="Total 2 6" xfId="6233"/>
    <cellStyle name="Total 2 6 2" xfId="14654"/>
    <cellStyle name="Total 2 6 2 2" xfId="21942"/>
    <cellStyle name="Total 2 6 2 2 2" xfId="27498"/>
    <cellStyle name="Total 2 6 2 2 3" xfId="32992"/>
    <cellStyle name="Total 2 6 2 2 4" xfId="38476"/>
    <cellStyle name="Total 2 6 2 3" xfId="24769"/>
    <cellStyle name="Total 2 6 2 4" xfId="30263"/>
    <cellStyle name="Total 2 6 2 5" xfId="35747"/>
    <cellStyle name="Total 2 6 3" xfId="11795"/>
    <cellStyle name="Total 2 6 4" xfId="19059"/>
    <cellStyle name="Total 2 6 5" xfId="9440"/>
    <cellStyle name="Total 2 6 5 2" xfId="20764"/>
    <cellStyle name="Total 2 6 5 2 2" xfId="26320"/>
    <cellStyle name="Total 2 6 5 2 3" xfId="31814"/>
    <cellStyle name="Total 2 6 5 2 4" xfId="37298"/>
    <cellStyle name="Total 2 6 5 3" xfId="23591"/>
    <cellStyle name="Total 2 6 5 4" xfId="29085"/>
    <cellStyle name="Total 2 6 5 5" xfId="34569"/>
    <cellStyle name="Total 2 7" xfId="6399"/>
    <cellStyle name="Total 2 7 2" xfId="19194"/>
    <cellStyle name="Total 2 7 3" xfId="9441"/>
    <cellStyle name="Total 2 7 3 2" xfId="20765"/>
    <cellStyle name="Total 2 7 3 2 2" xfId="26321"/>
    <cellStyle name="Total 2 7 3 2 3" xfId="31815"/>
    <cellStyle name="Total 2 7 3 2 4" xfId="37299"/>
    <cellStyle name="Total 2 7 3 3" xfId="23592"/>
    <cellStyle name="Total 2 7 3 4" xfId="29086"/>
    <cellStyle name="Total 2 7 3 5" xfId="34570"/>
    <cellStyle name="Total 2 8" xfId="9442"/>
    <cellStyle name="Total 2 8 2" xfId="20766"/>
    <cellStyle name="Total 2 8 2 2" xfId="26322"/>
    <cellStyle name="Total 2 8 2 3" xfId="31816"/>
    <cellStyle name="Total 2 8 2 4" xfId="37300"/>
    <cellStyle name="Total 2 8 3" xfId="23593"/>
    <cellStyle name="Total 2 8 4" xfId="29087"/>
    <cellStyle name="Total 2 8 5" xfId="34571"/>
    <cellStyle name="Total 2 9" xfId="14645"/>
    <cellStyle name="Total 2 9 2" xfId="21933"/>
    <cellStyle name="Total 2 9 2 2" xfId="27489"/>
    <cellStyle name="Total 2 9 2 3" xfId="32983"/>
    <cellStyle name="Total 2 9 2 4" xfId="38467"/>
    <cellStyle name="Total 2 9 3" xfId="24760"/>
    <cellStyle name="Total 2 9 4" xfId="30254"/>
    <cellStyle name="Total 2 9 5" xfId="35738"/>
    <cellStyle name="Total 3" xfId="6234"/>
    <cellStyle name="Total 3 10" xfId="16795"/>
    <cellStyle name="Total 3 11" xfId="19060"/>
    <cellStyle name="Total 3 12" xfId="9443"/>
    <cellStyle name="Total 3 12 2" xfId="20767"/>
    <cellStyle name="Total 3 12 2 2" xfId="26323"/>
    <cellStyle name="Total 3 12 2 3" xfId="31817"/>
    <cellStyle name="Total 3 12 2 4" xfId="37301"/>
    <cellStyle name="Total 3 12 3" xfId="23594"/>
    <cellStyle name="Total 3 12 4" xfId="29088"/>
    <cellStyle name="Total 3 12 5" xfId="34572"/>
    <cellStyle name="Total 3 2" xfId="6235"/>
    <cellStyle name="Total 3 2 10" xfId="19061"/>
    <cellStyle name="Total 3 2 11" xfId="9444"/>
    <cellStyle name="Total 3 2 11 2" xfId="20768"/>
    <cellStyle name="Total 3 2 11 2 2" xfId="26324"/>
    <cellStyle name="Total 3 2 11 2 3" xfId="31818"/>
    <cellStyle name="Total 3 2 11 2 4" xfId="37302"/>
    <cellStyle name="Total 3 2 11 3" xfId="23595"/>
    <cellStyle name="Total 3 2 11 4" xfId="29089"/>
    <cellStyle name="Total 3 2 11 5" xfId="34573"/>
    <cellStyle name="Total 3 2 2" xfId="6236"/>
    <cellStyle name="Total 3 2 2 2" xfId="14657"/>
    <cellStyle name="Total 3 2 2 2 2" xfId="21945"/>
    <cellStyle name="Total 3 2 2 2 2 2" xfId="27501"/>
    <cellStyle name="Total 3 2 2 2 2 3" xfId="32995"/>
    <cellStyle name="Total 3 2 2 2 2 4" xfId="38479"/>
    <cellStyle name="Total 3 2 2 2 3" xfId="24772"/>
    <cellStyle name="Total 3 2 2 2 4" xfId="30266"/>
    <cellStyle name="Total 3 2 2 2 5" xfId="35750"/>
    <cellStyle name="Total 3 2 2 3" xfId="11560"/>
    <cellStyle name="Total 3 2 2 4" xfId="16797"/>
    <cellStyle name="Total 3 2 2 5" xfId="19062"/>
    <cellStyle name="Total 3 2 2 6" xfId="9445"/>
    <cellStyle name="Total 3 2 2 6 2" xfId="20769"/>
    <cellStyle name="Total 3 2 2 6 2 2" xfId="26325"/>
    <cellStyle name="Total 3 2 2 6 2 3" xfId="31819"/>
    <cellStyle name="Total 3 2 2 6 2 4" xfId="37303"/>
    <cellStyle name="Total 3 2 2 6 3" xfId="23596"/>
    <cellStyle name="Total 3 2 2 6 4" xfId="29090"/>
    <cellStyle name="Total 3 2 2 6 5" xfId="34574"/>
    <cellStyle name="Total 3 2 3" xfId="6237"/>
    <cellStyle name="Total 3 2 3 2" xfId="14658"/>
    <cellStyle name="Total 3 2 3 2 2" xfId="21946"/>
    <cellStyle name="Total 3 2 3 2 2 2" xfId="27502"/>
    <cellStyle name="Total 3 2 3 2 2 3" xfId="32996"/>
    <cellStyle name="Total 3 2 3 2 2 4" xfId="38480"/>
    <cellStyle name="Total 3 2 3 2 3" xfId="24773"/>
    <cellStyle name="Total 3 2 3 2 4" xfId="30267"/>
    <cellStyle name="Total 3 2 3 2 5" xfId="35751"/>
    <cellStyle name="Total 3 2 3 3" xfId="11561"/>
    <cellStyle name="Total 3 2 3 4" xfId="16798"/>
    <cellStyle name="Total 3 2 3 5" xfId="19063"/>
    <cellStyle name="Total 3 2 3 6" xfId="9446"/>
    <cellStyle name="Total 3 2 3 6 2" xfId="20770"/>
    <cellStyle name="Total 3 2 3 6 2 2" xfId="26326"/>
    <cellStyle name="Total 3 2 3 6 2 3" xfId="31820"/>
    <cellStyle name="Total 3 2 3 6 2 4" xfId="37304"/>
    <cellStyle name="Total 3 2 3 6 3" xfId="23597"/>
    <cellStyle name="Total 3 2 3 6 4" xfId="29091"/>
    <cellStyle name="Total 3 2 3 6 5" xfId="34575"/>
    <cellStyle name="Total 3 2 4" xfId="6238"/>
    <cellStyle name="Total 3 2 4 2" xfId="14659"/>
    <cellStyle name="Total 3 2 4 2 2" xfId="21947"/>
    <cellStyle name="Total 3 2 4 2 2 2" xfId="27503"/>
    <cellStyle name="Total 3 2 4 2 2 3" xfId="32997"/>
    <cellStyle name="Total 3 2 4 2 2 4" xfId="38481"/>
    <cellStyle name="Total 3 2 4 2 3" xfId="24774"/>
    <cellStyle name="Total 3 2 4 2 4" xfId="30268"/>
    <cellStyle name="Total 3 2 4 2 5" xfId="35752"/>
    <cellStyle name="Total 3 2 4 3" xfId="11798"/>
    <cellStyle name="Total 3 2 4 4" xfId="19064"/>
    <cellStyle name="Total 3 2 4 5" xfId="9447"/>
    <cellStyle name="Total 3 2 4 5 2" xfId="20771"/>
    <cellStyle name="Total 3 2 4 5 2 2" xfId="26327"/>
    <cellStyle name="Total 3 2 4 5 2 3" xfId="31821"/>
    <cellStyle name="Total 3 2 4 5 2 4" xfId="37305"/>
    <cellStyle name="Total 3 2 4 5 3" xfId="23598"/>
    <cellStyle name="Total 3 2 4 5 4" xfId="29092"/>
    <cellStyle name="Total 3 2 4 5 5" xfId="34576"/>
    <cellStyle name="Total 3 2 5" xfId="6494"/>
    <cellStyle name="Total 3 2 5 2" xfId="19268"/>
    <cellStyle name="Total 3 2 5 3" xfId="9448"/>
    <cellStyle name="Total 3 2 5 3 2" xfId="20772"/>
    <cellStyle name="Total 3 2 5 3 2 2" xfId="26328"/>
    <cellStyle name="Total 3 2 5 3 2 3" xfId="31822"/>
    <cellStyle name="Total 3 2 5 3 2 4" xfId="37306"/>
    <cellStyle name="Total 3 2 5 3 3" xfId="23599"/>
    <cellStyle name="Total 3 2 5 3 4" xfId="29093"/>
    <cellStyle name="Total 3 2 5 3 5" xfId="34577"/>
    <cellStyle name="Total 3 2 6" xfId="9449"/>
    <cellStyle name="Total 3 2 6 2" xfId="20773"/>
    <cellStyle name="Total 3 2 6 2 2" xfId="26329"/>
    <cellStyle name="Total 3 2 6 2 3" xfId="31823"/>
    <cellStyle name="Total 3 2 6 2 4" xfId="37307"/>
    <cellStyle name="Total 3 2 6 3" xfId="23600"/>
    <cellStyle name="Total 3 2 6 4" xfId="29094"/>
    <cellStyle name="Total 3 2 6 5" xfId="34578"/>
    <cellStyle name="Total 3 2 7" xfId="14656"/>
    <cellStyle name="Total 3 2 7 2" xfId="21944"/>
    <cellStyle name="Total 3 2 7 2 2" xfId="27500"/>
    <cellStyle name="Total 3 2 7 2 3" xfId="32994"/>
    <cellStyle name="Total 3 2 7 2 4" xfId="38478"/>
    <cellStyle name="Total 3 2 7 3" xfId="24771"/>
    <cellStyle name="Total 3 2 7 4" xfId="30265"/>
    <cellStyle name="Total 3 2 7 5" xfId="35749"/>
    <cellStyle name="Total 3 2 8" xfId="11559"/>
    <cellStyle name="Total 3 2 9" xfId="16796"/>
    <cellStyle name="Total 3 3" xfId="6239"/>
    <cellStyle name="Total 3 3 2" xfId="14660"/>
    <cellStyle name="Total 3 3 2 2" xfId="21948"/>
    <cellStyle name="Total 3 3 2 2 2" xfId="27504"/>
    <cellStyle name="Total 3 3 2 2 3" xfId="32998"/>
    <cellStyle name="Total 3 3 2 2 4" xfId="38482"/>
    <cellStyle name="Total 3 3 2 3" xfId="24775"/>
    <cellStyle name="Total 3 3 2 4" xfId="30269"/>
    <cellStyle name="Total 3 3 2 5" xfId="35753"/>
    <cellStyle name="Total 3 3 3" xfId="11562"/>
    <cellStyle name="Total 3 3 4" xfId="16799"/>
    <cellStyle name="Total 3 3 5" xfId="19065"/>
    <cellStyle name="Total 3 3 6" xfId="9450"/>
    <cellStyle name="Total 3 3 6 2" xfId="20774"/>
    <cellStyle name="Total 3 3 6 2 2" xfId="26330"/>
    <cellStyle name="Total 3 3 6 2 3" xfId="31824"/>
    <cellStyle name="Total 3 3 6 2 4" xfId="37308"/>
    <cellStyle name="Total 3 3 6 3" xfId="23601"/>
    <cellStyle name="Total 3 3 6 4" xfId="29095"/>
    <cellStyle name="Total 3 3 6 5" xfId="34579"/>
    <cellStyle name="Total 3 4" xfId="6240"/>
    <cellStyle name="Total 3 4 2" xfId="14661"/>
    <cellStyle name="Total 3 4 2 2" xfId="21949"/>
    <cellStyle name="Total 3 4 2 2 2" xfId="27505"/>
    <cellStyle name="Total 3 4 2 2 3" xfId="32999"/>
    <cellStyle name="Total 3 4 2 2 4" xfId="38483"/>
    <cellStyle name="Total 3 4 2 3" xfId="24776"/>
    <cellStyle name="Total 3 4 2 4" xfId="30270"/>
    <cellStyle name="Total 3 4 2 5" xfId="35754"/>
    <cellStyle name="Total 3 4 3" xfId="11563"/>
    <cellStyle name="Total 3 4 4" xfId="16800"/>
    <cellStyle name="Total 3 4 5" xfId="19066"/>
    <cellStyle name="Total 3 4 6" xfId="9451"/>
    <cellStyle name="Total 3 4 6 2" xfId="20775"/>
    <cellStyle name="Total 3 4 6 2 2" xfId="26331"/>
    <cellStyle name="Total 3 4 6 2 3" xfId="31825"/>
    <cellStyle name="Total 3 4 6 2 4" xfId="37309"/>
    <cellStyle name="Total 3 4 6 3" xfId="23602"/>
    <cellStyle name="Total 3 4 6 4" xfId="29096"/>
    <cellStyle name="Total 3 4 6 5" xfId="34580"/>
    <cellStyle name="Total 3 5" xfId="6241"/>
    <cellStyle name="Total 3 5 2" xfId="14662"/>
    <cellStyle name="Total 3 5 2 2" xfId="21950"/>
    <cellStyle name="Total 3 5 2 2 2" xfId="27506"/>
    <cellStyle name="Total 3 5 2 2 3" xfId="33000"/>
    <cellStyle name="Total 3 5 2 2 4" xfId="38484"/>
    <cellStyle name="Total 3 5 2 3" xfId="24777"/>
    <cellStyle name="Total 3 5 2 4" xfId="30271"/>
    <cellStyle name="Total 3 5 2 5" xfId="35755"/>
    <cellStyle name="Total 3 5 3" xfId="11797"/>
    <cellStyle name="Total 3 5 4" xfId="19067"/>
    <cellStyle name="Total 3 5 5" xfId="9452"/>
    <cellStyle name="Total 3 5 5 2" xfId="20776"/>
    <cellStyle name="Total 3 5 5 2 2" xfId="26332"/>
    <cellStyle name="Total 3 5 5 2 3" xfId="31826"/>
    <cellStyle name="Total 3 5 5 2 4" xfId="37310"/>
    <cellStyle name="Total 3 5 5 3" xfId="23603"/>
    <cellStyle name="Total 3 5 5 4" xfId="29097"/>
    <cellStyle name="Total 3 5 5 5" xfId="34581"/>
    <cellStyle name="Total 3 6" xfId="6400"/>
    <cellStyle name="Total 3 6 2" xfId="19195"/>
    <cellStyle name="Total 3 6 3" xfId="9453"/>
    <cellStyle name="Total 3 6 3 2" xfId="20777"/>
    <cellStyle name="Total 3 6 3 2 2" xfId="26333"/>
    <cellStyle name="Total 3 6 3 2 3" xfId="31827"/>
    <cellStyle name="Total 3 6 3 2 4" xfId="37311"/>
    <cellStyle name="Total 3 6 3 3" xfId="23604"/>
    <cellStyle name="Total 3 6 3 4" xfId="29098"/>
    <cellStyle name="Total 3 6 3 5" xfId="34582"/>
    <cellStyle name="Total 3 7" xfId="9454"/>
    <cellStyle name="Total 3 7 2" xfId="20778"/>
    <cellStyle name="Total 3 7 2 2" xfId="26334"/>
    <cellStyle name="Total 3 7 2 3" xfId="31828"/>
    <cellStyle name="Total 3 7 2 4" xfId="37312"/>
    <cellStyle name="Total 3 7 3" xfId="23605"/>
    <cellStyle name="Total 3 7 4" xfId="29099"/>
    <cellStyle name="Total 3 7 5" xfId="34583"/>
    <cellStyle name="Total 3 8" xfId="14655"/>
    <cellStyle name="Total 3 8 2" xfId="21943"/>
    <cellStyle name="Total 3 8 2 2" xfId="27499"/>
    <cellStyle name="Total 3 8 2 3" xfId="32993"/>
    <cellStyle name="Total 3 8 2 4" xfId="38477"/>
    <cellStyle name="Total 3 8 3" xfId="24770"/>
    <cellStyle name="Total 3 8 4" xfId="30264"/>
    <cellStyle name="Total 3 8 5" xfId="35748"/>
    <cellStyle name="Total 3 9" xfId="11558"/>
    <cellStyle name="Total 4" xfId="6242"/>
    <cellStyle name="Total 4 2" xfId="6243"/>
    <cellStyle name="Total 4 2 2" xfId="6244"/>
    <cellStyle name="Total 4 2 2 2" xfId="14665"/>
    <cellStyle name="Total 4 2 2 2 2" xfId="21953"/>
    <cellStyle name="Total 4 2 2 2 2 2" xfId="27509"/>
    <cellStyle name="Total 4 2 2 2 2 3" xfId="33003"/>
    <cellStyle name="Total 4 2 2 2 2 4" xfId="38487"/>
    <cellStyle name="Total 4 2 2 2 3" xfId="24780"/>
    <cellStyle name="Total 4 2 2 2 4" xfId="30274"/>
    <cellStyle name="Total 4 2 2 2 5" xfId="35758"/>
    <cellStyle name="Total 4 2 2 3" xfId="11566"/>
    <cellStyle name="Total 4 2 2 4" xfId="16803"/>
    <cellStyle name="Total 4 2 2 5" xfId="19070"/>
    <cellStyle name="Total 4 2 2 6" xfId="9457"/>
    <cellStyle name="Total 4 2 2 6 2" xfId="20781"/>
    <cellStyle name="Total 4 2 2 6 2 2" xfId="26337"/>
    <cellStyle name="Total 4 2 2 6 2 3" xfId="31831"/>
    <cellStyle name="Total 4 2 2 6 2 4" xfId="37315"/>
    <cellStyle name="Total 4 2 2 6 3" xfId="23608"/>
    <cellStyle name="Total 4 2 2 6 4" xfId="29102"/>
    <cellStyle name="Total 4 2 2 6 5" xfId="34586"/>
    <cellStyle name="Total 4 2 3" xfId="14664"/>
    <cellStyle name="Total 4 2 3 2" xfId="21952"/>
    <cellStyle name="Total 4 2 3 2 2" xfId="27508"/>
    <cellStyle name="Total 4 2 3 2 3" xfId="33002"/>
    <cellStyle name="Total 4 2 3 2 4" xfId="38486"/>
    <cellStyle name="Total 4 2 3 3" xfId="24779"/>
    <cellStyle name="Total 4 2 3 4" xfId="30273"/>
    <cellStyle name="Total 4 2 3 5" xfId="35757"/>
    <cellStyle name="Total 4 2 4" xfId="11565"/>
    <cellStyle name="Total 4 2 5" xfId="16802"/>
    <cellStyle name="Total 4 2 6" xfId="19069"/>
    <cellStyle name="Total 4 2 7" xfId="9456"/>
    <cellStyle name="Total 4 2 7 2" xfId="20780"/>
    <cellStyle name="Total 4 2 7 2 2" xfId="26336"/>
    <cellStyle name="Total 4 2 7 2 3" xfId="31830"/>
    <cellStyle name="Total 4 2 7 2 4" xfId="37314"/>
    <cellStyle name="Total 4 2 7 3" xfId="23607"/>
    <cellStyle name="Total 4 2 7 4" xfId="29101"/>
    <cellStyle name="Total 4 2 7 5" xfId="34585"/>
    <cellStyle name="Total 4 3" xfId="6245"/>
    <cellStyle name="Total 4 3 2" xfId="14666"/>
    <cellStyle name="Total 4 3 2 2" xfId="21954"/>
    <cellStyle name="Total 4 3 2 2 2" xfId="27510"/>
    <cellStyle name="Total 4 3 2 2 3" xfId="33004"/>
    <cellStyle name="Total 4 3 2 2 4" xfId="38488"/>
    <cellStyle name="Total 4 3 2 3" xfId="24781"/>
    <cellStyle name="Total 4 3 2 4" xfId="30275"/>
    <cellStyle name="Total 4 3 2 5" xfId="35759"/>
    <cellStyle name="Total 4 3 3" xfId="11567"/>
    <cellStyle name="Total 4 3 4" xfId="16804"/>
    <cellStyle name="Total 4 3 5" xfId="19071"/>
    <cellStyle name="Total 4 3 6" xfId="9458"/>
    <cellStyle name="Total 4 3 6 2" xfId="20782"/>
    <cellStyle name="Total 4 3 6 2 2" xfId="26338"/>
    <cellStyle name="Total 4 3 6 2 3" xfId="31832"/>
    <cellStyle name="Total 4 3 6 2 4" xfId="37316"/>
    <cellStyle name="Total 4 3 6 3" xfId="23609"/>
    <cellStyle name="Total 4 3 6 4" xfId="29103"/>
    <cellStyle name="Total 4 3 6 5" xfId="34587"/>
    <cellStyle name="Total 4 4" xfId="6246"/>
    <cellStyle name="Total 4 4 2" xfId="14667"/>
    <cellStyle name="Total 4 4 2 2" xfId="21955"/>
    <cellStyle name="Total 4 4 2 2 2" xfId="27511"/>
    <cellStyle name="Total 4 4 2 2 3" xfId="33005"/>
    <cellStyle name="Total 4 4 2 2 4" xfId="38489"/>
    <cellStyle name="Total 4 4 2 3" xfId="24782"/>
    <cellStyle name="Total 4 4 2 4" xfId="30276"/>
    <cellStyle name="Total 4 4 2 5" xfId="35760"/>
    <cellStyle name="Total 4 4 3" xfId="11568"/>
    <cellStyle name="Total 4 4 4" xfId="16805"/>
    <cellStyle name="Total 4 4 5" xfId="19072"/>
    <cellStyle name="Total 4 4 6" xfId="9459"/>
    <cellStyle name="Total 4 4 6 2" xfId="20783"/>
    <cellStyle name="Total 4 4 6 2 2" xfId="26339"/>
    <cellStyle name="Total 4 4 6 2 3" xfId="31833"/>
    <cellStyle name="Total 4 4 6 2 4" xfId="37317"/>
    <cellStyle name="Total 4 4 6 3" xfId="23610"/>
    <cellStyle name="Total 4 4 6 4" xfId="29104"/>
    <cellStyle name="Total 4 4 6 5" xfId="34588"/>
    <cellStyle name="Total 4 5" xfId="14663"/>
    <cellStyle name="Total 4 5 2" xfId="21951"/>
    <cellStyle name="Total 4 5 2 2" xfId="27507"/>
    <cellStyle name="Total 4 5 2 3" xfId="33001"/>
    <cellStyle name="Total 4 5 2 4" xfId="38485"/>
    <cellStyle name="Total 4 5 3" xfId="24778"/>
    <cellStyle name="Total 4 5 4" xfId="30272"/>
    <cellStyle name="Total 4 5 5" xfId="35756"/>
    <cellStyle name="Total 4 6" xfId="11564"/>
    <cellStyle name="Total 4 7" xfId="16801"/>
    <cellStyle name="Total 4 8" xfId="19068"/>
    <cellStyle name="Total 4 9" xfId="9455"/>
    <cellStyle name="Total 4 9 2" xfId="20779"/>
    <cellStyle name="Total 4 9 2 2" xfId="26335"/>
    <cellStyle name="Total 4 9 2 3" xfId="31829"/>
    <cellStyle name="Total 4 9 2 4" xfId="37313"/>
    <cellStyle name="Total 4 9 3" xfId="23606"/>
    <cellStyle name="Total 4 9 4" xfId="29100"/>
    <cellStyle name="Total 4 9 5" xfId="34584"/>
    <cellStyle name="Total 5" xfId="6247"/>
    <cellStyle name="Total 5 2" xfId="6248"/>
    <cellStyle name="Total 5 2 2" xfId="14669"/>
    <cellStyle name="Total 5 2 2 2" xfId="21957"/>
    <cellStyle name="Total 5 2 2 2 2" xfId="27513"/>
    <cellStyle name="Total 5 2 2 2 3" xfId="33007"/>
    <cellStyle name="Total 5 2 2 2 4" xfId="38491"/>
    <cellStyle name="Total 5 2 2 3" xfId="24784"/>
    <cellStyle name="Total 5 2 2 4" xfId="30278"/>
    <cellStyle name="Total 5 2 2 5" xfId="35762"/>
    <cellStyle name="Total 5 2 3" xfId="11570"/>
    <cellStyle name="Total 5 2 4" xfId="16807"/>
    <cellStyle name="Total 5 2 5" xfId="19074"/>
    <cellStyle name="Total 5 2 6" xfId="9461"/>
    <cellStyle name="Total 5 2 6 2" xfId="20785"/>
    <cellStyle name="Total 5 2 6 2 2" xfId="26341"/>
    <cellStyle name="Total 5 2 6 2 3" xfId="31835"/>
    <cellStyle name="Total 5 2 6 2 4" xfId="37319"/>
    <cellStyle name="Total 5 2 6 3" xfId="23612"/>
    <cellStyle name="Total 5 2 6 4" xfId="29106"/>
    <cellStyle name="Total 5 2 6 5" xfId="34590"/>
    <cellStyle name="Total 5 3" xfId="6249"/>
    <cellStyle name="Total 5 3 2" xfId="14670"/>
    <cellStyle name="Total 5 3 2 2" xfId="21958"/>
    <cellStyle name="Total 5 3 2 2 2" xfId="27514"/>
    <cellStyle name="Total 5 3 2 2 3" xfId="33008"/>
    <cellStyle name="Total 5 3 2 2 4" xfId="38492"/>
    <cellStyle name="Total 5 3 2 3" xfId="24785"/>
    <cellStyle name="Total 5 3 2 4" xfId="30279"/>
    <cellStyle name="Total 5 3 2 5" xfId="35763"/>
    <cellStyle name="Total 5 3 3" xfId="11571"/>
    <cellStyle name="Total 5 3 4" xfId="16808"/>
    <cellStyle name="Total 5 3 5" xfId="19075"/>
    <cellStyle name="Total 5 3 6" xfId="9462"/>
    <cellStyle name="Total 5 3 6 2" xfId="20786"/>
    <cellStyle name="Total 5 3 6 2 2" xfId="26342"/>
    <cellStyle name="Total 5 3 6 2 3" xfId="31836"/>
    <cellStyle name="Total 5 3 6 2 4" xfId="37320"/>
    <cellStyle name="Total 5 3 6 3" xfId="23613"/>
    <cellStyle name="Total 5 3 6 4" xfId="29107"/>
    <cellStyle name="Total 5 3 6 5" xfId="34591"/>
    <cellStyle name="Total 5 4" xfId="14668"/>
    <cellStyle name="Total 5 4 2" xfId="21956"/>
    <cellStyle name="Total 5 4 2 2" xfId="27512"/>
    <cellStyle name="Total 5 4 2 3" xfId="33006"/>
    <cellStyle name="Total 5 4 2 4" xfId="38490"/>
    <cellStyle name="Total 5 4 3" xfId="24783"/>
    <cellStyle name="Total 5 4 4" xfId="30277"/>
    <cellStyle name="Total 5 4 5" xfId="35761"/>
    <cellStyle name="Total 5 5" xfId="11569"/>
    <cellStyle name="Total 5 6" xfId="16806"/>
    <cellStyle name="Total 5 7" xfId="19073"/>
    <cellStyle name="Total 5 8" xfId="9460"/>
    <cellStyle name="Total 5 8 2" xfId="20784"/>
    <cellStyle name="Total 5 8 2 2" xfId="26340"/>
    <cellStyle name="Total 5 8 2 3" xfId="31834"/>
    <cellStyle name="Total 5 8 2 4" xfId="37318"/>
    <cellStyle name="Total 5 8 3" xfId="23611"/>
    <cellStyle name="Total 5 8 4" xfId="29105"/>
    <cellStyle name="Total 5 8 5" xfId="34589"/>
    <cellStyle name="Total 6" xfId="6250"/>
    <cellStyle name="Total 6 2" xfId="14671"/>
    <cellStyle name="Total 6 2 2" xfId="21959"/>
    <cellStyle name="Total 6 2 2 2" xfId="27515"/>
    <cellStyle name="Total 6 2 2 3" xfId="33009"/>
    <cellStyle name="Total 6 2 2 4" xfId="38493"/>
    <cellStyle name="Total 6 2 3" xfId="24786"/>
    <cellStyle name="Total 6 2 4" xfId="30280"/>
    <cellStyle name="Total 6 2 5" xfId="35764"/>
    <cellStyle name="Total 6 3" xfId="11572"/>
    <cellStyle name="Total 6 4" xfId="16809"/>
    <cellStyle name="Total 6 5" xfId="19076"/>
    <cellStyle name="Total 6 6" xfId="9463"/>
    <cellStyle name="Total 6 6 2" xfId="20787"/>
    <cellStyle name="Total 6 6 2 2" xfId="26343"/>
    <cellStyle name="Total 6 6 2 3" xfId="31837"/>
    <cellStyle name="Total 6 6 2 4" xfId="37321"/>
    <cellStyle name="Total 6 6 3" xfId="23614"/>
    <cellStyle name="Total 6 6 4" xfId="29108"/>
    <cellStyle name="Total 6 6 5" xfId="34592"/>
    <cellStyle name="Total 7" xfId="6251"/>
    <cellStyle name="Total 7 2" xfId="14672"/>
    <cellStyle name="Total 7 2 2" xfId="21960"/>
    <cellStyle name="Total 7 2 2 2" xfId="27516"/>
    <cellStyle name="Total 7 2 2 3" xfId="33010"/>
    <cellStyle name="Total 7 2 2 4" xfId="38494"/>
    <cellStyle name="Total 7 2 3" xfId="24787"/>
    <cellStyle name="Total 7 2 4" xfId="30281"/>
    <cellStyle name="Total 7 2 5" xfId="35765"/>
    <cellStyle name="Total 7 3" xfId="11573"/>
    <cellStyle name="Total 7 4" xfId="16810"/>
    <cellStyle name="Total 7 5" xfId="19077"/>
    <cellStyle name="Total 7 6" xfId="9464"/>
    <cellStyle name="Total 7 6 2" xfId="20788"/>
    <cellStyle name="Total 7 6 2 2" xfId="26344"/>
    <cellStyle name="Total 7 6 2 3" xfId="31838"/>
    <cellStyle name="Total 7 6 2 4" xfId="37322"/>
    <cellStyle name="Total 7 6 3" xfId="23615"/>
    <cellStyle name="Total 7 6 4" xfId="29109"/>
    <cellStyle name="Total 7 6 5" xfId="34593"/>
    <cellStyle name="Warning Text" xfId="6252"/>
    <cellStyle name="Warning Text 10" xfId="16811"/>
    <cellStyle name="Warning Text 11" xfId="19078"/>
    <cellStyle name="Warning Text 12" xfId="9465"/>
    <cellStyle name="Warning Text 12 2" xfId="20789"/>
    <cellStyle name="Warning Text 12 2 2" xfId="26345"/>
    <cellStyle name="Warning Text 12 2 3" xfId="31839"/>
    <cellStyle name="Warning Text 12 2 4" xfId="37323"/>
    <cellStyle name="Warning Text 12 3" xfId="23616"/>
    <cellStyle name="Warning Text 12 4" xfId="29110"/>
    <cellStyle name="Warning Text 12 5" xfId="34594"/>
    <cellStyle name="Warning Text 2" xfId="6253"/>
    <cellStyle name="Warning Text 2 10" xfId="19079"/>
    <cellStyle name="Warning Text 2 11" xfId="9466"/>
    <cellStyle name="Warning Text 2 11 2" xfId="20790"/>
    <cellStyle name="Warning Text 2 11 2 2" xfId="26346"/>
    <cellStyle name="Warning Text 2 11 2 3" xfId="31840"/>
    <cellStyle name="Warning Text 2 11 2 4" xfId="37324"/>
    <cellStyle name="Warning Text 2 11 3" xfId="23617"/>
    <cellStyle name="Warning Text 2 11 4" xfId="29111"/>
    <cellStyle name="Warning Text 2 11 5" xfId="34595"/>
    <cellStyle name="Warning Text 2 2" xfId="6254"/>
    <cellStyle name="Warning Text 2 2 2" xfId="14675"/>
    <cellStyle name="Warning Text 2 2 2 2" xfId="21963"/>
    <cellStyle name="Warning Text 2 2 2 2 2" xfId="27519"/>
    <cellStyle name="Warning Text 2 2 2 2 3" xfId="33013"/>
    <cellStyle name="Warning Text 2 2 2 2 4" xfId="38497"/>
    <cellStyle name="Warning Text 2 2 2 3" xfId="24790"/>
    <cellStyle name="Warning Text 2 2 2 4" xfId="30284"/>
    <cellStyle name="Warning Text 2 2 2 5" xfId="35768"/>
    <cellStyle name="Warning Text 2 2 3" xfId="11576"/>
    <cellStyle name="Warning Text 2 2 4" xfId="16813"/>
    <cellStyle name="Warning Text 2 2 5" xfId="19080"/>
    <cellStyle name="Warning Text 2 2 6" xfId="9467"/>
    <cellStyle name="Warning Text 2 2 6 2" xfId="20791"/>
    <cellStyle name="Warning Text 2 2 6 2 2" xfId="26347"/>
    <cellStyle name="Warning Text 2 2 6 2 3" xfId="31841"/>
    <cellStyle name="Warning Text 2 2 6 2 4" xfId="37325"/>
    <cellStyle name="Warning Text 2 2 6 3" xfId="23618"/>
    <cellStyle name="Warning Text 2 2 6 4" xfId="29112"/>
    <cellStyle name="Warning Text 2 2 6 5" xfId="34596"/>
    <cellStyle name="Warning Text 2 3" xfId="6255"/>
    <cellStyle name="Warning Text 2 3 2" xfId="14676"/>
    <cellStyle name="Warning Text 2 3 2 2" xfId="21964"/>
    <cellStyle name="Warning Text 2 3 2 2 2" xfId="27520"/>
    <cellStyle name="Warning Text 2 3 2 2 3" xfId="33014"/>
    <cellStyle name="Warning Text 2 3 2 2 4" xfId="38498"/>
    <cellStyle name="Warning Text 2 3 2 3" xfId="24791"/>
    <cellStyle name="Warning Text 2 3 2 4" xfId="30285"/>
    <cellStyle name="Warning Text 2 3 2 5" xfId="35769"/>
    <cellStyle name="Warning Text 2 3 3" xfId="11577"/>
    <cellStyle name="Warning Text 2 3 4" xfId="16814"/>
    <cellStyle name="Warning Text 2 3 5" xfId="19081"/>
    <cellStyle name="Warning Text 2 3 6" xfId="9468"/>
    <cellStyle name="Warning Text 2 3 6 2" xfId="20792"/>
    <cellStyle name="Warning Text 2 3 6 2 2" xfId="26348"/>
    <cellStyle name="Warning Text 2 3 6 2 3" xfId="31842"/>
    <cellStyle name="Warning Text 2 3 6 2 4" xfId="37326"/>
    <cellStyle name="Warning Text 2 3 6 3" xfId="23619"/>
    <cellStyle name="Warning Text 2 3 6 4" xfId="29113"/>
    <cellStyle name="Warning Text 2 3 6 5" xfId="34597"/>
    <cellStyle name="Warning Text 2 4" xfId="6256"/>
    <cellStyle name="Warning Text 2 4 2" xfId="14677"/>
    <cellStyle name="Warning Text 2 4 2 2" xfId="21965"/>
    <cellStyle name="Warning Text 2 4 2 2 2" xfId="27521"/>
    <cellStyle name="Warning Text 2 4 2 2 3" xfId="33015"/>
    <cellStyle name="Warning Text 2 4 2 2 4" xfId="38499"/>
    <cellStyle name="Warning Text 2 4 2 3" xfId="24792"/>
    <cellStyle name="Warning Text 2 4 2 4" xfId="30286"/>
    <cellStyle name="Warning Text 2 4 2 5" xfId="35770"/>
    <cellStyle name="Warning Text 2 4 3" xfId="11800"/>
    <cellStyle name="Warning Text 2 4 4" xfId="19082"/>
    <cellStyle name="Warning Text 2 4 5" xfId="9469"/>
    <cellStyle name="Warning Text 2 4 5 2" xfId="20793"/>
    <cellStyle name="Warning Text 2 4 5 2 2" xfId="26349"/>
    <cellStyle name="Warning Text 2 4 5 2 3" xfId="31843"/>
    <cellStyle name="Warning Text 2 4 5 2 4" xfId="37327"/>
    <cellStyle name="Warning Text 2 4 5 3" xfId="23620"/>
    <cellStyle name="Warning Text 2 4 5 4" xfId="29114"/>
    <cellStyle name="Warning Text 2 4 5 5" xfId="34598"/>
    <cellStyle name="Warning Text 2 5" xfId="6495"/>
    <cellStyle name="Warning Text 2 5 2" xfId="19269"/>
    <cellStyle name="Warning Text 2 5 3" xfId="9470"/>
    <cellStyle name="Warning Text 2 5 3 2" xfId="20794"/>
    <cellStyle name="Warning Text 2 5 3 2 2" xfId="26350"/>
    <cellStyle name="Warning Text 2 5 3 2 3" xfId="31844"/>
    <cellStyle name="Warning Text 2 5 3 2 4" xfId="37328"/>
    <cellStyle name="Warning Text 2 5 3 3" xfId="23621"/>
    <cellStyle name="Warning Text 2 5 3 4" xfId="29115"/>
    <cellStyle name="Warning Text 2 5 3 5" xfId="34599"/>
    <cellStyle name="Warning Text 2 6" xfId="9471"/>
    <cellStyle name="Warning Text 2 6 2" xfId="20795"/>
    <cellStyle name="Warning Text 2 6 2 2" xfId="26351"/>
    <cellStyle name="Warning Text 2 6 2 3" xfId="31845"/>
    <cellStyle name="Warning Text 2 6 2 4" xfId="37329"/>
    <cellStyle name="Warning Text 2 6 3" xfId="23622"/>
    <cellStyle name="Warning Text 2 6 4" xfId="29116"/>
    <cellStyle name="Warning Text 2 6 5" xfId="34600"/>
    <cellStyle name="Warning Text 2 7" xfId="14674"/>
    <cellStyle name="Warning Text 2 7 2" xfId="21962"/>
    <cellStyle name="Warning Text 2 7 2 2" xfId="27518"/>
    <cellStyle name="Warning Text 2 7 2 3" xfId="33012"/>
    <cellStyle name="Warning Text 2 7 2 4" xfId="38496"/>
    <cellStyle name="Warning Text 2 7 3" xfId="24789"/>
    <cellStyle name="Warning Text 2 7 4" xfId="30283"/>
    <cellStyle name="Warning Text 2 7 5" xfId="35767"/>
    <cellStyle name="Warning Text 2 8" xfId="11575"/>
    <cellStyle name="Warning Text 2 9" xfId="16812"/>
    <cellStyle name="Warning Text 3" xfId="6257"/>
    <cellStyle name="Warning Text 3 2" xfId="14678"/>
    <cellStyle name="Warning Text 3 2 2" xfId="21966"/>
    <cellStyle name="Warning Text 3 2 2 2" xfId="27522"/>
    <cellStyle name="Warning Text 3 2 2 3" xfId="33016"/>
    <cellStyle name="Warning Text 3 2 2 4" xfId="38500"/>
    <cellStyle name="Warning Text 3 2 3" xfId="24793"/>
    <cellStyle name="Warning Text 3 2 4" xfId="30287"/>
    <cellStyle name="Warning Text 3 2 5" xfId="35771"/>
    <cellStyle name="Warning Text 3 3" xfId="11578"/>
    <cellStyle name="Warning Text 3 4" xfId="16815"/>
    <cellStyle name="Warning Text 3 5" xfId="19083"/>
    <cellStyle name="Warning Text 3 6" xfId="9472"/>
    <cellStyle name="Warning Text 3 6 2" xfId="20796"/>
    <cellStyle name="Warning Text 3 6 2 2" xfId="26352"/>
    <cellStyle name="Warning Text 3 6 2 3" xfId="31846"/>
    <cellStyle name="Warning Text 3 6 2 4" xfId="37330"/>
    <cellStyle name="Warning Text 3 6 3" xfId="23623"/>
    <cellStyle name="Warning Text 3 6 4" xfId="29117"/>
    <cellStyle name="Warning Text 3 6 5" xfId="34601"/>
    <cellStyle name="Warning Text 4" xfId="6258"/>
    <cellStyle name="Warning Text 4 2" xfId="14679"/>
    <cellStyle name="Warning Text 4 2 2" xfId="21967"/>
    <cellStyle name="Warning Text 4 2 2 2" xfId="27523"/>
    <cellStyle name="Warning Text 4 2 2 3" xfId="33017"/>
    <cellStyle name="Warning Text 4 2 2 4" xfId="38501"/>
    <cellStyle name="Warning Text 4 2 3" xfId="24794"/>
    <cellStyle name="Warning Text 4 2 4" xfId="30288"/>
    <cellStyle name="Warning Text 4 2 5" xfId="35772"/>
    <cellStyle name="Warning Text 4 3" xfId="11579"/>
    <cellStyle name="Warning Text 4 4" xfId="16816"/>
    <cellStyle name="Warning Text 4 5" xfId="19084"/>
    <cellStyle name="Warning Text 4 6" xfId="9473"/>
    <cellStyle name="Warning Text 4 6 2" xfId="20797"/>
    <cellStyle name="Warning Text 4 6 2 2" xfId="26353"/>
    <cellStyle name="Warning Text 4 6 2 3" xfId="31847"/>
    <cellStyle name="Warning Text 4 6 2 4" xfId="37331"/>
    <cellStyle name="Warning Text 4 6 3" xfId="23624"/>
    <cellStyle name="Warning Text 4 6 4" xfId="29118"/>
    <cellStyle name="Warning Text 4 6 5" xfId="34602"/>
    <cellStyle name="Warning Text 5" xfId="6259"/>
    <cellStyle name="Warning Text 5 2" xfId="14680"/>
    <cellStyle name="Warning Text 5 2 2" xfId="21968"/>
    <cellStyle name="Warning Text 5 2 2 2" xfId="27524"/>
    <cellStyle name="Warning Text 5 2 2 3" xfId="33018"/>
    <cellStyle name="Warning Text 5 2 2 4" xfId="38502"/>
    <cellStyle name="Warning Text 5 2 3" xfId="24795"/>
    <cellStyle name="Warning Text 5 2 4" xfId="30289"/>
    <cellStyle name="Warning Text 5 2 5" xfId="35773"/>
    <cellStyle name="Warning Text 5 3" xfId="11799"/>
    <cellStyle name="Warning Text 5 4" xfId="19085"/>
    <cellStyle name="Warning Text 5 5" xfId="9474"/>
    <cellStyle name="Warning Text 5 5 2" xfId="20798"/>
    <cellStyle name="Warning Text 5 5 2 2" xfId="26354"/>
    <cellStyle name="Warning Text 5 5 2 3" xfId="31848"/>
    <cellStyle name="Warning Text 5 5 2 4" xfId="37332"/>
    <cellStyle name="Warning Text 5 5 3" xfId="23625"/>
    <cellStyle name="Warning Text 5 5 4" xfId="29119"/>
    <cellStyle name="Warning Text 5 5 5" xfId="34603"/>
    <cellStyle name="Warning Text 6" xfId="6401"/>
    <cellStyle name="Warning Text 6 2" xfId="19196"/>
    <cellStyle name="Warning Text 6 3" xfId="9475"/>
    <cellStyle name="Warning Text 6 3 2" xfId="20799"/>
    <cellStyle name="Warning Text 6 3 2 2" xfId="26355"/>
    <cellStyle name="Warning Text 6 3 2 3" xfId="31849"/>
    <cellStyle name="Warning Text 6 3 2 4" xfId="37333"/>
    <cellStyle name="Warning Text 6 3 3" xfId="23626"/>
    <cellStyle name="Warning Text 6 3 4" xfId="29120"/>
    <cellStyle name="Warning Text 6 3 5" xfId="34604"/>
    <cellStyle name="Warning Text 7" xfId="9476"/>
    <cellStyle name="Warning Text 7 2" xfId="20800"/>
    <cellStyle name="Warning Text 7 2 2" xfId="26356"/>
    <cellStyle name="Warning Text 7 2 3" xfId="31850"/>
    <cellStyle name="Warning Text 7 2 4" xfId="37334"/>
    <cellStyle name="Warning Text 7 3" xfId="23627"/>
    <cellStyle name="Warning Text 7 4" xfId="29121"/>
    <cellStyle name="Warning Text 7 5" xfId="34605"/>
    <cellStyle name="Warning Text 8" xfId="14673"/>
    <cellStyle name="Warning Text 8 2" xfId="21961"/>
    <cellStyle name="Warning Text 8 2 2" xfId="27517"/>
    <cellStyle name="Warning Text 8 2 3" xfId="33011"/>
    <cellStyle name="Warning Text 8 2 4" xfId="38495"/>
    <cellStyle name="Warning Text 8 3" xfId="24788"/>
    <cellStyle name="Warning Text 8 4" xfId="30282"/>
    <cellStyle name="Warning Text 8 5" xfId="35766"/>
    <cellStyle name="Warning Text 9" xfId="1157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001746"/>
      <color rgb="FF5B9BD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10.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889000</xdr:colOff>
      <xdr:row>4</xdr:row>
      <xdr:rowOff>148167</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0"/>
          <a:ext cx="889000" cy="783167"/>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5" name="Imagen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5341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85737844-64B0-AD45-86C9-EC95FC0A96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4745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266700</xdr:colOff>
      <xdr:row>0</xdr:row>
      <xdr:rowOff>152961</xdr:rowOff>
    </xdr:from>
    <xdr:to>
      <xdr:col>3</xdr:col>
      <xdr:colOff>1010210</xdr:colOff>
      <xdr:row>4</xdr:row>
      <xdr:rowOff>57467</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152961"/>
          <a:ext cx="743510" cy="656441"/>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733425</xdr:colOff>
      <xdr:row>4</xdr:row>
      <xdr:rowOff>150495</xdr:rowOff>
    </xdr:to>
    <xdr:pic>
      <xdr:nvPicPr>
        <xdr:cNvPr id="2" name="Imagen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4</xdr:row>
      <xdr:rowOff>8035</xdr:rowOff>
    </xdr:to>
    <xdr:pic>
      <xdr:nvPicPr>
        <xdr:cNvPr id="4" name="Imagen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4" name="Imagen 3">
          <a:extLst>
            <a:ext uri="{FF2B5EF4-FFF2-40B4-BE49-F238E27FC236}">
              <a16:creationId xmlns:a16="http://schemas.microsoft.com/office/drawing/2014/main" id="{00000000-0008-0000-1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485775</xdr:colOff>
      <xdr:row>4</xdr:row>
      <xdr:rowOff>150495</xdr:rowOff>
    </xdr:to>
    <xdr:pic>
      <xdr:nvPicPr>
        <xdr:cNvPr id="2" name="Imagen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733425" cy="63627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929640</xdr:colOff>
      <xdr:row>4</xdr:row>
      <xdr:rowOff>68580</xdr:rowOff>
    </xdr:to>
    <xdr:pic>
      <xdr:nvPicPr>
        <xdr:cNvPr id="2" name="Imagen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9640" cy="73914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0</xdr:colOff>
      <xdr:row>0</xdr:row>
      <xdr:rowOff>30480</xdr:rowOff>
    </xdr:from>
    <xdr:to>
      <xdr:col>2</xdr:col>
      <xdr:colOff>733425</xdr:colOff>
      <xdr:row>4</xdr:row>
      <xdr:rowOff>13335</xdr:rowOff>
    </xdr:to>
    <xdr:pic>
      <xdr:nvPicPr>
        <xdr:cNvPr id="2" name="Imagen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160" y="30480"/>
          <a:ext cx="733425" cy="6534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745331</xdr:colOff>
      <xdr:row>4</xdr:row>
      <xdr:rowOff>112392</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312" y="142872"/>
          <a:ext cx="733425" cy="63627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726281</xdr:colOff>
      <xdr:row>4</xdr:row>
      <xdr:rowOff>112392</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931" y="142872"/>
          <a:ext cx="733425" cy="6172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44824</xdr:rowOff>
    </xdr:from>
    <xdr:to>
      <xdr:col>1</xdr:col>
      <xdr:colOff>733425</xdr:colOff>
      <xdr:row>4</xdr:row>
      <xdr:rowOff>53565</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44824"/>
          <a:ext cx="733425" cy="63627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733425</xdr:colOff>
      <xdr:row>4</xdr:row>
      <xdr:rowOff>136208</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69" y="166688"/>
          <a:ext cx="733425" cy="63627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131445</xdr:rowOff>
    </xdr:to>
    <xdr:pic>
      <xdr:nvPicPr>
        <xdr:cNvPr id="3" name="Imagen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685800</xdr:colOff>
      <xdr:row>96</xdr:row>
      <xdr:rowOff>142875</xdr:rowOff>
    </xdr:from>
    <xdr:to>
      <xdr:col>0</xdr:col>
      <xdr:colOff>6124574</xdr:colOff>
      <xdr:row>100</xdr:row>
      <xdr:rowOff>142875</xdr:rowOff>
    </xdr:to>
    <xdr:pic>
      <xdr:nvPicPr>
        <xdr:cNvPr id="8" name="Imagen 7"/>
        <xdr:cNvPicPr>
          <a:picLocks noChangeAspect="1"/>
        </xdr:cNvPicPr>
      </xdr:nvPicPr>
      <xdr:blipFill>
        <a:blip xmlns:r="http://schemas.openxmlformats.org/officeDocument/2006/relationships" r:embed="rId2"/>
        <a:stretch>
          <a:fillRect/>
        </a:stretch>
      </xdr:blipFill>
      <xdr:spPr>
        <a:xfrm>
          <a:off x="685800" y="21688425"/>
          <a:ext cx="5438774" cy="685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352515</xdr:colOff>
      <xdr:row>15</xdr:row>
      <xdr:rowOff>28485</xdr:rowOff>
    </xdr:from>
    <xdr:to>
      <xdr:col>8</xdr:col>
      <xdr:colOff>352875</xdr:colOff>
      <xdr:row>15</xdr:row>
      <xdr:rowOff>28845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5" name="Entrada de lápiz 4">
              <a:extLst>
                <a:ext uri="{FF2B5EF4-FFF2-40B4-BE49-F238E27FC236}">
                  <a16:creationId xmlns:a16="http://schemas.microsoft.com/office/drawing/2014/main" id="{00000000-0008-0000-0800-000005000000}"/>
                </a:ext>
              </a:extLst>
            </xdr14:cNvPr>
            <xdr14:cNvContentPartPr/>
          </xdr14:nvContentPartPr>
          <xdr14:nvPr macro=""/>
          <xdr14:xfrm>
            <a:off x="6448515" y="1161960"/>
            <a:ext cx="360" cy="360"/>
          </xdr14:xfrm>
        </xdr:contentPart>
      </mc:Choice>
      <mc:Fallback xmlns="">
        <xdr:pic>
          <xdr:nvPicPr>
            <xdr:cNvPr id="5" name="Entrada de lápiz 4"/>
            <xdr:cNvPicPr/>
          </xdr:nvPicPr>
          <xdr:blipFill>
            <a:blip xmlns:r="http://schemas.openxmlformats.org/officeDocument/2006/relationships" r:embed="rId2"/>
            <a:stretch>
              <a:fillRect/>
            </a:stretch>
          </xdr:blipFill>
          <xdr:spPr>
            <a:xfrm>
              <a:off x="6436635" y="1150080"/>
              <a:ext cx="24120" cy="24120"/>
            </a:xfrm>
            <a:prstGeom prst="rect">
              <a:avLst/>
            </a:prstGeom>
          </xdr:spPr>
        </xdr:pic>
      </mc:Fallback>
    </mc:AlternateContent>
    <xdr:clientData/>
  </xdr:twoCellAnchor>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0ACAB41\Worksheet%20in%202210.4%20Papel%20de%20trabajo%20del%20Flujo%20de%20efectivo"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1612%20Balance%20Comparativo%20Definitivo%20vs.%20Inicial%20al%2031.12.05%20(08-05)%20%20SMA%2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50ACAB41\Worksheet%20in%20%20%201611%20Revisi&#243;n%20Anal&#237;tica%20Preliminar%20(08-06)%20%20S%2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20%20BALANCE%20%20AL%2031-07-05%20Fina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direto"/>
      <sheetName val="Balance"/>
      <sheetName val="Resultados"/>
      <sheetName val="CF pt directo"/>
      <sheetName val="Trial Balance 2005"/>
      <sheetName val="PN"/>
      <sheetName val="Comparativo"/>
      <sheetName val="Trial Balance 2004"/>
      <sheetName val="Sheet1"/>
      <sheetName val="Armado 31.12.05"/>
      <sheetName val="CF "/>
      <sheetName val="Composición"/>
      <sheetName val="R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Balance Gs. 31.12.05"/>
      <sheetName val="Balance Gs. 31.12.04"/>
      <sheetName val="Comparativo ER (values)"/>
      <sheetName val="Comparativo BG (values)"/>
      <sheetName val="Comparativo"/>
      <sheetName val="P. Comparat. 2003"/>
      <sheetName val="Est. Resultados 31.12.04"/>
      <sheetName val="Liquidez"/>
      <sheetName val="Rentabilidad"/>
      <sheetName val="Endeudamiento"/>
      <sheetName val="Otros Procedimientos Analític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Precios"/>
      <sheetName val="BG"/>
      <sheetName val="ER"/>
      <sheetName val="Trial Balance 20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Conclusiones"/>
      <sheetName val="Analítico"/>
      <sheetName val="PPC 31.05.08"/>
      <sheetName val="PPC 31.05.07 Ajustado"/>
      <sheetName val="Balance al 31.05.07 Audit."/>
      <sheetName val="PPC 31.05.07"/>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Sheet2"/>
      <sheetName val="Pedidos"/>
      <sheetName val="Sheet3"/>
      <sheetName val="BG SJ (Jersey) versión 3"/>
      <sheetName val="PPC variaciones ver 2 y 3"/>
      <sheetName val="PPC BG versión 2"/>
      <sheetName val="PPC BG Preliminar"/>
      <sheetName val="Sheet1"/>
      <sheetName val="Armado"/>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REF"/>
      <sheetName val="Definiciones varias"/>
      <sheetName val="Gráficas"/>
      <sheetName val="Comparativo Dic. 08 vs. Dic. 07"/>
      <sheetName val="Comprativo BG 2006 vs 2007"/>
      <sheetName val="Comprativo ER 2006 vs 2007"/>
      <sheetName val="BG 31.12.07"/>
    </sheetNames>
    <sheetDataSet>
      <sheetData sheetId="0"/>
      <sheetData sheetId="1"/>
      <sheetData sheetId="2">
        <row r="4">
          <cell r="E4">
            <v>0</v>
          </cell>
          <cell r="G4">
            <v>0</v>
          </cell>
        </row>
        <row r="8">
          <cell r="C8">
            <v>4169160500</v>
          </cell>
          <cell r="D8">
            <v>1381476088</v>
          </cell>
          <cell r="J8">
            <v>1304324470</v>
          </cell>
        </row>
        <row r="10">
          <cell r="C10">
            <v>2175881364</v>
          </cell>
          <cell r="D10">
            <v>15006879154</v>
          </cell>
          <cell r="J10">
            <v>1261677549</v>
          </cell>
        </row>
        <row r="12">
          <cell r="C12">
            <v>0</v>
          </cell>
          <cell r="D12">
            <v>0</v>
          </cell>
          <cell r="J12">
            <v>0</v>
          </cell>
          <cell r="K12">
            <v>0</v>
          </cell>
          <cell r="L12">
            <v>0</v>
          </cell>
          <cell r="M12">
            <v>0</v>
          </cell>
        </row>
        <row r="14">
          <cell r="C14">
            <v>57552901678</v>
          </cell>
          <cell r="D14">
            <v>6898473711</v>
          </cell>
          <cell r="J14">
            <v>18831708526</v>
          </cell>
        </row>
        <row r="16">
          <cell r="C16">
            <v>27183295040.400002</v>
          </cell>
          <cell r="D16">
            <v>13712376560.799999</v>
          </cell>
        </row>
        <row r="18">
          <cell r="C18">
            <v>0</v>
          </cell>
          <cell r="D18">
            <v>0</v>
          </cell>
          <cell r="J18">
            <v>0</v>
          </cell>
          <cell r="K18">
            <v>0</v>
          </cell>
          <cell r="L18">
            <v>0</v>
          </cell>
          <cell r="M18">
            <v>0</v>
          </cell>
        </row>
        <row r="25">
          <cell r="C25">
            <v>0</v>
          </cell>
          <cell r="D25">
            <v>0</v>
          </cell>
          <cell r="J25">
            <v>0</v>
          </cell>
          <cell r="K25">
            <v>0</v>
          </cell>
          <cell r="L25">
            <v>0</v>
          </cell>
          <cell r="M25">
            <v>0</v>
          </cell>
        </row>
        <row r="27">
          <cell r="C27">
            <v>-160741225626</v>
          </cell>
          <cell r="D27">
            <v>-138876162359</v>
          </cell>
          <cell r="J27">
            <v>-165579500382</v>
          </cell>
        </row>
        <row r="28">
          <cell r="C28">
            <v>-419102278</v>
          </cell>
          <cell r="D28">
            <v>-1405667889</v>
          </cell>
          <cell r="J28">
            <v>-1567648781</v>
          </cell>
        </row>
        <row r="29">
          <cell r="C29">
            <v>0</v>
          </cell>
          <cell r="D29">
            <v>0</v>
          </cell>
          <cell r="J29">
            <v>-20908112200</v>
          </cell>
        </row>
        <row r="32">
          <cell r="C32">
            <v>0</v>
          </cell>
          <cell r="D32">
            <v>0</v>
          </cell>
          <cell r="J32">
            <v>0</v>
          </cell>
          <cell r="K32">
            <v>0</v>
          </cell>
          <cell r="L32">
            <v>0</v>
          </cell>
          <cell r="M32">
            <v>0</v>
          </cell>
        </row>
        <row r="35">
          <cell r="C35">
            <v>-67000000000</v>
          </cell>
          <cell r="D35">
            <v>-71107753281</v>
          </cell>
          <cell r="J35">
            <v>-44597349236</v>
          </cell>
        </row>
        <row r="38">
          <cell r="C38">
            <v>0</v>
          </cell>
          <cell r="D38">
            <v>0</v>
          </cell>
          <cell r="J38">
            <v>0</v>
          </cell>
          <cell r="K38">
            <v>0</v>
          </cell>
          <cell r="L38">
            <v>0</v>
          </cell>
          <cell r="M38">
            <v>0</v>
          </cell>
        </row>
        <row r="40">
          <cell r="C40">
            <v>0</v>
          </cell>
          <cell r="D40">
            <v>0</v>
          </cell>
          <cell r="J40">
            <v>0</v>
          </cell>
        </row>
      </sheetData>
      <sheetData sheetId="3">
        <row r="3">
          <cell r="C3" t="str">
            <v>1/1/20XX</v>
          </cell>
          <cell r="E3" t="str">
            <v>1/1/20XX</v>
          </cell>
          <cell r="L3" t="str">
            <v>1/1/20XX</v>
          </cell>
          <cell r="N3" t="str">
            <v>1/1/20XX</v>
          </cell>
          <cell r="P3" t="str">
            <v>1/1/20XX</v>
          </cell>
          <cell r="R3" t="str">
            <v>1/1/20XX</v>
          </cell>
        </row>
        <row r="4">
          <cell r="G4">
            <v>0</v>
          </cell>
          <cell r="I4">
            <v>0</v>
          </cell>
        </row>
        <row r="8">
          <cell r="C8">
            <v>221296211283</v>
          </cell>
          <cell r="E8">
            <v>167082401310</v>
          </cell>
        </row>
        <row r="9">
          <cell r="C9">
            <v>-202071732835</v>
          </cell>
          <cell r="E9">
            <v>-168640025375</v>
          </cell>
        </row>
        <row r="11">
          <cell r="C11">
            <v>0</v>
          </cell>
          <cell r="E11">
            <v>0</v>
          </cell>
          <cell r="L11">
            <v>0</v>
          </cell>
          <cell r="N11">
            <v>0</v>
          </cell>
          <cell r="P11">
            <v>0</v>
          </cell>
          <cell r="R11">
            <v>0</v>
          </cell>
        </row>
        <row r="13">
          <cell r="C13">
            <v>-6142305278</v>
          </cell>
          <cell r="E13">
            <v>-4934385992</v>
          </cell>
        </row>
        <row r="14">
          <cell r="C14">
            <v>0</v>
          </cell>
          <cell r="E14">
            <v>0</v>
          </cell>
        </row>
        <row r="15">
          <cell r="C15">
            <v>-3736539463</v>
          </cell>
          <cell r="E15">
            <v>-6346205350</v>
          </cell>
        </row>
        <row r="16">
          <cell r="C16">
            <v>-47501177</v>
          </cell>
          <cell r="E16">
            <v>-6201502</v>
          </cell>
        </row>
        <row r="18">
          <cell r="C18">
            <v>0</v>
          </cell>
          <cell r="E18">
            <v>0</v>
          </cell>
          <cell r="L18">
            <v>0</v>
          </cell>
          <cell r="N18">
            <v>0</v>
          </cell>
          <cell r="P18">
            <v>0</v>
          </cell>
          <cell r="R18">
            <v>0</v>
          </cell>
        </row>
        <row r="20">
          <cell r="C20">
            <v>-2578148382</v>
          </cell>
          <cell r="E20">
            <v>3169624920</v>
          </cell>
        </row>
        <row r="22">
          <cell r="C22">
            <v>0</v>
          </cell>
          <cell r="E22">
            <v>0</v>
          </cell>
          <cell r="L22">
            <v>0</v>
          </cell>
          <cell r="N22">
            <v>0</v>
          </cell>
          <cell r="P22">
            <v>0</v>
          </cell>
          <cell r="R22">
            <v>0</v>
          </cell>
        </row>
        <row r="24">
          <cell r="C24">
            <v>0</v>
          </cell>
          <cell r="E24">
            <v>0</v>
          </cell>
        </row>
        <row r="26">
          <cell r="C26">
            <v>0</v>
          </cell>
          <cell r="E26">
            <v>0</v>
          </cell>
          <cell r="L26">
            <v>0</v>
          </cell>
          <cell r="N26">
            <v>0</v>
          </cell>
          <cell r="P26">
            <v>0</v>
          </cell>
          <cell r="R26">
            <v>0</v>
          </cell>
        </row>
        <row r="28">
          <cell r="C28">
            <v>0</v>
          </cell>
          <cell r="E28">
            <v>0</v>
          </cell>
        </row>
        <row r="30">
          <cell r="C30">
            <v>0</v>
          </cell>
          <cell r="E30">
            <v>0</v>
          </cell>
          <cell r="L30">
            <v>0</v>
          </cell>
          <cell r="N30">
            <v>0</v>
          </cell>
          <cell r="P30">
            <v>0</v>
          </cell>
          <cell r="R30">
            <v>0</v>
          </cell>
        </row>
        <row r="32">
          <cell r="C32">
            <v>0</v>
          </cell>
          <cell r="E32">
            <v>0</v>
          </cell>
        </row>
        <row r="34">
          <cell r="C34">
            <v>0</v>
          </cell>
          <cell r="E34">
            <v>0</v>
          </cell>
          <cell r="L34">
            <v>0</v>
          </cell>
          <cell r="N34">
            <v>0</v>
          </cell>
          <cell r="P34">
            <v>0</v>
          </cell>
          <cell r="R34">
            <v>0</v>
          </cell>
        </row>
      </sheetData>
      <sheetData sheetId="4"/>
      <sheetData sheetId="5"/>
      <sheetData sheetId="6"/>
      <sheetData sheetId="7"/>
      <sheetData sheetId="8"/>
      <sheetData sheetId="9"/>
      <sheetData sheetId="10"/>
      <sheetData sheetId="11">
        <row r="10">
          <cell r="B10">
            <v>3483858838.9700003</v>
          </cell>
        </row>
      </sheetData>
      <sheetData sheetId="12"/>
      <sheetData sheetId="13" refreshError="1"/>
      <sheetData sheetId="14"/>
      <sheetData sheetId="15">
        <row r="10">
          <cell r="B10">
            <v>3483858838.9700003</v>
          </cell>
        </row>
      </sheetData>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sheetData sheetId="66"/>
      <sheetData sheetId="67"/>
      <sheetData sheetId="68" refreshError="1"/>
      <sheetData sheetId="69" refreshError="1"/>
      <sheetData sheetId="7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Balance_General"/>
      <sheetName val="Estado_Resultados"/>
      <sheetName val="Razones"/>
      <sheetName val="Gráficas"/>
      <sheetName val="Graphs Data"/>
      <sheetName val="Otros_Procedimientos"/>
      <sheetName val="BG reporte"/>
      <sheetName val="ER Reporte"/>
      <sheetName val="Trial Balance 2006"/>
      <sheetName val="Tickmark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heetName val="ER"/>
      <sheetName val="Analitico Gs. &amp; Usd"/>
      <sheetName val="31-07-05 Usd"/>
      <sheetName val="31-07-05 Gs."/>
      <sheetName val="31-07-04"/>
      <sheetName val="31-12-04"/>
      <sheetName val="31-12-2004"/>
      <sheetName val="31-07-2005"/>
      <sheetName val="Sheet1"/>
      <sheetName val="Analitico Gs. &amp; Usd (2)"/>
    </sheetNames>
    <sheetDataSet>
      <sheetData sheetId="0"/>
      <sheetData sheetId="1"/>
      <sheetData sheetId="2" refreshError="1"/>
      <sheetData sheetId="3"/>
      <sheetData sheetId="4"/>
      <sheetData sheetId="5"/>
      <sheetData sheetId="6"/>
      <sheetData sheetId="7"/>
      <sheetData sheetId="8"/>
      <sheetData sheetId="9"/>
      <sheetData sheetId="10"/>
    </sheetDataSet>
  </externalBook>
</externalLink>
</file>

<file path=xl/ink/ink1.xml><?xml version="1.0" encoding="utf-8"?>
<inkml:ink xmlns:inkml="http://www.w3.org/2003/InkML">
  <inkml:definitions>
    <inkml:context xml:id="ctx0">
      <inkml:inkSource xml:id="inkSrc0">
        <inkml:traceFormat>
          <inkml:channel name="X" type="integer" max="1366" units="cm"/>
          <inkml:channel name="Y" type="integer" max="768" units="cm"/>
          <inkml:channel name="T" type="integer" max="2.14748E9" units="dev"/>
        </inkml:traceFormat>
        <inkml:channelProperties>
          <inkml:channelProperty channel="X" name="resolution" value="39.7093" units="1/cm"/>
          <inkml:channelProperty channel="Y" name="resolution" value="39.58763" units="1/cm"/>
          <inkml:channelProperty channel="T" name="resolution" value="1" units="1/dev"/>
        </inkml:channelProperties>
      </inkml:inkSource>
      <inkml:timestamp xml:id="ts0" timeString="2020-03-13T15:07:50.959"/>
    </inkml:context>
    <inkml:brush xml:id="br0">
      <inkml:brushProperty name="width" value="0.06667" units="cm"/>
      <inkml:brushProperty name="height" value="0.06667" units="cm"/>
    </inkml:brush>
  </inkml:definitions>
  <inkml:traceGroup>
    <inkml:annotationXML>
      <emma:emma xmlns:emma="http://www.w3.org/2003/04/emma" version="1.0">
        <emma:interpretation id="{962358FD-6F9F-47EB-B4B0-1B9CB155DA6B}" emma:medium="tactile" emma:mode="ink">
          <msink:context xmlns:msink="http://schemas.microsoft.com/ink/2010/main" type="writingRegion" rotatedBoundingBox="17912,3227 17927,3227 17927,3242 17912,3242"/>
        </emma:interpretation>
      </emma:emma>
    </inkml:annotationXML>
    <inkml:traceGroup>
      <inkml:annotationXML>
        <emma:emma xmlns:emma="http://www.w3.org/2003/04/emma" version="1.0">
          <emma:interpretation id="{18441FEE-AE5A-4E92-B4C8-255B0D0743BF}" emma:medium="tactile" emma:mode="ink">
            <msink:context xmlns:msink="http://schemas.microsoft.com/ink/2010/main" type="paragraph" rotatedBoundingBox="17912,3227 17927,3227 17927,3242 17912,3242" alignmentLevel="1"/>
          </emma:interpretation>
        </emma:emma>
      </inkml:annotationXML>
      <inkml:traceGroup>
        <inkml:annotationXML>
          <emma:emma xmlns:emma="http://www.w3.org/2003/04/emma" version="1.0">
            <emma:interpretation id="{E7F694AA-69DF-4E1C-A97F-58776B5DD578}" emma:medium="tactile" emma:mode="ink">
              <msink:context xmlns:msink="http://schemas.microsoft.com/ink/2010/main" type="line" rotatedBoundingBox="17912,3227 17927,3227 17927,3242 17912,3242"/>
            </emma:interpretation>
          </emma:emma>
        </inkml:annotationXML>
        <inkml:traceGroup>
          <inkml:annotationXML>
            <emma:emma xmlns:emma="http://www.w3.org/2003/04/emma" version="1.0">
              <emma:interpretation id="{87447A7A-D12C-4FF0-8250-CA3CB6351C78}" emma:medium="tactile" emma:mode="ink">
                <msink:context xmlns:msink="http://schemas.microsoft.com/ink/2010/main" type="inkWord" rotatedBoundingBox="17912,3227 17927,3227 17927,3242 17912,3242"/>
              </emma:interpretation>
              <emma:one-of disjunction-type="recognition" id="oneOf0">
                <emma:interpretation id="interp0" emma:lang="" emma:confidence="0">
                  <emma:literal>.</emma:literal>
                </emma:interpretation>
                <emma:interpretation id="interp1" emma:lang="" emma:confidence="0">
                  <emma:literal>'</emma:literal>
                </emma:interpretation>
                <emma:interpretation id="interp2" emma:lang="" emma:confidence="0">
                  <emma:literal>:</emma:literal>
                </emma:interpretation>
                <emma:interpretation id="interp3" emma:lang="" emma:confidence="0">
                  <emma:literal>j</emma:literal>
                </emma:interpretation>
                <emma:interpretation id="interp4" emma:lang="" emma:confidence="0">
                  <emma:literal>m</emma:literal>
                </emma:interpretation>
              </emma:one-of>
            </emma:emma>
          </inkml:annotationXML>
          <inkml:trace contextRef="#ctx0" brushRef="#br0">0 0 0</inkml:trace>
        </inkml:traceGroup>
      </inkml:traceGroup>
    </inkml:traceGroup>
  </inkml:traceGroup>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44"/>
  <sheetViews>
    <sheetView showGridLines="0" topLeftCell="A17" zoomScale="101" zoomScaleNormal="100" workbookViewId="0">
      <selection activeCell="F33" sqref="F33"/>
    </sheetView>
  </sheetViews>
  <sheetFormatPr baseColWidth="10" defaultColWidth="11.44140625" defaultRowHeight="13.2"/>
  <cols>
    <col min="2" max="2" width="16.44140625" customWidth="1"/>
    <col min="3" max="3" width="49.5546875" customWidth="1"/>
    <col min="4" max="4" width="15.6640625" customWidth="1"/>
  </cols>
  <sheetData>
    <row r="7" spans="2:9" ht="28.95" customHeight="1">
      <c r="B7" s="386" t="s">
        <v>567</v>
      </c>
      <c r="C7" s="386"/>
      <c r="D7" s="386"/>
      <c r="E7" s="38"/>
      <c r="F7" s="38"/>
      <c r="G7" s="38"/>
      <c r="H7" s="38"/>
      <c r="I7" s="38"/>
    </row>
    <row r="8" spans="2:9">
      <c r="B8" s="387" t="s">
        <v>471</v>
      </c>
      <c r="C8" s="387"/>
      <c r="D8" s="387"/>
      <c r="E8" s="39"/>
      <c r="F8" s="39"/>
      <c r="G8" s="39"/>
      <c r="H8" s="39"/>
      <c r="I8" s="39"/>
    </row>
    <row r="9" spans="2:9">
      <c r="B9" s="388" t="s">
        <v>556</v>
      </c>
      <c r="C9" s="388"/>
      <c r="D9" s="388"/>
      <c r="E9" s="361"/>
      <c r="F9" s="361"/>
      <c r="G9" s="361"/>
      <c r="H9" s="39"/>
      <c r="I9" s="39"/>
    </row>
    <row r="11" spans="2:9">
      <c r="B11" s="391" t="s">
        <v>0</v>
      </c>
      <c r="C11" s="392"/>
      <c r="D11" s="214" t="s">
        <v>1</v>
      </c>
    </row>
    <row r="12" spans="2:9">
      <c r="B12" s="208"/>
      <c r="C12" s="40"/>
      <c r="D12" s="141"/>
    </row>
    <row r="13" spans="2:9" ht="14.4">
      <c r="B13" s="42" t="s">
        <v>2</v>
      </c>
      <c r="C13" s="45" t="s">
        <v>3</v>
      </c>
      <c r="D13" s="142" t="s">
        <v>2</v>
      </c>
    </row>
    <row r="14" spans="2:9" ht="14.4">
      <c r="B14" s="42" t="s">
        <v>4</v>
      </c>
      <c r="C14" s="45" t="s">
        <v>5</v>
      </c>
      <c r="D14" s="142" t="s">
        <v>4</v>
      </c>
    </row>
    <row r="15" spans="2:9" ht="14.4">
      <c r="B15" s="42" t="s">
        <v>6</v>
      </c>
      <c r="C15" s="45" t="s">
        <v>7</v>
      </c>
      <c r="D15" s="142" t="s">
        <v>8</v>
      </c>
    </row>
    <row r="16" spans="2:9" ht="14.4">
      <c r="B16" s="42" t="s">
        <v>9</v>
      </c>
      <c r="C16" s="45" t="s">
        <v>10</v>
      </c>
      <c r="D16" s="142" t="s">
        <v>9</v>
      </c>
    </row>
    <row r="17" spans="2:4" ht="14.4">
      <c r="B17" s="42" t="s">
        <v>11</v>
      </c>
      <c r="C17" s="45" t="s">
        <v>12</v>
      </c>
      <c r="D17" s="142" t="s">
        <v>11</v>
      </c>
    </row>
    <row r="18" spans="2:4" ht="14.4">
      <c r="B18" s="42" t="s">
        <v>13</v>
      </c>
      <c r="C18" s="41" t="s">
        <v>14</v>
      </c>
      <c r="D18" s="142" t="s">
        <v>529</v>
      </c>
    </row>
    <row r="19" spans="2:4" ht="14.4">
      <c r="B19" s="42" t="s">
        <v>15</v>
      </c>
      <c r="C19" s="41" t="s">
        <v>16</v>
      </c>
      <c r="D19" s="142" t="s">
        <v>530</v>
      </c>
    </row>
    <row r="20" spans="2:4" ht="14.4">
      <c r="B20" s="42" t="s">
        <v>17</v>
      </c>
      <c r="C20" s="41" t="s">
        <v>18</v>
      </c>
      <c r="D20" s="142" t="s">
        <v>531</v>
      </c>
    </row>
    <row r="21" spans="2:4" ht="14.4">
      <c r="B21" s="42" t="s">
        <v>19</v>
      </c>
      <c r="C21" s="41" t="s">
        <v>20</v>
      </c>
      <c r="D21" s="142" t="s">
        <v>532</v>
      </c>
    </row>
    <row r="22" spans="2:4" ht="14.4">
      <c r="B22" s="42" t="s">
        <v>21</v>
      </c>
      <c r="C22" s="41" t="s">
        <v>22</v>
      </c>
      <c r="D22" s="142" t="s">
        <v>533</v>
      </c>
    </row>
    <row r="23" spans="2:4" ht="14.4">
      <c r="B23" s="42" t="s">
        <v>23</v>
      </c>
      <c r="C23" s="41" t="s">
        <v>24</v>
      </c>
      <c r="D23" s="142" t="s">
        <v>534</v>
      </c>
    </row>
    <row r="24" spans="2:4" s="1" customFormat="1" ht="14.4">
      <c r="B24" s="42" t="s">
        <v>25</v>
      </c>
      <c r="C24" s="41" t="s">
        <v>26</v>
      </c>
      <c r="D24" s="142" t="s">
        <v>535</v>
      </c>
    </row>
    <row r="25" spans="2:4" ht="14.4">
      <c r="B25" s="42" t="s">
        <v>27</v>
      </c>
      <c r="C25" s="41" t="s">
        <v>28</v>
      </c>
      <c r="D25" s="142" t="s">
        <v>536</v>
      </c>
    </row>
    <row r="26" spans="2:4" ht="14.4">
      <c r="B26" s="42" t="s">
        <v>29</v>
      </c>
      <c r="C26" s="41" t="s">
        <v>30</v>
      </c>
      <c r="D26" s="142" t="s">
        <v>537</v>
      </c>
    </row>
    <row r="27" spans="2:4" ht="14.4">
      <c r="B27" s="42" t="s">
        <v>31</v>
      </c>
      <c r="C27" s="41" t="s">
        <v>32</v>
      </c>
      <c r="D27" s="142" t="s">
        <v>538</v>
      </c>
    </row>
    <row r="28" spans="2:4" ht="14.4">
      <c r="B28" s="42" t="s">
        <v>33</v>
      </c>
      <c r="C28" s="41" t="s">
        <v>34</v>
      </c>
      <c r="D28" s="142" t="s">
        <v>539</v>
      </c>
    </row>
    <row r="29" spans="2:4" ht="14.4">
      <c r="B29" s="42" t="s">
        <v>35</v>
      </c>
      <c r="C29" s="41" t="s">
        <v>36</v>
      </c>
      <c r="D29" s="142" t="s">
        <v>540</v>
      </c>
    </row>
    <row r="30" spans="2:4" ht="14.4">
      <c r="B30" s="42" t="s">
        <v>37</v>
      </c>
      <c r="C30" s="41" t="s">
        <v>38</v>
      </c>
      <c r="D30" s="142" t="s">
        <v>541</v>
      </c>
    </row>
    <row r="31" spans="2:4" ht="14.4">
      <c r="B31" s="321" t="s">
        <v>39</v>
      </c>
      <c r="C31" s="349" t="s">
        <v>40</v>
      </c>
      <c r="D31" s="351" t="s">
        <v>542</v>
      </c>
    </row>
    <row r="32" spans="2:4" ht="14.4">
      <c r="B32" s="321" t="s">
        <v>41</v>
      </c>
      <c r="C32" s="349" t="s">
        <v>42</v>
      </c>
      <c r="D32" s="351" t="s">
        <v>543</v>
      </c>
    </row>
    <row r="33" spans="2:4" ht="14.4">
      <c r="B33" s="321" t="s">
        <v>43</v>
      </c>
      <c r="C33" s="349" t="s">
        <v>44</v>
      </c>
      <c r="D33" s="351" t="s">
        <v>544</v>
      </c>
    </row>
    <row r="34" spans="2:4" ht="14.4">
      <c r="B34" s="321" t="s">
        <v>45</v>
      </c>
      <c r="C34" s="349" t="s">
        <v>46</v>
      </c>
      <c r="D34" s="351" t="s">
        <v>47</v>
      </c>
    </row>
    <row r="35" spans="2:4" ht="14.4">
      <c r="B35" s="321" t="s">
        <v>48</v>
      </c>
      <c r="C35" s="349" t="s">
        <v>49</v>
      </c>
      <c r="D35" s="351" t="s">
        <v>50</v>
      </c>
    </row>
    <row r="36" spans="2:4" s="14" customFormat="1" ht="14.4">
      <c r="B36" s="321" t="s">
        <v>51</v>
      </c>
      <c r="C36" s="349" t="s">
        <v>52</v>
      </c>
      <c r="D36" s="351" t="s">
        <v>545</v>
      </c>
    </row>
    <row r="37" spans="2:4" ht="14.4">
      <c r="B37" s="320" t="s">
        <v>527</v>
      </c>
      <c r="C37" s="350" t="s">
        <v>528</v>
      </c>
      <c r="D37" s="352" t="s">
        <v>546</v>
      </c>
    </row>
    <row r="38" spans="2:4" ht="14.4">
      <c r="B38" s="346"/>
      <c r="C38" s="347"/>
      <c r="D38" s="348"/>
    </row>
    <row r="39" spans="2:4" ht="14.4">
      <c r="B39" s="45"/>
      <c r="C39" s="41"/>
      <c r="D39" s="348"/>
    </row>
    <row r="40" spans="2:4">
      <c r="B40" s="393" t="s">
        <v>53</v>
      </c>
      <c r="C40" s="394"/>
      <c r="D40" s="395"/>
    </row>
    <row r="41" spans="2:4">
      <c r="B41" s="43" t="s">
        <v>54</v>
      </c>
      <c r="C41" s="396" t="s">
        <v>55</v>
      </c>
      <c r="D41" s="397"/>
    </row>
    <row r="42" spans="2:4">
      <c r="B42" s="44" t="s">
        <v>56</v>
      </c>
      <c r="C42" s="396" t="s">
        <v>57</v>
      </c>
      <c r="D42" s="397"/>
    </row>
    <row r="43" spans="2:4" ht="25.35" customHeight="1">
      <c r="B43" s="272" t="s">
        <v>58</v>
      </c>
      <c r="C43" s="389" t="s">
        <v>59</v>
      </c>
      <c r="D43" s="390"/>
    </row>
    <row r="44" spans="2:4">
      <c r="B44" s="179"/>
      <c r="C44" s="45"/>
      <c r="D44" s="45"/>
    </row>
  </sheetData>
  <mergeCells count="8">
    <mergeCell ref="B7:D7"/>
    <mergeCell ref="B8:D8"/>
    <mergeCell ref="B9:D9"/>
    <mergeCell ref="C43:D43"/>
    <mergeCell ref="B11:C11"/>
    <mergeCell ref="B40:D40"/>
    <mergeCell ref="C41:D41"/>
    <mergeCell ref="C42:D42"/>
  </mergeCells>
  <hyperlinks>
    <hyperlink ref="D13" location="'ESF '!A1" tooltip="ESF" display="ESF "/>
    <hyperlink ref="D14" location="'ER '!A1" display="ER "/>
    <hyperlink ref="D15" location="'ORI '!A1" display="'ORI "/>
    <hyperlink ref="D16" location="'EEPN '!A1" display="'EEPN "/>
    <hyperlink ref="D17" location="EFE!A1" display="EFE"/>
    <hyperlink ref="D18" location="'1'!A1" display="'1"/>
    <hyperlink ref="D19" location="'2'!A1" display="'2"/>
    <hyperlink ref="D20" location="'3'!A1" display="'3"/>
    <hyperlink ref="D21" location="'4'!A1" display="'4"/>
    <hyperlink ref="D22" location="'5'!A1" display="'5"/>
    <hyperlink ref="D23" location="'6 '!A1" display="'6 "/>
    <hyperlink ref="D24" location="'7'!A1" display="'7"/>
    <hyperlink ref="D25" location="'8'!A1" display="'8"/>
    <hyperlink ref="D26" location="'9'!A1" display="'9"/>
    <hyperlink ref="D27" location="'10'!A1" display="'10"/>
    <hyperlink ref="D28" location="'11'!A1" display="'11"/>
    <hyperlink ref="D29" location="'12'!A1" display="'12"/>
    <hyperlink ref="D30" location="'13'!A1" display="'13"/>
    <hyperlink ref="D31" location="'14'!A1" display="'14"/>
    <hyperlink ref="D32" location="'15'!A1" display="'15"/>
    <hyperlink ref="D33" location="'16'!A1" display="'16"/>
    <hyperlink ref="D34" location="'17'!A1" display="'17"/>
    <hyperlink ref="D35" location="'18'!A1" display="'18"/>
    <hyperlink ref="D36" location="'19'!A1" display="'19"/>
    <hyperlink ref="D37" location="'20'!A1" display="'20"/>
  </hyperlinks>
  <pageMargins left="0.70866141732283472" right="0.70866141732283472" top="0.74803149606299213" bottom="0.74803149606299213" header="0.31496062992125984" footer="0.31496062992125984"/>
  <pageSetup paperSize="9" scale="70" orientation="landscape" horizontalDpi="0" verticalDpi="0" r:id="rId1"/>
  <ignoredErrors>
    <ignoredError sqref="D18:D3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showGridLines="0" topLeftCell="A27" zoomScaleNormal="100" workbookViewId="0">
      <selection activeCell="D43" sqref="D43"/>
    </sheetView>
  </sheetViews>
  <sheetFormatPr baseColWidth="10" defaultColWidth="11.44140625" defaultRowHeight="13.2"/>
  <cols>
    <col min="1" max="1" width="46.109375" customWidth="1"/>
    <col min="2" max="2" width="22.88671875" customWidth="1"/>
    <col min="3" max="3" width="22.21875" customWidth="1"/>
    <col min="4" max="4" width="24.33203125" customWidth="1"/>
    <col min="5" max="5" width="22.44140625" customWidth="1"/>
  </cols>
  <sheetData>
    <row r="2" spans="1:4">
      <c r="B2" s="289"/>
    </row>
    <row r="3" spans="1:4">
      <c r="B3" s="289"/>
    </row>
    <row r="4" spans="1:4">
      <c r="B4" s="289"/>
    </row>
    <row r="6" spans="1:4">
      <c r="A6" s="92" t="s">
        <v>264</v>
      </c>
      <c r="B6" s="57"/>
      <c r="C6" s="57"/>
    </row>
    <row r="7" spans="1:4">
      <c r="A7" s="51" t="s">
        <v>554</v>
      </c>
    </row>
    <row r="9" spans="1:4">
      <c r="A9" s="84" t="s">
        <v>265</v>
      </c>
    </row>
    <row r="10" spans="1:4">
      <c r="A10" s="51"/>
    </row>
    <row r="11" spans="1:4">
      <c r="A11" s="91" t="s">
        <v>258</v>
      </c>
      <c r="B11" s="129">
        <v>44834</v>
      </c>
      <c r="C11" s="129">
        <v>44561</v>
      </c>
    </row>
    <row r="12" spans="1:4">
      <c r="A12" s="96" t="s">
        <v>266</v>
      </c>
      <c r="C12" s="31"/>
    </row>
    <row r="13" spans="1:4">
      <c r="A13" s="84" t="s">
        <v>268</v>
      </c>
      <c r="B13" s="22">
        <v>20835</v>
      </c>
      <c r="C13" s="31">
        <v>36209</v>
      </c>
      <c r="D13" s="31"/>
    </row>
    <row r="14" spans="1:4">
      <c r="A14" s="84" t="s">
        <v>267</v>
      </c>
      <c r="B14" s="22">
        <v>1098383</v>
      </c>
      <c r="C14" s="31">
        <v>806824</v>
      </c>
      <c r="D14" s="31"/>
    </row>
    <row r="15" spans="1:4">
      <c r="A15" s="84" t="s">
        <v>469</v>
      </c>
      <c r="B15" s="22">
        <v>424554</v>
      </c>
      <c r="C15" s="31">
        <v>16615</v>
      </c>
      <c r="D15" s="31"/>
    </row>
    <row r="16" spans="1:4" ht="13.8" thickBot="1">
      <c r="A16" s="88" t="s">
        <v>269</v>
      </c>
      <c r="B16" s="221">
        <f>SUM(B13:B15)</f>
        <v>1543772</v>
      </c>
      <c r="C16" s="221">
        <f>+C13+C14+C15</f>
        <v>859648</v>
      </c>
      <c r="D16" s="31"/>
    </row>
    <row r="17" spans="1:5" ht="13.8" thickTop="1">
      <c r="B17" s="22"/>
      <c r="C17" s="31"/>
    </row>
    <row r="18" spans="1:5">
      <c r="A18" s="117" t="s">
        <v>270</v>
      </c>
      <c r="B18" s="1"/>
    </row>
    <row r="19" spans="1:5">
      <c r="A19" s="84" t="s">
        <v>470</v>
      </c>
      <c r="B19" s="22">
        <v>1901</v>
      </c>
      <c r="C19" s="31">
        <v>1901</v>
      </c>
    </row>
    <row r="20" spans="1:5">
      <c r="A20" s="84" t="s">
        <v>271</v>
      </c>
      <c r="B20" s="22">
        <v>1499</v>
      </c>
      <c r="C20" s="31">
        <v>346</v>
      </c>
    </row>
    <row r="21" spans="1:5">
      <c r="A21" s="84" t="s">
        <v>272</v>
      </c>
      <c r="B21" s="22">
        <v>-346</v>
      </c>
      <c r="C21" s="31">
        <v>-346</v>
      </c>
    </row>
    <row r="22" spans="1:5" ht="13.8" thickBot="1">
      <c r="A22" s="88" t="s">
        <v>269</v>
      </c>
      <c r="B22" s="221">
        <f>SUM(B19:B21)</f>
        <v>3054</v>
      </c>
      <c r="C22" s="221">
        <f>SUM(C19:C21)</f>
        <v>1901</v>
      </c>
    </row>
    <row r="23" spans="1:5" ht="13.8" thickTop="1"/>
    <row r="24" spans="1:5">
      <c r="A24" s="287" t="s">
        <v>501</v>
      </c>
      <c r="B24" s="288">
        <v>44834</v>
      </c>
      <c r="C24" s="286"/>
    </row>
    <row r="25" spans="1:5" ht="26.4">
      <c r="A25" s="280" t="s">
        <v>485</v>
      </c>
      <c r="B25" s="281" t="s">
        <v>486</v>
      </c>
      <c r="C25" s="381" t="s">
        <v>487</v>
      </c>
    </row>
    <row r="26" spans="1:5">
      <c r="A26" s="410"/>
      <c r="B26" s="410"/>
      <c r="C26" s="410"/>
    </row>
    <row r="27" spans="1:5">
      <c r="A27" s="274" t="s">
        <v>488</v>
      </c>
      <c r="B27" s="275">
        <f>+B13+B14+B15+B19</f>
        <v>1545673</v>
      </c>
      <c r="C27" s="274"/>
    </row>
    <row r="28" spans="1:5">
      <c r="A28" s="274" t="s">
        <v>489</v>
      </c>
      <c r="B28" s="359">
        <f>+B20</f>
        <v>1499</v>
      </c>
      <c r="C28" s="274"/>
    </row>
    <row r="29" spans="1:5">
      <c r="A29" s="274"/>
      <c r="B29" s="359"/>
      <c r="C29" s="274"/>
      <c r="E29" s="31"/>
    </row>
    <row r="30" spans="1:5">
      <c r="A30" s="273" t="s">
        <v>490</v>
      </c>
      <c r="B30" s="360">
        <f>+B32+B33</f>
        <v>1499</v>
      </c>
      <c r="C30" s="274"/>
    </row>
    <row r="31" spans="1:5">
      <c r="A31" s="274" t="s">
        <v>491</v>
      </c>
      <c r="B31" s="273"/>
      <c r="C31" s="274"/>
    </row>
    <row r="32" spans="1:5">
      <c r="A32" s="274" t="s">
        <v>492</v>
      </c>
      <c r="B32" s="276">
        <v>1153</v>
      </c>
      <c r="C32" s="279">
        <v>0</v>
      </c>
    </row>
    <row r="33" spans="1:3">
      <c r="A33" s="274" t="s">
        <v>493</v>
      </c>
      <c r="B33" s="276">
        <v>346</v>
      </c>
      <c r="C33" s="279">
        <v>1</v>
      </c>
    </row>
    <row r="34" spans="1:3">
      <c r="A34" s="274"/>
      <c r="B34" s="274"/>
      <c r="C34" s="274"/>
    </row>
    <row r="35" spans="1:3">
      <c r="A35" s="273" t="s">
        <v>494</v>
      </c>
      <c r="B35" s="277">
        <f>+B27+B28</f>
        <v>1547172</v>
      </c>
      <c r="C35" s="274"/>
    </row>
    <row r="36" spans="1:3">
      <c r="A36" s="274"/>
      <c r="B36" s="274"/>
      <c r="C36" s="274"/>
    </row>
    <row r="37" spans="1:3">
      <c r="A37" s="274" t="s">
        <v>495</v>
      </c>
      <c r="B37" s="276">
        <v>-346</v>
      </c>
      <c r="C37" s="274"/>
    </row>
    <row r="38" spans="1:3">
      <c r="A38" s="274"/>
      <c r="B38" s="274"/>
      <c r="C38" s="274"/>
    </row>
    <row r="39" spans="1:3">
      <c r="A39" s="280" t="s">
        <v>496</v>
      </c>
      <c r="B39" s="282">
        <f>+B35+B37</f>
        <v>1546826</v>
      </c>
      <c r="C39" s="283"/>
    </row>
    <row r="40" spans="1:3">
      <c r="A40" s="274"/>
      <c r="B40" s="274"/>
      <c r="C40" s="274"/>
    </row>
    <row r="41" spans="1:3">
      <c r="A41" s="284" t="s">
        <v>497</v>
      </c>
      <c r="B41" s="285" t="s">
        <v>499</v>
      </c>
      <c r="C41" s="285" t="s">
        <v>500</v>
      </c>
    </row>
    <row r="42" spans="1:3">
      <c r="A42" s="274" t="s">
        <v>498</v>
      </c>
      <c r="B42" s="278" t="s">
        <v>442</v>
      </c>
      <c r="C42" s="278" t="s">
        <v>442</v>
      </c>
    </row>
    <row r="43" spans="1:3">
      <c r="A43" s="274" t="s">
        <v>492</v>
      </c>
      <c r="B43" s="278">
        <v>120</v>
      </c>
      <c r="C43" s="278">
        <v>365</v>
      </c>
    </row>
    <row r="44" spans="1:3">
      <c r="A44" s="274" t="s">
        <v>493</v>
      </c>
      <c r="B44" s="278">
        <v>365</v>
      </c>
      <c r="C44" s="279"/>
    </row>
  </sheetData>
  <mergeCells count="1">
    <mergeCell ref="A26:C26"/>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43"/>
  <sheetViews>
    <sheetView showGridLines="0" topLeftCell="A8" zoomScaleNormal="100" workbookViewId="0">
      <selection activeCell="E26" sqref="E26"/>
    </sheetView>
  </sheetViews>
  <sheetFormatPr baseColWidth="10" defaultColWidth="11.44140625" defaultRowHeight="13.2"/>
  <cols>
    <col min="1" max="1" width="4.44140625" customWidth="1"/>
    <col min="2" max="2" width="35.109375" customWidth="1"/>
    <col min="3" max="3" width="0.88671875" customWidth="1"/>
    <col min="4" max="4" width="18.88671875" customWidth="1"/>
    <col min="5" max="5" width="21" customWidth="1"/>
    <col min="6" max="6" width="16.44140625" style="27" bestFit="1" customWidth="1"/>
    <col min="7" max="8" width="16.44140625" bestFit="1" customWidth="1"/>
  </cols>
  <sheetData>
    <row r="6" spans="2:7">
      <c r="B6" s="92" t="s">
        <v>273</v>
      </c>
      <c r="C6" s="57"/>
      <c r="D6" s="57"/>
      <c r="E6" s="57"/>
    </row>
    <row r="7" spans="2:7" s="1" customFormat="1">
      <c r="B7" s="51" t="s">
        <v>554</v>
      </c>
      <c r="C7" s="3"/>
      <c r="D7" s="3"/>
      <c r="E7" s="3"/>
      <c r="F7" s="21"/>
    </row>
    <row r="8" spans="2:7" s="1" customFormat="1">
      <c r="B8" s="93"/>
      <c r="C8" s="3"/>
      <c r="D8" s="3"/>
      <c r="E8" s="3"/>
      <c r="F8" s="21"/>
    </row>
    <row r="9" spans="2:7">
      <c r="B9" s="84" t="s">
        <v>274</v>
      </c>
      <c r="C9" s="1"/>
    </row>
    <row r="10" spans="2:7">
      <c r="B10" s="96"/>
      <c r="C10" s="1"/>
    </row>
    <row r="11" spans="2:7">
      <c r="B11" s="91" t="s">
        <v>258</v>
      </c>
      <c r="C11" s="61"/>
      <c r="D11" s="129">
        <v>44834</v>
      </c>
      <c r="E11" s="129">
        <v>44561</v>
      </c>
    </row>
    <row r="12" spans="2:7">
      <c r="B12" s="96" t="s">
        <v>266</v>
      </c>
      <c r="C12" s="1"/>
      <c r="E12" s="31"/>
      <c r="F12" s="289"/>
      <c r="G12" s="289"/>
    </row>
    <row r="13" spans="2:7">
      <c r="B13" s="84" t="s">
        <v>275</v>
      </c>
      <c r="C13" s="1"/>
      <c r="D13" s="21">
        <v>109002</v>
      </c>
      <c r="E13" s="27">
        <v>71315</v>
      </c>
      <c r="F13" s="383"/>
      <c r="G13" s="289"/>
    </row>
    <row r="14" spans="2:7">
      <c r="B14" s="84" t="s">
        <v>276</v>
      </c>
      <c r="C14" s="1"/>
      <c r="D14" s="21">
        <v>286</v>
      </c>
      <c r="E14" s="27">
        <v>1838</v>
      </c>
      <c r="F14" s="289"/>
      <c r="G14" s="289"/>
    </row>
    <row r="15" spans="2:7">
      <c r="B15" s="84" t="s">
        <v>277</v>
      </c>
      <c r="C15" s="1"/>
      <c r="D15" s="21">
        <v>383998</v>
      </c>
      <c r="E15" s="27">
        <v>256828</v>
      </c>
      <c r="F15" s="289"/>
      <c r="G15" s="289"/>
    </row>
    <row r="16" spans="2:7">
      <c r="B16" s="84" t="s">
        <v>278</v>
      </c>
      <c r="C16" s="1"/>
      <c r="D16" s="21">
        <v>80686</v>
      </c>
      <c r="E16" s="27">
        <v>68122</v>
      </c>
      <c r="F16" s="383"/>
      <c r="G16" s="383"/>
    </row>
    <row r="17" spans="2:7">
      <c r="B17" s="84" t="s">
        <v>279</v>
      </c>
      <c r="C17" s="1"/>
      <c r="D17" s="21">
        <v>0</v>
      </c>
      <c r="E17" s="27">
        <v>514</v>
      </c>
      <c r="F17" s="289"/>
      <c r="G17" s="289"/>
    </row>
    <row r="18" spans="2:7">
      <c r="B18" s="84" t="s">
        <v>280</v>
      </c>
      <c r="C18" s="1"/>
      <c r="D18" s="21">
        <v>1017</v>
      </c>
      <c r="E18" s="27">
        <v>1378</v>
      </c>
      <c r="F18" s="289"/>
      <c r="G18" s="289"/>
    </row>
    <row r="19" spans="2:7">
      <c r="B19" s="84" t="s">
        <v>281</v>
      </c>
      <c r="C19" s="1"/>
      <c r="D19" s="21">
        <v>39153</v>
      </c>
      <c r="E19" s="27">
        <v>18845</v>
      </c>
      <c r="F19" s="289"/>
      <c r="G19" s="289"/>
    </row>
    <row r="20" spans="2:7">
      <c r="B20" s="84" t="s">
        <v>282</v>
      </c>
      <c r="C20" s="1"/>
      <c r="D20" s="21">
        <v>1698</v>
      </c>
      <c r="E20" s="27">
        <v>2867</v>
      </c>
    </row>
    <row r="21" spans="2:7" ht="13.8" thickBot="1">
      <c r="B21" s="88" t="s">
        <v>283</v>
      </c>
      <c r="C21" s="88"/>
      <c r="D21" s="221">
        <f>SUM(D13:D20)</f>
        <v>615840</v>
      </c>
      <c r="E21" s="221">
        <f>SUM(E13:E20)</f>
        <v>421707</v>
      </c>
    </row>
    <row r="22" spans="2:7" ht="13.8" thickTop="1">
      <c r="B22" s="31"/>
      <c r="D22" s="22"/>
      <c r="E22" s="31"/>
    </row>
    <row r="23" spans="2:7">
      <c r="B23" s="31"/>
      <c r="D23" s="22"/>
      <c r="E23" s="31"/>
    </row>
    <row r="24" spans="2:7">
      <c r="B24" s="91" t="s">
        <v>258</v>
      </c>
      <c r="C24" s="61"/>
      <c r="D24" s="129">
        <v>44834</v>
      </c>
      <c r="E24" s="129">
        <v>44561</v>
      </c>
    </row>
    <row r="25" spans="2:7">
      <c r="B25" s="96" t="s">
        <v>270</v>
      </c>
      <c r="C25" s="1"/>
      <c r="D25" s="1"/>
    </row>
    <row r="26" spans="2:7">
      <c r="B26" s="84" t="s">
        <v>278</v>
      </c>
      <c r="C26" s="1"/>
      <c r="D26" s="22">
        <v>515854</v>
      </c>
      <c r="E26" s="22">
        <v>331739</v>
      </c>
      <c r="F26" s="289"/>
      <c r="G26" s="289"/>
    </row>
    <row r="27" spans="2:7">
      <c r="B27" s="84" t="s">
        <v>284</v>
      </c>
      <c r="C27" s="1"/>
      <c r="D27" s="22">
        <v>7058</v>
      </c>
      <c r="E27" s="22">
        <v>14727</v>
      </c>
      <c r="F27" s="289"/>
      <c r="G27" s="289"/>
    </row>
    <row r="28" spans="2:7">
      <c r="B28" s="84" t="s">
        <v>285</v>
      </c>
      <c r="C28" s="1"/>
      <c r="D28" s="22">
        <v>18588</v>
      </c>
      <c r="E28" s="22">
        <v>8730</v>
      </c>
      <c r="F28" s="289"/>
      <c r="G28" s="289"/>
    </row>
    <row r="29" spans="2:7">
      <c r="B29" s="84" t="s">
        <v>286</v>
      </c>
      <c r="C29" s="1"/>
      <c r="D29" s="22">
        <v>15256</v>
      </c>
      <c r="E29" s="22">
        <v>14696</v>
      </c>
      <c r="F29" s="289"/>
      <c r="G29" s="289"/>
    </row>
    <row r="30" spans="2:7">
      <c r="B30" s="84" t="s">
        <v>287</v>
      </c>
      <c r="C30" s="1"/>
      <c r="D30" s="22">
        <v>19258</v>
      </c>
      <c r="E30" s="22">
        <v>15075</v>
      </c>
      <c r="F30" s="289"/>
      <c r="G30" s="289"/>
    </row>
    <row r="31" spans="2:7">
      <c r="B31" s="84" t="s">
        <v>288</v>
      </c>
      <c r="C31" s="1"/>
      <c r="D31" s="22">
        <v>185467</v>
      </c>
      <c r="E31" s="22">
        <v>226137</v>
      </c>
      <c r="F31" s="289"/>
      <c r="G31" s="289"/>
    </row>
    <row r="32" spans="2:7">
      <c r="B32" s="84" t="s">
        <v>289</v>
      </c>
      <c r="C32" s="1"/>
      <c r="D32" s="21">
        <v>0</v>
      </c>
      <c r="E32" s="27">
        <v>75416</v>
      </c>
      <c r="F32" s="383"/>
      <c r="G32" s="289"/>
    </row>
    <row r="33" spans="2:7">
      <c r="B33" s="84" t="s">
        <v>290</v>
      </c>
      <c r="C33" s="1"/>
      <c r="D33" s="22">
        <v>-7135</v>
      </c>
      <c r="E33" s="31">
        <v>-7135</v>
      </c>
      <c r="F33" s="289"/>
      <c r="G33" s="289"/>
    </row>
    <row r="34" spans="2:7" ht="13.8" thickBot="1">
      <c r="B34" s="88" t="s">
        <v>291</v>
      </c>
      <c r="C34" s="88"/>
      <c r="D34" s="221">
        <f>SUM(D26:D33)</f>
        <v>754346</v>
      </c>
      <c r="E34" s="221">
        <f>SUM(E26:E33)</f>
        <v>679385</v>
      </c>
    </row>
    <row r="35" spans="2:7" ht="13.8" thickTop="1">
      <c r="B35" s="22"/>
      <c r="D35" s="31"/>
    </row>
    <row r="36" spans="2:7" s="1" customFormat="1">
      <c r="D36" s="289"/>
      <c r="F36" s="21"/>
    </row>
    <row r="37" spans="2:7" s="94" customFormat="1">
      <c r="D37" s="289"/>
      <c r="F37" s="362"/>
    </row>
    <row r="38" spans="2:7" s="94" customFormat="1">
      <c r="D38" s="289"/>
      <c r="F38" s="362"/>
    </row>
    <row r="39" spans="2:7" s="94" customFormat="1">
      <c r="D39" s="289"/>
      <c r="F39" s="362"/>
    </row>
    <row r="40" spans="2:7" s="94" customFormat="1">
      <c r="D40" s="289"/>
      <c r="F40" s="362"/>
    </row>
    <row r="41" spans="2:7" s="94" customFormat="1">
      <c r="D41" s="289"/>
      <c r="F41" s="362"/>
    </row>
    <row r="42" spans="2:7" s="94" customFormat="1">
      <c r="D42" s="289"/>
      <c r="F42" s="362"/>
    </row>
    <row r="43" spans="2:7" s="94" customFormat="1">
      <c r="D43" s="289"/>
      <c r="F43" s="36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21"/>
  <sheetViews>
    <sheetView showGridLines="0" zoomScaleNormal="100" workbookViewId="0">
      <selection activeCell="D12" sqref="D12"/>
    </sheetView>
  </sheetViews>
  <sheetFormatPr baseColWidth="10" defaultColWidth="11.44140625" defaultRowHeight="13.2"/>
  <cols>
    <col min="1" max="1" width="43.88671875" customWidth="1"/>
    <col min="2" max="2" width="1.44140625" customWidth="1"/>
    <col min="3" max="4" width="22.88671875" customWidth="1"/>
    <col min="5" max="5" width="26.109375" customWidth="1"/>
  </cols>
  <sheetData>
    <row r="6" spans="1:5">
      <c r="A6" s="92" t="s">
        <v>292</v>
      </c>
      <c r="B6" s="57"/>
      <c r="C6" s="57"/>
      <c r="D6" s="57"/>
    </row>
    <row r="7" spans="1:5" s="1" customFormat="1">
      <c r="A7" s="51" t="s">
        <v>554</v>
      </c>
      <c r="B7" s="3"/>
      <c r="C7" s="3"/>
      <c r="D7" s="3"/>
    </row>
    <row r="8" spans="1:5" s="1" customFormat="1">
      <c r="A8" s="93"/>
      <c r="B8" s="3"/>
      <c r="C8" s="3"/>
      <c r="D8" s="3"/>
    </row>
    <row r="9" spans="1:5">
      <c r="A9" s="84" t="s">
        <v>293</v>
      </c>
      <c r="B9" s="1"/>
    </row>
    <row r="10" spans="1:5">
      <c r="A10" s="90"/>
      <c r="B10" s="1"/>
    </row>
    <row r="11" spans="1:5">
      <c r="A11" s="91" t="s">
        <v>258</v>
      </c>
      <c r="B11" s="61"/>
      <c r="C11" s="129">
        <v>44834</v>
      </c>
      <c r="D11" s="129">
        <v>44561</v>
      </c>
    </row>
    <row r="12" spans="1:5">
      <c r="A12" s="84" t="s">
        <v>294</v>
      </c>
      <c r="B12" s="1"/>
      <c r="C12" s="31">
        <v>491885</v>
      </c>
      <c r="D12" s="31">
        <v>499785</v>
      </c>
      <c r="E12" s="27"/>
    </row>
    <row r="13" spans="1:5">
      <c r="A13" s="84" t="s">
        <v>295</v>
      </c>
      <c r="B13" s="1"/>
      <c r="C13" s="22">
        <v>25255</v>
      </c>
      <c r="D13" s="31">
        <v>25292</v>
      </c>
      <c r="E13" s="27"/>
    </row>
    <row r="14" spans="1:5" ht="13.8" thickBot="1">
      <c r="A14" s="88" t="s">
        <v>296</v>
      </c>
      <c r="B14" s="88"/>
      <c r="C14" s="221">
        <f>SUM(C12:C13)</f>
        <v>517140</v>
      </c>
      <c r="D14" s="221">
        <f>SUM(D12:D13)</f>
        <v>525077</v>
      </c>
    </row>
    <row r="15" spans="1:5" ht="13.8" thickTop="1">
      <c r="B15" s="1"/>
    </row>
    <row r="16" spans="1:5" ht="40.65" customHeight="1">
      <c r="A16" s="411" t="s">
        <v>575</v>
      </c>
      <c r="B16" s="411"/>
      <c r="C16" s="411"/>
      <c r="D16" s="411"/>
    </row>
    <row r="17" spans="3:4">
      <c r="C17" s="289"/>
    </row>
    <row r="18" spans="3:4">
      <c r="C18" s="289"/>
      <c r="D18" s="289"/>
    </row>
    <row r="19" spans="3:4">
      <c r="C19" s="289"/>
      <c r="D19" s="289"/>
    </row>
    <row r="20" spans="3:4">
      <c r="C20" s="289"/>
    </row>
    <row r="21" spans="3:4">
      <c r="C21" s="289"/>
    </row>
  </sheetData>
  <mergeCells count="1">
    <mergeCell ref="A16:D16"/>
  </mergeCells>
  <pageMargins left="0.7" right="0.7" top="0.75" bottom="0.75" header="0.3" footer="0.3"/>
  <pageSetup paperSize="9" orientation="portrait" horizontalDpi="0" verticalDpi="0" r:id="rId1"/>
  <ignoredErrors>
    <ignoredError sqref="C14:D14"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3"/>
  <sheetViews>
    <sheetView showGridLines="0" workbookViewId="0">
      <selection activeCell="B19" sqref="B19"/>
    </sheetView>
  </sheetViews>
  <sheetFormatPr baseColWidth="10" defaultColWidth="11.44140625" defaultRowHeight="13.2"/>
  <cols>
    <col min="1" max="1" width="1.6640625" customWidth="1"/>
    <col min="2" max="2" width="56.44140625" customWidth="1"/>
    <col min="3" max="3" width="15" bestFit="1" customWidth="1"/>
    <col min="4" max="4" width="0.33203125" style="2" customWidth="1"/>
    <col min="5" max="5" width="15" bestFit="1" customWidth="1"/>
    <col min="6" max="6" width="21.33203125" customWidth="1"/>
    <col min="7" max="7" width="13.109375" bestFit="1" customWidth="1"/>
    <col min="8" max="8" width="8.6640625" bestFit="1" customWidth="1"/>
    <col min="11" max="11" width="12.33203125" bestFit="1" customWidth="1"/>
    <col min="13" max="13" width="7" bestFit="1" customWidth="1"/>
    <col min="15" max="15" width="17" customWidth="1"/>
  </cols>
  <sheetData>
    <row r="6" spans="2:6">
      <c r="B6" s="92" t="s">
        <v>297</v>
      </c>
      <c r="C6" s="57"/>
      <c r="D6" s="57"/>
      <c r="E6" s="57"/>
    </row>
    <row r="7" spans="2:6" s="1" customFormat="1">
      <c r="B7" s="51" t="s">
        <v>554</v>
      </c>
      <c r="C7" s="3"/>
      <c r="D7" s="165"/>
      <c r="E7" s="3"/>
    </row>
    <row r="8" spans="2:6" s="1" customFormat="1">
      <c r="B8" s="93"/>
      <c r="C8" s="3"/>
      <c r="D8" s="165"/>
      <c r="E8" s="3"/>
    </row>
    <row r="9" spans="2:6" s="1" customFormat="1">
      <c r="B9" s="244" t="s">
        <v>298</v>
      </c>
      <c r="D9" s="2"/>
    </row>
    <row r="10" spans="2:6">
      <c r="B10" s="90"/>
    </row>
    <row r="11" spans="2:6">
      <c r="B11" s="235"/>
      <c r="C11" s="139">
        <v>44834</v>
      </c>
      <c r="D11" s="164"/>
      <c r="E11" s="139">
        <v>44561</v>
      </c>
    </row>
    <row r="12" spans="2:6" s="1" customFormat="1" ht="13.8" thickBot="1">
      <c r="B12" s="2" t="s">
        <v>299</v>
      </c>
      <c r="C12" s="182">
        <v>50984</v>
      </c>
      <c r="D12" s="47"/>
      <c r="E12" s="182">
        <v>45728</v>
      </c>
      <c r="F12" s="22"/>
    </row>
    <row r="13" spans="2:6" ht="13.8" thickTop="1"/>
  </sheetData>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43"/>
  <sheetViews>
    <sheetView showGridLines="0" topLeftCell="A20" workbookViewId="0">
      <selection activeCell="E46" sqref="E46"/>
    </sheetView>
  </sheetViews>
  <sheetFormatPr baseColWidth="10" defaultColWidth="11.44140625" defaultRowHeight="13.2"/>
  <cols>
    <col min="1" max="1" width="1.6640625" style="245" customWidth="1"/>
    <col min="2" max="2" width="11.44140625" style="245"/>
    <col min="3" max="3" width="23.6640625" style="245" customWidth="1"/>
    <col min="4" max="4" width="32.109375" style="245" customWidth="1"/>
    <col min="5" max="16384" width="11.44140625" style="245"/>
  </cols>
  <sheetData>
    <row r="6" spans="2:4">
      <c r="B6" s="92" t="s">
        <v>300</v>
      </c>
      <c r="C6" s="92"/>
      <c r="D6" s="92"/>
    </row>
    <row r="7" spans="2:4">
      <c r="B7" s="168"/>
      <c r="C7" s="168"/>
      <c r="D7" s="168"/>
    </row>
    <row r="8" spans="2:4" ht="13.2" customHeight="1">
      <c r="B8" s="412" t="s">
        <v>508</v>
      </c>
      <c r="C8" s="412"/>
      <c r="D8" s="412"/>
    </row>
    <row r="9" spans="2:4">
      <c r="B9" s="412"/>
      <c r="C9" s="412"/>
      <c r="D9" s="412"/>
    </row>
    <row r="10" spans="2:4">
      <c r="B10" s="412"/>
      <c r="C10" s="412"/>
      <c r="D10" s="412"/>
    </row>
    <row r="11" spans="2:4">
      <c r="B11" s="412"/>
      <c r="C11" s="412"/>
      <c r="D11" s="412"/>
    </row>
    <row r="12" spans="2:4">
      <c r="B12" s="412"/>
      <c r="C12" s="412"/>
      <c r="D12" s="412"/>
    </row>
    <row r="13" spans="2:4">
      <c r="B13" s="412"/>
      <c r="C13" s="412"/>
      <c r="D13" s="412"/>
    </row>
    <row r="14" spans="2:4">
      <c r="B14" s="412"/>
      <c r="C14" s="412"/>
      <c r="D14" s="412"/>
    </row>
    <row r="15" spans="2:4">
      <c r="B15" s="412"/>
      <c r="C15" s="412"/>
      <c r="D15" s="412"/>
    </row>
    <row r="16" spans="2:4">
      <c r="B16" s="412"/>
      <c r="C16" s="412"/>
      <c r="D16" s="412"/>
    </row>
    <row r="17" spans="1:4">
      <c r="B17" s="412"/>
      <c r="C17" s="412"/>
      <c r="D17" s="412"/>
    </row>
    <row r="18" spans="1:4">
      <c r="B18" s="271"/>
      <c r="C18" s="271"/>
      <c r="D18" s="271"/>
    </row>
    <row r="19" spans="1:4" s="248" customFormat="1" ht="13.8" thickBot="1">
      <c r="B19" s="322">
        <v>44834</v>
      </c>
      <c r="C19" s="293"/>
    </row>
    <row r="20" spans="1:4" ht="16.95" customHeight="1" thickTop="1">
      <c r="B20" s="295" t="s">
        <v>301</v>
      </c>
      <c r="C20" s="295" t="s">
        <v>302</v>
      </c>
      <c r="D20" s="363" t="s">
        <v>558</v>
      </c>
    </row>
    <row r="21" spans="1:4">
      <c r="B21" s="236">
        <v>199</v>
      </c>
      <c r="C21" s="237" t="s">
        <v>303</v>
      </c>
      <c r="D21" s="238">
        <v>16214</v>
      </c>
    </row>
    <row r="22" spans="1:4">
      <c r="B22" s="236">
        <v>202</v>
      </c>
      <c r="C22" s="237" t="s">
        <v>304</v>
      </c>
      <c r="D22" s="238">
        <v>13512</v>
      </c>
    </row>
    <row r="23" spans="1:4">
      <c r="B23" s="236">
        <v>200</v>
      </c>
      <c r="C23" s="237" t="s">
        <v>305</v>
      </c>
      <c r="D23" s="238">
        <v>14166</v>
      </c>
    </row>
    <row r="24" spans="1:4">
      <c r="B24" s="236">
        <v>201</v>
      </c>
      <c r="C24" s="237" t="s">
        <v>306</v>
      </c>
      <c r="D24" s="238">
        <v>16053</v>
      </c>
    </row>
    <row r="25" spans="1:4">
      <c r="B25" s="296" t="s">
        <v>269</v>
      </c>
      <c r="C25" s="296"/>
      <c r="D25" s="297">
        <f>SUM(D21:D24)</f>
        <v>59945</v>
      </c>
    </row>
    <row r="26" spans="1:4">
      <c r="A26" s="248"/>
      <c r="B26" s="93"/>
      <c r="C26" s="93"/>
      <c r="D26" s="66"/>
    </row>
    <row r="27" spans="1:4" ht="13.8" thickBot="1">
      <c r="B27" s="322">
        <v>44561</v>
      </c>
      <c r="C27" s="294"/>
      <c r="D27" s="294"/>
    </row>
    <row r="28" spans="1:4" ht="13.8" thickTop="1">
      <c r="B28" s="295" t="s">
        <v>301</v>
      </c>
      <c r="C28" s="295" t="s">
        <v>302</v>
      </c>
      <c r="D28" s="363" t="s">
        <v>558</v>
      </c>
    </row>
    <row r="29" spans="1:4">
      <c r="B29" s="224">
        <v>199</v>
      </c>
      <c r="C29" s="225" t="s">
        <v>303</v>
      </c>
      <c r="D29" s="226">
        <v>15745</v>
      </c>
    </row>
    <row r="30" spans="1:4">
      <c r="B30" s="224">
        <v>202</v>
      </c>
      <c r="C30" s="225" t="s">
        <v>304</v>
      </c>
      <c r="D30" s="226">
        <v>13120</v>
      </c>
    </row>
    <row r="31" spans="1:4">
      <c r="B31" s="224">
        <v>200</v>
      </c>
      <c r="C31" s="225" t="s">
        <v>305</v>
      </c>
      <c r="D31" s="226">
        <v>13755</v>
      </c>
    </row>
    <row r="32" spans="1:4">
      <c r="B32" s="224">
        <v>201</v>
      </c>
      <c r="C32" s="225" t="s">
        <v>306</v>
      </c>
      <c r="D32" s="226">
        <v>15587</v>
      </c>
    </row>
    <row r="33" spans="2:5" ht="12.9" customHeight="1">
      <c r="B33" s="296" t="s">
        <v>269</v>
      </c>
      <c r="C33" s="296"/>
      <c r="D33" s="297">
        <f>SUM(D29:D32)</f>
        <v>58207</v>
      </c>
      <c r="E33" s="270"/>
    </row>
    <row r="35" spans="2:5" ht="13.8" thickBot="1">
      <c r="B35" s="310" t="s">
        <v>507</v>
      </c>
      <c r="C35" s="291"/>
    </row>
    <row r="36" spans="2:5" ht="14.4" thickTop="1" thickBot="1">
      <c r="B36" s="291"/>
      <c r="C36" s="291"/>
    </row>
    <row r="37" spans="2:5" ht="14.4" thickTop="1" thickBot="1">
      <c r="B37" s="298" t="s">
        <v>330</v>
      </c>
      <c r="C37" s="299"/>
      <c r="D37" s="363" t="s">
        <v>558</v>
      </c>
    </row>
    <row r="38" spans="2:5" ht="13.8" thickTop="1">
      <c r="B38" s="35" t="s">
        <v>559</v>
      </c>
      <c r="D38" s="290">
        <f>+D33</f>
        <v>58207</v>
      </c>
    </row>
    <row r="39" spans="2:5">
      <c r="B39" s="35" t="s">
        <v>333</v>
      </c>
      <c r="D39" s="292">
        <v>1738</v>
      </c>
    </row>
    <row r="40" spans="2:5">
      <c r="B40" s="300" t="s">
        <v>576</v>
      </c>
      <c r="C40" s="301"/>
      <c r="D40" s="302">
        <f>+D38+D39</f>
        <v>59945</v>
      </c>
    </row>
    <row r="43" spans="2:5">
      <c r="D43" s="270"/>
    </row>
  </sheetData>
  <mergeCells count="1">
    <mergeCell ref="B8:D17"/>
  </mergeCells>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62"/>
  <sheetViews>
    <sheetView showGridLines="0" zoomScale="90" zoomScaleNormal="90" workbookViewId="0">
      <selection activeCell="B15" sqref="B14:B15"/>
    </sheetView>
  </sheetViews>
  <sheetFormatPr baseColWidth="10" defaultColWidth="11.44140625" defaultRowHeight="13.2"/>
  <cols>
    <col min="1" max="1" width="43.88671875" customWidth="1"/>
    <col min="2" max="2" width="20" customWidth="1"/>
    <col min="3" max="3" width="18.33203125" customWidth="1"/>
    <col min="6" max="6" width="19.109375" customWidth="1"/>
  </cols>
  <sheetData>
    <row r="6" spans="1:5">
      <c r="A6" s="92" t="s">
        <v>307</v>
      </c>
      <c r="B6" s="57"/>
      <c r="C6" s="57"/>
    </row>
    <row r="7" spans="1:5" s="1" customFormat="1">
      <c r="A7" s="89" t="s">
        <v>560</v>
      </c>
      <c r="B7" s="3"/>
      <c r="C7" s="3"/>
    </row>
    <row r="8" spans="1:5" s="1" customFormat="1">
      <c r="A8" s="89"/>
      <c r="B8" s="3"/>
      <c r="C8" s="3"/>
    </row>
    <row r="9" spans="1:5">
      <c r="A9" s="84" t="s">
        <v>308</v>
      </c>
    </row>
    <row r="11" spans="1:5">
      <c r="A11" s="314" t="s">
        <v>551</v>
      </c>
    </row>
    <row r="13" spans="1:5">
      <c r="A13" s="91" t="s">
        <v>258</v>
      </c>
      <c r="B13" s="129">
        <v>44834</v>
      </c>
      <c r="C13" s="129">
        <v>44561</v>
      </c>
    </row>
    <row r="14" spans="1:5">
      <c r="A14" s="124" t="s">
        <v>309</v>
      </c>
      <c r="B14" s="21">
        <v>38010</v>
      </c>
      <c r="C14" s="27">
        <v>36908</v>
      </c>
      <c r="D14" s="289"/>
      <c r="E14" s="289"/>
    </row>
    <row r="15" spans="1:5">
      <c r="A15" s="124" t="s">
        <v>310</v>
      </c>
      <c r="B15" s="21">
        <v>12046</v>
      </c>
      <c r="C15" s="27">
        <v>13341</v>
      </c>
      <c r="D15" s="289"/>
      <c r="E15" s="289"/>
    </row>
    <row r="16" spans="1:5">
      <c r="A16" s="124" t="s">
        <v>311</v>
      </c>
      <c r="B16" s="21">
        <v>19844</v>
      </c>
      <c r="C16" s="21">
        <v>12214</v>
      </c>
      <c r="D16" s="289"/>
      <c r="E16" s="289"/>
    </row>
    <row r="17" spans="1:5">
      <c r="A17" s="124" t="s">
        <v>312</v>
      </c>
      <c r="B17" s="21">
        <v>4677</v>
      </c>
      <c r="C17" s="21">
        <v>4636</v>
      </c>
      <c r="D17" s="289"/>
      <c r="E17" s="289"/>
    </row>
    <row r="18" spans="1:5">
      <c r="A18" s="124" t="s">
        <v>313</v>
      </c>
      <c r="B18" s="21">
        <v>925</v>
      </c>
      <c r="C18" s="21">
        <v>881</v>
      </c>
      <c r="D18" s="383"/>
      <c r="E18" s="383"/>
    </row>
    <row r="19" spans="1:5">
      <c r="A19" s="124" t="s">
        <v>314</v>
      </c>
      <c r="B19" s="21">
        <v>4609</v>
      </c>
      <c r="C19" s="21">
        <v>4659</v>
      </c>
      <c r="D19" s="289"/>
      <c r="E19" s="289"/>
    </row>
    <row r="20" spans="1:5">
      <c r="A20" s="124" t="s">
        <v>315</v>
      </c>
      <c r="B20" s="21">
        <v>3701</v>
      </c>
      <c r="C20" s="21">
        <v>6151</v>
      </c>
      <c r="D20" s="289"/>
      <c r="E20" s="289"/>
    </row>
    <row r="21" spans="1:5">
      <c r="A21" s="124" t="s">
        <v>316</v>
      </c>
      <c r="B21" s="21">
        <v>7197</v>
      </c>
      <c r="C21" s="21">
        <v>4768</v>
      </c>
      <c r="D21" s="289"/>
      <c r="E21" s="289"/>
    </row>
    <row r="22" spans="1:5">
      <c r="A22" s="124" t="s">
        <v>317</v>
      </c>
      <c r="B22" s="21">
        <v>1853</v>
      </c>
      <c r="C22" s="21">
        <v>2183</v>
      </c>
      <c r="D22" s="289"/>
      <c r="E22" s="289"/>
    </row>
    <row r="23" spans="1:5">
      <c r="A23" s="124" t="s">
        <v>318</v>
      </c>
      <c r="B23" s="21">
        <v>1099</v>
      </c>
      <c r="C23" s="21">
        <v>1051</v>
      </c>
      <c r="D23" s="289"/>
      <c r="E23" s="289"/>
    </row>
    <row r="24" spans="1:5">
      <c r="A24" s="124" t="s">
        <v>319</v>
      </c>
      <c r="B24" s="21">
        <v>150</v>
      </c>
      <c r="C24" s="27">
        <v>315</v>
      </c>
      <c r="D24" s="383"/>
      <c r="E24" s="383"/>
    </row>
    <row r="25" spans="1:5">
      <c r="A25" s="124" t="s">
        <v>320</v>
      </c>
      <c r="B25" s="21">
        <v>1777</v>
      </c>
      <c r="C25" s="27">
        <v>1567</v>
      </c>
      <c r="D25" s="289"/>
      <c r="E25" s="289"/>
    </row>
    <row r="26" spans="1:5">
      <c r="A26" s="124" t="s">
        <v>321</v>
      </c>
      <c r="B26" s="21">
        <v>1743</v>
      </c>
      <c r="C26" s="27">
        <v>2557</v>
      </c>
      <c r="D26" s="289"/>
      <c r="E26" s="289"/>
    </row>
    <row r="27" spans="1:5" ht="15.75" customHeight="1">
      <c r="A27" s="88" t="s">
        <v>322</v>
      </c>
      <c r="B27" s="217">
        <f>SUM(B14:B26)</f>
        <v>97631</v>
      </c>
      <c r="C27" s="217">
        <f>SUM(C14:C26)</f>
        <v>91231</v>
      </c>
      <c r="D27" s="154"/>
      <c r="E27" s="154"/>
    </row>
    <row r="28" spans="1:5">
      <c r="B28" s="27"/>
      <c r="C28" s="27"/>
    </row>
    <row r="29" spans="1:5">
      <c r="A29" s="314" t="s">
        <v>553</v>
      </c>
      <c r="B29" s="27"/>
      <c r="C29" s="27"/>
    </row>
    <row r="30" spans="1:5">
      <c r="B30" s="27"/>
      <c r="C30" s="27"/>
    </row>
    <row r="31" spans="1:5">
      <c r="A31" s="91" t="s">
        <v>258</v>
      </c>
      <c r="B31" s="129">
        <v>44834</v>
      </c>
      <c r="C31" s="129">
        <v>44561</v>
      </c>
    </row>
    <row r="32" spans="1:5">
      <c r="A32" t="s">
        <v>323</v>
      </c>
      <c r="B32" s="21">
        <v>4247</v>
      </c>
      <c r="C32" s="27">
        <v>6598</v>
      </c>
    </row>
    <row r="33" spans="1:5">
      <c r="A33" s="88" t="s">
        <v>322</v>
      </c>
      <c r="B33" s="217">
        <f>SUM(B32:B32)</f>
        <v>4247</v>
      </c>
      <c r="C33" s="217">
        <f>SUM(C32:C32)</f>
        <v>6598</v>
      </c>
    </row>
    <row r="35" spans="1:5">
      <c r="A35" s="314" t="s">
        <v>552</v>
      </c>
    </row>
    <row r="37" spans="1:5">
      <c r="A37" s="91" t="s">
        <v>258</v>
      </c>
      <c r="B37" s="129">
        <v>44834</v>
      </c>
      <c r="C37" s="129">
        <v>44561</v>
      </c>
    </row>
    <row r="38" spans="1:5">
      <c r="A38" s="124" t="s">
        <v>324</v>
      </c>
      <c r="B38" s="21">
        <v>104393</v>
      </c>
      <c r="C38" s="27">
        <v>87068</v>
      </c>
      <c r="D38" s="303"/>
      <c r="E38" s="384"/>
    </row>
    <row r="39" spans="1:5">
      <c r="A39" s="124" t="s">
        <v>325</v>
      </c>
      <c r="B39" s="21">
        <v>209555</v>
      </c>
      <c r="C39" s="27">
        <v>167093</v>
      </c>
      <c r="D39" s="303"/>
      <c r="E39" s="384"/>
    </row>
    <row r="40" spans="1:5">
      <c r="A40" s="124" t="s">
        <v>326</v>
      </c>
      <c r="B40" s="21">
        <v>246873</v>
      </c>
      <c r="C40" s="27">
        <v>202117</v>
      </c>
      <c r="D40" s="303"/>
      <c r="E40" s="384"/>
    </row>
    <row r="41" spans="1:5" ht="13.8" thickBot="1">
      <c r="A41" s="88" t="s">
        <v>327</v>
      </c>
      <c r="B41" s="221">
        <f>SUM(B38:B40)</f>
        <v>560821</v>
      </c>
      <c r="C41" s="221">
        <f>SUM(C38:C40)</f>
        <v>456278</v>
      </c>
      <c r="D41" s="154"/>
    </row>
    <row r="42" spans="1:5" ht="13.8" thickTop="1">
      <c r="B42" s="1"/>
    </row>
    <row r="43" spans="1:5" ht="13.8" thickBot="1">
      <c r="A43" s="88" t="s">
        <v>269</v>
      </c>
      <c r="B43" s="227">
        <f>+B27+B33+B41</f>
        <v>662699</v>
      </c>
      <c r="C43" s="227">
        <f>+C27+C33+C41</f>
        <v>554107</v>
      </c>
    </row>
    <row r="44" spans="1:5" ht="13.8" thickTop="1"/>
    <row r="45" spans="1:5" ht="91.5" customHeight="1">
      <c r="A45" s="413" t="s">
        <v>577</v>
      </c>
      <c r="B45" s="413"/>
      <c r="C45" s="413"/>
    </row>
    <row r="47" spans="1:5" ht="106.5" customHeight="1">
      <c r="A47" s="413" t="s">
        <v>328</v>
      </c>
      <c r="B47" s="413"/>
      <c r="C47" s="413"/>
    </row>
    <row r="49" spans="1:3" ht="39.6" customHeight="1">
      <c r="A49" s="413" t="s">
        <v>578</v>
      </c>
      <c r="B49" s="413"/>
      <c r="C49" s="413"/>
    </row>
    <row r="51" spans="1:3">
      <c r="A51" s="92" t="s">
        <v>329</v>
      </c>
      <c r="B51" s="92"/>
      <c r="C51" s="92"/>
    </row>
    <row r="52" spans="1:3" s="1" customFormat="1">
      <c r="A52" s="213"/>
      <c r="B52" s="213"/>
      <c r="C52" s="213"/>
    </row>
    <row r="53" spans="1:3">
      <c r="A53" s="91" t="s">
        <v>330</v>
      </c>
      <c r="B53" s="129">
        <v>44834</v>
      </c>
      <c r="C53" s="129">
        <v>44561</v>
      </c>
    </row>
    <row r="54" spans="1:3">
      <c r="A54" t="s">
        <v>331</v>
      </c>
      <c r="B54" s="154">
        <v>554107</v>
      </c>
      <c r="C54" s="366">
        <v>542095</v>
      </c>
    </row>
    <row r="55" spans="1:3">
      <c r="A55" t="s">
        <v>332</v>
      </c>
      <c r="B55" s="31">
        <v>120406</v>
      </c>
      <c r="C55" s="22">
        <v>26569</v>
      </c>
    </row>
    <row r="56" spans="1:3">
      <c r="A56" t="s">
        <v>334</v>
      </c>
      <c r="B56" s="31">
        <v>-11814</v>
      </c>
      <c r="C56" s="22">
        <v>-14557</v>
      </c>
    </row>
    <row r="57" spans="1:3" ht="13.8" thickBot="1">
      <c r="A57" s="88" t="s">
        <v>335</v>
      </c>
      <c r="B57" s="228">
        <f>SUM(B54:B56)</f>
        <v>662699</v>
      </c>
      <c r="C57" s="228">
        <f>SUM(C54:C56)</f>
        <v>554107</v>
      </c>
    </row>
    <row r="59" spans="1:3">
      <c r="B59" s="31"/>
    </row>
    <row r="60" spans="1:3">
      <c r="A60" s="358"/>
      <c r="B60" s="31"/>
    </row>
    <row r="61" spans="1:3">
      <c r="A61" s="358"/>
      <c r="B61" s="31"/>
    </row>
    <row r="62" spans="1:3">
      <c r="A62" s="358"/>
      <c r="B62" s="154"/>
    </row>
  </sheetData>
  <mergeCells count="3">
    <mergeCell ref="A45:C45"/>
    <mergeCell ref="A47:C47"/>
    <mergeCell ref="A49:C49"/>
  </mergeCells>
  <pageMargins left="0.7" right="0.7" top="0.75" bottom="0.75" header="0.3" footer="0.3"/>
  <pageSetup paperSize="9" orientation="portrait" horizontalDpi="0" verticalDpi="0" r:id="rId1"/>
  <ignoredErrors>
    <ignoredError sqref="B27:C27 B41:C41 B57:C57"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175"/>
  <sheetViews>
    <sheetView showGridLines="0" topLeftCell="A82" workbookViewId="0">
      <selection activeCell="C65" sqref="C65"/>
    </sheetView>
  </sheetViews>
  <sheetFormatPr baseColWidth="10" defaultColWidth="11.44140625" defaultRowHeight="13.2"/>
  <cols>
    <col min="1" max="1" width="41.6640625" style="245" customWidth="1"/>
    <col min="2" max="2" width="20.88671875" style="245" customWidth="1"/>
    <col min="3" max="3" width="18" style="245" customWidth="1"/>
    <col min="4" max="4" width="16.109375" style="245" customWidth="1"/>
    <col min="5" max="5" width="31.44140625" style="245" customWidth="1"/>
    <col min="6" max="6" width="11.44140625" style="245" customWidth="1"/>
    <col min="7" max="16384" width="11.44140625" style="245"/>
  </cols>
  <sheetData>
    <row r="6" spans="1:4">
      <c r="A6" s="92" t="s">
        <v>336</v>
      </c>
      <c r="B6" s="57"/>
      <c r="C6" s="57"/>
    </row>
    <row r="7" spans="1:4" s="248" customFormat="1">
      <c r="A7" s="122" t="s">
        <v>554</v>
      </c>
      <c r="B7" s="3"/>
      <c r="C7" s="3"/>
    </row>
    <row r="8" spans="1:4" s="248" customFormat="1">
      <c r="A8" s="93"/>
      <c r="B8" s="119"/>
      <c r="C8" s="3"/>
    </row>
    <row r="9" spans="1:4">
      <c r="A9" s="84" t="s">
        <v>337</v>
      </c>
    </row>
    <row r="10" spans="1:4">
      <c r="A10" s="90"/>
    </row>
    <row r="11" spans="1:4">
      <c r="A11" s="95" t="s">
        <v>266</v>
      </c>
      <c r="B11" s="129">
        <v>44834</v>
      </c>
      <c r="C11" s="129">
        <v>44561</v>
      </c>
    </row>
    <row r="12" spans="1:4">
      <c r="A12" s="84" t="s">
        <v>338</v>
      </c>
      <c r="B12" s="270">
        <f>+B32</f>
        <v>56909</v>
      </c>
      <c r="C12" s="270">
        <f>+C32</f>
        <v>33331</v>
      </c>
      <c r="D12" s="303"/>
    </row>
    <row r="13" spans="1:4">
      <c r="A13" s="84" t="s">
        <v>339</v>
      </c>
      <c r="B13" s="270">
        <f>+B62</f>
        <v>31605</v>
      </c>
      <c r="C13" s="270">
        <f>+C62</f>
        <v>70454</v>
      </c>
      <c r="D13" s="303"/>
    </row>
    <row r="14" spans="1:4">
      <c r="A14" s="84" t="s">
        <v>340</v>
      </c>
      <c r="B14" s="375">
        <f>+B80</f>
        <v>1662</v>
      </c>
      <c r="C14" s="375">
        <f>+C80</f>
        <v>0</v>
      </c>
    </row>
    <row r="15" spans="1:4" ht="13.8" thickBot="1">
      <c r="A15" s="88" t="s">
        <v>341</v>
      </c>
      <c r="B15" s="221">
        <f>SUM(B12:B14)</f>
        <v>90176</v>
      </c>
      <c r="C15" s="221">
        <f>SUM(C12:C14)</f>
        <v>103785</v>
      </c>
    </row>
    <row r="16" spans="1:4" ht="13.8" thickTop="1">
      <c r="A16" s="90"/>
      <c r="D16" s="270"/>
    </row>
    <row r="17" spans="1:5">
      <c r="A17" s="8" t="s">
        <v>270</v>
      </c>
    </row>
    <row r="18" spans="1:5">
      <c r="A18" s="84" t="s">
        <v>338</v>
      </c>
      <c r="B18" s="270">
        <f>+B39</f>
        <v>35333</v>
      </c>
      <c r="C18" s="270">
        <f>+C39</f>
        <v>41841</v>
      </c>
      <c r="D18" s="303"/>
    </row>
    <row r="19" spans="1:5">
      <c r="A19" s="84" t="s">
        <v>339</v>
      </c>
      <c r="B19" s="270">
        <f>+B68</f>
        <v>2127417</v>
      </c>
      <c r="C19" s="270">
        <f>+C68</f>
        <v>2065737</v>
      </c>
      <c r="D19" s="303"/>
    </row>
    <row r="20" spans="1:5">
      <c r="A20" s="84" t="s">
        <v>340</v>
      </c>
      <c r="B20" s="270">
        <f>+B86</f>
        <v>140913</v>
      </c>
      <c r="C20" s="270">
        <f>+C86</f>
        <v>0</v>
      </c>
      <c r="D20" s="303"/>
    </row>
    <row r="21" spans="1:5" ht="13.8" thickBot="1">
      <c r="A21" s="88" t="s">
        <v>342</v>
      </c>
      <c r="B21" s="221">
        <f>SUM(B18:B20)</f>
        <v>2303663</v>
      </c>
      <c r="C21" s="221">
        <f>SUM(C18:C20)</f>
        <v>2107578</v>
      </c>
      <c r="D21" s="376"/>
    </row>
    <row r="22" spans="1:5" ht="13.8" thickTop="1">
      <c r="A22" s="90"/>
      <c r="E22" s="27"/>
    </row>
    <row r="23" spans="1:5">
      <c r="A23" s="90"/>
    </row>
    <row r="24" spans="1:5">
      <c r="A24" s="37" t="s">
        <v>343</v>
      </c>
      <c r="D24" s="303"/>
    </row>
    <row r="25" spans="1:5">
      <c r="A25" s="98"/>
      <c r="D25" s="303"/>
    </row>
    <row r="26" spans="1:5">
      <c r="A26" s="91" t="s">
        <v>258</v>
      </c>
      <c r="B26" s="129">
        <v>44834</v>
      </c>
      <c r="C26" s="129">
        <v>44561</v>
      </c>
      <c r="D26" s="303"/>
    </row>
    <row r="27" spans="1:5">
      <c r="A27" s="96" t="s">
        <v>266</v>
      </c>
    </row>
    <row r="28" spans="1:5">
      <c r="A28" s="52" t="s">
        <v>344</v>
      </c>
      <c r="B28" s="270">
        <v>0</v>
      </c>
      <c r="C28" s="270">
        <v>9153</v>
      </c>
      <c r="D28" s="303"/>
    </row>
    <row r="29" spans="1:5">
      <c r="A29" s="52" t="s">
        <v>345</v>
      </c>
      <c r="B29" s="377">
        <v>38978</v>
      </c>
      <c r="C29" s="270">
        <v>28194</v>
      </c>
      <c r="D29" s="303"/>
    </row>
    <row r="30" spans="1:5">
      <c r="A30" s="52" t="s">
        <v>523</v>
      </c>
      <c r="B30" s="377">
        <v>22743</v>
      </c>
      <c r="C30" s="270">
        <v>0</v>
      </c>
      <c r="D30" s="303"/>
    </row>
    <row r="31" spans="1:5">
      <c r="A31" s="52" t="s">
        <v>346</v>
      </c>
      <c r="B31" s="377">
        <v>-4812</v>
      </c>
      <c r="C31" s="270">
        <v>-4016</v>
      </c>
      <c r="D31" s="303"/>
    </row>
    <row r="32" spans="1:5" ht="13.8" thickBot="1">
      <c r="A32" s="88" t="s">
        <v>347</v>
      </c>
      <c r="B32" s="221">
        <f>SUM(B28:B31)</f>
        <v>56909</v>
      </c>
      <c r="C32" s="221">
        <f>SUM(C28:C31)</f>
        <v>33331</v>
      </c>
    </row>
    <row r="33" spans="1:4" ht="13.8" thickTop="1"/>
    <row r="34" spans="1:4">
      <c r="A34" s="91" t="s">
        <v>258</v>
      </c>
      <c r="B34" s="129">
        <v>44834</v>
      </c>
      <c r="C34" s="129">
        <v>44561</v>
      </c>
    </row>
    <row r="35" spans="1:4">
      <c r="A35" s="96" t="s">
        <v>270</v>
      </c>
    </row>
    <row r="36" spans="1:4">
      <c r="A36" s="52" t="s">
        <v>345</v>
      </c>
      <c r="B36" s="270">
        <v>37675</v>
      </c>
      <c r="C36" s="270">
        <v>43173</v>
      </c>
      <c r="D36" s="303"/>
    </row>
    <row r="37" spans="1:4">
      <c r="A37" s="52" t="s">
        <v>344</v>
      </c>
      <c r="B37" s="270">
        <v>0</v>
      </c>
      <c r="C37" s="270">
        <v>2747</v>
      </c>
      <c r="D37" s="303"/>
    </row>
    <row r="38" spans="1:4">
      <c r="A38" s="52" t="s">
        <v>346</v>
      </c>
      <c r="B38" s="270">
        <v>-2342</v>
      </c>
      <c r="C38" s="270">
        <v>-4079</v>
      </c>
      <c r="D38" s="303"/>
    </row>
    <row r="39" spans="1:4" ht="13.8" thickBot="1">
      <c r="A39" s="88" t="s">
        <v>348</v>
      </c>
      <c r="B39" s="221">
        <f>SUM(B36:B38)</f>
        <v>35333</v>
      </c>
      <c r="C39" s="221">
        <f>SUM(C36:C38)</f>
        <v>41841</v>
      </c>
    </row>
    <row r="40" spans="1:4" ht="13.8" thickTop="1"/>
    <row r="41" spans="1:4" s="248" customFormat="1" ht="27" customHeight="1">
      <c r="A41" s="418" t="s">
        <v>589</v>
      </c>
      <c r="B41" s="418"/>
      <c r="C41" s="418"/>
    </row>
    <row r="43" spans="1:4">
      <c r="A43" s="37" t="s">
        <v>349</v>
      </c>
    </row>
    <row r="44" spans="1:4">
      <c r="A44" s="48"/>
    </row>
    <row r="45" spans="1:4" ht="54.6" customHeight="1">
      <c r="A45" s="414" t="s">
        <v>565</v>
      </c>
      <c r="B45" s="414"/>
      <c r="C45" s="414"/>
    </row>
    <row r="46" spans="1:4">
      <c r="A46" s="378"/>
      <c r="B46" s="378"/>
      <c r="C46" s="378"/>
    </row>
    <row r="47" spans="1:4" ht="39.6" customHeight="1">
      <c r="A47" s="414" t="s">
        <v>350</v>
      </c>
      <c r="B47" s="414"/>
      <c r="C47" s="414"/>
    </row>
    <row r="48" spans="1:4">
      <c r="A48" s="378"/>
      <c r="B48" s="378"/>
      <c r="C48" s="378"/>
    </row>
    <row r="49" spans="1:4" ht="37.799999999999997" customHeight="1">
      <c r="A49" s="414" t="s">
        <v>351</v>
      </c>
      <c r="B49" s="414"/>
      <c r="C49" s="414"/>
    </row>
    <row r="50" spans="1:4">
      <c r="A50" s="378"/>
      <c r="B50" s="378"/>
      <c r="C50" s="378"/>
    </row>
    <row r="51" spans="1:4" ht="27.6" customHeight="1">
      <c r="A51" s="414" t="s">
        <v>352</v>
      </c>
      <c r="B51" s="414"/>
      <c r="C51" s="414"/>
    </row>
    <row r="52" spans="1:4" ht="13.35" customHeight="1">
      <c r="A52" s="378"/>
      <c r="B52" s="378"/>
      <c r="C52" s="378"/>
    </row>
    <row r="53" spans="1:4" ht="65.25" customHeight="1">
      <c r="A53" s="414" t="s">
        <v>566</v>
      </c>
      <c r="B53" s="414"/>
      <c r="C53" s="414"/>
    </row>
    <row r="54" spans="1:4">
      <c r="A54" s="378"/>
      <c r="B54" s="378"/>
      <c r="C54" s="378"/>
    </row>
    <row r="55" spans="1:4" ht="72" customHeight="1">
      <c r="A55" s="414" t="s">
        <v>353</v>
      </c>
      <c r="B55" s="414"/>
      <c r="C55" s="414"/>
    </row>
    <row r="56" spans="1:4">
      <c r="A56" s="378"/>
      <c r="B56" s="378"/>
      <c r="C56" s="378"/>
    </row>
    <row r="57" spans="1:4">
      <c r="A57" s="91" t="s">
        <v>258</v>
      </c>
      <c r="B57" s="129">
        <v>44834</v>
      </c>
      <c r="C57" s="129">
        <v>44561</v>
      </c>
    </row>
    <row r="58" spans="1:4">
      <c r="A58" s="96" t="s">
        <v>354</v>
      </c>
      <c r="B58" s="96"/>
      <c r="C58" s="96"/>
    </row>
    <row r="59" spans="1:4">
      <c r="A59" s="84" t="s">
        <v>581</v>
      </c>
      <c r="B59" s="377">
        <v>0</v>
      </c>
      <c r="C59" s="270">
        <v>0</v>
      </c>
    </row>
    <row r="60" spans="1:4">
      <c r="A60" s="84" t="s">
        <v>355</v>
      </c>
      <c r="B60" s="377">
        <v>163811</v>
      </c>
      <c r="C60" s="270">
        <v>159062</v>
      </c>
      <c r="D60" s="303"/>
    </row>
    <row r="61" spans="1:4">
      <c r="A61" s="84" t="s">
        <v>356</v>
      </c>
      <c r="B61" s="379">
        <v>-132206</v>
      </c>
      <c r="C61" s="375">
        <v>-88608</v>
      </c>
      <c r="D61" s="303"/>
    </row>
    <row r="62" spans="1:4" ht="13.8" thickBot="1">
      <c r="A62" s="88" t="s">
        <v>357</v>
      </c>
      <c r="B62" s="221">
        <f>SUM(B59:B61)</f>
        <v>31605</v>
      </c>
      <c r="C62" s="221">
        <f>SUM(C59:C61)</f>
        <v>70454</v>
      </c>
    </row>
    <row r="63" spans="1:4" ht="13.8" thickTop="1">
      <c r="A63" s="84"/>
      <c r="B63" s="248"/>
      <c r="D63" s="303"/>
    </row>
    <row r="64" spans="1:4">
      <c r="A64" s="96" t="s">
        <v>358</v>
      </c>
      <c r="B64" s="248"/>
      <c r="D64" s="303"/>
    </row>
    <row r="65" spans="1:6">
      <c r="A65" s="84" t="s">
        <v>579</v>
      </c>
      <c r="B65" s="377">
        <v>2127417</v>
      </c>
      <c r="C65" s="270">
        <v>2065737</v>
      </c>
    </row>
    <row r="66" spans="1:6">
      <c r="A66" s="84" t="s">
        <v>355</v>
      </c>
      <c r="B66" s="377">
        <v>819056</v>
      </c>
      <c r="C66" s="377">
        <v>954370</v>
      </c>
    </row>
    <row r="67" spans="1:6">
      <c r="A67" s="84" t="s">
        <v>359</v>
      </c>
      <c r="B67" s="377">
        <v>-819056</v>
      </c>
      <c r="C67" s="377">
        <v>-954370</v>
      </c>
    </row>
    <row r="68" spans="1:6" ht="13.8" thickBot="1">
      <c r="A68" s="88" t="s">
        <v>360</v>
      </c>
      <c r="B68" s="221">
        <f>SUM(B65:B67)</f>
        <v>2127417</v>
      </c>
      <c r="C68" s="221">
        <f>SUM(C65:C67)</f>
        <v>2065737</v>
      </c>
    </row>
    <row r="69" spans="1:6" ht="13.8" thickTop="1"/>
    <row r="70" spans="1:6">
      <c r="A70" s="37" t="s">
        <v>361</v>
      </c>
    </row>
    <row r="71" spans="1:6">
      <c r="A71" s="37"/>
    </row>
    <row r="72" spans="1:6" ht="29.4" customHeight="1">
      <c r="A72" s="414" t="s">
        <v>612</v>
      </c>
      <c r="B72" s="414"/>
      <c r="C72" s="414"/>
      <c r="D72" s="414"/>
      <c r="E72" s="414"/>
      <c r="F72" s="414"/>
    </row>
    <row r="73" spans="1:6">
      <c r="A73" s="382"/>
      <c r="B73" s="382"/>
      <c r="C73" s="382"/>
      <c r="D73" s="382"/>
      <c r="E73" s="382"/>
      <c r="F73" s="382"/>
    </row>
    <row r="74" spans="1:6">
      <c r="A74" s="382"/>
      <c r="B74" s="382"/>
      <c r="C74" s="382"/>
      <c r="D74" s="382"/>
      <c r="E74" s="382"/>
      <c r="F74" s="382"/>
    </row>
    <row r="75" spans="1:6">
      <c r="A75" s="91" t="s">
        <v>258</v>
      </c>
      <c r="B75" s="129">
        <v>44834</v>
      </c>
      <c r="C75" s="129">
        <v>44561</v>
      </c>
      <c r="D75" s="382"/>
      <c r="E75" s="382"/>
      <c r="F75" s="382"/>
    </row>
    <row r="76" spans="1:6">
      <c r="A76" s="96" t="s">
        <v>354</v>
      </c>
      <c r="B76" s="96"/>
      <c r="C76" s="96"/>
      <c r="D76" s="382"/>
      <c r="E76" s="382"/>
      <c r="F76" s="382"/>
    </row>
    <row r="77" spans="1:6">
      <c r="A77" s="84" t="s">
        <v>580</v>
      </c>
      <c r="B77" s="377">
        <v>0</v>
      </c>
      <c r="C77" s="270">
        <v>0</v>
      </c>
      <c r="D77" s="382"/>
      <c r="E77" s="382"/>
      <c r="F77" s="382"/>
    </row>
    <row r="78" spans="1:6">
      <c r="A78" s="84" t="s">
        <v>355</v>
      </c>
      <c r="B78" s="377">
        <v>14549</v>
      </c>
      <c r="C78" s="270">
        <v>0</v>
      </c>
      <c r="D78" s="382"/>
      <c r="E78" s="382"/>
      <c r="F78" s="382"/>
    </row>
    <row r="79" spans="1:6">
      <c r="A79" s="84" t="s">
        <v>356</v>
      </c>
      <c r="B79" s="379">
        <f>-12887</f>
        <v>-12887</v>
      </c>
      <c r="C79" s="270">
        <v>0</v>
      </c>
      <c r="D79" s="382"/>
      <c r="E79" s="382"/>
      <c r="F79" s="382"/>
    </row>
    <row r="80" spans="1:6" ht="13.8" thickBot="1">
      <c r="A80" s="88" t="s">
        <v>653</v>
      </c>
      <c r="B80" s="221">
        <f>SUM(B77:B79)</f>
        <v>1662</v>
      </c>
      <c r="C80" s="221">
        <f>SUM(C77:C79)</f>
        <v>0</v>
      </c>
      <c r="D80" s="382"/>
      <c r="E80" s="382"/>
      <c r="F80" s="382"/>
    </row>
    <row r="81" spans="1:6" ht="13.8" thickTop="1">
      <c r="A81" s="84"/>
      <c r="B81" s="248"/>
      <c r="D81" s="382"/>
      <c r="E81" s="382"/>
      <c r="F81" s="382"/>
    </row>
    <row r="82" spans="1:6">
      <c r="A82" s="96" t="s">
        <v>358</v>
      </c>
      <c r="B82" s="248"/>
      <c r="D82" s="382"/>
      <c r="E82" s="382"/>
      <c r="F82" s="382"/>
    </row>
    <row r="83" spans="1:6">
      <c r="A83" s="84" t="s">
        <v>580</v>
      </c>
      <c r="B83" s="377">
        <v>140913</v>
      </c>
      <c r="C83" s="270">
        <v>0</v>
      </c>
      <c r="D83" s="382"/>
      <c r="E83" s="382"/>
      <c r="F83" s="382"/>
    </row>
    <row r="84" spans="1:6">
      <c r="A84" s="84" t="s">
        <v>355</v>
      </c>
      <c r="B84" s="377">
        <v>28796</v>
      </c>
      <c r="C84" s="270">
        <v>0</v>
      </c>
      <c r="D84" s="382"/>
      <c r="E84" s="382"/>
      <c r="F84" s="382"/>
    </row>
    <row r="85" spans="1:6">
      <c r="A85" s="84" t="s">
        <v>359</v>
      </c>
      <c r="B85" s="377">
        <v>-28796</v>
      </c>
      <c r="C85" s="270">
        <v>0</v>
      </c>
      <c r="D85" s="382"/>
      <c r="E85" s="382"/>
      <c r="F85" s="382"/>
    </row>
    <row r="86" spans="1:6" ht="13.8" thickBot="1">
      <c r="A86" s="88" t="s">
        <v>654</v>
      </c>
      <c r="B86" s="221">
        <f>SUM(B83:B85)</f>
        <v>140913</v>
      </c>
      <c r="C86" s="221">
        <f>SUM(C83:C85)</f>
        <v>0</v>
      </c>
      <c r="D86" s="382"/>
      <c r="E86" s="382"/>
      <c r="F86" s="382"/>
    </row>
    <row r="87" spans="1:6" ht="13.2" customHeight="1" thickTop="1"/>
    <row r="88" spans="1:6" ht="27" customHeight="1">
      <c r="A88" s="414" t="s">
        <v>618</v>
      </c>
      <c r="B88" s="414"/>
      <c r="C88" s="414"/>
      <c r="D88" s="414"/>
      <c r="E88" s="414"/>
      <c r="F88" s="414"/>
    </row>
    <row r="90" spans="1:6">
      <c r="A90" s="245" t="s">
        <v>595</v>
      </c>
    </row>
    <row r="91" spans="1:6">
      <c r="A91" s="245" t="s">
        <v>596</v>
      </c>
    </row>
    <row r="92" spans="1:6">
      <c r="A92" s="245" t="s">
        <v>597</v>
      </c>
    </row>
    <row r="93" spans="1:6">
      <c r="A93" s="245" t="s">
        <v>613</v>
      </c>
    </row>
    <row r="94" spans="1:6" ht="27" customHeight="1">
      <c r="A94" s="414" t="s">
        <v>614</v>
      </c>
      <c r="B94" s="414"/>
      <c r="C94" s="414"/>
    </row>
    <row r="95" spans="1:6">
      <c r="A95" s="245" t="s">
        <v>615</v>
      </c>
    </row>
    <row r="96" spans="1:6" ht="27" customHeight="1">
      <c r="A96" s="414" t="s">
        <v>617</v>
      </c>
      <c r="B96" s="414"/>
      <c r="C96" s="414"/>
    </row>
    <row r="98" spans="1:3">
      <c r="A98" s="245" t="s">
        <v>600</v>
      </c>
    </row>
    <row r="99" spans="1:3" ht="43.8" customHeight="1">
      <c r="A99" s="414" t="s">
        <v>616</v>
      </c>
      <c r="B99" s="414"/>
      <c r="C99" s="414"/>
    </row>
    <row r="100" spans="1:3">
      <c r="A100" s="245" t="s">
        <v>601</v>
      </c>
    </row>
    <row r="102" spans="1:3" ht="26.4" customHeight="1">
      <c r="A102" s="414" t="s">
        <v>649</v>
      </c>
      <c r="B102" s="414"/>
      <c r="C102" s="414"/>
    </row>
    <row r="103" spans="1:3">
      <c r="A103" s="245" t="s">
        <v>603</v>
      </c>
    </row>
    <row r="104" spans="1:3">
      <c r="A104" s="245" t="s">
        <v>604</v>
      </c>
    </row>
    <row r="105" spans="1:3">
      <c r="A105" s="245" t="s">
        <v>605</v>
      </c>
    </row>
    <row r="107" spans="1:3" ht="30.6" customHeight="1">
      <c r="A107" s="414" t="s">
        <v>650</v>
      </c>
      <c r="B107" s="414"/>
      <c r="C107" s="414"/>
    </row>
    <row r="108" spans="1:3" ht="25.8" customHeight="1">
      <c r="A108" s="414" t="s">
        <v>619</v>
      </c>
      <c r="B108" s="414"/>
      <c r="C108" s="414"/>
    </row>
    <row r="110" spans="1:3" ht="25.8" customHeight="1">
      <c r="A110" s="414" t="s">
        <v>651</v>
      </c>
      <c r="B110" s="414"/>
      <c r="C110" s="414"/>
    </row>
    <row r="111" spans="1:3">
      <c r="A111" s="245" t="s">
        <v>652</v>
      </c>
    </row>
    <row r="112" spans="1:3">
      <c r="A112" s="245" t="s">
        <v>606</v>
      </c>
    </row>
    <row r="113" spans="1:3">
      <c r="A113" s="245" t="s">
        <v>598</v>
      </c>
    </row>
    <row r="114" spans="1:3" ht="26.4" customHeight="1">
      <c r="A114" s="414" t="s">
        <v>599</v>
      </c>
      <c r="B114" s="414"/>
      <c r="C114" s="414"/>
    </row>
    <row r="115" spans="1:3">
      <c r="A115" s="245" t="s">
        <v>615</v>
      </c>
    </row>
    <row r="116" spans="1:3" ht="27" customHeight="1">
      <c r="A116" s="414" t="s">
        <v>617</v>
      </c>
      <c r="B116" s="414"/>
      <c r="C116" s="414"/>
    </row>
    <row r="117" spans="1:3">
      <c r="A117" s="245" t="s">
        <v>600</v>
      </c>
    </row>
    <row r="118" spans="1:3" ht="58.2" customHeight="1">
      <c r="A118" s="414" t="s">
        <v>620</v>
      </c>
      <c r="B118" s="414"/>
      <c r="C118" s="414"/>
    </row>
    <row r="120" spans="1:3">
      <c r="A120" s="245" t="s">
        <v>601</v>
      </c>
    </row>
    <row r="121" spans="1:3" ht="27" customHeight="1">
      <c r="A121" s="414" t="s">
        <v>602</v>
      </c>
      <c r="B121" s="414"/>
      <c r="C121" s="414"/>
    </row>
    <row r="122" spans="1:3">
      <c r="A122" s="245" t="s">
        <v>603</v>
      </c>
    </row>
    <row r="123" spans="1:3">
      <c r="A123" s="245" t="s">
        <v>604</v>
      </c>
    </row>
    <row r="124" spans="1:3">
      <c r="A124" s="245" t="s">
        <v>605</v>
      </c>
    </row>
    <row r="126" spans="1:3" ht="28.2" customHeight="1">
      <c r="A126" s="414" t="s">
        <v>621</v>
      </c>
      <c r="B126" s="414"/>
      <c r="C126" s="414"/>
    </row>
    <row r="128" spans="1:3" ht="25.8" customHeight="1">
      <c r="A128" s="415" t="s">
        <v>607</v>
      </c>
      <c r="B128" s="415"/>
      <c r="C128" s="415"/>
    </row>
    <row r="130" spans="1:6" ht="13.8" customHeight="1">
      <c r="A130" s="380" t="s">
        <v>608</v>
      </c>
      <c r="D130" s="417"/>
      <c r="E130" s="417"/>
      <c r="F130" s="417"/>
    </row>
    <row r="131" spans="1:6">
      <c r="D131" s="37"/>
    </row>
    <row r="132" spans="1:6">
      <c r="A132" s="416" t="s">
        <v>622</v>
      </c>
      <c r="B132" s="416"/>
      <c r="C132" s="416"/>
    </row>
    <row r="133" spans="1:6">
      <c r="A133" s="416" t="s">
        <v>642</v>
      </c>
      <c r="B133" s="416"/>
      <c r="C133" s="416"/>
      <c r="D133" s="37"/>
    </row>
    <row r="134" spans="1:6">
      <c r="A134" s="37" t="s">
        <v>643</v>
      </c>
    </row>
    <row r="135" spans="1:6">
      <c r="A135" s="37" t="s">
        <v>623</v>
      </c>
    </row>
    <row r="136" spans="1:6">
      <c r="A136" s="416" t="s">
        <v>644</v>
      </c>
      <c r="B136" s="416"/>
      <c r="C136" s="416"/>
    </row>
    <row r="137" spans="1:6">
      <c r="A137" s="37" t="s">
        <v>624</v>
      </c>
    </row>
    <row r="138" spans="1:6">
      <c r="A138" s="37" t="s">
        <v>625</v>
      </c>
    </row>
    <row r="139" spans="1:6">
      <c r="A139" s="37" t="s">
        <v>645</v>
      </c>
    </row>
    <row r="140" spans="1:6">
      <c r="A140" s="37" t="s">
        <v>626</v>
      </c>
    </row>
    <row r="141" spans="1:6">
      <c r="A141" s="37" t="s">
        <v>627</v>
      </c>
    </row>
    <row r="142" spans="1:6">
      <c r="A142" s="37" t="s">
        <v>628</v>
      </c>
    </row>
    <row r="144" spans="1:6" ht="26.4" customHeight="1">
      <c r="A144" s="417" t="s">
        <v>609</v>
      </c>
      <c r="B144" s="417"/>
      <c r="C144" s="417"/>
    </row>
    <row r="146" spans="1:4" ht="13.8" customHeight="1">
      <c r="A146" s="380" t="s">
        <v>608</v>
      </c>
    </row>
    <row r="147" spans="1:4">
      <c r="D147" s="37"/>
    </row>
    <row r="148" spans="1:4">
      <c r="A148" s="416" t="s">
        <v>629</v>
      </c>
      <c r="B148" s="416"/>
      <c r="C148" s="416"/>
    </row>
    <row r="149" spans="1:4">
      <c r="A149" s="416" t="s">
        <v>646</v>
      </c>
      <c r="B149" s="416"/>
      <c r="C149" s="416"/>
      <c r="D149" s="37"/>
    </row>
    <row r="150" spans="1:4">
      <c r="A150" s="37" t="s">
        <v>647</v>
      </c>
    </row>
    <row r="151" spans="1:4">
      <c r="A151" s="37" t="s">
        <v>630</v>
      </c>
    </row>
    <row r="152" spans="1:4">
      <c r="A152" s="416" t="s">
        <v>631</v>
      </c>
      <c r="B152" s="416"/>
      <c r="C152" s="416"/>
    </row>
    <row r="153" spans="1:4">
      <c r="A153" s="37" t="s">
        <v>632</v>
      </c>
    </row>
    <row r="154" spans="1:4">
      <c r="A154" s="37" t="s">
        <v>633</v>
      </c>
    </row>
    <row r="155" spans="1:4">
      <c r="A155" s="37" t="s">
        <v>648</v>
      </c>
    </row>
    <row r="156" spans="1:4">
      <c r="A156" s="416" t="s">
        <v>634</v>
      </c>
      <c r="B156" s="416"/>
      <c r="C156" s="416"/>
    </row>
    <row r="157" spans="1:4">
      <c r="A157" s="416" t="s">
        <v>627</v>
      </c>
      <c r="B157" s="416"/>
      <c r="C157" s="416"/>
    </row>
    <row r="158" spans="1:4">
      <c r="A158" s="416" t="s">
        <v>628</v>
      </c>
      <c r="B158" s="416"/>
      <c r="C158" s="416"/>
    </row>
    <row r="159" spans="1:4">
      <c r="A159" s="416" t="s">
        <v>635</v>
      </c>
      <c r="B159" s="416"/>
      <c r="C159" s="416"/>
    </row>
    <row r="161" spans="1:4">
      <c r="A161" s="416" t="s">
        <v>610</v>
      </c>
      <c r="B161" s="416"/>
      <c r="C161" s="416"/>
    </row>
    <row r="163" spans="1:4" ht="40.200000000000003" customHeight="1">
      <c r="A163" s="414" t="s">
        <v>636</v>
      </c>
      <c r="B163" s="414"/>
      <c r="C163" s="414"/>
      <c r="D163" s="37"/>
    </row>
    <row r="165" spans="1:4" ht="67.8" customHeight="1">
      <c r="A165" s="414" t="s">
        <v>637</v>
      </c>
      <c r="B165" s="414"/>
      <c r="C165" s="414"/>
      <c r="D165" s="37"/>
    </row>
    <row r="166" spans="1:4" ht="13.2" customHeight="1"/>
    <row r="167" spans="1:4" ht="69" customHeight="1">
      <c r="A167" s="414" t="s">
        <v>638</v>
      </c>
      <c r="B167" s="414"/>
      <c r="C167" s="414"/>
    </row>
    <row r="169" spans="1:4">
      <c r="A169" s="414" t="s">
        <v>639</v>
      </c>
      <c r="B169" s="414"/>
      <c r="C169" s="414"/>
    </row>
    <row r="171" spans="1:4">
      <c r="A171" s="34" t="s">
        <v>640</v>
      </c>
    </row>
    <row r="173" spans="1:4" ht="79.8" customHeight="1">
      <c r="A173" s="414" t="s">
        <v>641</v>
      </c>
      <c r="B173" s="414"/>
      <c r="C173" s="414"/>
    </row>
    <row r="175" spans="1:4">
      <c r="A175" s="245" t="s">
        <v>468</v>
      </c>
    </row>
  </sheetData>
  <mergeCells count="42">
    <mergeCell ref="A53:C53"/>
    <mergeCell ref="A55:C55"/>
    <mergeCell ref="A41:C41"/>
    <mergeCell ref="A45:C45"/>
    <mergeCell ref="A47:C47"/>
    <mergeCell ref="A49:C49"/>
    <mergeCell ref="A51:C51"/>
    <mergeCell ref="A169:C169"/>
    <mergeCell ref="A173:C173"/>
    <mergeCell ref="A158:C158"/>
    <mergeCell ref="A159:C159"/>
    <mergeCell ref="A161:C161"/>
    <mergeCell ref="A163:C163"/>
    <mergeCell ref="A165:C165"/>
    <mergeCell ref="D88:F88"/>
    <mergeCell ref="A88:C88"/>
    <mergeCell ref="D72:F72"/>
    <mergeCell ref="A72:C72"/>
    <mergeCell ref="A167:C167"/>
    <mergeCell ref="A148:C148"/>
    <mergeCell ref="A149:C149"/>
    <mergeCell ref="A152:C152"/>
    <mergeCell ref="A156:C156"/>
    <mergeCell ref="A157:C157"/>
    <mergeCell ref="D130:F130"/>
    <mergeCell ref="A132:C132"/>
    <mergeCell ref="A133:C133"/>
    <mergeCell ref="A136:C136"/>
    <mergeCell ref="A144:C144"/>
    <mergeCell ref="A118:C118"/>
    <mergeCell ref="A126:C126"/>
    <mergeCell ref="A128:C128"/>
    <mergeCell ref="A94:C94"/>
    <mergeCell ref="A102:C102"/>
    <mergeCell ref="A110:C110"/>
    <mergeCell ref="A114:C114"/>
    <mergeCell ref="A121:C121"/>
    <mergeCell ref="A99:C99"/>
    <mergeCell ref="A96:C96"/>
    <mergeCell ref="A107:C107"/>
    <mergeCell ref="A108:C108"/>
    <mergeCell ref="A116:C116"/>
  </mergeCells>
  <pageMargins left="0.7" right="0.7" top="0.75" bottom="0.75" header="0.3" footer="0.3"/>
  <pageSetup paperSize="9" orientation="portrait" horizontalDpi="0" verticalDpi="0" r:id="rId1"/>
  <ignoredErrors>
    <ignoredError sqref="B15:C15"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21"/>
  <sheetViews>
    <sheetView showGridLines="0" workbookViewId="0">
      <selection activeCell="C19" sqref="C19"/>
    </sheetView>
  </sheetViews>
  <sheetFormatPr baseColWidth="10" defaultColWidth="11.44140625" defaultRowHeight="13.2"/>
  <cols>
    <col min="1" max="1" width="57.6640625" customWidth="1"/>
    <col min="2" max="2" width="19.6640625" customWidth="1"/>
    <col min="3" max="3" width="14.88671875" bestFit="1" customWidth="1"/>
    <col min="4" max="4" width="27" customWidth="1"/>
  </cols>
  <sheetData>
    <row r="6" spans="1:3">
      <c r="A6" s="92" t="s">
        <v>362</v>
      </c>
      <c r="B6" s="57"/>
      <c r="C6" s="57"/>
    </row>
    <row r="7" spans="1:3" s="1" customFormat="1">
      <c r="A7" s="122" t="s">
        <v>554</v>
      </c>
      <c r="B7" s="3"/>
      <c r="C7" s="3"/>
    </row>
    <row r="8" spans="1:3" s="1" customFormat="1">
      <c r="A8" s="93"/>
      <c r="B8" s="3"/>
      <c r="C8" s="3"/>
    </row>
    <row r="9" spans="1:3">
      <c r="A9" s="84" t="s">
        <v>363</v>
      </c>
    </row>
    <row r="10" spans="1:3">
      <c r="A10" s="90"/>
    </row>
    <row r="11" spans="1:3">
      <c r="A11" s="91" t="s">
        <v>258</v>
      </c>
      <c r="B11" s="129">
        <v>44834</v>
      </c>
      <c r="C11" s="129">
        <v>44561</v>
      </c>
    </row>
    <row r="12" spans="1:3">
      <c r="A12" s="96" t="s">
        <v>266</v>
      </c>
      <c r="C12" s="31"/>
    </row>
    <row r="13" spans="1:3">
      <c r="A13" s="35" t="s">
        <v>364</v>
      </c>
      <c r="B13" s="31">
        <v>52603</v>
      </c>
      <c r="C13" s="31">
        <v>55371</v>
      </c>
    </row>
    <row r="14" spans="1:3">
      <c r="A14" s="35" t="s">
        <v>365</v>
      </c>
      <c r="B14" s="31">
        <v>8294</v>
      </c>
      <c r="C14" s="31">
        <v>11295</v>
      </c>
    </row>
    <row r="15" spans="1:3">
      <c r="A15" s="35" t="s">
        <v>278</v>
      </c>
      <c r="B15" s="31">
        <v>7919</v>
      </c>
      <c r="C15" s="31">
        <v>5474</v>
      </c>
    </row>
    <row r="16" spans="1:3" ht="13.8" thickBot="1">
      <c r="A16" s="88" t="s">
        <v>366</v>
      </c>
      <c r="B16" s="221">
        <f>SUM(B13:B15)</f>
        <v>68816</v>
      </c>
      <c r="C16" s="221">
        <f>SUM(C13:C15)</f>
        <v>72140</v>
      </c>
    </row>
    <row r="17" spans="2:2" ht="13.8" thickTop="1"/>
    <row r="18" spans="2:2">
      <c r="B18" s="31"/>
    </row>
    <row r="19" spans="2:2">
      <c r="B19" s="289"/>
    </row>
    <row r="20" spans="2:2">
      <c r="B20" s="289"/>
    </row>
    <row r="21" spans="2:2">
      <c r="B21" s="289"/>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35"/>
  <sheetViews>
    <sheetView showGridLines="0" tabSelected="1" workbookViewId="0">
      <selection activeCell="B24" sqref="B24"/>
    </sheetView>
  </sheetViews>
  <sheetFormatPr baseColWidth="10" defaultColWidth="11.44140625" defaultRowHeight="13.2"/>
  <cols>
    <col min="1" max="1" width="43.88671875" customWidth="1"/>
    <col min="2" max="3" width="22.88671875" customWidth="1"/>
    <col min="4" max="4" width="19.88671875" customWidth="1"/>
    <col min="6" max="6" width="16.33203125" customWidth="1"/>
  </cols>
  <sheetData>
    <row r="4" spans="1:7">
      <c r="E4" s="131"/>
      <c r="F4" s="132"/>
      <c r="G4" s="14"/>
    </row>
    <row r="5" spans="1:7">
      <c r="E5" s="131"/>
      <c r="F5" s="132"/>
      <c r="G5" s="14"/>
    </row>
    <row r="6" spans="1:7">
      <c r="A6" s="92" t="s">
        <v>367</v>
      </c>
      <c r="B6" s="57"/>
      <c r="C6" s="57"/>
      <c r="E6" s="133"/>
      <c r="F6" s="132"/>
      <c r="G6" s="14"/>
    </row>
    <row r="7" spans="1:7" s="1" customFormat="1">
      <c r="A7" s="122" t="s">
        <v>554</v>
      </c>
      <c r="B7" s="3"/>
      <c r="C7" s="3"/>
      <c r="E7" s="133"/>
      <c r="F7" s="132"/>
      <c r="G7" s="2"/>
    </row>
    <row r="8" spans="1:7" s="1" customFormat="1">
      <c r="A8" s="93"/>
      <c r="B8" s="3"/>
      <c r="C8" s="3"/>
      <c r="E8" s="133"/>
      <c r="F8" s="132"/>
      <c r="G8" s="2"/>
    </row>
    <row r="9" spans="1:7">
      <c r="A9" s="84" t="s">
        <v>368</v>
      </c>
      <c r="E9" s="133"/>
      <c r="F9" s="132"/>
      <c r="G9" s="14"/>
    </row>
    <row r="10" spans="1:7">
      <c r="A10" s="90"/>
      <c r="E10" s="134"/>
      <c r="F10" s="135"/>
      <c r="G10" s="14"/>
    </row>
    <row r="11" spans="1:7">
      <c r="A11" s="91" t="s">
        <v>258</v>
      </c>
      <c r="B11" s="129">
        <v>44834</v>
      </c>
      <c r="C11" s="129">
        <v>44561</v>
      </c>
      <c r="E11" s="14"/>
      <c r="F11" s="14"/>
      <c r="G11" s="14"/>
    </row>
    <row r="12" spans="1:7">
      <c r="A12" s="96" t="s">
        <v>266</v>
      </c>
      <c r="E12" s="14"/>
      <c r="F12" s="14"/>
      <c r="G12" s="14"/>
    </row>
    <row r="13" spans="1:7">
      <c r="A13" s="84" t="s">
        <v>369</v>
      </c>
      <c r="B13" s="21">
        <v>6592</v>
      </c>
      <c r="C13" s="27">
        <v>1330</v>
      </c>
      <c r="E13" s="14"/>
      <c r="F13" s="14"/>
      <c r="G13" s="14"/>
    </row>
    <row r="14" spans="1:7">
      <c r="A14" s="84" t="s">
        <v>370</v>
      </c>
      <c r="B14" s="21">
        <v>31697</v>
      </c>
      <c r="C14" s="27">
        <v>4086</v>
      </c>
    </row>
    <row r="15" spans="1:7">
      <c r="A15" s="84" t="s">
        <v>371</v>
      </c>
      <c r="B15" s="21">
        <v>66104</v>
      </c>
      <c r="C15" s="27">
        <v>57831</v>
      </c>
    </row>
    <row r="16" spans="1:7">
      <c r="A16" s="84" t="s">
        <v>36</v>
      </c>
      <c r="B16" s="21">
        <v>1784</v>
      </c>
      <c r="C16" s="27">
        <v>1934</v>
      </c>
    </row>
    <row r="17" spans="1:3">
      <c r="A17" s="84" t="s">
        <v>372</v>
      </c>
      <c r="B17" s="21">
        <v>6285</v>
      </c>
      <c r="C17" s="27">
        <v>7842</v>
      </c>
    </row>
    <row r="18" spans="1:3">
      <c r="A18" s="84" t="s">
        <v>373</v>
      </c>
      <c r="B18" s="21">
        <v>10555</v>
      </c>
      <c r="C18" s="27">
        <v>5785</v>
      </c>
    </row>
    <row r="19" spans="1:3" ht="13.8" thickBot="1">
      <c r="A19" s="88" t="s">
        <v>374</v>
      </c>
      <c r="B19" s="227">
        <f>SUM(B13:B18)</f>
        <v>123017</v>
      </c>
      <c r="C19" s="227">
        <f>SUM(C13:C18)</f>
        <v>78808</v>
      </c>
    </row>
    <row r="20" spans="1:3" ht="13.8" thickTop="1"/>
    <row r="21" spans="1:3">
      <c r="A21" s="91" t="s">
        <v>258</v>
      </c>
      <c r="B21" s="129">
        <v>44834</v>
      </c>
      <c r="C21" s="129">
        <v>44561</v>
      </c>
    </row>
    <row r="22" spans="1:3">
      <c r="A22" s="96" t="s">
        <v>270</v>
      </c>
      <c r="B22" s="27"/>
      <c r="C22" s="27"/>
    </row>
    <row r="23" spans="1:3">
      <c r="A23" s="244" t="s">
        <v>582</v>
      </c>
      <c r="B23" s="27">
        <v>43370</v>
      </c>
      <c r="C23" s="27">
        <v>0</v>
      </c>
    </row>
    <row r="24" spans="1:3">
      <c r="A24" s="84" t="s">
        <v>371</v>
      </c>
      <c r="B24" s="27">
        <v>5621</v>
      </c>
      <c r="C24" s="27">
        <v>7098</v>
      </c>
    </row>
    <row r="25" spans="1:3" ht="13.8" thickBot="1">
      <c r="A25" s="88" t="s">
        <v>375</v>
      </c>
      <c r="B25" s="227">
        <f>SUM(B23:B24)</f>
        <v>48991</v>
      </c>
      <c r="C25" s="227">
        <f>SUM(C24:C24)</f>
        <v>7098</v>
      </c>
    </row>
    <row r="26" spans="1:3" ht="13.8" thickTop="1"/>
    <row r="27" spans="1:3" ht="14.25" customHeight="1">
      <c r="A27" s="419" t="s">
        <v>376</v>
      </c>
      <c r="B27" s="419"/>
      <c r="C27" s="419"/>
    </row>
    <row r="28" spans="1:3" ht="40.799999999999997" customHeight="1">
      <c r="A28" s="420" t="s">
        <v>377</v>
      </c>
      <c r="B28" s="420"/>
      <c r="C28" s="420"/>
    </row>
    <row r="30" spans="1:3">
      <c r="B30" s="289"/>
    </row>
    <row r="31" spans="1:3">
      <c r="B31" s="289"/>
    </row>
    <row r="32" spans="1:3">
      <c r="B32" s="289"/>
    </row>
    <row r="33" spans="2:2">
      <c r="B33" s="289"/>
    </row>
    <row r="34" spans="2:2">
      <c r="B34" s="289"/>
    </row>
    <row r="35" spans="2:2">
      <c r="B35" s="289"/>
    </row>
  </sheetData>
  <mergeCells count="2">
    <mergeCell ref="A27:C27"/>
    <mergeCell ref="A28:C28"/>
  </mergeCells>
  <pageMargins left="0.7" right="0.7" top="0.75" bottom="0.75" header="0.3" footer="0.3"/>
  <pageSetup paperSize="9"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30"/>
  <sheetViews>
    <sheetView showGridLines="0" zoomScale="90" zoomScaleNormal="90" workbookViewId="0">
      <selection activeCell="A23" sqref="A23"/>
    </sheetView>
  </sheetViews>
  <sheetFormatPr baseColWidth="10" defaultColWidth="11.44140625" defaultRowHeight="13.2"/>
  <cols>
    <col min="1" max="1" width="46.33203125" style="245" customWidth="1"/>
    <col min="2" max="5" width="16" style="245" customWidth="1"/>
    <col min="6" max="6" width="15" style="245" bestFit="1" customWidth="1"/>
    <col min="7" max="7" width="16" style="245" customWidth="1"/>
    <col min="8" max="8" width="11.6640625" style="245" bestFit="1" customWidth="1"/>
    <col min="9" max="16384" width="11.44140625" style="245"/>
  </cols>
  <sheetData>
    <row r="4" spans="1:8">
      <c r="E4" s="246"/>
      <c r="F4" s="247"/>
    </row>
    <row r="5" spans="1:8">
      <c r="E5" s="246"/>
      <c r="F5" s="247"/>
    </row>
    <row r="6" spans="1:8">
      <c r="A6" s="304" t="s">
        <v>509</v>
      </c>
      <c r="B6" s="305"/>
      <c r="C6" s="306"/>
      <c r="D6" s="307"/>
      <c r="E6" s="308"/>
      <c r="F6" s="309"/>
      <c r="G6" s="307"/>
    </row>
    <row r="7" spans="1:8" s="248" customFormat="1">
      <c r="A7" s="122" t="s">
        <v>554</v>
      </c>
      <c r="B7" s="3"/>
      <c r="C7" s="3"/>
      <c r="E7" s="246"/>
      <c r="F7" s="249"/>
    </row>
    <row r="8" spans="1:8" s="248" customFormat="1">
      <c r="A8" s="89"/>
      <c r="B8" s="3"/>
      <c r="C8" s="3"/>
      <c r="E8" s="246"/>
      <c r="F8" s="249"/>
    </row>
    <row r="9" spans="1:8" s="248" customFormat="1">
      <c r="A9" s="89"/>
      <c r="B9" s="3"/>
      <c r="C9" s="3"/>
      <c r="E9" s="246"/>
      <c r="F9" s="249"/>
    </row>
    <row r="10" spans="1:8" ht="13.8" thickBot="1">
      <c r="A10" s="317" t="s">
        <v>378</v>
      </c>
    </row>
    <row r="11" spans="1:8" ht="14.4" thickTop="1" thickBot="1"/>
    <row r="12" spans="1:8" ht="13.8" thickBot="1">
      <c r="A12" s="250"/>
      <c r="B12" s="422" t="s">
        <v>571</v>
      </c>
      <c r="C12" s="423"/>
      <c r="D12" s="423"/>
      <c r="E12" s="422" t="s">
        <v>379</v>
      </c>
      <c r="F12" s="423"/>
      <c r="G12" s="423"/>
    </row>
    <row r="13" spans="1:8" ht="13.8" thickBot="1">
      <c r="A13" s="250"/>
      <c r="B13" s="251" t="s">
        <v>380</v>
      </c>
      <c r="C13" s="251" t="s">
        <v>381</v>
      </c>
      <c r="D13" s="251" t="s">
        <v>382</v>
      </c>
      <c r="E13" s="251" t="s">
        <v>380</v>
      </c>
      <c r="F13" s="251" t="s">
        <v>381</v>
      </c>
      <c r="G13" s="251" t="s">
        <v>382</v>
      </c>
      <c r="H13" s="252"/>
    </row>
    <row r="14" spans="1:8">
      <c r="A14" s="253" t="s">
        <v>383</v>
      </c>
      <c r="B14" s="254"/>
      <c r="C14" s="254"/>
      <c r="D14" s="254"/>
      <c r="E14" s="254"/>
      <c r="F14" s="254"/>
      <c r="G14" s="254"/>
      <c r="H14" s="254"/>
    </row>
    <row r="15" spans="1:8">
      <c r="A15" s="253" t="s">
        <v>384</v>
      </c>
      <c r="B15" s="254"/>
      <c r="C15" s="254"/>
      <c r="D15" s="254"/>
      <c r="E15" s="254"/>
      <c r="F15" s="254"/>
      <c r="G15" s="254"/>
      <c r="H15" s="254"/>
    </row>
    <row r="16" spans="1:8" ht="13.8" thickBot="1">
      <c r="A16" s="255" t="s">
        <v>30</v>
      </c>
      <c r="B16" s="256">
        <v>0</v>
      </c>
      <c r="C16" s="257">
        <f>+E22</f>
        <v>43370</v>
      </c>
      <c r="D16" s="257">
        <f>-C16</f>
        <v>-43370</v>
      </c>
      <c r="E16" s="258">
        <v>0</v>
      </c>
      <c r="F16" s="259">
        <v>33058</v>
      </c>
      <c r="G16" s="259">
        <v>-33058</v>
      </c>
      <c r="H16" s="367"/>
    </row>
    <row r="17" spans="1:8" ht="13.8" thickBot="1">
      <c r="A17" s="253" t="s">
        <v>385</v>
      </c>
      <c r="B17" s="260">
        <f t="shared" ref="B17:G17" si="0">+B16</f>
        <v>0</v>
      </c>
      <c r="C17" s="260">
        <f t="shared" si="0"/>
        <v>43370</v>
      </c>
      <c r="D17" s="260">
        <f t="shared" si="0"/>
        <v>-43370</v>
      </c>
      <c r="E17" s="261">
        <f t="shared" si="0"/>
        <v>0</v>
      </c>
      <c r="F17" s="261">
        <f t="shared" si="0"/>
        <v>33058</v>
      </c>
      <c r="G17" s="261">
        <f t="shared" si="0"/>
        <v>-33058</v>
      </c>
      <c r="H17" s="254"/>
    </row>
    <row r="18" spans="1:8" ht="13.8" thickTop="1"/>
    <row r="19" spans="1:8" ht="13.8" thickBot="1">
      <c r="A19" s="317" t="s">
        <v>386</v>
      </c>
    </row>
    <row r="20" spans="1:8" ht="5.4" customHeight="1" thickTop="1">
      <c r="C20" s="248"/>
    </row>
    <row r="21" spans="1:8" ht="39.6">
      <c r="A21" s="250"/>
      <c r="B21" s="262" t="s">
        <v>390</v>
      </c>
      <c r="C21" s="262" t="s">
        <v>388</v>
      </c>
      <c r="D21" s="262" t="s">
        <v>389</v>
      </c>
      <c r="E21" s="262" t="s">
        <v>572</v>
      </c>
    </row>
    <row r="22" spans="1:8" ht="13.8" thickBot="1">
      <c r="A22" s="250" t="s">
        <v>391</v>
      </c>
      <c r="B22" s="263">
        <f>-G16</f>
        <v>33058</v>
      </c>
      <c r="C22" s="319">
        <v>10312</v>
      </c>
      <c r="D22" s="264">
        <v>0</v>
      </c>
      <c r="E22" s="265">
        <f>+B22+C22</f>
        <v>43370</v>
      </c>
      <c r="F22" s="270"/>
      <c r="H22" s="266"/>
    </row>
    <row r="23" spans="1:8" ht="13.8" thickTop="1">
      <c r="C23" s="267"/>
      <c r="D23" s="267"/>
      <c r="E23" s="267"/>
    </row>
    <row r="24" spans="1:8" ht="39.6">
      <c r="A24" s="250"/>
      <c r="B24" s="262" t="s">
        <v>387</v>
      </c>
      <c r="C24" s="262" t="s">
        <v>388</v>
      </c>
      <c r="D24" s="262" t="s">
        <v>389</v>
      </c>
      <c r="E24" s="262" t="s">
        <v>390</v>
      </c>
    </row>
    <row r="25" spans="1:8" ht="13.8" thickBot="1">
      <c r="A25" s="250" t="s">
        <v>391</v>
      </c>
      <c r="B25" s="268">
        <v>31987</v>
      </c>
      <c r="C25" s="268">
        <v>1071</v>
      </c>
      <c r="D25" s="268">
        <v>0</v>
      </c>
      <c r="E25" s="269">
        <f>+B25+C25+D25</f>
        <v>33058</v>
      </c>
    </row>
    <row r="26" spans="1:8" ht="13.8" thickTop="1">
      <c r="E26" s="270"/>
      <c r="F26" s="249"/>
    </row>
    <row r="27" spans="1:8" s="206" customFormat="1" ht="41.4" customHeight="1">
      <c r="A27" s="421"/>
      <c r="B27" s="421"/>
      <c r="C27" s="421"/>
      <c r="F27" s="207"/>
    </row>
    <row r="29" spans="1:8">
      <c r="B29" s="270"/>
    </row>
    <row r="30" spans="1:8">
      <c r="B30" s="270"/>
    </row>
  </sheetData>
  <mergeCells count="3">
    <mergeCell ref="A27:C27"/>
    <mergeCell ref="B12:D12"/>
    <mergeCell ref="E12:G12"/>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showGridLines="0" topLeftCell="B23" zoomScaleNormal="100" zoomScaleSheetLayoutView="100" zoomScalePageLayoutView="90" workbookViewId="0">
      <selection activeCell="F34" sqref="F34"/>
    </sheetView>
  </sheetViews>
  <sheetFormatPr baseColWidth="10" defaultColWidth="10.88671875" defaultRowHeight="13.2"/>
  <cols>
    <col min="1" max="1" width="7.33203125" style="1" customWidth="1"/>
    <col min="2" max="3" width="2.44140625" style="1" customWidth="1"/>
    <col min="4" max="4" width="42.77734375" style="1" customWidth="1"/>
    <col min="5" max="5" width="12.109375" style="1" customWidth="1"/>
    <col min="6" max="6" width="20.44140625" style="1" bestFit="1" customWidth="1"/>
    <col min="7" max="7" width="21.6640625" style="1" customWidth="1"/>
    <col min="8" max="8" width="20.109375" style="1" customWidth="1"/>
    <col min="15" max="16384" width="10.88671875" style="1"/>
  </cols>
  <sheetData>
    <row r="1" spans="1:8" ht="19.5" customHeight="1">
      <c r="A1" s="158"/>
    </row>
    <row r="2" spans="1:8">
      <c r="A2" s="32"/>
    </row>
    <row r="3" spans="1:8">
      <c r="A3" s="32"/>
    </row>
    <row r="4" spans="1:8">
      <c r="A4" s="32"/>
    </row>
    <row r="5" spans="1:8">
      <c r="A5" s="32"/>
    </row>
    <row r="6" spans="1:8">
      <c r="B6" s="398" t="s">
        <v>568</v>
      </c>
      <c r="C6" s="398"/>
      <c r="D6" s="398"/>
      <c r="E6" s="398"/>
      <c r="F6" s="398"/>
      <c r="G6" s="398"/>
    </row>
    <row r="7" spans="1:8">
      <c r="B7" s="403" t="s">
        <v>503</v>
      </c>
      <c r="C7" s="403"/>
      <c r="D7" s="403"/>
      <c r="E7" s="403"/>
      <c r="F7" s="403"/>
      <c r="G7" s="403"/>
      <c r="H7" s="125"/>
    </row>
    <row r="8" spans="1:8">
      <c r="B8" s="388" t="s">
        <v>556</v>
      </c>
      <c r="C8" s="388"/>
      <c r="D8" s="388"/>
      <c r="E8" s="388"/>
      <c r="F8" s="388"/>
      <c r="G8" s="388"/>
      <c r="H8" s="125"/>
    </row>
    <row r="9" spans="1:8" ht="13.5" customHeight="1"/>
    <row r="10" spans="1:8">
      <c r="B10" s="399" t="s">
        <v>60</v>
      </c>
      <c r="C10" s="399"/>
      <c r="D10" s="400"/>
      <c r="E10" s="53" t="s">
        <v>61</v>
      </c>
      <c r="F10" s="129">
        <v>44834</v>
      </c>
      <c r="G10" s="129">
        <v>44561</v>
      </c>
    </row>
    <row r="11" spans="1:8" ht="14.4">
      <c r="B11"/>
      <c r="C11" s="401" t="s">
        <v>62</v>
      </c>
      <c r="D11" s="401"/>
      <c r="E11" s="138"/>
    </row>
    <row r="12" spans="1:8" ht="14.4">
      <c r="B12"/>
      <c r="C12"/>
      <c r="D12" s="49" t="s">
        <v>63</v>
      </c>
      <c r="E12" s="138">
        <v>3</v>
      </c>
      <c r="F12" s="21">
        <f>+'3'!C16</f>
        <v>96548</v>
      </c>
      <c r="G12" s="12">
        <f>+'3'!D16</f>
        <v>587387</v>
      </c>
    </row>
    <row r="13" spans="1:8" ht="12" customHeight="1">
      <c r="B13"/>
      <c r="C13"/>
      <c r="D13" s="49" t="s">
        <v>64</v>
      </c>
      <c r="E13" s="138">
        <v>4</v>
      </c>
      <c r="F13" s="21">
        <f>+'4'!B16</f>
        <v>1543772</v>
      </c>
      <c r="G13" s="12">
        <f>+'4'!C16</f>
        <v>859648</v>
      </c>
    </row>
    <row r="14" spans="1:8" ht="14.4">
      <c r="B14"/>
      <c r="C14"/>
      <c r="D14" s="49" t="s">
        <v>65</v>
      </c>
      <c r="E14" s="138">
        <v>5</v>
      </c>
      <c r="F14" s="21">
        <f>+'5'!D21</f>
        <v>615840</v>
      </c>
      <c r="G14" s="12">
        <f>+'5'!E21</f>
        <v>421707</v>
      </c>
    </row>
    <row r="15" spans="1:8" ht="14.4">
      <c r="B15"/>
      <c r="C15"/>
      <c r="D15" s="49" t="s">
        <v>66</v>
      </c>
      <c r="E15" s="138">
        <v>6</v>
      </c>
      <c r="F15" s="21">
        <f>+'6 '!C14</f>
        <v>517140</v>
      </c>
      <c r="G15" s="12">
        <f>+'6 '!D14</f>
        <v>525077</v>
      </c>
    </row>
    <row r="16" spans="1:8">
      <c r="B16"/>
      <c r="C16"/>
      <c r="D16" s="112" t="s">
        <v>67</v>
      </c>
      <c r="E16" s="112"/>
      <c r="F16" s="215">
        <f>SUM(F12:F15)</f>
        <v>2773300</v>
      </c>
      <c r="G16" s="215">
        <f>SUM(G12:G15)</f>
        <v>2393819</v>
      </c>
    </row>
    <row r="17" spans="1:10">
      <c r="B17"/>
      <c r="C17" s="4" t="s">
        <v>68</v>
      </c>
      <c r="D17" s="52"/>
      <c r="E17" s="52"/>
    </row>
    <row r="18" spans="1:10" ht="14.4">
      <c r="B18"/>
      <c r="C18"/>
      <c r="D18" s="49" t="s">
        <v>64</v>
      </c>
      <c r="E18" s="138">
        <v>4</v>
      </c>
      <c r="F18" s="12">
        <f>+'4'!B22</f>
        <v>3054</v>
      </c>
      <c r="G18" s="12">
        <f>+'4'!C22</f>
        <v>1901</v>
      </c>
    </row>
    <row r="19" spans="1:10" ht="14.4">
      <c r="B19"/>
      <c r="C19"/>
      <c r="D19" s="49" t="s">
        <v>69</v>
      </c>
      <c r="E19" s="138">
        <v>5</v>
      </c>
      <c r="F19" s="12">
        <f>+'5'!D34</f>
        <v>754346</v>
      </c>
      <c r="G19" s="12">
        <f>+'5'!E34</f>
        <v>679385</v>
      </c>
    </row>
    <row r="20" spans="1:10" ht="14.4">
      <c r="A20" s="4"/>
      <c r="B20"/>
      <c r="C20"/>
      <c r="D20" s="49" t="s">
        <v>70</v>
      </c>
      <c r="E20" s="138">
        <v>9</v>
      </c>
      <c r="F20" s="12">
        <f>+'9'!B43</f>
        <v>662699</v>
      </c>
      <c r="G20" s="12">
        <f>+'9'!C43</f>
        <v>554107</v>
      </c>
    </row>
    <row r="21" spans="1:10" ht="14.4">
      <c r="B21"/>
      <c r="C21"/>
      <c r="D21" s="49" t="s">
        <v>71</v>
      </c>
      <c r="E21" s="138">
        <v>8</v>
      </c>
      <c r="F21" s="12">
        <f>+'8'!D25</f>
        <v>59945</v>
      </c>
      <c r="G21" s="12">
        <f>+'8'!D33</f>
        <v>58207</v>
      </c>
    </row>
    <row r="22" spans="1:10" ht="14.4">
      <c r="B22"/>
      <c r="C22"/>
      <c r="D22" s="49" t="s">
        <v>72</v>
      </c>
      <c r="E22" s="138">
        <v>7</v>
      </c>
      <c r="F22" s="22">
        <f>+'7'!C12</f>
        <v>50984</v>
      </c>
      <c r="G22" s="22">
        <f>+'7'!E12</f>
        <v>45728</v>
      </c>
    </row>
    <row r="23" spans="1:10">
      <c r="B23"/>
      <c r="C23"/>
      <c r="D23" s="112" t="s">
        <v>73</v>
      </c>
      <c r="E23" s="112"/>
      <c r="F23" s="215">
        <f>SUM(F18:F22)</f>
        <v>1531028</v>
      </c>
      <c r="G23" s="215">
        <f>SUM(G18:G22)</f>
        <v>1339328</v>
      </c>
    </row>
    <row r="24" spans="1:10" ht="15.9" customHeight="1" thickBot="1">
      <c r="B24" s="402" t="s">
        <v>74</v>
      </c>
      <c r="C24" s="402"/>
      <c r="D24" s="402"/>
      <c r="E24" s="112"/>
      <c r="F24" s="216">
        <f>+F16+F23-1</f>
        <v>4304327</v>
      </c>
      <c r="G24" s="216">
        <f>+G23+G16</f>
        <v>3733147</v>
      </c>
    </row>
    <row r="25" spans="1:10" ht="12.75" customHeight="1" thickTop="1">
      <c r="B25" s="111" t="s">
        <v>75</v>
      </c>
      <c r="C25" s="55"/>
      <c r="D25" s="111"/>
      <c r="E25" s="112"/>
      <c r="F25" s="54"/>
      <c r="G25" s="54"/>
    </row>
    <row r="26" spans="1:10">
      <c r="B26"/>
      <c r="C26" s="112" t="s">
        <v>76</v>
      </c>
      <c r="D26" s="112"/>
      <c r="E26" s="112"/>
    </row>
    <row r="27" spans="1:10" ht="14.4">
      <c r="B27"/>
      <c r="C27"/>
      <c r="D27" s="49" t="s">
        <v>77</v>
      </c>
      <c r="E27" s="240">
        <v>10</v>
      </c>
      <c r="F27" s="21">
        <f>+'10'!B15</f>
        <v>90176</v>
      </c>
      <c r="G27" s="21">
        <f>+'10'!C15</f>
        <v>103785</v>
      </c>
      <c r="H27" s="4"/>
    </row>
    <row r="28" spans="1:10" ht="14.4">
      <c r="B28"/>
      <c r="C28"/>
      <c r="D28" s="49" t="s">
        <v>78</v>
      </c>
      <c r="E28" s="240">
        <v>11</v>
      </c>
      <c r="F28" s="21">
        <f>+'11'!B16</f>
        <v>68816</v>
      </c>
      <c r="G28" s="21">
        <f>+'11'!C16</f>
        <v>72140</v>
      </c>
    </row>
    <row r="29" spans="1:10" ht="14.4">
      <c r="D29" s="121" t="s">
        <v>79</v>
      </c>
      <c r="E29" s="137">
        <v>12</v>
      </c>
      <c r="F29" s="21">
        <f>+'12'!B19</f>
        <v>123017</v>
      </c>
      <c r="G29" s="21">
        <f>+'12'!C19</f>
        <v>78808</v>
      </c>
      <c r="J29" s="22"/>
    </row>
    <row r="30" spans="1:10">
      <c r="B30"/>
      <c r="C30"/>
      <c r="D30" s="112" t="s">
        <v>80</v>
      </c>
      <c r="E30" s="326"/>
      <c r="F30" s="217">
        <f>SUM(F27:F29)</f>
        <v>282009</v>
      </c>
      <c r="G30" s="217">
        <f>SUM(G27:G29)</f>
        <v>254733</v>
      </c>
    </row>
    <row r="31" spans="1:10">
      <c r="B31"/>
      <c r="C31" s="401" t="s">
        <v>81</v>
      </c>
      <c r="D31" s="401"/>
      <c r="E31" s="326"/>
      <c r="F31" s="21"/>
      <c r="G31" s="21"/>
    </row>
    <row r="32" spans="1:10" ht="14.4">
      <c r="B32"/>
      <c r="C32"/>
      <c r="D32" s="49" t="s">
        <v>77</v>
      </c>
      <c r="E32" s="138">
        <v>10</v>
      </c>
      <c r="F32" s="21">
        <f>+'10'!B21</f>
        <v>2303663</v>
      </c>
      <c r="G32" s="21">
        <f>+'10'!C21</f>
        <v>2107578</v>
      </c>
    </row>
    <row r="33" spans="1:14" ht="14.4">
      <c r="D33" s="121" t="s">
        <v>38</v>
      </c>
      <c r="E33" s="138">
        <v>13</v>
      </c>
      <c r="F33" s="21">
        <f>-'13'!D17</f>
        <v>43370</v>
      </c>
      <c r="G33" s="21">
        <f>+'13'!E25</f>
        <v>33058</v>
      </c>
      <c r="I33" s="1"/>
      <c r="J33" s="1"/>
      <c r="K33" s="1"/>
      <c r="L33" s="1"/>
      <c r="M33" s="1"/>
      <c r="N33" s="1"/>
    </row>
    <row r="34" spans="1:14" ht="14.4">
      <c r="B34"/>
      <c r="C34"/>
      <c r="D34" s="49" t="s">
        <v>79</v>
      </c>
      <c r="E34" s="137">
        <v>12</v>
      </c>
      <c r="F34" s="21">
        <f>+'12'!B24</f>
        <v>5621</v>
      </c>
      <c r="G34" s="21">
        <f>+'12'!C25</f>
        <v>7098</v>
      </c>
    </row>
    <row r="35" spans="1:14">
      <c r="B35"/>
      <c r="C35" s="112" t="s">
        <v>82</v>
      </c>
      <c r="E35" s="326"/>
      <c r="F35" s="218">
        <f>SUM(F32:F34)</f>
        <v>2352654</v>
      </c>
      <c r="G35" s="218">
        <f>SUM(G32:G34)</f>
        <v>2147734</v>
      </c>
    </row>
    <row r="36" spans="1:14" ht="15.9" customHeight="1">
      <c r="B36" s="111" t="s">
        <v>83</v>
      </c>
      <c r="C36" s="55"/>
      <c r="D36" s="111"/>
      <c r="E36" s="326"/>
      <c r="F36" s="219">
        <f>+F30+F35</f>
        <v>2634663</v>
      </c>
      <c r="G36" s="219">
        <f>+G30+G35</f>
        <v>2402467</v>
      </c>
    </row>
    <row r="37" spans="1:14">
      <c r="A37" s="3"/>
      <c r="B37" s="399" t="s">
        <v>84</v>
      </c>
      <c r="C37" s="399"/>
      <c r="D37" s="399"/>
      <c r="E37" s="326"/>
      <c r="F37" s="21"/>
      <c r="G37" s="21"/>
    </row>
    <row r="38" spans="1:14" ht="14.4">
      <c r="B38"/>
      <c r="C38"/>
      <c r="D38" s="49" t="s">
        <v>85</v>
      </c>
      <c r="E38" s="240">
        <v>16</v>
      </c>
      <c r="F38" s="21">
        <f>+'EEPN '!D46</f>
        <v>903600</v>
      </c>
      <c r="G38" s="21">
        <v>660900</v>
      </c>
      <c r="H38" s="22"/>
      <c r="I38" s="31"/>
    </row>
    <row r="39" spans="1:14" ht="14.4">
      <c r="D39" s="121" t="s">
        <v>86</v>
      </c>
      <c r="E39" s="240">
        <v>16</v>
      </c>
      <c r="F39" s="21">
        <v>33931</v>
      </c>
      <c r="G39" s="21">
        <v>19419</v>
      </c>
      <c r="H39" s="22"/>
      <c r="I39" s="31"/>
    </row>
    <row r="40" spans="1:14" ht="14.4">
      <c r="B40"/>
      <c r="C40"/>
      <c r="D40" s="49" t="s">
        <v>87</v>
      </c>
      <c r="E40" s="240">
        <v>16</v>
      </c>
      <c r="F40" s="21">
        <f>+'16'!C32</f>
        <v>49979</v>
      </c>
      <c r="G40" s="21">
        <f>+'16'!D32</f>
        <v>48530</v>
      </c>
      <c r="H40" s="22"/>
      <c r="I40" s="31"/>
    </row>
    <row r="41" spans="1:14" ht="14.4">
      <c r="B41"/>
      <c r="C41"/>
      <c r="D41" s="121" t="s">
        <v>478</v>
      </c>
      <c r="E41" s="240">
        <v>16</v>
      </c>
      <c r="F41" s="21">
        <f>+'16'!C38+'16'!C42</f>
        <v>453580</v>
      </c>
      <c r="G41" s="21">
        <f>+'16'!D38+'16'!D42</f>
        <v>358938</v>
      </c>
      <c r="H41" s="22"/>
      <c r="I41" s="31"/>
    </row>
    <row r="42" spans="1:14">
      <c r="B42"/>
      <c r="C42"/>
      <c r="D42" s="121" t="s">
        <v>88</v>
      </c>
      <c r="E42" s="327"/>
      <c r="F42" s="21">
        <v>18637</v>
      </c>
      <c r="G42" s="21">
        <v>58</v>
      </c>
      <c r="H42" s="22"/>
      <c r="I42" s="31"/>
    </row>
    <row r="43" spans="1:14" s="3" customFormat="1">
      <c r="B43"/>
      <c r="C43"/>
      <c r="D43" s="35" t="s">
        <v>89</v>
      </c>
      <c r="E43" s="35"/>
      <c r="F43" s="30">
        <f>+'ER '!D44</f>
        <v>209937</v>
      </c>
      <c r="G43" s="30">
        <v>242835</v>
      </c>
      <c r="H43" s="22"/>
      <c r="I43" s="31"/>
    </row>
    <row r="44" spans="1:14" s="3" customFormat="1">
      <c r="B44" s="111" t="s">
        <v>90</v>
      </c>
      <c r="C44" s="55"/>
      <c r="D44" s="111"/>
      <c r="E44" s="112"/>
      <c r="F44" s="219">
        <f>SUM(F38:F43)</f>
        <v>1669664</v>
      </c>
      <c r="G44" s="219">
        <f>SUM(G38:G43)</f>
        <v>1330680</v>
      </c>
    </row>
    <row r="45" spans="1:14" s="3" customFormat="1" ht="18.899999999999999" customHeight="1" thickBot="1">
      <c r="B45" s="111" t="s">
        <v>91</v>
      </c>
      <c r="C45" s="57"/>
      <c r="D45" s="111"/>
      <c r="E45" s="112"/>
      <c r="F45" s="59">
        <f>+F36+F44</f>
        <v>4304327</v>
      </c>
      <c r="G45" s="59">
        <f>+G36+G44</f>
        <v>3733147</v>
      </c>
    </row>
    <row r="46" spans="1:14" s="3" customFormat="1" ht="13.8" thickTop="1">
      <c r="F46" s="136"/>
      <c r="G46" s="136"/>
    </row>
    <row r="47" spans="1:14" s="3" customFormat="1">
      <c r="B47" s="52" t="s">
        <v>92</v>
      </c>
      <c r="F47" s="181"/>
      <c r="G47" s="181"/>
    </row>
    <row r="48" spans="1:14" s="3" customFormat="1">
      <c r="F48" s="119"/>
      <c r="G48" s="119"/>
    </row>
    <row r="49" spans="6:7" s="3" customFormat="1">
      <c r="F49" s="136"/>
      <c r="G49" s="119"/>
    </row>
    <row r="50" spans="6:7" s="3" customFormat="1"/>
    <row r="51" spans="6:7">
      <c r="F51" s="3"/>
      <c r="G51" s="3"/>
    </row>
    <row r="62" spans="6:7" ht="11.25" customHeight="1"/>
  </sheetData>
  <mergeCells count="8">
    <mergeCell ref="B6:G6"/>
    <mergeCell ref="B10:D10"/>
    <mergeCell ref="C11:D11"/>
    <mergeCell ref="B37:D37"/>
    <mergeCell ref="C31:D31"/>
    <mergeCell ref="B24:D24"/>
    <mergeCell ref="B7:G7"/>
    <mergeCell ref="B8:G8"/>
  </mergeCells>
  <hyperlinks>
    <hyperlink ref="E12" location="'3'!A1" display="3"/>
    <hyperlink ref="E13" location="'4'!A1" display="4"/>
    <hyperlink ref="E14" location="'5'!A1" display="5"/>
    <hyperlink ref="E15" location="'6 '!A1" display="6"/>
    <hyperlink ref="E18" location="'4'!A1" display="4"/>
    <hyperlink ref="E19" location="'5'!A1" display="5"/>
    <hyperlink ref="E38" location="'16'!A1" display="'16'!A1"/>
    <hyperlink ref="E21" location="'8'!A1" display="'8'!A1"/>
    <hyperlink ref="E22" location="'7'!A1" display="'7'!A1"/>
    <hyperlink ref="E20" location="'9'!A1" display="9"/>
    <hyperlink ref="E27" location="'10'!A1" display="10"/>
    <hyperlink ref="E28" location="'11'!A1" display="11"/>
    <hyperlink ref="E29" location="'12'!A1" display="12"/>
    <hyperlink ref="E32" location="'10'!A1" display="10"/>
    <hyperlink ref="E33" location="'13'!A1" display="'13'!A1"/>
    <hyperlink ref="E39:E41" location="'16'!A1" display="'16'!A1"/>
    <hyperlink ref="E34" location="'12'!A1" display="12"/>
  </hyperlinks>
  <printOptions horizontalCentered="1"/>
  <pageMargins left="0.9055118110236221" right="0.70866141732283472" top="0.74803149606299213" bottom="0.74803149606299213" header="0.31496062992125984" footer="0.31496062992125984"/>
  <pageSetup paperSize="5" scale="80"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62"/>
  <sheetViews>
    <sheetView showGridLines="0" topLeftCell="A15" zoomScaleNormal="100" workbookViewId="0">
      <selection activeCell="C19" sqref="C19"/>
    </sheetView>
  </sheetViews>
  <sheetFormatPr baseColWidth="10" defaultColWidth="11.44140625" defaultRowHeight="13.2"/>
  <cols>
    <col min="1" max="1" width="81.33203125" customWidth="1"/>
  </cols>
  <sheetData>
    <row r="7" spans="1:5">
      <c r="A7" s="92" t="s">
        <v>392</v>
      </c>
    </row>
    <row r="8" spans="1:5">
      <c r="A8" s="84"/>
      <c r="B8" s="20"/>
      <c r="C8" s="19"/>
      <c r="D8" s="19"/>
      <c r="E8" s="19"/>
    </row>
    <row r="9" spans="1:5" ht="26.4">
      <c r="A9" s="46" t="s">
        <v>393</v>
      </c>
    </row>
    <row r="10" spans="1:5" s="1" customFormat="1" ht="21" customHeight="1">
      <c r="A10" s="118" t="s">
        <v>394</v>
      </c>
    </row>
    <row r="11" spans="1:5" s="1" customFormat="1" ht="21" customHeight="1">
      <c r="A11" s="118" t="s">
        <v>395</v>
      </c>
    </row>
    <row r="12" spans="1:5" s="1" customFormat="1" ht="21" customHeight="1">
      <c r="A12" s="118" t="s">
        <v>396</v>
      </c>
    </row>
    <row r="13" spans="1:5" s="1" customFormat="1" ht="38.25" customHeight="1">
      <c r="A13" s="123" t="s">
        <v>397</v>
      </c>
    </row>
    <row r="14" spans="1:5" ht="52.8">
      <c r="A14" s="46" t="s">
        <v>398</v>
      </c>
    </row>
    <row r="15" spans="1:5" ht="66">
      <c r="A15" s="36" t="s">
        <v>399</v>
      </c>
    </row>
    <row r="16" spans="1:5" ht="39.6">
      <c r="A16" s="36" t="s">
        <v>400</v>
      </c>
    </row>
    <row r="17" spans="1:1">
      <c r="A17" s="36"/>
    </row>
    <row r="18" spans="1:1">
      <c r="A18" s="115" t="s">
        <v>401</v>
      </c>
    </row>
    <row r="19" spans="1:1" ht="47.25" customHeight="1">
      <c r="A19" s="46" t="s">
        <v>402</v>
      </c>
    </row>
    <row r="20" spans="1:1" ht="52.8">
      <c r="A20" s="46" t="s">
        <v>403</v>
      </c>
    </row>
    <row r="21" spans="1:1">
      <c r="A21" s="46" t="s">
        <v>404</v>
      </c>
    </row>
    <row r="22" spans="1:1">
      <c r="A22" s="46"/>
    </row>
    <row r="23" spans="1:1" ht="26.4">
      <c r="A23" s="46" t="s">
        <v>405</v>
      </c>
    </row>
    <row r="24" spans="1:1">
      <c r="A24" s="36"/>
    </row>
    <row r="25" spans="1:1">
      <c r="A25" s="312" t="s">
        <v>406</v>
      </c>
    </row>
    <row r="26" spans="1:1" ht="39.6">
      <c r="A26" s="46" t="s">
        <v>407</v>
      </c>
    </row>
    <row r="27" spans="1:1">
      <c r="A27" s="36"/>
    </row>
    <row r="28" spans="1:1" ht="69" customHeight="1">
      <c r="A28" s="46" t="s">
        <v>408</v>
      </c>
    </row>
    <row r="29" spans="1:1">
      <c r="A29" s="36"/>
    </row>
    <row r="30" spans="1:1" ht="26.4">
      <c r="A30" s="46" t="s">
        <v>409</v>
      </c>
    </row>
    <row r="31" spans="1:1">
      <c r="A31" s="36"/>
    </row>
    <row r="32" spans="1:1">
      <c r="A32" s="46" t="s">
        <v>410</v>
      </c>
    </row>
    <row r="33" spans="1:1" ht="36" customHeight="1">
      <c r="A33" s="46" t="s">
        <v>411</v>
      </c>
    </row>
    <row r="34" spans="1:1">
      <c r="A34" s="46"/>
    </row>
    <row r="35" spans="1:1">
      <c r="A35" s="46" t="s">
        <v>412</v>
      </c>
    </row>
    <row r="36" spans="1:1">
      <c r="A36" s="46"/>
    </row>
    <row r="37" spans="1:1" ht="53.25" customHeight="1">
      <c r="A37" s="46" t="s">
        <v>413</v>
      </c>
    </row>
    <row r="38" spans="1:1">
      <c r="A38" s="46"/>
    </row>
    <row r="39" spans="1:1">
      <c r="A39" s="115" t="s">
        <v>414</v>
      </c>
    </row>
    <row r="40" spans="1:1" ht="74.25" customHeight="1">
      <c r="A40" s="46" t="s">
        <v>415</v>
      </c>
    </row>
    <row r="41" spans="1:1" ht="69.75" customHeight="1">
      <c r="A41" s="36" t="s">
        <v>416</v>
      </c>
    </row>
    <row r="42" spans="1:1">
      <c r="A42" s="36"/>
    </row>
    <row r="43" spans="1:1">
      <c r="A43" s="115" t="s">
        <v>417</v>
      </c>
    </row>
    <row r="44" spans="1:1" ht="69.75" customHeight="1">
      <c r="A44" s="36" t="s">
        <v>418</v>
      </c>
    </row>
    <row r="46" spans="1:1">
      <c r="A46" s="115" t="s">
        <v>522</v>
      </c>
    </row>
    <row r="48" spans="1:1" ht="26.4">
      <c r="A48" s="46" t="s">
        <v>583</v>
      </c>
    </row>
    <row r="50" ht="47.25" customHeight="1"/>
    <row r="51" ht="47.25" customHeight="1"/>
    <row r="52" ht="47.25" customHeight="1"/>
    <row r="53" ht="47.25" customHeight="1"/>
    <row r="54" ht="47.25" customHeight="1"/>
    <row r="55" ht="47.25" customHeight="1"/>
    <row r="56" ht="47.25" customHeight="1"/>
    <row r="57" ht="47.25" customHeight="1"/>
    <row r="58" ht="47.25" customHeight="1"/>
    <row r="59" ht="47.25" customHeight="1"/>
    <row r="60" ht="47.25" customHeight="1"/>
    <row r="61" ht="47.25" customHeight="1"/>
    <row r="62" ht="47.25" customHeight="1"/>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showGridLines="0" zoomScaleNormal="100" workbookViewId="0">
      <selection activeCell="E25" sqref="E25"/>
    </sheetView>
  </sheetViews>
  <sheetFormatPr baseColWidth="10" defaultColWidth="11.44140625" defaultRowHeight="13.2"/>
  <cols>
    <col min="1" max="1" width="34.44140625" customWidth="1"/>
    <col min="2" max="2" width="17" style="145" customWidth="1"/>
    <col min="3" max="3" width="0.6640625" style="146" customWidth="1"/>
    <col min="4" max="4" width="18.33203125" style="146" customWidth="1"/>
  </cols>
  <sheetData>
    <row r="7" spans="1:6">
      <c r="A7" s="111" t="s">
        <v>419</v>
      </c>
      <c r="B7" s="424"/>
      <c r="C7" s="424"/>
      <c r="D7" s="424"/>
    </row>
    <row r="8" spans="1:6">
      <c r="A8" s="122" t="s">
        <v>554</v>
      </c>
    </row>
    <row r="9" spans="1:6">
      <c r="A9" s="89"/>
    </row>
    <row r="10" spans="1:6">
      <c r="A10" s="89" t="s">
        <v>420</v>
      </c>
    </row>
    <row r="11" spans="1:6">
      <c r="A11" s="89"/>
    </row>
    <row r="12" spans="1:6">
      <c r="A12" s="147"/>
      <c r="B12" s="148">
        <v>44834</v>
      </c>
      <c r="C12" s="163"/>
      <c r="D12" s="148">
        <v>44561</v>
      </c>
    </row>
    <row r="13" spans="1:6">
      <c r="A13" s="229" t="s">
        <v>60</v>
      </c>
      <c r="B13" s="230"/>
      <c r="C13" s="2"/>
      <c r="D13" s="230"/>
    </row>
    <row r="14" spans="1:6">
      <c r="A14" s="149"/>
      <c r="B14" s="149"/>
      <c r="C14" s="2"/>
      <c r="D14" s="149"/>
      <c r="F14" s="289"/>
    </row>
    <row r="15" spans="1:6">
      <c r="A15" s="149" t="s">
        <v>421</v>
      </c>
      <c r="B15" s="234">
        <f>+'4'!B15+'4'!B19</f>
        <v>426455</v>
      </c>
      <c r="C15" s="47"/>
      <c r="D15" s="234">
        <f>+'4'!C15+'4'!C19</f>
        <v>18516</v>
      </c>
      <c r="F15" s="289"/>
    </row>
    <row r="16" spans="1:6">
      <c r="A16" s="149" t="s">
        <v>422</v>
      </c>
      <c r="B16" s="234">
        <f>+'5'!D16+'5'!D26</f>
        <v>596540</v>
      </c>
      <c r="C16" s="47"/>
      <c r="D16" s="234">
        <f>+'5'!E16+'5'!E26</f>
        <v>399861</v>
      </c>
      <c r="F16" s="289"/>
    </row>
    <row r="17" spans="1:7">
      <c r="A17" s="149" t="s">
        <v>423</v>
      </c>
      <c r="B17" s="234">
        <f>+'7'!C12</f>
        <v>50984</v>
      </c>
      <c r="C17" s="47"/>
      <c r="D17" s="234">
        <f>+'7'!E12</f>
        <v>45728</v>
      </c>
    </row>
    <row r="18" spans="1:7">
      <c r="A18" s="231" t="s">
        <v>424</v>
      </c>
      <c r="B18" s="239">
        <f>SUM(B15:B17)</f>
        <v>1073979</v>
      </c>
      <c r="C18" s="71"/>
      <c r="D18" s="239">
        <f>SUM(D15:D17)</f>
        <v>464105</v>
      </c>
    </row>
    <row r="19" spans="1:7">
      <c r="A19" s="149"/>
      <c r="B19" s="234"/>
      <c r="C19" s="47"/>
      <c r="D19" s="234"/>
    </row>
    <row r="20" spans="1:7">
      <c r="A20" s="150" t="s">
        <v>75</v>
      </c>
      <c r="B20" s="234"/>
      <c r="C20" s="47"/>
      <c r="D20" s="234"/>
    </row>
    <row r="21" spans="1:7" s="119" customFormat="1">
      <c r="A21" s="149" t="s">
        <v>425</v>
      </c>
      <c r="B21" s="234">
        <f>+'11'!B15</f>
        <v>7919</v>
      </c>
      <c r="C21" s="47"/>
      <c r="D21" s="234">
        <f>+'11'!C15</f>
        <v>5474</v>
      </c>
      <c r="E21" s="289"/>
    </row>
    <row r="22" spans="1:7">
      <c r="A22" s="149" t="s">
        <v>472</v>
      </c>
      <c r="B22" s="234">
        <f>+'12'!B15+'12'!B24</f>
        <v>71725</v>
      </c>
      <c r="C22" s="47"/>
      <c r="D22" s="234">
        <f>+'12'!C15+'12'!C24</f>
        <v>64929</v>
      </c>
      <c r="E22" s="289"/>
    </row>
    <row r="23" spans="1:7">
      <c r="A23" s="231" t="s">
        <v>426</v>
      </c>
      <c r="B23" s="239">
        <f>SUM(B21:B22)</f>
        <v>79644</v>
      </c>
      <c r="C23" s="71"/>
      <c r="D23" s="239">
        <f>SUM(D21:D22)</f>
        <v>70403</v>
      </c>
      <c r="E23" s="151"/>
      <c r="F23" s="151"/>
      <c r="G23" s="151"/>
    </row>
    <row r="24" spans="1:7">
      <c r="B24"/>
      <c r="C24" s="1"/>
      <c r="D24"/>
      <c r="E24" s="151"/>
      <c r="F24" s="151"/>
      <c r="G24" s="151"/>
    </row>
    <row r="25" spans="1:7">
      <c r="B25"/>
      <c r="C25" s="1"/>
      <c r="D25"/>
      <c r="E25" s="151"/>
      <c r="F25" s="151"/>
      <c r="G25" s="151"/>
    </row>
    <row r="26" spans="1:7">
      <c r="B26"/>
      <c r="C26" s="1"/>
      <c r="D26"/>
      <c r="E26" s="151"/>
      <c r="F26" s="151"/>
      <c r="G26" s="151"/>
    </row>
    <row r="27" spans="1:7">
      <c r="B27"/>
      <c r="C27" s="1"/>
      <c r="D27"/>
      <c r="E27" s="151"/>
      <c r="F27" s="151"/>
      <c r="G27" s="151"/>
    </row>
    <row r="28" spans="1:7">
      <c r="B28"/>
      <c r="C28" s="1"/>
      <c r="D28"/>
      <c r="E28" s="151"/>
      <c r="F28" s="151"/>
      <c r="G28" s="151"/>
    </row>
    <row r="29" spans="1:7">
      <c r="B29"/>
      <c r="C29" s="1"/>
      <c r="D29"/>
      <c r="E29" s="151"/>
      <c r="F29" s="151"/>
      <c r="G29" s="151"/>
    </row>
    <row r="30" spans="1:7" s="119" customFormat="1">
      <c r="E30" s="152"/>
      <c r="F30" s="152"/>
      <c r="G30" s="152"/>
    </row>
    <row r="31" spans="1:7">
      <c r="E31" s="151"/>
      <c r="F31" s="151"/>
      <c r="G31" s="151"/>
    </row>
  </sheetData>
  <mergeCells count="1">
    <mergeCell ref="B7:D7"/>
  </mergeCells>
  <pageMargins left="0.7" right="0.7" top="0.75" bottom="0.75" header="0.3" footer="0.3"/>
  <pageSetup paperSize="9" orientation="landscape"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0"/>
  <sheetViews>
    <sheetView showGridLines="0" topLeftCell="A31" zoomScale="90" zoomScaleNormal="90" workbookViewId="0">
      <selection activeCell="A43" sqref="A43:D43"/>
    </sheetView>
  </sheetViews>
  <sheetFormatPr baseColWidth="10" defaultColWidth="11.44140625" defaultRowHeight="13.2"/>
  <cols>
    <col min="1" max="1" width="43.88671875" customWidth="1"/>
    <col min="2" max="2" width="22.88671875" customWidth="1"/>
    <col min="3" max="3" width="16.109375" customWidth="1"/>
    <col min="4" max="4" width="22.88671875" customWidth="1"/>
    <col min="5" max="5" width="18.44140625" bestFit="1" customWidth="1"/>
    <col min="6" max="6" width="15.88671875" bestFit="1" customWidth="1"/>
  </cols>
  <sheetData>
    <row r="2" spans="1:6">
      <c r="C2" s="27"/>
    </row>
    <row r="5" spans="1:6">
      <c r="F5" s="27"/>
    </row>
    <row r="6" spans="1:6">
      <c r="A6" s="111" t="s">
        <v>427</v>
      </c>
      <c r="B6" s="57"/>
      <c r="C6" s="57"/>
      <c r="D6" s="57"/>
    </row>
    <row r="7" spans="1:6">
      <c r="A7" s="89" t="s">
        <v>560</v>
      </c>
    </row>
    <row r="9" spans="1:6">
      <c r="A9" s="313" t="s">
        <v>428</v>
      </c>
    </row>
    <row r="11" spans="1:6" ht="27.75" customHeight="1">
      <c r="A11" s="425" t="s">
        <v>573</v>
      </c>
      <c r="B11" s="425"/>
      <c r="C11" s="425"/>
      <c r="D11" s="425"/>
    </row>
    <row r="13" spans="1:6" ht="26.4">
      <c r="A13" s="99" t="s">
        <v>429</v>
      </c>
      <c r="B13" s="100" t="s">
        <v>430</v>
      </c>
      <c r="C13" s="100" t="s">
        <v>561</v>
      </c>
      <c r="D13" s="101" t="s">
        <v>431</v>
      </c>
    </row>
    <row r="14" spans="1:6">
      <c r="A14" s="102" t="s">
        <v>55</v>
      </c>
      <c r="B14" s="103">
        <v>8578</v>
      </c>
      <c r="C14" s="104">
        <v>857800</v>
      </c>
      <c r="D14" s="328">
        <v>0.94920000000000004</v>
      </c>
      <c r="E14" s="329"/>
      <c r="F14" s="31"/>
    </row>
    <row r="15" spans="1:6">
      <c r="A15" s="49" t="s">
        <v>432</v>
      </c>
      <c r="B15" s="106">
        <v>184</v>
      </c>
      <c r="C15" s="104">
        <v>18400</v>
      </c>
      <c r="D15" s="328">
        <v>2.0400000000000001E-2</v>
      </c>
      <c r="E15" s="329"/>
    </row>
    <row r="16" spans="1:6">
      <c r="A16" s="49" t="s">
        <v>524</v>
      </c>
      <c r="B16" s="106">
        <v>184</v>
      </c>
      <c r="C16" s="104">
        <v>18400</v>
      </c>
      <c r="D16" s="328">
        <v>2.0400000000000001E-2</v>
      </c>
      <c r="E16" s="329"/>
    </row>
    <row r="17" spans="1:7">
      <c r="A17" s="49" t="s">
        <v>525</v>
      </c>
      <c r="B17" s="106">
        <v>90</v>
      </c>
      <c r="C17" s="104">
        <v>9000</v>
      </c>
      <c r="D17" s="105">
        <v>0.01</v>
      </c>
      <c r="E17" s="329"/>
    </row>
    <row r="18" spans="1:7">
      <c r="A18" s="107" t="s">
        <v>269</v>
      </c>
      <c r="B18" s="108">
        <f>SUM(B14:B17)</f>
        <v>9036</v>
      </c>
      <c r="C18" s="108">
        <f>SUM(C14:C17)</f>
        <v>903600</v>
      </c>
      <c r="D18" s="109">
        <v>1</v>
      </c>
    </row>
    <row r="19" spans="1:7">
      <c r="C19" s="27"/>
    </row>
    <row r="20" spans="1:7">
      <c r="A20" s="426" t="s">
        <v>562</v>
      </c>
      <c r="B20" s="426"/>
      <c r="C20" s="426"/>
      <c r="D20" s="426"/>
      <c r="E20" s="183"/>
      <c r="F20" s="183"/>
      <c r="G20" s="183"/>
    </row>
    <row r="21" spans="1:7">
      <c r="A21" s="426"/>
      <c r="B21" s="426"/>
      <c r="C21" s="426"/>
      <c r="D21" s="426"/>
    </row>
    <row r="22" spans="1:7">
      <c r="A22" s="318"/>
      <c r="B22" s="318"/>
      <c r="C22" s="318"/>
      <c r="D22" s="318"/>
    </row>
    <row r="23" spans="1:7" ht="40.950000000000003" customHeight="1">
      <c r="A23" s="426" t="s">
        <v>563</v>
      </c>
      <c r="B23" s="426"/>
      <c r="C23" s="426"/>
      <c r="D23" s="426"/>
    </row>
    <row r="24" spans="1:7">
      <c r="C24" s="27"/>
    </row>
    <row r="25" spans="1:7">
      <c r="A25" s="115" t="s">
        <v>433</v>
      </c>
      <c r="B25" s="94"/>
      <c r="C25" s="94"/>
      <c r="D25" s="94"/>
    </row>
    <row r="26" spans="1:7">
      <c r="A26" s="94"/>
      <c r="B26" s="94"/>
      <c r="C26" s="94"/>
      <c r="D26" s="94"/>
    </row>
    <row r="27" spans="1:7" ht="27.6" customHeight="1">
      <c r="A27" s="420" t="s">
        <v>434</v>
      </c>
      <c r="B27" s="420"/>
      <c r="C27" s="420"/>
      <c r="D27" s="420"/>
    </row>
    <row r="28" spans="1:7">
      <c r="A28" s="114"/>
      <c r="B28" s="114"/>
      <c r="C28" s="114"/>
      <c r="D28" s="114"/>
    </row>
    <row r="29" spans="1:7">
      <c r="A29" s="420" t="s">
        <v>435</v>
      </c>
      <c r="B29" s="420"/>
      <c r="C29" s="420"/>
      <c r="D29" s="420"/>
    </row>
    <row r="30" spans="1:7">
      <c r="A30" s="94"/>
      <c r="B30" s="94"/>
      <c r="C30" s="94"/>
      <c r="D30" s="94"/>
    </row>
    <row r="31" spans="1:7">
      <c r="A31" s="115" t="s">
        <v>436</v>
      </c>
      <c r="C31" s="185">
        <v>44834</v>
      </c>
      <c r="D31" s="186">
        <v>44561</v>
      </c>
    </row>
    <row r="32" spans="1:7">
      <c r="C32" s="187">
        <f>+'EEPN '!J46</f>
        <v>49979</v>
      </c>
      <c r="D32" s="187">
        <v>48530</v>
      </c>
    </row>
    <row r="33" spans="1:4" ht="41.25" customHeight="1">
      <c r="A33" s="420" t="s">
        <v>437</v>
      </c>
      <c r="B33" s="420"/>
      <c r="C33" s="420"/>
      <c r="D33" s="420"/>
    </row>
    <row r="34" spans="1:4" ht="15.6" customHeight="1">
      <c r="A34" s="242"/>
      <c r="B34" s="242"/>
      <c r="C34" s="242"/>
      <c r="D34" s="242"/>
    </row>
    <row r="35" spans="1:4">
      <c r="A35" s="115" t="s">
        <v>479</v>
      </c>
    </row>
    <row r="36" spans="1:4">
      <c r="A36" s="115"/>
    </row>
    <row r="37" spans="1:4">
      <c r="A37" s="115" t="s">
        <v>480</v>
      </c>
      <c r="C37" s="185">
        <v>44834</v>
      </c>
      <c r="D37" s="186">
        <v>44561</v>
      </c>
    </row>
    <row r="38" spans="1:4">
      <c r="C38" s="187">
        <f>+'EEPN '!H46</f>
        <v>63250</v>
      </c>
      <c r="D38" s="187">
        <v>61416</v>
      </c>
    </row>
    <row r="39" spans="1:4" ht="29.4" customHeight="1">
      <c r="A39" s="425" t="s">
        <v>438</v>
      </c>
      <c r="B39" s="425"/>
      <c r="C39" s="425"/>
      <c r="D39" s="425"/>
    </row>
    <row r="40" spans="1:4" ht="11.4" customHeight="1">
      <c r="A40" s="243"/>
      <c r="B40" s="243"/>
      <c r="C40" s="243"/>
      <c r="D40" s="243"/>
    </row>
    <row r="41" spans="1:4">
      <c r="A41" s="115" t="s">
        <v>481</v>
      </c>
      <c r="C41" s="185">
        <v>44834</v>
      </c>
      <c r="D41" s="186">
        <v>44561</v>
      </c>
    </row>
    <row r="42" spans="1:4">
      <c r="C42" s="187">
        <f>+'EEPN '!L46</f>
        <v>390330</v>
      </c>
      <c r="D42" s="187">
        <v>297522</v>
      </c>
    </row>
    <row r="43" spans="1:4" ht="26.25" customHeight="1">
      <c r="A43" s="425" t="s">
        <v>659</v>
      </c>
      <c r="B43" s="425"/>
      <c r="C43" s="425"/>
      <c r="D43" s="425"/>
    </row>
    <row r="44" spans="1:4">
      <c r="A44" s="112"/>
    </row>
    <row r="45" spans="1:4">
      <c r="A45" s="115" t="s">
        <v>439</v>
      </c>
    </row>
    <row r="46" spans="1:4">
      <c r="A46" s="420" t="s">
        <v>440</v>
      </c>
      <c r="B46" s="420"/>
      <c r="C46" s="420"/>
      <c r="D46" s="420"/>
    </row>
    <row r="50" spans="5:8" ht="26.4" customHeight="1">
      <c r="E50" s="425"/>
      <c r="F50" s="425"/>
      <c r="G50" s="425"/>
      <c r="H50" s="425"/>
    </row>
  </sheetData>
  <mergeCells count="10">
    <mergeCell ref="A43:D43"/>
    <mergeCell ref="E50:H50"/>
    <mergeCell ref="A46:D46"/>
    <mergeCell ref="A11:D11"/>
    <mergeCell ref="A33:D33"/>
    <mergeCell ref="A39:D39"/>
    <mergeCell ref="A27:D27"/>
    <mergeCell ref="A29:D29"/>
    <mergeCell ref="A20:D21"/>
    <mergeCell ref="A23:D23"/>
  </mergeCells>
  <pageMargins left="0.7" right="0.7" top="0.75" bottom="0.75" header="0.3" footer="0.3"/>
  <pageSetup paperSize="9" orientation="portrait" horizontalDpi="0"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1"/>
  <sheetViews>
    <sheetView showGridLines="0" topLeftCell="A4" zoomScaleNormal="100" workbookViewId="0">
      <selection activeCell="E13" sqref="E13"/>
    </sheetView>
  </sheetViews>
  <sheetFormatPr baseColWidth="10" defaultColWidth="11.44140625" defaultRowHeight="13.2"/>
  <cols>
    <col min="1" max="1" width="1.44140625" customWidth="1"/>
    <col min="2" max="2" width="3.6640625" customWidth="1"/>
    <col min="3" max="3" width="35" customWidth="1"/>
    <col min="4" max="4" width="19.88671875" customWidth="1"/>
    <col min="5" max="5" width="17.88671875" customWidth="1"/>
    <col min="6" max="6" width="19.5546875" customWidth="1"/>
  </cols>
  <sheetData>
    <row r="3" spans="2:5">
      <c r="E3" s="4"/>
    </row>
    <row r="7" spans="2:5">
      <c r="B7" s="427" t="s">
        <v>441</v>
      </c>
      <c r="C7" s="427"/>
      <c r="D7" s="427"/>
      <c r="E7" s="427"/>
    </row>
    <row r="8" spans="2:5">
      <c r="B8" s="89" t="s">
        <v>560</v>
      </c>
    </row>
    <row r="9" spans="2:5">
      <c r="B9" s="81"/>
    </row>
    <row r="10" spans="2:5" ht="27.6" customHeight="1">
      <c r="B10" s="420" t="s">
        <v>574</v>
      </c>
      <c r="C10" s="420"/>
      <c r="D10" s="420"/>
      <c r="E10" s="420"/>
    </row>
    <row r="11" spans="2:5">
      <c r="B11" s="81"/>
    </row>
    <row r="12" spans="2:5">
      <c r="B12" s="81"/>
      <c r="C12" s="155" t="s">
        <v>258</v>
      </c>
      <c r="D12" s="129">
        <v>44834</v>
      </c>
      <c r="E12" s="129">
        <v>44469</v>
      </c>
    </row>
    <row r="13" spans="2:5">
      <c r="B13" s="81"/>
      <c r="C13" s="1" t="s">
        <v>93</v>
      </c>
      <c r="D13" s="343">
        <v>275914</v>
      </c>
      <c r="E13" s="343">
        <v>245621</v>
      </c>
    </row>
    <row r="14" spans="2:5">
      <c r="B14" s="81"/>
      <c r="C14" s="1" t="s">
        <v>94</v>
      </c>
      <c r="D14" s="344">
        <v>3390825</v>
      </c>
      <c r="E14" s="343">
        <v>2749935</v>
      </c>
    </row>
    <row r="15" spans="2:5">
      <c r="C15" s="155" t="s">
        <v>443</v>
      </c>
      <c r="D15" s="156">
        <f>+D14+D13</f>
        <v>3666739</v>
      </c>
      <c r="E15" s="156">
        <f>+E14+E13</f>
        <v>2995556</v>
      </c>
    </row>
    <row r="16" spans="2:5" ht="13.95" customHeight="1">
      <c r="C16" s="154"/>
      <c r="D16" s="157"/>
      <c r="E16" s="154"/>
    </row>
    <row r="17" spans="2:5" ht="41.25" customHeight="1">
      <c r="B17" s="411" t="s">
        <v>444</v>
      </c>
      <c r="C17" s="411"/>
      <c r="D17" s="411"/>
      <c r="E17" s="411"/>
    </row>
    <row r="19" spans="2:5" ht="27" customHeight="1">
      <c r="B19" s="411" t="s">
        <v>445</v>
      </c>
      <c r="C19" s="411"/>
      <c r="D19" s="411"/>
      <c r="E19" s="411"/>
    </row>
    <row r="21" spans="2:5" ht="27" customHeight="1">
      <c r="B21" s="428" t="s">
        <v>446</v>
      </c>
      <c r="C21" s="428"/>
      <c r="D21" s="428"/>
      <c r="E21" s="428"/>
    </row>
    <row r="23" spans="2:5">
      <c r="B23" t="s">
        <v>447</v>
      </c>
    </row>
    <row r="27" spans="2:5">
      <c r="C27" s="289"/>
      <c r="D27" s="289"/>
    </row>
    <row r="28" spans="2:5">
      <c r="C28" s="289"/>
      <c r="D28" s="289"/>
    </row>
    <row r="29" spans="2:5">
      <c r="C29" s="154"/>
      <c r="D29" s="154"/>
    </row>
    <row r="31" spans="2:5">
      <c r="D31" s="154"/>
    </row>
  </sheetData>
  <mergeCells count="5">
    <mergeCell ref="B7:E7"/>
    <mergeCell ref="B17:E17"/>
    <mergeCell ref="B19:E19"/>
    <mergeCell ref="B21:E21"/>
    <mergeCell ref="B10:E10"/>
  </mergeCells>
  <pageMargins left="0.7" right="0.7" top="0.75" bottom="0.75" header="0.3" footer="0.3"/>
  <pageSetup paperSize="9" orientation="portrait"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showGridLines="0" zoomScaleNormal="100" workbookViewId="0">
      <selection activeCell="C12" sqref="C12"/>
    </sheetView>
  </sheetViews>
  <sheetFormatPr baseColWidth="10" defaultColWidth="11.44140625" defaultRowHeight="13.2"/>
  <cols>
    <col min="1" max="1" width="39.33203125" customWidth="1"/>
    <col min="2" max="2" width="22.44140625" customWidth="1"/>
    <col min="3" max="3" width="21.109375" customWidth="1"/>
    <col min="4" max="4" width="26.33203125" customWidth="1"/>
    <col min="6" max="6" width="12.109375" bestFit="1" customWidth="1"/>
  </cols>
  <sheetData>
    <row r="1" spans="1:28">
      <c r="C1" s="143"/>
    </row>
    <row r="7" spans="1:28" s="168" customFormat="1">
      <c r="A7" s="402" t="s">
        <v>448</v>
      </c>
      <c r="B7" s="402"/>
      <c r="C7" s="402"/>
      <c r="D7" s="188"/>
      <c r="E7" s="188"/>
      <c r="F7" s="188"/>
      <c r="G7" s="188"/>
      <c r="H7" s="188"/>
      <c r="I7" s="188"/>
      <c r="J7" s="188"/>
      <c r="K7" s="188"/>
      <c r="L7" s="188"/>
      <c r="M7" s="188"/>
      <c r="N7" s="188"/>
      <c r="O7" s="188"/>
      <c r="P7" s="188"/>
      <c r="Q7" s="188"/>
      <c r="R7" s="188"/>
      <c r="S7" s="188"/>
      <c r="T7" s="188"/>
      <c r="U7" s="188"/>
      <c r="V7" s="188"/>
      <c r="W7" s="188"/>
      <c r="X7" s="188"/>
      <c r="Y7" s="188"/>
      <c r="Z7" s="188"/>
      <c r="AA7" s="188"/>
      <c r="AB7" s="188"/>
    </row>
    <row r="8" spans="1:28" s="168" customFormat="1">
      <c r="A8" s="89" t="s">
        <v>560</v>
      </c>
      <c r="B8" s="189"/>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row>
    <row r="9" spans="1:28" s="168" customFormat="1">
      <c r="A9" s="184"/>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row>
    <row r="10" spans="1:28" s="168" customFormat="1">
      <c r="A10" s="311" t="s">
        <v>449</v>
      </c>
      <c r="B10" s="139">
        <v>44834</v>
      </c>
      <c r="C10" s="139">
        <v>44469</v>
      </c>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row>
    <row r="11" spans="1:28" s="168" customFormat="1">
      <c r="A11" s="190"/>
      <c r="B11" s="97"/>
      <c r="C11" s="97"/>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row>
    <row r="12" spans="1:28" s="168" customFormat="1">
      <c r="A12" s="188" t="s">
        <v>450</v>
      </c>
      <c r="B12" s="232">
        <v>504135</v>
      </c>
      <c r="C12" s="232">
        <v>426685</v>
      </c>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row>
    <row r="13" spans="1:28" s="168" customFormat="1">
      <c r="A13" s="191" t="s">
        <v>451</v>
      </c>
      <c r="B13" s="232">
        <v>2439538</v>
      </c>
      <c r="C13" s="232">
        <v>2062991</v>
      </c>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row>
    <row r="14" spans="1:28" s="168" customFormat="1">
      <c r="A14" s="192" t="s">
        <v>452</v>
      </c>
      <c r="B14" s="232">
        <v>700654</v>
      </c>
      <c r="C14" s="232">
        <v>562944</v>
      </c>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row>
    <row r="15" spans="1:28" s="168" customFormat="1">
      <c r="A15" s="192" t="s">
        <v>453</v>
      </c>
      <c r="B15" s="233">
        <v>-491885</v>
      </c>
      <c r="C15" s="233">
        <v>-483588</v>
      </c>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row>
    <row r="16" spans="1:28" s="168" customFormat="1">
      <c r="A16" s="192" t="s">
        <v>548</v>
      </c>
      <c r="B16" s="233">
        <v>12315</v>
      </c>
      <c r="C16" s="233">
        <v>0</v>
      </c>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row>
    <row r="17" spans="1:28" s="193" customFormat="1">
      <c r="A17" s="311" t="s">
        <v>454</v>
      </c>
      <c r="B17" s="372">
        <f>+B12+B13+B14+B15+B16</f>
        <v>3164757</v>
      </c>
      <c r="C17" s="372">
        <f>SUM($C$12:C16)</f>
        <v>2569032</v>
      </c>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row>
    <row r="18" spans="1:28">
      <c r="B18" s="27"/>
      <c r="C18" s="27"/>
    </row>
    <row r="19" spans="1:28">
      <c r="B19" s="303"/>
      <c r="C19" s="303"/>
      <c r="F19" s="199"/>
    </row>
  </sheetData>
  <mergeCells count="1">
    <mergeCell ref="A7:C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38"/>
  <sheetViews>
    <sheetView showGridLines="0" topLeftCell="A23" workbookViewId="0">
      <selection activeCell="A30" sqref="A30:D30"/>
    </sheetView>
  </sheetViews>
  <sheetFormatPr baseColWidth="10" defaultColWidth="11.44140625" defaultRowHeight="13.2"/>
  <cols>
    <col min="1" max="1" width="57.6640625" customWidth="1"/>
    <col min="2" max="2" width="13.6640625" customWidth="1"/>
    <col min="3" max="3" width="16.109375" customWidth="1"/>
  </cols>
  <sheetData>
    <row r="6" spans="1:4">
      <c r="A6" s="111" t="s">
        <v>455</v>
      </c>
      <c r="B6" s="57"/>
      <c r="C6" s="57"/>
      <c r="D6" s="57"/>
    </row>
    <row r="8" spans="1:4" ht="28.5" customHeight="1">
      <c r="A8" s="411" t="s">
        <v>456</v>
      </c>
      <c r="B8" s="411"/>
      <c r="C8" s="411"/>
      <c r="D8" s="411"/>
    </row>
    <row r="9" spans="1:4">
      <c r="A9" s="49"/>
    </row>
    <row r="10" spans="1:4" ht="26.25" customHeight="1">
      <c r="A10" s="411" t="s">
        <v>457</v>
      </c>
      <c r="B10" s="411"/>
      <c r="C10" s="411"/>
      <c r="D10" s="411"/>
    </row>
    <row r="12" spans="1:4">
      <c r="A12" s="411" t="s">
        <v>458</v>
      </c>
      <c r="B12" s="411"/>
      <c r="C12" s="411"/>
      <c r="D12" s="411"/>
    </row>
    <row r="13" spans="1:4">
      <c r="A13" s="113"/>
      <c r="B13" s="113"/>
      <c r="C13" s="113"/>
      <c r="D13" s="113"/>
    </row>
    <row r="14" spans="1:4" ht="30" customHeight="1">
      <c r="A14" s="411" t="s">
        <v>459</v>
      </c>
      <c r="B14" s="411"/>
      <c r="C14" s="411"/>
      <c r="D14" s="411"/>
    </row>
    <row r="15" spans="1:4">
      <c r="A15" s="113"/>
      <c r="B15" s="113"/>
      <c r="C15" s="113"/>
      <c r="D15" s="113"/>
    </row>
    <row r="16" spans="1:4">
      <c r="A16" t="s">
        <v>460</v>
      </c>
    </row>
    <row r="18" spans="1:4" ht="54.75" customHeight="1">
      <c r="A18" s="411" t="s">
        <v>657</v>
      </c>
      <c r="B18" s="411"/>
      <c r="C18" s="411"/>
      <c r="D18" s="411"/>
    </row>
    <row r="20" spans="1:4">
      <c r="A20" t="s">
        <v>461</v>
      </c>
    </row>
    <row r="22" spans="1:4" ht="51.75" customHeight="1">
      <c r="A22" s="411" t="s">
        <v>462</v>
      </c>
      <c r="B22" s="411"/>
      <c r="C22" s="411"/>
      <c r="D22" s="411"/>
    </row>
    <row r="24" spans="1:4" ht="52.5" customHeight="1">
      <c r="A24" s="411" t="s">
        <v>658</v>
      </c>
      <c r="B24" s="411"/>
      <c r="C24" s="411"/>
      <c r="D24" s="411"/>
    </row>
    <row r="26" spans="1:4">
      <c r="A26" s="411" t="s">
        <v>463</v>
      </c>
      <c r="B26" s="411"/>
      <c r="C26" s="411"/>
      <c r="D26" s="411"/>
    </row>
    <row r="28" spans="1:4" ht="39" customHeight="1">
      <c r="A28" s="411" t="s">
        <v>464</v>
      </c>
      <c r="B28" s="411"/>
      <c r="C28" s="411"/>
      <c r="D28" s="411"/>
    </row>
    <row r="30" spans="1:4" ht="24.75" customHeight="1">
      <c r="A30" s="411" t="s">
        <v>465</v>
      </c>
      <c r="B30" s="411"/>
      <c r="C30" s="411"/>
      <c r="D30" s="411"/>
    </row>
    <row r="32" spans="1:4" ht="25.5" customHeight="1">
      <c r="A32" s="411" t="s">
        <v>466</v>
      </c>
      <c r="B32" s="411"/>
      <c r="C32" s="411"/>
      <c r="D32" s="411"/>
    </row>
    <row r="34" spans="1:4" ht="27" customHeight="1">
      <c r="A34" s="411" t="s">
        <v>467</v>
      </c>
      <c r="B34" s="411"/>
      <c r="C34" s="411"/>
      <c r="D34" s="411"/>
    </row>
    <row r="36" spans="1:4" ht="25.5" customHeight="1">
      <c r="A36" s="411" t="s">
        <v>593</v>
      </c>
      <c r="B36" s="411"/>
      <c r="C36" s="411"/>
      <c r="D36" s="411"/>
    </row>
    <row r="38" spans="1:4">
      <c r="A38" t="s">
        <v>468</v>
      </c>
    </row>
  </sheetData>
  <mergeCells count="13">
    <mergeCell ref="A32:D32"/>
    <mergeCell ref="A34:D34"/>
    <mergeCell ref="A36:D36"/>
    <mergeCell ref="A22:D22"/>
    <mergeCell ref="A24:D24"/>
    <mergeCell ref="A26:D26"/>
    <mergeCell ref="A28:D28"/>
    <mergeCell ref="A30:D30"/>
    <mergeCell ref="A8:D8"/>
    <mergeCell ref="A10:D10"/>
    <mergeCell ref="A12:D12"/>
    <mergeCell ref="A14:D14"/>
    <mergeCell ref="A18:D18"/>
  </mergeCells>
  <pageMargins left="0.7" right="0.7" top="0.75" bottom="0.75" header="0.3" footer="0.3"/>
  <pageSetup paperSize="9" orientation="portrait" horizontalDpi="0"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16"/>
  <sheetViews>
    <sheetView showGridLines="0" zoomScaleNormal="100" workbookViewId="0">
      <selection activeCell="B14" sqref="B14:E14"/>
    </sheetView>
  </sheetViews>
  <sheetFormatPr baseColWidth="10" defaultColWidth="11.44140625" defaultRowHeight="13.2"/>
  <cols>
    <col min="1" max="1" width="4.88671875" customWidth="1"/>
    <col min="2" max="2" width="2.6640625" style="356" customWidth="1"/>
    <col min="3" max="3" width="99.77734375" customWidth="1"/>
    <col min="4" max="4" width="13.6640625" customWidth="1"/>
    <col min="5" max="5" width="21.88671875" customWidth="1"/>
  </cols>
  <sheetData>
    <row r="6" spans="2:7">
      <c r="B6" s="402" t="s">
        <v>526</v>
      </c>
      <c r="C6" s="402"/>
      <c r="D6" s="57"/>
      <c r="E6" s="57"/>
    </row>
    <row r="7" spans="2:7" s="1" customFormat="1">
      <c r="B7" s="357"/>
      <c r="C7" s="345"/>
      <c r="D7" s="3"/>
      <c r="E7" s="3"/>
    </row>
    <row r="8" spans="2:7" s="354" customFormat="1" ht="41.4" customHeight="1">
      <c r="B8" s="426" t="s">
        <v>656</v>
      </c>
      <c r="C8" s="426"/>
      <c r="D8" s="426"/>
      <c r="E8" s="426"/>
      <c r="G8" s="355"/>
    </row>
    <row r="9" spans="2:7" s="354" customFormat="1">
      <c r="B9" s="355"/>
      <c r="C9" s="353"/>
    </row>
    <row r="10" spans="2:7" s="354" customFormat="1" ht="13.2" customHeight="1">
      <c r="B10" s="429" t="s">
        <v>660</v>
      </c>
      <c r="C10" s="429"/>
      <c r="D10" s="429"/>
      <c r="E10" s="429"/>
    </row>
    <row r="11" spans="2:7" s="354" customFormat="1">
      <c r="B11" s="355"/>
      <c r="C11" s="374"/>
    </row>
    <row r="12" spans="2:7" s="354" customFormat="1">
      <c r="B12" s="426" t="s">
        <v>611</v>
      </c>
      <c r="C12" s="426"/>
      <c r="D12" s="426"/>
      <c r="E12" s="426"/>
      <c r="F12" s="385"/>
    </row>
    <row r="13" spans="2:7" s="354" customFormat="1">
      <c r="B13" s="355"/>
      <c r="C13" s="353"/>
    </row>
    <row r="14" spans="2:7" s="354" customFormat="1" ht="27" customHeight="1">
      <c r="B14" s="426" t="s">
        <v>655</v>
      </c>
      <c r="C14" s="426"/>
      <c r="D14" s="426"/>
      <c r="E14" s="426"/>
    </row>
    <row r="15" spans="2:7" s="354" customFormat="1">
      <c r="B15" s="355"/>
      <c r="C15" s="353"/>
    </row>
    <row r="16" spans="2:7">
      <c r="B16" t="s">
        <v>468</v>
      </c>
    </row>
  </sheetData>
  <mergeCells count="5">
    <mergeCell ref="B6:C6"/>
    <mergeCell ref="B10:E10"/>
    <mergeCell ref="B14:E14"/>
    <mergeCell ref="B8:E8"/>
    <mergeCell ref="B12:E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showGridLines="0" topLeftCell="C19" zoomScaleNormal="100" zoomScaleSheetLayoutView="90" zoomScalePageLayoutView="90" workbookViewId="0">
      <selection activeCell="F46" sqref="F46"/>
    </sheetView>
  </sheetViews>
  <sheetFormatPr baseColWidth="10" defaultColWidth="10.88671875" defaultRowHeight="13.2"/>
  <cols>
    <col min="1" max="1" width="5.109375" style="1" customWidth="1"/>
    <col min="2" max="2" width="38.88671875" style="1" customWidth="1"/>
    <col min="3" max="3" width="8.44140625" style="1" customWidth="1"/>
    <col min="4" max="4" width="20.33203125" style="1" customWidth="1"/>
    <col min="5" max="5" width="19.44140625" style="1" customWidth="1"/>
    <col min="6" max="6" width="16" style="1" customWidth="1"/>
    <col min="7" max="7" width="10.88671875" style="1"/>
    <col min="8" max="8" width="39.44140625" style="1" customWidth="1"/>
    <col min="9" max="9" width="10.88671875" style="1"/>
    <col min="10" max="11" width="17.88671875" style="1" bestFit="1" customWidth="1"/>
    <col min="12" max="16384" width="10.88671875" style="1"/>
  </cols>
  <sheetData>
    <row r="1" spans="1:12">
      <c r="A1" s="143"/>
    </row>
    <row r="6" spans="1:12">
      <c r="B6" s="22"/>
    </row>
    <row r="7" spans="1:12">
      <c r="B7" s="404" t="s">
        <v>502</v>
      </c>
      <c r="C7" s="404"/>
      <c r="D7" s="404"/>
      <c r="E7" s="404"/>
    </row>
    <row r="8" spans="1:12">
      <c r="B8" s="404" t="s">
        <v>569</v>
      </c>
      <c r="C8" s="404"/>
      <c r="D8" s="404"/>
      <c r="E8" s="404"/>
    </row>
    <row r="9" spans="1:12">
      <c r="B9" s="403" t="s">
        <v>570</v>
      </c>
      <c r="C9" s="403"/>
      <c r="D9" s="403"/>
      <c r="E9" s="403"/>
    </row>
    <row r="10" spans="1:12">
      <c r="B10" s="388" t="s">
        <v>556</v>
      </c>
      <c r="C10" s="388"/>
      <c r="D10" s="388"/>
      <c r="E10" s="388"/>
      <c r="H10" s="200"/>
      <c r="I10" s="200"/>
      <c r="J10" s="200"/>
      <c r="K10" s="200"/>
      <c r="L10" s="200"/>
    </row>
    <row r="11" spans="1:12">
      <c r="B11" s="10"/>
      <c r="C11" s="10"/>
      <c r="H11" s="200"/>
      <c r="I11" s="200"/>
      <c r="J11" s="200"/>
      <c r="K11" s="200"/>
      <c r="L11" s="200"/>
    </row>
    <row r="12" spans="1:12">
      <c r="A12" s="10"/>
      <c r="B12" s="60"/>
      <c r="C12" s="53" t="s">
        <v>61</v>
      </c>
      <c r="D12" s="129">
        <v>44834</v>
      </c>
      <c r="E12" s="129">
        <v>44469</v>
      </c>
      <c r="F12" s="3"/>
      <c r="L12" s="200"/>
    </row>
    <row r="13" spans="1:12" ht="14.4">
      <c r="A13" s="24"/>
      <c r="B13" s="1" t="s">
        <v>93</v>
      </c>
      <c r="C13" s="240">
        <v>17</v>
      </c>
      <c r="D13" s="21">
        <f>+'17'!D13</f>
        <v>275914</v>
      </c>
      <c r="E13" s="21">
        <v>245620</v>
      </c>
      <c r="L13" s="200"/>
    </row>
    <row r="14" spans="1:12" ht="14.4">
      <c r="A14" s="10"/>
      <c r="B14" s="1" t="s">
        <v>94</v>
      </c>
      <c r="C14" s="240">
        <v>17</v>
      </c>
      <c r="D14" s="21">
        <f>+'17'!D14</f>
        <v>3390825</v>
      </c>
      <c r="E14" s="21">
        <f>+'17'!E14</f>
        <v>2749935</v>
      </c>
      <c r="L14" s="200"/>
    </row>
    <row r="15" spans="1:12" ht="14.4">
      <c r="B15" s="1" t="s">
        <v>49</v>
      </c>
      <c r="C15" s="240">
        <v>18</v>
      </c>
      <c r="D15" s="21">
        <f>-'18'!B17</f>
        <v>-3164757</v>
      </c>
      <c r="E15" s="21">
        <v>-2569032</v>
      </c>
      <c r="L15" s="200"/>
    </row>
    <row r="16" spans="1:12">
      <c r="D16" s="30"/>
      <c r="E16" s="159"/>
      <c r="L16" s="200"/>
    </row>
    <row r="17" spans="1:12">
      <c r="B17" s="4" t="s">
        <v>95</v>
      </c>
      <c r="C17" s="4"/>
      <c r="D17" s="29">
        <f>SUM(D13:D16)</f>
        <v>501982</v>
      </c>
      <c r="E17" s="29">
        <f>SUM(E13:E16)</f>
        <v>426523</v>
      </c>
      <c r="L17" s="200"/>
    </row>
    <row r="18" spans="1:12" ht="12.75" customHeight="1">
      <c r="D18" s="21"/>
      <c r="E18" s="160"/>
      <c r="L18" s="200"/>
    </row>
    <row r="19" spans="1:12">
      <c r="B19" s="1" t="s">
        <v>96</v>
      </c>
      <c r="D19" s="21">
        <v>-66201</v>
      </c>
      <c r="E19" s="21">
        <v>-58339</v>
      </c>
      <c r="L19" s="200"/>
    </row>
    <row r="20" spans="1:12">
      <c r="B20" s="1" t="s">
        <v>97</v>
      </c>
      <c r="D20" s="21">
        <v>-17615</v>
      </c>
      <c r="E20" s="21">
        <v>-25611</v>
      </c>
      <c r="L20" s="200"/>
    </row>
    <row r="21" spans="1:12">
      <c r="A21" s="4"/>
      <c r="B21" s="1" t="s">
        <v>98</v>
      </c>
      <c r="D21" s="21">
        <v>-25103</v>
      </c>
      <c r="E21" s="21">
        <v>-21906</v>
      </c>
      <c r="L21" s="200"/>
    </row>
    <row r="22" spans="1:12">
      <c r="A22" s="4"/>
      <c r="B22" s="1" t="s">
        <v>99</v>
      </c>
      <c r="D22" s="21">
        <v>-14299</v>
      </c>
      <c r="E22" s="21">
        <v>-11461</v>
      </c>
      <c r="L22" s="200"/>
    </row>
    <row r="23" spans="1:12" ht="12.75" customHeight="1">
      <c r="B23" s="24" t="s">
        <v>100</v>
      </c>
      <c r="C23" s="24"/>
      <c r="D23" s="30"/>
      <c r="E23" s="159"/>
      <c r="L23" s="200"/>
    </row>
    <row r="24" spans="1:12">
      <c r="B24" s="4" t="s">
        <v>101</v>
      </c>
      <c r="C24" s="4"/>
      <c r="D24" s="29">
        <f>SUM(D17:D23)</f>
        <v>378764</v>
      </c>
      <c r="E24" s="29">
        <f>SUM(E17:E23)</f>
        <v>309206</v>
      </c>
      <c r="L24" s="200"/>
    </row>
    <row r="25" spans="1:12">
      <c r="D25" s="47"/>
      <c r="E25" s="28"/>
      <c r="L25" s="200"/>
    </row>
    <row r="26" spans="1:12">
      <c r="B26" s="4" t="s">
        <v>102</v>
      </c>
      <c r="D26" s="47"/>
      <c r="E26" s="2"/>
      <c r="L26" s="200"/>
    </row>
    <row r="27" spans="1:12">
      <c r="B27" s="1" t="s">
        <v>103</v>
      </c>
      <c r="D27" s="21">
        <v>-4464</v>
      </c>
      <c r="E27" s="21">
        <v>-6060</v>
      </c>
      <c r="L27" s="200"/>
    </row>
    <row r="28" spans="1:12">
      <c r="B28" s="1" t="s">
        <v>104</v>
      </c>
      <c r="D28" s="21">
        <v>-119782</v>
      </c>
      <c r="E28" s="21">
        <v>-94088</v>
      </c>
      <c r="L28" s="200"/>
    </row>
    <row r="29" spans="1:12">
      <c r="B29" s="1" t="s">
        <v>105</v>
      </c>
      <c r="D29" s="21">
        <v>-5765</v>
      </c>
      <c r="E29" s="21">
        <v>-1411</v>
      </c>
      <c r="L29" s="200"/>
    </row>
    <row r="30" spans="1:12">
      <c r="D30" s="21"/>
      <c r="E30" s="21"/>
      <c r="L30" s="200"/>
    </row>
    <row r="31" spans="1:12">
      <c r="B31" s="4" t="s">
        <v>106</v>
      </c>
      <c r="D31" s="220">
        <f>SUM(D27:D29)</f>
        <v>-130011</v>
      </c>
      <c r="E31" s="220">
        <f>SUM(E27:E29)</f>
        <v>-101559</v>
      </c>
      <c r="L31" s="200"/>
    </row>
    <row r="32" spans="1:12">
      <c r="D32" s="21"/>
      <c r="E32" s="21"/>
      <c r="L32" s="200"/>
    </row>
    <row r="33" spans="1:12">
      <c r="B33" s="1" t="s">
        <v>107</v>
      </c>
      <c r="D33" s="21">
        <v>-10114</v>
      </c>
      <c r="E33" s="21">
        <v>-5143</v>
      </c>
      <c r="L33" s="200"/>
    </row>
    <row r="34" spans="1:12">
      <c r="B34" s="1" t="s">
        <v>108</v>
      </c>
      <c r="D34" s="21">
        <v>-4953</v>
      </c>
      <c r="E34" s="21">
        <v>1350</v>
      </c>
      <c r="L34" s="200"/>
    </row>
    <row r="35" spans="1:12">
      <c r="D35" s="30"/>
      <c r="E35" s="159"/>
      <c r="L35" s="200"/>
    </row>
    <row r="36" spans="1:12">
      <c r="B36" s="4" t="s">
        <v>109</v>
      </c>
      <c r="C36" s="4"/>
      <c r="D36" s="29">
        <f>+D24+D31+D33+D34</f>
        <v>233686</v>
      </c>
      <c r="E36" s="29">
        <f>+E24+E31+E33+E34</f>
        <v>203854</v>
      </c>
      <c r="L36" s="200"/>
    </row>
    <row r="37" spans="1:12">
      <c r="D37" s="21"/>
      <c r="E37" s="28"/>
      <c r="L37" s="200"/>
    </row>
    <row r="38" spans="1:12">
      <c r="A38" s="25"/>
      <c r="B38" s="1" t="s">
        <v>110</v>
      </c>
      <c r="D38" s="21">
        <v>-23749</v>
      </c>
      <c r="E38" s="21">
        <v>-20385</v>
      </c>
      <c r="L38" s="200"/>
    </row>
    <row r="39" spans="1:12" ht="9.75" customHeight="1">
      <c r="D39" s="21"/>
      <c r="E39" s="21"/>
      <c r="L39" s="200"/>
    </row>
    <row r="40" spans="1:12">
      <c r="B40" s="4" t="s">
        <v>111</v>
      </c>
      <c r="C40" s="4"/>
      <c r="D40" s="29">
        <f>+D36+D38</f>
        <v>209937</v>
      </c>
      <c r="E40" s="29">
        <f>+E36+E38</f>
        <v>183469</v>
      </c>
      <c r="L40" s="200"/>
    </row>
    <row r="41" spans="1:12">
      <c r="D41" s="21"/>
      <c r="E41" s="21"/>
      <c r="L41" s="200"/>
    </row>
    <row r="42" spans="1:12">
      <c r="A42" s="26"/>
      <c r="B42" s="1" t="s">
        <v>112</v>
      </c>
      <c r="D42" s="30">
        <v>0</v>
      </c>
      <c r="E42" s="30">
        <v>0</v>
      </c>
      <c r="L42" s="200"/>
    </row>
    <row r="43" spans="1:12">
      <c r="D43" s="21"/>
      <c r="E43" s="21"/>
      <c r="L43" s="200"/>
    </row>
    <row r="44" spans="1:12" ht="13.8" thickBot="1">
      <c r="B44" s="58" t="s">
        <v>113</v>
      </c>
      <c r="C44" s="120"/>
      <c r="D44" s="59">
        <f>+D42+D40</f>
        <v>209937</v>
      </c>
      <c r="E44" s="59">
        <f>+E42+E40</f>
        <v>183469</v>
      </c>
      <c r="L44" s="201"/>
    </row>
    <row r="45" spans="1:12" ht="13.8" thickTop="1">
      <c r="L45" s="200"/>
    </row>
    <row r="46" spans="1:12">
      <c r="B46" s="52" t="s">
        <v>92</v>
      </c>
      <c r="D46" s="22"/>
      <c r="E46" s="369"/>
      <c r="L46" s="200"/>
    </row>
    <row r="47" spans="1:12">
      <c r="D47" s="22"/>
      <c r="L47" s="200"/>
    </row>
    <row r="48" spans="1:12">
      <c r="A48" s="3"/>
      <c r="B48" s="3"/>
      <c r="D48" s="3"/>
      <c r="E48" s="17"/>
      <c r="L48" s="200"/>
    </row>
    <row r="49" spans="1:12">
      <c r="E49" s="18"/>
      <c r="L49" s="200"/>
    </row>
    <row r="50" spans="1:12" ht="12" customHeight="1">
      <c r="A50" s="3"/>
      <c r="B50" s="3"/>
      <c r="D50" s="3"/>
      <c r="E50" s="3"/>
      <c r="H50" s="200"/>
      <c r="I50" s="200"/>
      <c r="J50" s="200"/>
      <c r="K50" s="200"/>
      <c r="L50" s="200"/>
    </row>
    <row r="51" spans="1:12" ht="12" customHeight="1">
      <c r="A51" s="3"/>
      <c r="B51" s="3"/>
      <c r="D51" s="3"/>
      <c r="E51" s="3"/>
      <c r="H51" s="200"/>
      <c r="I51" s="200"/>
      <c r="J51" s="200"/>
      <c r="K51" s="200"/>
      <c r="L51" s="200"/>
    </row>
    <row r="52" spans="1:12" ht="12" customHeight="1">
      <c r="A52" s="3"/>
      <c r="B52" s="3"/>
      <c r="D52" s="3"/>
      <c r="E52" s="3"/>
      <c r="H52" s="200"/>
      <c r="I52" s="200"/>
      <c r="J52" s="200"/>
      <c r="K52" s="200"/>
      <c r="L52" s="200"/>
    </row>
    <row r="53" spans="1:12" ht="12" customHeight="1">
      <c r="A53" s="3"/>
      <c r="B53" s="3"/>
      <c r="D53" s="3"/>
      <c r="E53" s="3"/>
      <c r="H53" s="200"/>
      <c r="I53" s="200"/>
      <c r="J53" s="200"/>
      <c r="K53" s="200"/>
      <c r="L53" s="200"/>
    </row>
    <row r="54" spans="1:12" ht="12" customHeight="1">
      <c r="E54" s="16"/>
      <c r="H54" s="200"/>
      <c r="I54" s="200"/>
      <c r="J54" s="200"/>
      <c r="K54" s="200"/>
      <c r="L54" s="200"/>
    </row>
    <row r="55" spans="1:12" ht="12" customHeight="1">
      <c r="A55" s="16"/>
      <c r="B55" s="16"/>
      <c r="C55" s="16"/>
      <c r="D55" s="16"/>
      <c r="E55" s="9"/>
    </row>
    <row r="56" spans="1:12" ht="12" customHeight="1">
      <c r="A56" s="3"/>
      <c r="B56" s="3"/>
      <c r="D56" s="3"/>
      <c r="E56" s="3"/>
    </row>
    <row r="57" spans="1:12" ht="12" customHeight="1"/>
    <row r="58" spans="1:12" ht="12" customHeight="1"/>
    <row r="59" spans="1:12" ht="12" customHeight="1"/>
    <row r="60" spans="1:12" ht="12" customHeight="1"/>
    <row r="61" spans="1:12" ht="12" customHeight="1"/>
    <row r="62" spans="1:12" ht="12" customHeight="1"/>
    <row r="63" spans="1:12" ht="12" customHeight="1"/>
  </sheetData>
  <mergeCells count="4">
    <mergeCell ref="B9:E9"/>
    <mergeCell ref="B10:E10"/>
    <mergeCell ref="B8:E8"/>
    <mergeCell ref="B7:E7"/>
  </mergeCells>
  <hyperlinks>
    <hyperlink ref="C13" location="'17'!A1" display="'17'!A1"/>
    <hyperlink ref="C14" location="'17'!A1" display="'17'!A1"/>
    <hyperlink ref="C15" location="'18'!A1" display="'18'!A1"/>
  </hyperlinks>
  <printOptions horizontalCentered="1"/>
  <pageMargins left="0.70866141732283472" right="0.31496062992125984" top="0.74803149606299213" bottom="0.74803149606299213" header="0.31496062992125984" footer="0.31496062992125984"/>
  <pageSetup paperSize="5" fitToHeight="0" orientation="portrait" r:id="rId1"/>
  <headerFooter alignWithMargins="0"/>
  <ignoredErrors>
    <ignoredError sqref="D17 E1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topLeftCell="A7" zoomScaleNormal="100" workbookViewId="0">
      <selection activeCell="E20" sqref="E20"/>
    </sheetView>
  </sheetViews>
  <sheetFormatPr baseColWidth="10" defaultColWidth="10.88671875" defaultRowHeight="13.2"/>
  <cols>
    <col min="1" max="1" width="8.44140625" style="1" customWidth="1"/>
    <col min="2" max="2" width="70.44140625" style="1" customWidth="1"/>
    <col min="3" max="3" width="1.88671875" style="1" customWidth="1"/>
    <col min="4" max="4" width="17.109375" style="1" customWidth="1"/>
    <col min="5" max="5" width="19" style="1" customWidth="1"/>
    <col min="6" max="6" width="10.88671875" style="1"/>
    <col min="7" max="7" width="15" style="1" customWidth="1"/>
    <col min="8" max="16384" width="10.88671875" style="1"/>
  </cols>
  <sheetData>
    <row r="1" spans="1:7">
      <c r="A1" s="143"/>
    </row>
    <row r="7" spans="1:7">
      <c r="B7" s="404" t="s">
        <v>504</v>
      </c>
      <c r="C7" s="404"/>
      <c r="D7" s="404"/>
      <c r="E7" s="404"/>
    </row>
    <row r="8" spans="1:7">
      <c r="B8" s="404" t="s">
        <v>569</v>
      </c>
      <c r="C8" s="404"/>
      <c r="D8" s="404"/>
      <c r="E8" s="404"/>
    </row>
    <row r="9" spans="1:7">
      <c r="B9" s="405" t="s">
        <v>570</v>
      </c>
      <c r="C9" s="405"/>
      <c r="D9" s="405"/>
      <c r="E9" s="405"/>
      <c r="F9" s="323"/>
      <c r="G9" s="323"/>
    </row>
    <row r="10" spans="1:7">
      <c r="B10" s="406" t="s">
        <v>556</v>
      </c>
      <c r="C10" s="406"/>
      <c r="D10" s="406"/>
      <c r="E10" s="406"/>
      <c r="F10" s="323"/>
      <c r="G10" s="323"/>
    </row>
    <row r="11" spans="1:7">
      <c r="B11" s="10"/>
      <c r="C11" s="10"/>
    </row>
    <row r="12" spans="1:7">
      <c r="A12" s="10"/>
      <c r="B12" s="77"/>
      <c r="C12" s="324"/>
      <c r="D12" s="332">
        <v>44834</v>
      </c>
      <c r="E12" s="332">
        <v>44469</v>
      </c>
    </row>
    <row r="14" spans="1:7">
      <c r="B14" s="4" t="s">
        <v>114</v>
      </c>
      <c r="D14" s="29">
        <f>+'ER '!D40</f>
        <v>209937</v>
      </c>
      <c r="E14" s="29">
        <f>+'ER '!E40</f>
        <v>183469</v>
      </c>
    </row>
    <row r="16" spans="1:7">
      <c r="B16" s="4" t="s">
        <v>115</v>
      </c>
    </row>
    <row r="18" spans="1:6" ht="26.4">
      <c r="B18" s="128" t="s">
        <v>116</v>
      </c>
    </row>
    <row r="19" spans="1:6">
      <c r="B19" s="127"/>
    </row>
    <row r="20" spans="1:6">
      <c r="B20" s="1" t="s">
        <v>117</v>
      </c>
      <c r="D20" s="22">
        <f>+'EEPN '!S38</f>
        <v>45123</v>
      </c>
      <c r="E20" s="22">
        <v>20873</v>
      </c>
    </row>
    <row r="21" spans="1:6">
      <c r="B21" s="1" t="s">
        <v>118</v>
      </c>
      <c r="D21" s="22">
        <v>0</v>
      </c>
      <c r="E21" s="22">
        <v>0</v>
      </c>
    </row>
    <row r="23" spans="1:6" ht="26.4">
      <c r="B23" s="128" t="s">
        <v>594</v>
      </c>
      <c r="D23" s="21">
        <f>+'EEPN '!S40</f>
        <v>83924</v>
      </c>
      <c r="E23" s="22">
        <v>0</v>
      </c>
    </row>
    <row r="26" spans="1:6">
      <c r="B26" s="4" t="s">
        <v>119</v>
      </c>
      <c r="D26" s="79">
        <f>SUM(D14:D23)</f>
        <v>338984</v>
      </c>
      <c r="E26" s="79">
        <f>SUM(E14:E22)</f>
        <v>204342</v>
      </c>
    </row>
    <row r="28" spans="1:6">
      <c r="B28" s="52" t="s">
        <v>92</v>
      </c>
      <c r="D28" s="22"/>
    </row>
    <row r="29" spans="1:6">
      <c r="D29" s="22"/>
    </row>
    <row r="30" spans="1:6">
      <c r="A30" s="3"/>
      <c r="B30" s="3"/>
      <c r="D30" s="3"/>
      <c r="E30" s="325"/>
      <c r="F30" s="325"/>
    </row>
    <row r="31" spans="1:6">
      <c r="E31" s="18"/>
      <c r="F31" s="18"/>
    </row>
    <row r="32" spans="1:6" ht="12" customHeight="1">
      <c r="A32" s="3"/>
      <c r="B32" s="3"/>
      <c r="D32" s="136"/>
      <c r="E32" s="3"/>
      <c r="F32" s="4"/>
    </row>
    <row r="33" spans="1:6" ht="12" customHeight="1">
      <c r="A33" s="3"/>
      <c r="B33" s="3"/>
      <c r="D33" s="3"/>
      <c r="E33" s="3"/>
      <c r="F33" s="4"/>
    </row>
    <row r="34" spans="1:6" ht="12" customHeight="1">
      <c r="A34" s="3"/>
      <c r="B34" s="3"/>
      <c r="D34" s="3"/>
      <c r="E34" s="3"/>
      <c r="F34" s="4"/>
    </row>
    <row r="35" spans="1:6" ht="12" customHeight="1">
      <c r="A35" s="3"/>
      <c r="B35" s="3"/>
      <c r="D35" s="3"/>
      <c r="E35" s="3"/>
      <c r="F35" s="4"/>
    </row>
    <row r="36" spans="1:6" ht="12" customHeight="1">
      <c r="E36" s="16"/>
      <c r="F36" s="16"/>
    </row>
    <row r="37" spans="1:6" ht="12" customHeight="1">
      <c r="A37" s="16"/>
      <c r="B37" s="16"/>
      <c r="C37" s="16"/>
      <c r="D37" s="16"/>
      <c r="E37" s="9"/>
      <c r="F37" s="9"/>
    </row>
    <row r="38" spans="1:6" ht="12" customHeight="1">
      <c r="A38" s="3"/>
      <c r="B38" s="3"/>
      <c r="D38" s="3"/>
      <c r="E38" s="3"/>
      <c r="F38" s="4"/>
    </row>
    <row r="39" spans="1:6" ht="12" customHeight="1"/>
    <row r="40" spans="1:6" ht="12" customHeight="1"/>
    <row r="41" spans="1:6" ht="12" customHeight="1"/>
    <row r="42" spans="1:6" ht="12" customHeight="1"/>
    <row r="43" spans="1:6" ht="12" customHeight="1"/>
    <row r="44" spans="1:6" ht="12" customHeight="1"/>
    <row r="45" spans="1:6" ht="12" customHeight="1"/>
  </sheetData>
  <mergeCells count="4">
    <mergeCell ref="B7:E7"/>
    <mergeCell ref="B8:E8"/>
    <mergeCell ref="B9:E9"/>
    <mergeCell ref="B10:E10"/>
  </mergeCells>
  <pageMargins left="0.70866141732283472" right="0.70866141732283472" top="0.74803149606299213" bottom="0.74803149606299213" header="0.31496062992125984" footer="0.31496062992125984"/>
  <pageSetup paperSize="9" scale="65"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3"/>
  <sheetViews>
    <sheetView showGridLines="0" topLeftCell="A16" zoomScale="70" zoomScaleNormal="70" zoomScalePageLayoutView="90" workbookViewId="0">
      <selection activeCell="L31" sqref="L31"/>
    </sheetView>
  </sheetViews>
  <sheetFormatPr baseColWidth="10" defaultColWidth="11.44140625" defaultRowHeight="13.2"/>
  <cols>
    <col min="1" max="1" width="3.44140625" customWidth="1"/>
    <col min="2" max="2" width="56.6640625" customWidth="1"/>
    <col min="3" max="3" width="0.44140625" style="1" customWidth="1"/>
    <col min="4" max="4" width="17.6640625" style="5" bestFit="1" customWidth="1"/>
    <col min="5" max="5" width="0.44140625" style="7" customWidth="1"/>
    <col min="6" max="6" width="17.109375" style="5" customWidth="1"/>
    <col min="7" max="7" width="0.44140625" style="7" customWidth="1"/>
    <col min="8" max="8" width="17.44140625" style="7" customWidth="1"/>
    <col min="9" max="9" width="1" style="7" customWidth="1"/>
    <col min="10" max="10" width="16" style="5" bestFit="1" customWidth="1"/>
    <col min="11" max="11" width="0.44140625" style="7" customWidth="1"/>
    <col min="12" max="12" width="18.44140625" style="5" customWidth="1"/>
    <col min="13" max="13" width="0.44140625" style="7" customWidth="1"/>
    <col min="14" max="14" width="20.44140625" style="5" customWidth="1"/>
    <col min="15" max="15" width="0.44140625" style="7" customWidth="1"/>
    <col min="16" max="16" width="21.109375" style="5" customWidth="1"/>
    <col min="17" max="17" width="0.88671875" style="7" customWidth="1"/>
    <col min="18" max="18" width="0.44140625" style="7" customWidth="1"/>
    <col min="19" max="19" width="18.88671875" bestFit="1" customWidth="1"/>
    <col min="20" max="20" width="16.44140625" customWidth="1"/>
  </cols>
  <sheetData>
    <row r="1" spans="1:20">
      <c r="A1" s="144"/>
      <c r="J1" s="169"/>
      <c r="K1" s="170"/>
      <c r="L1" s="169"/>
      <c r="M1" s="170"/>
      <c r="N1" s="169"/>
      <c r="O1" s="170"/>
      <c r="P1" s="169"/>
      <c r="Q1" s="170"/>
      <c r="R1" s="170"/>
      <c r="S1" s="168"/>
    </row>
    <row r="2" spans="1:20">
      <c r="J2" s="169"/>
      <c r="K2" s="170"/>
      <c r="L2" s="169"/>
      <c r="M2" s="170"/>
      <c r="N2" s="169"/>
      <c r="O2" s="170"/>
      <c r="P2" s="169"/>
      <c r="Q2" s="170"/>
      <c r="R2" s="170"/>
      <c r="S2" s="168"/>
    </row>
    <row r="3" spans="1:20">
      <c r="J3" s="169"/>
      <c r="K3" s="170"/>
      <c r="L3" s="169"/>
      <c r="M3" s="170"/>
      <c r="N3" s="169"/>
      <c r="O3" s="170"/>
      <c r="P3" s="169"/>
      <c r="Q3" s="170"/>
      <c r="R3" s="170"/>
      <c r="S3" s="168"/>
    </row>
    <row r="4" spans="1:20">
      <c r="J4" s="169"/>
      <c r="K4" s="170"/>
      <c r="L4" s="169"/>
      <c r="M4" s="170"/>
      <c r="N4" s="169"/>
      <c r="O4" s="170"/>
      <c r="P4" s="169"/>
      <c r="Q4" s="170"/>
      <c r="R4" s="170"/>
      <c r="S4" s="168"/>
    </row>
    <row r="5" spans="1:20">
      <c r="J5" s="169"/>
      <c r="K5" s="170"/>
      <c r="L5" s="169"/>
      <c r="M5" s="170"/>
      <c r="N5" s="169"/>
      <c r="O5" s="170"/>
      <c r="P5" s="169"/>
      <c r="Q5" s="170"/>
      <c r="R5" s="170"/>
      <c r="S5" s="168"/>
    </row>
    <row r="6" spans="1:20">
      <c r="B6" s="9" t="s">
        <v>590</v>
      </c>
      <c r="C6" s="68"/>
      <c r="D6" s="9"/>
      <c r="E6" s="72"/>
      <c r="F6" s="9"/>
      <c r="G6" s="72"/>
      <c r="H6" s="72"/>
      <c r="I6" s="72"/>
      <c r="J6" s="173"/>
      <c r="K6" s="174"/>
      <c r="L6" s="172"/>
      <c r="M6" s="175"/>
      <c r="N6" s="172"/>
      <c r="O6" s="175"/>
      <c r="P6" s="172"/>
      <c r="Q6" s="175"/>
      <c r="R6" s="175"/>
      <c r="S6" s="168"/>
    </row>
    <row r="7" spans="1:20">
      <c r="B7" s="16" t="s">
        <v>585</v>
      </c>
      <c r="C7" s="70"/>
      <c r="D7" s="16"/>
      <c r="E7" s="126"/>
      <c r="F7" s="16"/>
      <c r="G7" s="126"/>
      <c r="H7" s="126"/>
      <c r="I7" s="126"/>
      <c r="J7" s="171"/>
      <c r="K7" s="176"/>
      <c r="L7" s="171"/>
      <c r="M7" s="176"/>
      <c r="N7" s="171"/>
      <c r="O7" s="176"/>
      <c r="P7" s="177"/>
      <c r="Q7" s="178"/>
      <c r="R7" s="176"/>
      <c r="S7" s="168"/>
    </row>
    <row r="8" spans="1:20">
      <c r="B8" s="82" t="s">
        <v>555</v>
      </c>
      <c r="C8" s="70"/>
      <c r="D8" s="16"/>
      <c r="E8" s="126"/>
      <c r="F8" s="16"/>
      <c r="G8" s="126"/>
      <c r="H8" s="126"/>
      <c r="I8" s="126"/>
      <c r="J8" s="171"/>
      <c r="K8" s="176"/>
      <c r="L8" s="171"/>
      <c r="M8" s="176"/>
      <c r="N8" s="171"/>
      <c r="O8" s="176"/>
      <c r="P8" s="171"/>
      <c r="Q8" s="176"/>
      <c r="R8" s="176"/>
      <c r="S8" s="168"/>
    </row>
    <row r="9" spans="1:20" s="1" customFormat="1">
      <c r="B9" s="4"/>
      <c r="C9" s="4"/>
      <c r="D9" s="71"/>
      <c r="E9" s="71"/>
      <c r="F9" s="71"/>
      <c r="G9" s="71"/>
      <c r="H9" s="71"/>
      <c r="I9" s="71"/>
      <c r="J9" s="71"/>
      <c r="K9" s="71"/>
      <c r="L9" s="71"/>
      <c r="M9" s="71"/>
      <c r="N9" s="71"/>
      <c r="O9" s="71"/>
      <c r="P9" s="71"/>
      <c r="Q9" s="71"/>
      <c r="R9" s="71"/>
      <c r="S9" s="71"/>
      <c r="T9" s="22"/>
    </row>
    <row r="10" spans="1:20" ht="35.25" customHeight="1">
      <c r="B10" s="31"/>
      <c r="C10" s="22"/>
      <c r="D10" s="222" t="s">
        <v>120</v>
      </c>
      <c r="E10" s="73"/>
      <c r="F10" s="223" t="s">
        <v>121</v>
      </c>
      <c r="G10" s="75"/>
      <c r="H10" s="223" t="s">
        <v>122</v>
      </c>
      <c r="I10" s="75"/>
      <c r="J10" s="222" t="s">
        <v>123</v>
      </c>
      <c r="K10" s="73"/>
      <c r="L10" s="223" t="s">
        <v>124</v>
      </c>
      <c r="M10" s="75"/>
      <c r="N10" s="223" t="s">
        <v>88</v>
      </c>
      <c r="O10" s="75"/>
      <c r="P10" s="223" t="s">
        <v>125</v>
      </c>
      <c r="Q10" s="75"/>
      <c r="R10" s="75"/>
      <c r="S10" s="223" t="s">
        <v>126</v>
      </c>
    </row>
    <row r="11" spans="1:20" ht="8.1" customHeight="1">
      <c r="J11" s="130"/>
      <c r="S11" s="5"/>
    </row>
    <row r="12" spans="1:20">
      <c r="B12" s="62" t="s">
        <v>132</v>
      </c>
      <c r="C12" s="61"/>
      <c r="D12" s="63">
        <v>456000</v>
      </c>
      <c r="E12" s="64"/>
      <c r="F12" s="63">
        <v>0</v>
      </c>
      <c r="G12" s="64"/>
      <c r="H12" s="63">
        <v>61544</v>
      </c>
      <c r="I12" s="64"/>
      <c r="J12" s="63">
        <v>35397</v>
      </c>
      <c r="K12" s="64"/>
      <c r="L12" s="63">
        <v>287881</v>
      </c>
      <c r="M12" s="64"/>
      <c r="N12" s="63">
        <v>0</v>
      </c>
      <c r="O12" s="64"/>
      <c r="P12" s="63">
        <v>204958</v>
      </c>
      <c r="Q12" s="64"/>
      <c r="R12" s="64"/>
      <c r="S12" s="63">
        <f>SUM(D12:P12)</f>
        <v>1045780</v>
      </c>
    </row>
    <row r="13" spans="1:20" s="1" customFormat="1">
      <c r="B13" s="61"/>
      <c r="C13" s="61"/>
      <c r="D13" s="64"/>
      <c r="E13" s="64"/>
      <c r="F13" s="64"/>
      <c r="G13" s="64"/>
      <c r="H13" s="64"/>
      <c r="I13" s="64"/>
      <c r="J13" s="64"/>
      <c r="K13" s="64"/>
      <c r="L13" s="64"/>
      <c r="M13" s="64"/>
      <c r="N13" s="64"/>
      <c r="O13" s="64"/>
      <c r="P13" s="64"/>
      <c r="Q13" s="64"/>
      <c r="R13" s="64"/>
      <c r="S13" s="64"/>
    </row>
    <row r="14" spans="1:20">
      <c r="B14" s="62" t="s">
        <v>127</v>
      </c>
      <c r="C14" s="61"/>
      <c r="D14" s="65">
        <v>0</v>
      </c>
      <c r="E14" s="64"/>
      <c r="F14" s="65">
        <v>0</v>
      </c>
      <c r="G14" s="64"/>
      <c r="H14" s="65">
        <v>0</v>
      </c>
      <c r="I14" s="64"/>
      <c r="J14" s="65">
        <v>0</v>
      </c>
      <c r="K14" s="64"/>
      <c r="L14" s="65">
        <v>0</v>
      </c>
      <c r="M14" s="64"/>
      <c r="N14" s="65">
        <v>204958</v>
      </c>
      <c r="O14" s="64"/>
      <c r="P14" s="65">
        <v>-204958</v>
      </c>
      <c r="Q14" s="64"/>
      <c r="R14" s="64"/>
      <c r="S14" s="63">
        <f>SUM(D14:P14)</f>
        <v>0</v>
      </c>
    </row>
    <row r="15" spans="1:20" s="1" customFormat="1">
      <c r="B15" s="61"/>
      <c r="C15" s="61"/>
      <c r="D15" s="66"/>
      <c r="E15" s="64"/>
      <c r="F15" s="66"/>
      <c r="G15" s="64"/>
      <c r="H15" s="66"/>
      <c r="I15" s="64"/>
      <c r="J15" s="66"/>
      <c r="K15" s="64"/>
      <c r="L15" s="66"/>
      <c r="M15" s="64"/>
      <c r="N15" s="66"/>
      <c r="O15" s="64"/>
      <c r="P15" s="66"/>
      <c r="Q15" s="64"/>
      <c r="R15" s="64"/>
      <c r="S15" s="64"/>
    </row>
    <row r="16" spans="1:20" s="1" customFormat="1">
      <c r="B16" s="62" t="s">
        <v>128</v>
      </c>
      <c r="C16" s="61"/>
      <c r="D16" s="65">
        <v>0</v>
      </c>
      <c r="E16" s="64"/>
      <c r="F16" s="65">
        <v>0</v>
      </c>
      <c r="G16" s="64"/>
      <c r="H16" s="65">
        <v>0</v>
      </c>
      <c r="I16" s="64"/>
      <c r="J16" s="65">
        <v>0</v>
      </c>
      <c r="K16" s="64"/>
      <c r="L16" s="65">
        <v>0</v>
      </c>
      <c r="M16" s="64"/>
      <c r="N16" s="65">
        <v>0</v>
      </c>
      <c r="O16" s="64"/>
      <c r="P16" s="65">
        <v>0</v>
      </c>
      <c r="Q16" s="64"/>
      <c r="R16" s="64"/>
      <c r="S16" s="65">
        <v>0</v>
      </c>
    </row>
    <row r="17" spans="1:20" s="1" customFormat="1">
      <c r="B17" s="61"/>
      <c r="C17" s="61"/>
      <c r="D17" s="66"/>
      <c r="E17" s="64"/>
      <c r="F17" s="66"/>
      <c r="G17" s="64"/>
      <c r="H17" s="66"/>
      <c r="I17" s="64"/>
      <c r="J17" s="66"/>
      <c r="K17" s="64"/>
      <c r="L17" s="66"/>
      <c r="M17" s="64"/>
      <c r="N17" s="66"/>
      <c r="O17" s="64"/>
      <c r="P17" s="66"/>
      <c r="Q17" s="64"/>
      <c r="R17" s="64"/>
      <c r="S17" s="64"/>
    </row>
    <row r="18" spans="1:20">
      <c r="B18" s="62" t="s">
        <v>129</v>
      </c>
      <c r="C18" s="61"/>
      <c r="D18" s="65">
        <v>0</v>
      </c>
      <c r="E18" s="64"/>
      <c r="F18" s="65">
        <v>0</v>
      </c>
      <c r="G18" s="64"/>
      <c r="H18" s="65">
        <v>0</v>
      </c>
      <c r="I18" s="64"/>
      <c r="J18" s="65">
        <v>0</v>
      </c>
      <c r="K18" s="64"/>
      <c r="L18" s="65">
        <v>0</v>
      </c>
      <c r="M18" s="64"/>
      <c r="N18" s="65">
        <v>0</v>
      </c>
      <c r="O18" s="64"/>
      <c r="P18" s="65">
        <v>0</v>
      </c>
      <c r="Q18" s="64"/>
      <c r="R18" s="64"/>
      <c r="S18" s="63">
        <f>SUM(D18:P18)</f>
        <v>0</v>
      </c>
    </row>
    <row r="19" spans="1:20">
      <c r="D19" s="21"/>
      <c r="E19" s="47"/>
      <c r="F19" s="21"/>
      <c r="G19" s="47"/>
      <c r="H19" s="21"/>
      <c r="I19" s="47"/>
      <c r="J19" s="21"/>
      <c r="K19" s="47"/>
      <c r="L19" s="27"/>
      <c r="M19" s="47"/>
      <c r="N19" s="21"/>
      <c r="O19" s="47"/>
      <c r="P19" s="21"/>
      <c r="Q19" s="47"/>
      <c r="R19" s="47"/>
      <c r="S19" s="31"/>
    </row>
    <row r="20" spans="1:20">
      <c r="B20" s="62" t="s">
        <v>86</v>
      </c>
      <c r="C20" s="61"/>
      <c r="D20" s="65">
        <v>917</v>
      </c>
      <c r="E20" s="64"/>
      <c r="F20" s="65">
        <v>18770</v>
      </c>
      <c r="G20" s="64">
        <v>0</v>
      </c>
      <c r="H20" s="65">
        <v>123</v>
      </c>
      <c r="I20" s="64">
        <v>0</v>
      </c>
      <c r="J20" s="65">
        <v>71</v>
      </c>
      <c r="K20" s="64"/>
      <c r="L20" s="65">
        <v>579</v>
      </c>
      <c r="M20" s="64"/>
      <c r="N20" s="65">
        <v>412</v>
      </c>
      <c r="O20" s="64"/>
      <c r="P20" s="65">
        <v>0</v>
      </c>
      <c r="Q20" s="64"/>
      <c r="R20" s="64"/>
      <c r="S20" s="63">
        <v>20873</v>
      </c>
      <c r="T20" s="2"/>
    </row>
    <row r="21" spans="1:20" s="1" customFormat="1">
      <c r="B21" s="61"/>
      <c r="C21" s="61"/>
      <c r="D21" s="66"/>
      <c r="E21" s="64"/>
      <c r="F21" s="66"/>
      <c r="G21" s="64"/>
      <c r="H21" s="66"/>
      <c r="I21" s="64"/>
      <c r="J21" s="66"/>
      <c r="K21" s="64"/>
      <c r="L21" s="66"/>
      <c r="M21" s="64"/>
      <c r="N21" s="66"/>
      <c r="O21" s="64"/>
      <c r="P21" s="66"/>
      <c r="Q21" s="64"/>
      <c r="R21" s="64"/>
      <c r="S21" s="67"/>
      <c r="T21" s="2"/>
    </row>
    <row r="22" spans="1:20" s="1" customFormat="1">
      <c r="B22" s="62" t="s">
        <v>130</v>
      </c>
      <c r="C22" s="61"/>
      <c r="D22" s="65">
        <v>0</v>
      </c>
      <c r="E22" s="64"/>
      <c r="F22" s="65">
        <v>0</v>
      </c>
      <c r="G22" s="64"/>
      <c r="H22" s="65">
        <v>0</v>
      </c>
      <c r="I22" s="64"/>
      <c r="J22" s="65">
        <v>0</v>
      </c>
      <c r="K22" s="64"/>
      <c r="L22" s="65">
        <v>0</v>
      </c>
      <c r="M22" s="64"/>
      <c r="N22" s="65">
        <v>0</v>
      </c>
      <c r="O22" s="64"/>
      <c r="P22" s="65">
        <v>0</v>
      </c>
      <c r="Q22" s="64"/>
      <c r="R22" s="64"/>
      <c r="S22" s="63">
        <f>SUM(D22:P22)</f>
        <v>0</v>
      </c>
      <c r="T22" s="2"/>
    </row>
    <row r="23" spans="1:20" s="1" customFormat="1">
      <c r="B23" s="61"/>
      <c r="C23" s="61"/>
      <c r="D23" s="66"/>
      <c r="E23" s="64"/>
      <c r="F23" s="66"/>
      <c r="G23" s="64"/>
      <c r="H23" s="66"/>
      <c r="I23" s="64"/>
      <c r="J23" s="66"/>
      <c r="K23" s="64"/>
      <c r="L23" s="66"/>
      <c r="M23" s="64"/>
      <c r="N23" s="66"/>
      <c r="O23" s="64"/>
      <c r="P23" s="66"/>
      <c r="Q23" s="64"/>
      <c r="R23" s="64"/>
      <c r="S23" s="67"/>
      <c r="T23" s="2"/>
    </row>
    <row r="24" spans="1:20">
      <c r="B24" s="62" t="s">
        <v>87</v>
      </c>
      <c r="C24" s="61"/>
      <c r="D24" s="65">
        <v>0</v>
      </c>
      <c r="E24" s="64"/>
      <c r="F24" s="65">
        <v>0</v>
      </c>
      <c r="G24" s="64"/>
      <c r="H24" s="65">
        <v>0</v>
      </c>
      <c r="I24" s="64"/>
      <c r="J24" s="65">
        <v>0</v>
      </c>
      <c r="K24" s="64"/>
      <c r="L24" s="65">
        <v>0</v>
      </c>
      <c r="M24" s="64"/>
      <c r="N24" s="65">
        <v>0</v>
      </c>
      <c r="O24" s="64"/>
      <c r="P24" s="65">
        <v>0</v>
      </c>
      <c r="Q24" s="64"/>
      <c r="R24" s="64"/>
      <c r="S24" s="63">
        <f>SUM(D24:P24)</f>
        <v>0</v>
      </c>
      <c r="T24" s="2"/>
    </row>
    <row r="25" spans="1:20" s="1" customFormat="1">
      <c r="B25" s="61"/>
      <c r="C25" s="61"/>
      <c r="D25" s="66"/>
      <c r="E25" s="64"/>
      <c r="F25" s="66"/>
      <c r="G25" s="64"/>
      <c r="H25" s="66"/>
      <c r="I25" s="64"/>
      <c r="J25" s="66"/>
      <c r="K25" s="64"/>
      <c r="L25" s="66"/>
      <c r="M25" s="64"/>
      <c r="N25" s="66"/>
      <c r="O25" s="64"/>
      <c r="P25" s="66"/>
      <c r="Q25" s="64"/>
      <c r="R25" s="64"/>
      <c r="S25" s="67"/>
      <c r="T25" s="2"/>
    </row>
    <row r="26" spans="1:20">
      <c r="B26" s="62" t="s">
        <v>131</v>
      </c>
      <c r="C26" s="61"/>
      <c r="D26" s="65">
        <v>0</v>
      </c>
      <c r="E26" s="64"/>
      <c r="F26" s="65">
        <v>0</v>
      </c>
      <c r="G26" s="64"/>
      <c r="H26" s="65">
        <v>0</v>
      </c>
      <c r="I26" s="64"/>
      <c r="J26" s="65">
        <v>0</v>
      </c>
      <c r="K26" s="64"/>
      <c r="L26" s="65">
        <v>0</v>
      </c>
      <c r="M26" s="64"/>
      <c r="N26" s="65">
        <v>0</v>
      </c>
      <c r="O26" s="64"/>
      <c r="P26" s="65">
        <v>183469</v>
      </c>
      <c r="Q26" s="64"/>
      <c r="R26" s="64"/>
      <c r="S26" s="63">
        <f>SUM(D26:P26)</f>
        <v>183469</v>
      </c>
      <c r="T26" s="2"/>
    </row>
    <row r="27" spans="1:20" s="1" customFormat="1" ht="14.25" customHeight="1">
      <c r="A27" s="4"/>
      <c r="B27" s="61"/>
      <c r="C27" s="61"/>
      <c r="D27" s="66"/>
      <c r="E27" s="64"/>
      <c r="F27" s="66"/>
      <c r="G27" s="64"/>
      <c r="H27" s="66"/>
      <c r="I27" s="64"/>
      <c r="J27" s="66"/>
      <c r="K27" s="64"/>
      <c r="L27" s="66"/>
      <c r="M27" s="64"/>
      <c r="N27" s="66"/>
      <c r="O27" s="64"/>
      <c r="P27" s="66"/>
      <c r="Q27" s="64"/>
      <c r="R27" s="64"/>
      <c r="S27" s="64"/>
      <c r="T27" s="2"/>
    </row>
    <row r="28" spans="1:20" s="1" customFormat="1">
      <c r="B28" s="62" t="s">
        <v>591</v>
      </c>
      <c r="C28" s="69"/>
      <c r="D28" s="63">
        <v>456917</v>
      </c>
      <c r="E28" s="64"/>
      <c r="F28" s="63">
        <v>18770</v>
      </c>
      <c r="G28" s="64"/>
      <c r="H28" s="63">
        <v>61667</v>
      </c>
      <c r="I28" s="64"/>
      <c r="J28" s="63">
        <v>35468</v>
      </c>
      <c r="K28" s="64"/>
      <c r="L28" s="63">
        <v>288460</v>
      </c>
      <c r="M28" s="64"/>
      <c r="N28" s="63">
        <v>205370</v>
      </c>
      <c r="O28" s="64"/>
      <c r="P28" s="63">
        <v>183469</v>
      </c>
      <c r="Q28" s="64"/>
      <c r="R28" s="64"/>
      <c r="S28" s="63">
        <f>SUM(S12:S26)</f>
        <v>1250122</v>
      </c>
      <c r="T28" s="2"/>
    </row>
    <row r="29" spans="1:20" s="194" customFormat="1">
      <c r="B29" s="195"/>
      <c r="C29" s="196"/>
      <c r="D29" s="197"/>
      <c r="E29" s="197">
        <v>0</v>
      </c>
      <c r="F29" s="197"/>
      <c r="G29" s="197"/>
      <c r="H29" s="197"/>
      <c r="I29" s="197"/>
      <c r="J29" s="197"/>
      <c r="K29" s="197"/>
      <c r="L29" s="197"/>
      <c r="M29" s="197"/>
      <c r="N29" s="197"/>
      <c r="O29" s="197"/>
      <c r="P29" s="197"/>
      <c r="Q29" s="197"/>
      <c r="R29" s="197"/>
      <c r="S29" s="197"/>
      <c r="T29" s="198"/>
    </row>
    <row r="30" spans="1:20" s="194" customFormat="1">
      <c r="B30" s="62" t="s">
        <v>133</v>
      </c>
      <c r="C30" s="61"/>
      <c r="D30" s="63">
        <v>660900</v>
      </c>
      <c r="E30" s="64"/>
      <c r="F30" s="63">
        <v>19419</v>
      </c>
      <c r="G30" s="64"/>
      <c r="H30" s="63">
        <v>61416</v>
      </c>
      <c r="I30" s="64"/>
      <c r="J30" s="63">
        <v>48530</v>
      </c>
      <c r="K30" s="64"/>
      <c r="L30" s="63">
        <v>297522</v>
      </c>
      <c r="M30" s="64"/>
      <c r="N30" s="63">
        <v>58</v>
      </c>
      <c r="O30" s="64"/>
      <c r="P30" s="63">
        <v>242835</v>
      </c>
      <c r="Q30" s="64"/>
      <c r="R30" s="64"/>
      <c r="S30" s="63">
        <f>SUM(D30:P30)</f>
        <v>1330680</v>
      </c>
      <c r="T30" s="198"/>
    </row>
    <row r="31" spans="1:20" s="194" customFormat="1">
      <c r="B31" s="195"/>
      <c r="C31" s="196"/>
      <c r="D31" s="197"/>
      <c r="E31" s="197"/>
      <c r="F31" s="197"/>
      <c r="G31" s="197"/>
      <c r="H31" s="197"/>
      <c r="I31" s="197"/>
      <c r="J31" s="197"/>
      <c r="K31" s="197"/>
      <c r="L31" s="197"/>
      <c r="M31" s="197"/>
      <c r="N31" s="197"/>
      <c r="O31" s="197"/>
      <c r="P31" s="197"/>
      <c r="Q31" s="197"/>
      <c r="R31" s="197"/>
      <c r="S31" s="197"/>
      <c r="T31" s="198"/>
    </row>
    <row r="32" spans="1:20">
      <c r="B32" s="62" t="s">
        <v>127</v>
      </c>
      <c r="C32" s="4"/>
      <c r="D32" s="63">
        <v>0</v>
      </c>
      <c r="E32" s="71"/>
      <c r="F32" s="63">
        <v>0</v>
      </c>
      <c r="G32" s="71"/>
      <c r="H32" s="63">
        <v>0</v>
      </c>
      <c r="I32" s="71"/>
      <c r="J32" s="63">
        <v>0</v>
      </c>
      <c r="K32" s="71"/>
      <c r="L32" s="63">
        <v>0</v>
      </c>
      <c r="M32" s="71"/>
      <c r="N32" s="63">
        <v>242700</v>
      </c>
      <c r="O32" s="71"/>
      <c r="P32" s="63">
        <v>-242700</v>
      </c>
      <c r="Q32" s="71"/>
      <c r="R32" s="71"/>
      <c r="S32" s="63">
        <f>SUM(D32:R32)</f>
        <v>0</v>
      </c>
    </row>
    <row r="33" spans="2:20" s="1" customFormat="1">
      <c r="B33" s="61"/>
      <c r="C33" s="4"/>
      <c r="D33" s="64"/>
      <c r="E33" s="71"/>
      <c r="F33" s="64"/>
      <c r="G33" s="71"/>
      <c r="H33" s="64"/>
      <c r="I33" s="71"/>
      <c r="J33" s="64"/>
      <c r="K33" s="71"/>
      <c r="L33" s="64"/>
      <c r="M33" s="71"/>
      <c r="N33" s="64"/>
      <c r="O33" s="71"/>
      <c r="P33" s="64"/>
      <c r="Q33" s="71"/>
      <c r="R33" s="71">
        <v>0</v>
      </c>
      <c r="S33" s="64"/>
    </row>
    <row r="34" spans="2:20" s="1" customFormat="1">
      <c r="B34" s="62" t="s">
        <v>128</v>
      </c>
      <c r="C34" s="4"/>
      <c r="D34" s="63">
        <v>242700</v>
      </c>
      <c r="E34" s="71"/>
      <c r="F34" s="63">
        <v>0</v>
      </c>
      <c r="G34" s="71"/>
      <c r="H34" s="63">
        <v>0</v>
      </c>
      <c r="I34" s="71"/>
      <c r="J34" s="63">
        <v>0</v>
      </c>
      <c r="K34" s="71"/>
      <c r="L34" s="63">
        <v>0</v>
      </c>
      <c r="M34" s="71"/>
      <c r="N34" s="63">
        <v>-242700</v>
      </c>
      <c r="O34" s="71"/>
      <c r="P34" s="63">
        <v>0</v>
      </c>
      <c r="Q34" s="71"/>
      <c r="R34" s="71"/>
      <c r="S34" s="63">
        <f>SUM(D34:R34)</f>
        <v>0</v>
      </c>
    </row>
    <row r="35" spans="2:20" s="1" customFormat="1">
      <c r="B35" s="61"/>
      <c r="C35" s="4"/>
      <c r="D35" s="64"/>
      <c r="E35" s="71"/>
      <c r="F35" s="64"/>
      <c r="G35" s="71"/>
      <c r="H35" s="64"/>
      <c r="I35" s="71"/>
      <c r="J35" s="64"/>
      <c r="K35" s="71"/>
      <c r="L35" s="64"/>
      <c r="M35" s="71"/>
      <c r="N35" s="64"/>
      <c r="O35" s="71"/>
      <c r="P35" s="64"/>
      <c r="Q35" s="71"/>
      <c r="R35" s="71"/>
      <c r="S35" s="64"/>
    </row>
    <row r="36" spans="2:20" s="1" customFormat="1">
      <c r="B36" s="62" t="s">
        <v>129</v>
      </c>
      <c r="C36" s="61"/>
      <c r="D36" s="65">
        <v>0</v>
      </c>
      <c r="E36" s="64"/>
      <c r="F36" s="65">
        <v>0</v>
      </c>
      <c r="G36" s="64"/>
      <c r="H36" s="65">
        <v>0</v>
      </c>
      <c r="I36" s="64"/>
      <c r="J36" s="65">
        <v>0</v>
      </c>
      <c r="K36" s="64"/>
      <c r="L36" s="65">
        <v>0</v>
      </c>
      <c r="M36" s="64"/>
      <c r="N36" s="65">
        <v>0</v>
      </c>
      <c r="O36" s="64"/>
      <c r="P36" s="65">
        <v>0</v>
      </c>
      <c r="Q36" s="64"/>
      <c r="R36" s="64"/>
      <c r="S36" s="63">
        <f>SUM(D36:P36)</f>
        <v>0</v>
      </c>
    </row>
    <row r="37" spans="2:20" s="1" customFormat="1">
      <c r="B37" s="61"/>
      <c r="C37" s="4"/>
      <c r="D37" s="64"/>
      <c r="E37" s="71"/>
      <c r="F37" s="64"/>
      <c r="G37" s="71"/>
      <c r="H37" s="64"/>
      <c r="I37" s="71"/>
      <c r="J37" s="64"/>
      <c r="K37" s="71"/>
      <c r="L37" s="64"/>
      <c r="M37" s="71"/>
      <c r="N37" s="64"/>
      <c r="O37" s="71"/>
      <c r="P37" s="64"/>
      <c r="Q37" s="71"/>
      <c r="R37" s="71"/>
      <c r="S37" s="64"/>
    </row>
    <row r="38" spans="2:20" s="1" customFormat="1">
      <c r="B38" s="62" t="s">
        <v>86</v>
      </c>
      <c r="C38" s="61"/>
      <c r="D38" s="65">
        <v>0</v>
      </c>
      <c r="E38" s="64"/>
      <c r="F38" s="65">
        <v>14512</v>
      </c>
      <c r="G38" s="64">
        <v>0</v>
      </c>
      <c r="H38" s="65">
        <v>1834</v>
      </c>
      <c r="I38" s="64">
        <v>0</v>
      </c>
      <c r="J38" s="65">
        <v>1449</v>
      </c>
      <c r="K38" s="64"/>
      <c r="L38" s="63">
        <v>8884</v>
      </c>
      <c r="M38" s="64"/>
      <c r="N38" s="65">
        <v>18579</v>
      </c>
      <c r="O38" s="64"/>
      <c r="P38" s="65">
        <v>-135</v>
      </c>
      <c r="Q38" s="64"/>
      <c r="R38" s="64"/>
      <c r="S38" s="63">
        <f>SUM(D38:P38)</f>
        <v>45123</v>
      </c>
    </row>
    <row r="39" spans="2:20" s="1" customFormat="1">
      <c r="B39" s="61"/>
      <c r="C39" s="4"/>
      <c r="D39" s="66"/>
      <c r="E39" s="71"/>
      <c r="F39" s="66"/>
      <c r="G39" s="71"/>
      <c r="H39" s="66"/>
      <c r="I39" s="71"/>
      <c r="J39" s="66"/>
      <c r="K39" s="71"/>
      <c r="L39" s="29"/>
      <c r="M39" s="71"/>
      <c r="N39" s="66"/>
      <c r="O39" s="71"/>
      <c r="P39" s="66"/>
      <c r="Q39" s="71"/>
      <c r="R39" s="71"/>
      <c r="S39" s="67"/>
    </row>
    <row r="40" spans="2:20" s="1" customFormat="1">
      <c r="B40" s="62" t="s">
        <v>130</v>
      </c>
      <c r="C40" s="61"/>
      <c r="D40" s="65">
        <v>0</v>
      </c>
      <c r="E40" s="64"/>
      <c r="F40" s="65">
        <v>0</v>
      </c>
      <c r="G40" s="64"/>
      <c r="H40" s="65">
        <v>0</v>
      </c>
      <c r="I40" s="64"/>
      <c r="J40" s="65">
        <v>0</v>
      </c>
      <c r="K40" s="64"/>
      <c r="L40" s="63">
        <v>83924</v>
      </c>
      <c r="M40" s="64"/>
      <c r="N40" s="65">
        <v>0</v>
      </c>
      <c r="O40" s="64"/>
      <c r="P40" s="65">
        <v>0</v>
      </c>
      <c r="Q40" s="64"/>
      <c r="R40" s="64"/>
      <c r="S40" s="63">
        <f>SUM(D40:P40)</f>
        <v>83924</v>
      </c>
      <c r="T40" s="2"/>
    </row>
    <row r="41" spans="2:20" s="1" customFormat="1">
      <c r="B41" s="61"/>
      <c r="C41" s="61"/>
      <c r="D41" s="66"/>
      <c r="E41" s="64"/>
      <c r="F41" s="66"/>
      <c r="G41" s="64"/>
      <c r="H41" s="66"/>
      <c r="I41" s="64"/>
      <c r="J41" s="66"/>
      <c r="K41" s="64"/>
      <c r="L41" s="66"/>
      <c r="M41" s="64"/>
      <c r="N41" s="66"/>
      <c r="O41" s="64"/>
      <c r="P41" s="66"/>
      <c r="Q41" s="64"/>
      <c r="R41" s="64"/>
      <c r="S41" s="67"/>
      <c r="T41" s="2"/>
    </row>
    <row r="42" spans="2:20">
      <c r="B42" s="62" t="s">
        <v>87</v>
      </c>
      <c r="C42" s="61"/>
      <c r="D42" s="65">
        <v>0</v>
      </c>
      <c r="E42" s="64"/>
      <c r="F42" s="65">
        <v>0</v>
      </c>
      <c r="G42" s="64"/>
      <c r="H42" s="65">
        <v>0</v>
      </c>
      <c r="I42" s="64"/>
      <c r="J42" s="65">
        <v>0</v>
      </c>
      <c r="K42" s="64"/>
      <c r="L42" s="65">
        <v>0</v>
      </c>
      <c r="M42" s="64"/>
      <c r="N42" s="65">
        <v>0</v>
      </c>
      <c r="O42" s="64"/>
      <c r="P42" s="65">
        <v>0</v>
      </c>
      <c r="Q42" s="64"/>
      <c r="R42" s="64"/>
      <c r="S42" s="63">
        <f>SUM(D42:P42)</f>
        <v>0</v>
      </c>
      <c r="T42" s="2"/>
    </row>
    <row r="43" spans="2:20" s="1" customFormat="1">
      <c r="B43" s="61"/>
      <c r="C43" s="4"/>
      <c r="D43" s="66"/>
      <c r="E43" s="71"/>
      <c r="F43" s="66"/>
      <c r="G43" s="71"/>
      <c r="H43" s="66"/>
      <c r="I43" s="71"/>
      <c r="J43" s="66"/>
      <c r="K43" s="71"/>
      <c r="L43" s="66"/>
      <c r="M43" s="71"/>
      <c r="N43" s="66"/>
      <c r="O43" s="71"/>
      <c r="P43" s="66"/>
      <c r="Q43" s="71"/>
      <c r="R43" s="71"/>
      <c r="S43" s="67"/>
    </row>
    <row r="44" spans="2:20">
      <c r="B44" s="62" t="s">
        <v>131</v>
      </c>
      <c r="C44" s="76"/>
      <c r="D44" s="65">
        <v>0</v>
      </c>
      <c r="E44" s="71"/>
      <c r="F44" s="65">
        <v>0</v>
      </c>
      <c r="G44" s="71"/>
      <c r="H44" s="65">
        <v>0</v>
      </c>
      <c r="I44" s="71"/>
      <c r="J44" s="65">
        <v>0</v>
      </c>
      <c r="K44" s="71"/>
      <c r="L44" s="65">
        <v>0</v>
      </c>
      <c r="M44" s="71"/>
      <c r="N44" s="65">
        <v>0</v>
      </c>
      <c r="O44" s="71"/>
      <c r="P44" s="65">
        <v>209937</v>
      </c>
      <c r="Q44" s="71"/>
      <c r="R44" s="71"/>
      <c r="S44" s="63">
        <f>SUM(D44:R44)</f>
        <v>209937</v>
      </c>
    </row>
    <row r="45" spans="2:20" s="1" customFormat="1">
      <c r="B45" s="78"/>
      <c r="C45" s="76"/>
      <c r="D45" s="66"/>
      <c r="E45" s="71"/>
      <c r="F45" s="66"/>
      <c r="G45" s="71"/>
      <c r="H45" s="66"/>
      <c r="I45" s="71"/>
      <c r="J45" s="66"/>
      <c r="K45" s="71"/>
      <c r="L45" s="66"/>
      <c r="M45" s="71"/>
      <c r="N45" s="66"/>
      <c r="O45" s="71"/>
      <c r="P45" s="66"/>
      <c r="Q45" s="71"/>
      <c r="R45" s="71"/>
      <c r="S45" s="67"/>
    </row>
    <row r="46" spans="2:20">
      <c r="B46" s="62" t="s">
        <v>592</v>
      </c>
      <c r="C46" s="4"/>
      <c r="D46" s="63">
        <f>SUM(D30:D44)</f>
        <v>903600</v>
      </c>
      <c r="E46" s="71"/>
      <c r="F46" s="63">
        <f>SUM(F30:F44)</f>
        <v>33931</v>
      </c>
      <c r="G46" s="71"/>
      <c r="H46" s="63">
        <f>SUM(H30:H44)</f>
        <v>63250</v>
      </c>
      <c r="I46" s="71"/>
      <c r="J46" s="63">
        <f>SUM(J30:J44)</f>
        <v>49979</v>
      </c>
      <c r="K46" s="71"/>
      <c r="L46" s="63">
        <f>SUM(L30:L44)</f>
        <v>390330</v>
      </c>
      <c r="M46" s="71"/>
      <c r="N46" s="63">
        <f>SUM(N30:N44)</f>
        <v>18637</v>
      </c>
      <c r="O46" s="71"/>
      <c r="P46" s="63">
        <f>SUM(P30:P44)</f>
        <v>209937</v>
      </c>
      <c r="Q46" s="71"/>
      <c r="R46" s="71"/>
      <c r="S46" s="63">
        <f>SUM(S30:S44)</f>
        <v>1669664</v>
      </c>
      <c r="T46" s="31"/>
    </row>
    <row r="47" spans="2:20" s="52" customFormat="1">
      <c r="B47" s="52" t="s">
        <v>92</v>
      </c>
      <c r="C47" s="166"/>
      <c r="D47" s="167"/>
      <c r="E47" s="167"/>
      <c r="F47" s="167"/>
      <c r="G47" s="167"/>
      <c r="H47" s="167"/>
      <c r="I47" s="167"/>
      <c r="J47" s="167"/>
      <c r="K47" s="167"/>
      <c r="L47" s="167"/>
      <c r="M47" s="167"/>
      <c r="N47" s="167"/>
      <c r="O47" s="167"/>
      <c r="P47" s="167"/>
      <c r="Q47" s="167"/>
      <c r="R47" s="167"/>
      <c r="S47" s="167"/>
    </row>
    <row r="48" spans="2:20" ht="13.8">
      <c r="D48" s="15"/>
      <c r="E48" s="74"/>
      <c r="F48" s="15"/>
      <c r="G48" s="74"/>
      <c r="H48" s="370"/>
      <c r="I48" s="74"/>
      <c r="S48" s="31"/>
    </row>
    <row r="49" spans="4:20" ht="13.8">
      <c r="D49" s="15"/>
      <c r="E49" s="74"/>
      <c r="F49" s="371"/>
      <c r="G49" s="74"/>
      <c r="H49" s="74"/>
      <c r="I49" s="74"/>
    </row>
    <row r="50" spans="4:20" ht="13.8">
      <c r="D50" s="15"/>
      <c r="E50" s="74"/>
      <c r="F50" s="15"/>
      <c r="G50" s="74"/>
      <c r="H50" s="74"/>
      <c r="I50" s="74"/>
    </row>
    <row r="51" spans="4:20" ht="13.8">
      <c r="D51" s="15"/>
      <c r="E51" s="74"/>
      <c r="F51" s="15"/>
      <c r="G51" s="74"/>
      <c r="H51" s="74"/>
      <c r="I51" s="74"/>
    </row>
    <row r="52" spans="4:20" ht="13.8">
      <c r="D52" s="15"/>
      <c r="E52" s="74"/>
      <c r="F52" s="15"/>
      <c r="G52" s="74"/>
      <c r="H52" s="74"/>
      <c r="I52" s="74"/>
    </row>
    <row r="53" spans="4:20" ht="13.8">
      <c r="D53" s="15"/>
      <c r="E53" s="74"/>
      <c r="F53" s="15"/>
      <c r="G53" s="74"/>
      <c r="H53" s="74"/>
      <c r="I53" s="74"/>
    </row>
    <row r="56" spans="4:20">
      <c r="D56" s="13"/>
      <c r="F56" s="13"/>
      <c r="J56" s="13"/>
      <c r="L56" s="13"/>
      <c r="N56" s="13"/>
      <c r="P56" s="13"/>
      <c r="S56" s="14"/>
    </row>
    <row r="61" spans="4:20">
      <c r="T61" s="1"/>
    </row>
    <row r="62" spans="4:20">
      <c r="T62" s="1"/>
    </row>
    <row r="63" spans="4:20">
      <c r="T63" s="1"/>
    </row>
    <row r="64" spans="4:20">
      <c r="T64" s="1"/>
    </row>
    <row r="65" spans="20:20">
      <c r="T65" s="1"/>
    </row>
    <row r="66" spans="20:20">
      <c r="T66" s="1"/>
    </row>
    <row r="67" spans="20:20">
      <c r="T67" s="1"/>
    </row>
    <row r="68" spans="20:20">
      <c r="T68" s="1"/>
    </row>
    <row r="69" spans="20:20">
      <c r="T69" s="1"/>
    </row>
    <row r="70" spans="20:20">
      <c r="T70" s="1"/>
    </row>
    <row r="71" spans="20:20">
      <c r="T71" s="1"/>
    </row>
    <row r="90" spans="2:19" ht="13.8">
      <c r="B90" s="94"/>
      <c r="C90" s="200"/>
      <c r="D90" s="204"/>
      <c r="E90" s="205"/>
      <c r="F90" s="204"/>
      <c r="G90" s="205"/>
      <c r="H90" s="205"/>
      <c r="I90" s="205"/>
      <c r="J90" s="202"/>
      <c r="K90" s="203"/>
      <c r="L90" s="202"/>
      <c r="M90" s="203"/>
      <c r="N90" s="202"/>
      <c r="O90" s="203"/>
      <c r="P90" s="202"/>
      <c r="Q90" s="203"/>
      <c r="R90" s="203"/>
      <c r="S90" s="94"/>
    </row>
    <row r="91" spans="2:19" ht="13.8">
      <c r="B91" s="94"/>
      <c r="C91" s="200"/>
      <c r="D91" s="204"/>
      <c r="E91" s="205"/>
      <c r="F91" s="204"/>
      <c r="G91" s="205"/>
      <c r="H91" s="205"/>
      <c r="I91" s="205"/>
      <c r="J91" s="202"/>
      <c r="K91" s="203"/>
      <c r="L91" s="202"/>
      <c r="M91" s="203"/>
      <c r="N91" s="202"/>
      <c r="O91" s="203"/>
      <c r="P91" s="202"/>
      <c r="Q91" s="203"/>
      <c r="R91" s="203"/>
      <c r="S91" s="94"/>
    </row>
    <row r="92" spans="2:19">
      <c r="B92" s="94"/>
      <c r="C92" s="200"/>
      <c r="D92" s="202"/>
      <c r="E92" s="203"/>
      <c r="F92" s="202"/>
      <c r="G92" s="203"/>
      <c r="H92" s="203"/>
      <c r="I92" s="203"/>
      <c r="J92" s="202"/>
      <c r="K92" s="203"/>
      <c r="L92" s="202"/>
      <c r="M92" s="203"/>
      <c r="N92" s="202"/>
      <c r="O92" s="203"/>
      <c r="P92" s="202"/>
      <c r="Q92" s="203"/>
      <c r="R92" s="203"/>
      <c r="S92" s="94"/>
    </row>
    <row r="93" spans="2:19">
      <c r="B93" s="94"/>
      <c r="C93" s="200"/>
      <c r="D93" s="202"/>
      <c r="E93" s="203"/>
      <c r="F93" s="202"/>
      <c r="G93" s="203"/>
      <c r="H93" s="203"/>
      <c r="I93" s="203"/>
      <c r="J93" s="202"/>
      <c r="K93" s="203"/>
      <c r="L93" s="202"/>
      <c r="M93" s="203"/>
      <c r="N93" s="202"/>
      <c r="O93" s="203"/>
      <c r="P93" s="202"/>
      <c r="Q93" s="203"/>
      <c r="R93" s="203"/>
      <c r="S93" s="94"/>
    </row>
  </sheetData>
  <dataConsolidate/>
  <printOptions horizontalCentered="1"/>
  <pageMargins left="0.31496062992125984" right="0.70866141732283472" top="0.74803149606299213" bottom="0.74803149606299213" header="0.31496062992125984" footer="0.31496062992125984"/>
  <pageSetup paperSize="5" scale="7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showGridLines="0" topLeftCell="B22" zoomScaleNormal="100" zoomScalePageLayoutView="80" workbookViewId="0">
      <selection activeCell="E48" sqref="E48"/>
    </sheetView>
  </sheetViews>
  <sheetFormatPr baseColWidth="10" defaultColWidth="10.88671875" defaultRowHeight="13.2"/>
  <cols>
    <col min="1" max="1" width="6.44140625" customWidth="1"/>
    <col min="2" max="2" width="1.33203125" customWidth="1"/>
    <col min="3" max="3" width="53.33203125" customWidth="1"/>
    <col min="4" max="4" width="23.44140625" style="6" customWidth="1"/>
    <col min="5" max="5" width="18" customWidth="1"/>
    <col min="6" max="7" width="3.33203125" customWidth="1"/>
    <col min="8" max="8" width="21.44140625" customWidth="1"/>
    <col min="9" max="9" width="16.44140625" style="5" bestFit="1" customWidth="1"/>
  </cols>
  <sheetData>
    <row r="1" spans="1:9">
      <c r="A1" s="140"/>
    </row>
    <row r="7" spans="1:9">
      <c r="A7" s="14"/>
      <c r="B7" s="14"/>
      <c r="C7" s="407" t="s">
        <v>505</v>
      </c>
      <c r="D7" s="407"/>
      <c r="E7" s="407"/>
      <c r="F7" s="14"/>
      <c r="G7" s="14"/>
      <c r="I7"/>
    </row>
    <row r="8" spans="1:9">
      <c r="A8" s="14"/>
      <c r="B8" s="14"/>
      <c r="C8" s="407" t="s">
        <v>584</v>
      </c>
      <c r="D8" s="407"/>
      <c r="E8" s="407"/>
      <c r="F8" s="14"/>
      <c r="G8" s="14"/>
      <c r="I8"/>
    </row>
    <row r="9" spans="1:9">
      <c r="A9" s="14"/>
      <c r="B9" s="14"/>
      <c r="C9" s="408" t="s">
        <v>585</v>
      </c>
      <c r="D9" s="408"/>
      <c r="E9" s="408"/>
      <c r="F9" s="14"/>
      <c r="G9" s="14"/>
      <c r="I9"/>
    </row>
    <row r="10" spans="1:9">
      <c r="A10" s="14"/>
      <c r="B10" s="14"/>
      <c r="C10" s="409" t="s">
        <v>557</v>
      </c>
      <c r="D10" s="409"/>
      <c r="E10" s="409"/>
      <c r="F10" s="14"/>
      <c r="G10" s="14"/>
      <c r="I10"/>
    </row>
    <row r="11" spans="1:9">
      <c r="A11" s="14"/>
      <c r="B11" s="14"/>
      <c r="C11" s="14"/>
      <c r="D11" s="330"/>
      <c r="E11" s="14"/>
      <c r="F11" s="14"/>
      <c r="G11" s="14"/>
      <c r="I11"/>
    </row>
    <row r="12" spans="1:9">
      <c r="A12" s="14"/>
      <c r="B12" s="14"/>
      <c r="C12" s="14"/>
      <c r="D12" s="7"/>
      <c r="E12" s="14"/>
      <c r="F12" s="14"/>
      <c r="G12" s="14"/>
      <c r="I12"/>
    </row>
    <row r="13" spans="1:9">
      <c r="A13" s="14"/>
      <c r="B13" s="14"/>
      <c r="C13" s="331"/>
      <c r="D13" s="332">
        <v>44834</v>
      </c>
      <c r="E13" s="332">
        <v>44469</v>
      </c>
      <c r="F13" s="14"/>
      <c r="G13" s="14"/>
      <c r="I13"/>
    </row>
    <row r="14" spans="1:9" ht="3.75" customHeight="1">
      <c r="A14" s="14"/>
      <c r="B14" s="14"/>
      <c r="C14" s="14"/>
      <c r="D14" s="333"/>
      <c r="E14" s="14"/>
      <c r="F14" s="14"/>
      <c r="G14" s="14"/>
      <c r="I14"/>
    </row>
    <row r="15" spans="1:9">
      <c r="A15" s="14"/>
      <c r="B15" s="14"/>
      <c r="C15" s="334" t="s">
        <v>134</v>
      </c>
      <c r="D15" s="14"/>
      <c r="E15" s="14"/>
      <c r="F15" s="14"/>
      <c r="G15" s="14"/>
    </row>
    <row r="16" spans="1:9">
      <c r="A16" s="14"/>
      <c r="B16" s="14"/>
      <c r="C16" s="334"/>
      <c r="D16" s="14"/>
      <c r="E16" s="14"/>
      <c r="F16" s="14"/>
      <c r="G16" s="14"/>
    </row>
    <row r="17" spans="1:9">
      <c r="A17" s="14"/>
      <c r="B17" s="14"/>
      <c r="C17" s="14" t="s">
        <v>135</v>
      </c>
      <c r="D17" s="12">
        <v>2981462</v>
      </c>
      <c r="E17" s="12">
        <v>2756688</v>
      </c>
      <c r="F17" s="14"/>
      <c r="G17" s="14"/>
      <c r="H17" s="27"/>
    </row>
    <row r="18" spans="1:9">
      <c r="A18" s="14"/>
      <c r="B18" s="14"/>
      <c r="C18" s="14" t="s">
        <v>136</v>
      </c>
      <c r="D18" s="12">
        <v>-3521157</v>
      </c>
      <c r="E18" s="12">
        <v>-2800450</v>
      </c>
      <c r="F18" s="330"/>
      <c r="G18" s="14"/>
      <c r="H18" s="27"/>
    </row>
    <row r="19" spans="1:9">
      <c r="A19" s="14"/>
      <c r="B19" s="14"/>
      <c r="C19" s="334" t="s">
        <v>137</v>
      </c>
      <c r="D19" s="180">
        <f>+D17+D18</f>
        <v>-539695</v>
      </c>
      <c r="E19" s="180">
        <f>+E17+E18</f>
        <v>-43762</v>
      </c>
      <c r="F19" s="330"/>
      <c r="G19" s="14"/>
      <c r="H19" s="27"/>
    </row>
    <row r="20" spans="1:9">
      <c r="A20" s="14"/>
      <c r="B20" s="14"/>
      <c r="C20" s="334"/>
      <c r="D20" s="180"/>
      <c r="E20" s="180"/>
      <c r="F20" s="330"/>
      <c r="G20" s="14"/>
      <c r="H20" s="27"/>
    </row>
    <row r="21" spans="1:9">
      <c r="A21" s="14"/>
      <c r="B21" s="14"/>
      <c r="C21" s="14" t="s">
        <v>138</v>
      </c>
      <c r="D21" s="335">
        <v>0</v>
      </c>
      <c r="E21" s="335">
        <v>-5143</v>
      </c>
      <c r="F21" s="330"/>
      <c r="G21" s="14"/>
      <c r="H21" s="27"/>
    </row>
    <row r="22" spans="1:9" s="1" customFormat="1">
      <c r="A22" s="2"/>
      <c r="B22" s="2"/>
      <c r="C22" s="2" t="s">
        <v>139</v>
      </c>
      <c r="D22" s="12">
        <v>-4085</v>
      </c>
      <c r="E22" s="12">
        <v>0</v>
      </c>
      <c r="F22" s="336"/>
      <c r="G22" s="2"/>
      <c r="H22" s="27"/>
      <c r="I22" s="6"/>
    </row>
    <row r="23" spans="1:9">
      <c r="A23" s="14"/>
      <c r="B23" s="14"/>
      <c r="C23" s="80" t="s">
        <v>140</v>
      </c>
      <c r="D23" s="79">
        <f>+D19+D21+D22</f>
        <v>-543780</v>
      </c>
      <c r="E23" s="79">
        <f>+E19+E21+E22</f>
        <v>-48905</v>
      </c>
      <c r="F23" s="14"/>
      <c r="G23" s="14"/>
      <c r="H23" s="27"/>
    </row>
    <row r="24" spans="1:9">
      <c r="A24" s="334"/>
      <c r="B24" s="14"/>
      <c r="C24" s="14"/>
      <c r="D24" s="14"/>
      <c r="E24" s="14"/>
      <c r="F24" s="14"/>
      <c r="G24" s="14"/>
      <c r="H24" s="27"/>
    </row>
    <row r="25" spans="1:9">
      <c r="A25" s="14"/>
      <c r="B25" s="14"/>
      <c r="C25" s="334" t="s">
        <v>141</v>
      </c>
      <c r="D25" s="14"/>
      <c r="E25" s="14"/>
      <c r="F25" s="14"/>
      <c r="G25" s="14"/>
      <c r="H25" s="27"/>
      <c r="I25" s="13"/>
    </row>
    <row r="26" spans="1:9">
      <c r="A26" s="14"/>
      <c r="B26" s="14"/>
      <c r="C26" s="14" t="s">
        <v>142</v>
      </c>
      <c r="D26" s="47">
        <v>-13462</v>
      </c>
      <c r="E26" s="47">
        <v>-18085</v>
      </c>
      <c r="F26" s="330"/>
      <c r="G26" s="14"/>
      <c r="H26" s="27"/>
      <c r="I26" s="13"/>
    </row>
    <row r="27" spans="1:9">
      <c r="A27" s="14"/>
      <c r="B27" s="14"/>
      <c r="C27" s="14" t="s">
        <v>473</v>
      </c>
      <c r="D27" s="47">
        <v>0</v>
      </c>
      <c r="E27" s="47">
        <v>0</v>
      </c>
      <c r="F27" s="330"/>
      <c r="G27" s="14"/>
      <c r="H27" s="27"/>
      <c r="I27" s="13"/>
    </row>
    <row r="28" spans="1:9">
      <c r="A28" s="14"/>
      <c r="B28" s="14"/>
      <c r="C28" s="80" t="s">
        <v>143</v>
      </c>
      <c r="D28" s="79">
        <f>+D26+D27</f>
        <v>-13462</v>
      </c>
      <c r="E28" s="79">
        <f>+E26+E27</f>
        <v>-18085</v>
      </c>
      <c r="F28" s="14"/>
      <c r="G28" s="14"/>
      <c r="H28" s="27"/>
      <c r="I28" s="13"/>
    </row>
    <row r="29" spans="1:9">
      <c r="A29" s="14"/>
      <c r="B29" s="14"/>
      <c r="C29" s="14"/>
      <c r="D29" s="2"/>
      <c r="E29" s="14"/>
      <c r="F29" s="14"/>
      <c r="G29" s="14"/>
      <c r="H29" s="27"/>
      <c r="I29" s="13"/>
    </row>
    <row r="30" spans="1:9">
      <c r="A30" s="14"/>
      <c r="B30" s="14"/>
      <c r="C30" s="334" t="s">
        <v>144</v>
      </c>
      <c r="D30" s="2"/>
      <c r="E30" s="14"/>
      <c r="F30" s="14"/>
      <c r="G30" s="14"/>
      <c r="H30" s="27"/>
      <c r="I30" s="13"/>
    </row>
    <row r="31" spans="1:9">
      <c r="A31" s="14"/>
      <c r="B31" s="14"/>
      <c r="C31" s="2" t="s">
        <v>145</v>
      </c>
      <c r="D31" s="12">
        <v>182476</v>
      </c>
      <c r="E31" s="12">
        <v>534427</v>
      </c>
      <c r="F31" s="14"/>
      <c r="G31" s="14"/>
      <c r="H31" s="27"/>
      <c r="I31" s="13"/>
    </row>
    <row r="32" spans="1:9">
      <c r="A32" s="14"/>
      <c r="B32" s="14"/>
      <c r="C32" s="14" t="s">
        <v>146</v>
      </c>
      <c r="D32" s="12">
        <v>-124246</v>
      </c>
      <c r="E32" s="12">
        <v>-100148</v>
      </c>
      <c r="F32" s="14"/>
      <c r="G32" s="14"/>
      <c r="H32" s="27"/>
      <c r="I32" s="13"/>
    </row>
    <row r="33" spans="1:9" ht="26.4">
      <c r="A33" s="14"/>
      <c r="B33" s="14"/>
      <c r="C33" s="337" t="s">
        <v>147</v>
      </c>
      <c r="D33" s="364">
        <v>20093</v>
      </c>
      <c r="E33" s="364">
        <v>0</v>
      </c>
      <c r="F33" s="14"/>
      <c r="G33" s="14"/>
      <c r="H33" s="27"/>
      <c r="I33" s="13"/>
    </row>
    <row r="34" spans="1:9">
      <c r="A34" s="14"/>
      <c r="B34" s="14"/>
      <c r="C34" s="337" t="s">
        <v>148</v>
      </c>
      <c r="D34" s="12">
        <v>-6968</v>
      </c>
      <c r="E34" s="12">
        <v>0</v>
      </c>
      <c r="F34" s="14"/>
      <c r="G34" s="14"/>
      <c r="H34" s="27"/>
      <c r="I34" s="13"/>
    </row>
    <row r="35" spans="1:9">
      <c r="A35" s="14"/>
      <c r="B35" s="14"/>
      <c r="C35" s="14" t="s">
        <v>149</v>
      </c>
      <c r="D35" s="12">
        <v>0</v>
      </c>
      <c r="E35" s="12">
        <v>0</v>
      </c>
      <c r="F35" s="14"/>
      <c r="G35" s="14"/>
      <c r="H35" s="27"/>
      <c r="I35" s="13"/>
    </row>
    <row r="36" spans="1:9">
      <c r="A36" s="14"/>
      <c r="B36" s="14"/>
      <c r="C36" s="80" t="s">
        <v>150</v>
      </c>
      <c r="D36" s="79">
        <f>+D31+D32+D33+D34</f>
        <v>71355</v>
      </c>
      <c r="E36" s="79">
        <f>+E31+E32+E33+E34</f>
        <v>434279</v>
      </c>
      <c r="F36" s="14"/>
      <c r="G36" s="14"/>
      <c r="H36" s="27"/>
      <c r="I36" s="13"/>
    </row>
    <row r="37" spans="1:9">
      <c r="A37" s="14"/>
      <c r="B37" s="14"/>
      <c r="C37" s="14"/>
      <c r="D37" s="2"/>
      <c r="E37" s="14"/>
      <c r="F37" s="14"/>
      <c r="G37" s="14"/>
      <c r="H37" s="27"/>
      <c r="I37" s="13"/>
    </row>
    <row r="38" spans="1:9" ht="12" customHeight="1">
      <c r="A38" s="14"/>
      <c r="B38" s="14"/>
      <c r="C38" s="14" t="s">
        <v>108</v>
      </c>
      <c r="D38" s="47">
        <v>-4952</v>
      </c>
      <c r="E38" s="47">
        <v>1350</v>
      </c>
      <c r="F38" s="14"/>
      <c r="G38" s="14"/>
      <c r="H38" s="27"/>
      <c r="I38" s="13"/>
    </row>
    <row r="39" spans="1:9">
      <c r="A39" s="14"/>
      <c r="B39" s="14"/>
      <c r="C39" s="14"/>
      <c r="D39" s="2"/>
      <c r="E39" s="14"/>
      <c r="F39" s="14"/>
      <c r="G39" s="14"/>
      <c r="H39" s="27"/>
      <c r="I39" s="13"/>
    </row>
    <row r="40" spans="1:9">
      <c r="A40" s="14"/>
      <c r="B40" s="14"/>
      <c r="C40" s="14" t="s">
        <v>151</v>
      </c>
      <c r="D40" s="338">
        <f>+D23+D28+D36+D38</f>
        <v>-490839</v>
      </c>
      <c r="E40" s="338">
        <v>368639</v>
      </c>
      <c r="F40" s="14"/>
      <c r="G40" s="14"/>
      <c r="H40" s="27"/>
      <c r="I40" s="13"/>
    </row>
    <row r="41" spans="1:9">
      <c r="A41" s="14"/>
      <c r="B41" s="14"/>
      <c r="C41" s="14" t="s">
        <v>152</v>
      </c>
      <c r="D41" s="373">
        <v>587387</v>
      </c>
      <c r="E41" s="339">
        <v>223956</v>
      </c>
      <c r="F41" s="14"/>
      <c r="G41" s="14"/>
      <c r="H41" s="27"/>
      <c r="I41" s="13"/>
    </row>
    <row r="42" spans="1:9">
      <c r="A42" s="14"/>
      <c r="B42" s="14"/>
      <c r="C42" s="14"/>
      <c r="D42" s="2"/>
      <c r="E42" s="14"/>
      <c r="F42" s="14"/>
      <c r="G42" s="14"/>
      <c r="H42" s="27"/>
      <c r="I42" s="13"/>
    </row>
    <row r="43" spans="1:9">
      <c r="A43" s="14"/>
      <c r="B43" s="14"/>
      <c r="C43" s="80" t="s">
        <v>153</v>
      </c>
      <c r="D43" s="79">
        <f>+D40+D41</f>
        <v>96548</v>
      </c>
      <c r="E43" s="79">
        <f>+E40+E41</f>
        <v>592595</v>
      </c>
      <c r="F43" s="14"/>
      <c r="G43" s="14"/>
      <c r="H43" s="27"/>
    </row>
    <row r="44" spans="1:9" hidden="1">
      <c r="A44" s="14"/>
      <c r="B44" s="14"/>
      <c r="C44" s="14"/>
      <c r="D44" s="161"/>
      <c r="E44" s="14">
        <v>0</v>
      </c>
      <c r="F44" s="14"/>
      <c r="G44" s="14"/>
      <c r="H44" s="27"/>
    </row>
    <row r="45" spans="1:9" hidden="1">
      <c r="A45" s="14"/>
      <c r="B45" s="14"/>
      <c r="C45" s="14"/>
      <c r="D45" s="161"/>
      <c r="E45" s="14">
        <v>0</v>
      </c>
      <c r="F45" s="14"/>
      <c r="G45" s="14"/>
      <c r="H45" s="27"/>
    </row>
    <row r="46" spans="1:9">
      <c r="A46" s="14"/>
      <c r="B46" s="14"/>
      <c r="C46" s="14"/>
      <c r="D46" s="340"/>
      <c r="E46" s="340"/>
      <c r="F46" s="14"/>
      <c r="G46" s="14"/>
    </row>
    <row r="47" spans="1:9">
      <c r="A47" s="14"/>
      <c r="B47" s="14"/>
      <c r="C47" s="341" t="s">
        <v>92</v>
      </c>
      <c r="D47" s="342"/>
      <c r="E47" s="342"/>
      <c r="F47" s="14"/>
      <c r="G47" s="14"/>
    </row>
    <row r="48" spans="1:9">
      <c r="A48" s="14"/>
      <c r="B48" s="14"/>
      <c r="C48" s="14"/>
      <c r="D48" s="342"/>
      <c r="E48" s="14"/>
      <c r="F48" s="14"/>
      <c r="G48" s="14"/>
    </row>
    <row r="49" spans="4:4">
      <c r="D49" s="11"/>
    </row>
    <row r="50" spans="4:4">
      <c r="D50" s="11"/>
    </row>
    <row r="70" ht="29.1" customHeight="1"/>
    <row r="83" spans="3:4">
      <c r="C83" s="23"/>
      <c r="D83" s="24"/>
    </row>
  </sheetData>
  <mergeCells count="4">
    <mergeCell ref="C7:E7"/>
    <mergeCell ref="C8:E8"/>
    <mergeCell ref="C9:E9"/>
    <mergeCell ref="C10:E10"/>
  </mergeCells>
  <printOptions horizontalCentered="1"/>
  <pageMargins left="0.9055118110236221" right="0.74803149606299213" top="0.74803149606299213" bottom="0.74803149606299213" header="0.31496062992125984" footer="0.31496062992125984"/>
  <pageSetup paperSize="5" scale="85"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24"/>
  <sheetViews>
    <sheetView showGridLines="0" topLeftCell="A13" zoomScale="90" zoomScaleNormal="90" workbookViewId="0">
      <selection activeCell="A24" sqref="A24"/>
    </sheetView>
  </sheetViews>
  <sheetFormatPr baseColWidth="10" defaultColWidth="11.44140625" defaultRowHeight="13.2"/>
  <cols>
    <col min="1" max="1" width="111.33203125" style="16" customWidth="1"/>
  </cols>
  <sheetData>
    <row r="6" spans="1:1">
      <c r="A6" s="56" t="s">
        <v>154</v>
      </c>
    </row>
    <row r="7" spans="1:1">
      <c r="A7" s="33"/>
    </row>
    <row r="8" spans="1:1" ht="53.25" customHeight="1">
      <c r="A8" s="162" t="s">
        <v>155</v>
      </c>
    </row>
    <row r="9" spans="1:1">
      <c r="A9" s="34"/>
    </row>
    <row r="10" spans="1:1" ht="37.5" customHeight="1">
      <c r="A10" s="34" t="s">
        <v>156</v>
      </c>
    </row>
    <row r="11" spans="1:1">
      <c r="A11" s="34"/>
    </row>
    <row r="12" spans="1:1" ht="26.4">
      <c r="A12" s="34" t="s">
        <v>157</v>
      </c>
    </row>
    <row r="13" spans="1:1">
      <c r="A13" s="34"/>
    </row>
    <row r="14" spans="1:1" ht="26.4">
      <c r="A14" s="34" t="s">
        <v>158</v>
      </c>
    </row>
    <row r="15" spans="1:1">
      <c r="A15" s="34"/>
    </row>
    <row r="16" spans="1:1" ht="39.6">
      <c r="A16" s="34" t="s">
        <v>159</v>
      </c>
    </row>
    <row r="17" spans="1:1">
      <c r="A17" s="35"/>
    </row>
    <row r="18" spans="1:1" ht="60" customHeight="1">
      <c r="A18" s="50" t="s">
        <v>564</v>
      </c>
    </row>
    <row r="19" spans="1:1">
      <c r="A19" s="35"/>
    </row>
    <row r="20" spans="1:1" ht="26.4">
      <c r="A20" s="34" t="s">
        <v>160</v>
      </c>
    </row>
    <row r="21" spans="1:1">
      <c r="A21" s="35"/>
    </row>
    <row r="22" spans="1:1">
      <c r="A22" s="35"/>
    </row>
    <row r="24" spans="1:1">
      <c r="A24" s="33"/>
    </row>
  </sheetData>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6:C224"/>
  <sheetViews>
    <sheetView showGridLines="0" zoomScale="80" zoomScaleNormal="80" workbookViewId="0">
      <selection activeCell="A230" sqref="A230"/>
    </sheetView>
  </sheetViews>
  <sheetFormatPr baseColWidth="10" defaultColWidth="11.44140625" defaultRowHeight="13.2"/>
  <cols>
    <col min="1" max="1" width="124" style="49" customWidth="1"/>
    <col min="2" max="2" width="2.44140625" style="49" customWidth="1"/>
    <col min="3" max="16384" width="11.44140625" style="49"/>
  </cols>
  <sheetData>
    <row r="6" spans="1:1">
      <c r="A6" s="83" t="s">
        <v>161</v>
      </c>
    </row>
    <row r="7" spans="1:1">
      <c r="A7" s="46"/>
    </row>
    <row r="8" spans="1:1">
      <c r="A8" s="365" t="s">
        <v>510</v>
      </c>
    </row>
    <row r="9" spans="1:1" ht="29.25" customHeight="1">
      <c r="A9" s="151" t="s">
        <v>586</v>
      </c>
    </row>
    <row r="10" spans="1:1">
      <c r="A10" s="46"/>
    </row>
    <row r="11" spans="1:1">
      <c r="A11" s="365" t="s">
        <v>474</v>
      </c>
    </row>
    <row r="12" spans="1:1">
      <c r="A12" s="46"/>
    </row>
    <row r="13" spans="1:1" ht="29.25" customHeight="1">
      <c r="A13" s="46" t="s">
        <v>162</v>
      </c>
    </row>
    <row r="14" spans="1:1">
      <c r="A14" s="46"/>
    </row>
    <row r="15" spans="1:1" ht="45" customHeight="1">
      <c r="A15" s="46" t="s">
        <v>482</v>
      </c>
    </row>
    <row r="16" spans="1:1">
      <c r="A16" s="46"/>
    </row>
    <row r="17" spans="1:1">
      <c r="A17" s="365" t="s">
        <v>511</v>
      </c>
    </row>
    <row r="19" spans="1:1">
      <c r="A19" s="365" t="s">
        <v>163</v>
      </c>
    </row>
    <row r="20" spans="1:1" s="121" customFormat="1">
      <c r="A20" s="118" t="s">
        <v>587</v>
      </c>
    </row>
    <row r="21" spans="1:1">
      <c r="A21" s="46"/>
    </row>
    <row r="22" spans="1:1">
      <c r="A22" s="365" t="s">
        <v>164</v>
      </c>
    </row>
    <row r="23" spans="1:1">
      <c r="A23" s="46" t="s">
        <v>165</v>
      </c>
    </row>
    <row r="24" spans="1:1">
      <c r="A24" s="46"/>
    </row>
    <row r="25" spans="1:1">
      <c r="A25" s="110" t="s">
        <v>166</v>
      </c>
    </row>
    <row r="26" spans="1:1">
      <c r="A26" s="46"/>
    </row>
    <row r="27" spans="1:1" ht="69" customHeight="1">
      <c r="A27" s="46" t="s">
        <v>476</v>
      </c>
    </row>
    <row r="28" spans="1:1">
      <c r="A28" s="46"/>
    </row>
    <row r="29" spans="1:1" ht="26.4">
      <c r="A29" s="46" t="s">
        <v>167</v>
      </c>
    </row>
    <row r="30" spans="1:1">
      <c r="A30" s="46"/>
    </row>
    <row r="31" spans="1:1">
      <c r="A31" s="46" t="s">
        <v>168</v>
      </c>
    </row>
    <row r="32" spans="1:1">
      <c r="A32" s="46"/>
    </row>
    <row r="33" spans="1:1">
      <c r="A33" s="46" t="s">
        <v>169</v>
      </c>
    </row>
    <row r="34" spans="1:1">
      <c r="A34" s="46"/>
    </row>
    <row r="35" spans="1:1">
      <c r="A35" s="46" t="s">
        <v>170</v>
      </c>
    </row>
    <row r="36" spans="1:1">
      <c r="A36" s="46"/>
    </row>
    <row r="37" spans="1:1">
      <c r="A37" s="46" t="s">
        <v>171</v>
      </c>
    </row>
    <row r="38" spans="1:1">
      <c r="A38" s="46"/>
    </row>
    <row r="39" spans="1:1" ht="32.25" customHeight="1">
      <c r="A39" s="118" t="s">
        <v>550</v>
      </c>
    </row>
    <row r="40" spans="1:1">
      <c r="A40" s="46"/>
    </row>
    <row r="41" spans="1:1">
      <c r="A41" s="365" t="s">
        <v>172</v>
      </c>
    </row>
    <row r="42" spans="1:1">
      <c r="A42" s="46"/>
    </row>
    <row r="43" spans="1:1" ht="30" customHeight="1">
      <c r="A43" s="46" t="s">
        <v>173</v>
      </c>
    </row>
    <row r="44" spans="1:1">
      <c r="A44" s="46"/>
    </row>
    <row r="45" spans="1:1" ht="44.4" customHeight="1">
      <c r="A45" s="46" t="s">
        <v>174</v>
      </c>
    </row>
    <row r="46" spans="1:1">
      <c r="A46" s="46"/>
    </row>
    <row r="47" spans="1:1" ht="27.75" customHeight="1">
      <c r="A47" s="46" t="s">
        <v>175</v>
      </c>
    </row>
    <row r="48" spans="1:1">
      <c r="A48" s="46"/>
    </row>
    <row r="49" spans="1:1" ht="26.4">
      <c r="A49" s="46" t="s">
        <v>176</v>
      </c>
    </row>
    <row r="50" spans="1:1">
      <c r="A50" s="46"/>
    </row>
    <row r="51" spans="1:1">
      <c r="A51" s="365" t="s">
        <v>177</v>
      </c>
    </row>
    <row r="52" spans="1:1">
      <c r="A52" s="46"/>
    </row>
    <row r="53" spans="1:1" ht="58.5" customHeight="1">
      <c r="A53" s="118" t="s">
        <v>178</v>
      </c>
    </row>
    <row r="54" spans="1:1">
      <c r="A54" s="46"/>
    </row>
    <row r="55" spans="1:1">
      <c r="A55" s="365" t="s">
        <v>179</v>
      </c>
    </row>
    <row r="56" spans="1:1">
      <c r="A56" s="46"/>
    </row>
    <row r="57" spans="1:1" ht="28.5" customHeight="1">
      <c r="A57" s="118" t="s">
        <v>483</v>
      </c>
    </row>
    <row r="58" spans="1:1">
      <c r="A58" s="46"/>
    </row>
    <row r="59" spans="1:1">
      <c r="A59" s="46" t="s">
        <v>180</v>
      </c>
    </row>
    <row r="60" spans="1:1">
      <c r="A60" s="46"/>
    </row>
    <row r="61" spans="1:1">
      <c r="A61" s="46" t="s">
        <v>181</v>
      </c>
    </row>
    <row r="62" spans="1:1">
      <c r="A62" s="46"/>
    </row>
    <row r="63" spans="1:1">
      <c r="A63" s="46" t="s">
        <v>182</v>
      </c>
    </row>
    <row r="64" spans="1:1">
      <c r="A64" s="46"/>
    </row>
    <row r="65" spans="1:1">
      <c r="A65" s="46" t="s">
        <v>183</v>
      </c>
    </row>
    <row r="66" spans="1:1">
      <c r="A66" s="46"/>
    </row>
    <row r="67" spans="1:1" ht="41.25" customHeight="1">
      <c r="A67" s="46" t="s">
        <v>184</v>
      </c>
    </row>
    <row r="68" spans="1:1">
      <c r="A68" s="46"/>
    </row>
    <row r="69" spans="1:1">
      <c r="A69" s="46" t="s">
        <v>185</v>
      </c>
    </row>
    <row r="70" spans="1:1">
      <c r="A70" s="46"/>
    </row>
    <row r="71" spans="1:1">
      <c r="A71" s="46" t="s">
        <v>186</v>
      </c>
    </row>
    <row r="72" spans="1:1">
      <c r="A72" s="46"/>
    </row>
    <row r="73" spans="1:1">
      <c r="A73" s="46" t="s">
        <v>187</v>
      </c>
    </row>
    <row r="74" spans="1:1">
      <c r="A74" s="46"/>
    </row>
    <row r="75" spans="1:1">
      <c r="A75" s="46" t="s">
        <v>188</v>
      </c>
    </row>
    <row r="76" spans="1:1">
      <c r="A76" s="46"/>
    </row>
    <row r="77" spans="1:1">
      <c r="A77" s="46" t="s">
        <v>189</v>
      </c>
    </row>
    <row r="78" spans="1:1">
      <c r="A78" s="46"/>
    </row>
    <row r="79" spans="1:1">
      <c r="A79" s="46" t="s">
        <v>190</v>
      </c>
    </row>
    <row r="80" spans="1:1">
      <c r="A80" s="46"/>
    </row>
    <row r="81" spans="1:3">
      <c r="A81" s="46" t="s">
        <v>191</v>
      </c>
    </row>
    <row r="82" spans="1:3">
      <c r="A82" s="46"/>
    </row>
    <row r="83" spans="1:3">
      <c r="A83" s="118" t="s">
        <v>192</v>
      </c>
    </row>
    <row r="84" spans="1:3">
      <c r="A84" s="121"/>
    </row>
    <row r="85" spans="1:3">
      <c r="A85" s="365" t="s">
        <v>193</v>
      </c>
    </row>
    <row r="86" spans="1:3">
      <c r="A86" s="121"/>
    </row>
    <row r="87" spans="1:3" ht="40.5" customHeight="1">
      <c r="A87" s="34" t="s">
        <v>477</v>
      </c>
    </row>
    <row r="88" spans="1:3">
      <c r="A88" s="121"/>
    </row>
    <row r="89" spans="1:3" ht="31.5" customHeight="1">
      <c r="A89" s="34" t="s">
        <v>475</v>
      </c>
      <c r="C89" s="368"/>
    </row>
    <row r="90" spans="1:3">
      <c r="A90" s="121"/>
    </row>
    <row r="91" spans="1:3">
      <c r="A91" s="365" t="s">
        <v>512</v>
      </c>
    </row>
    <row r="92" spans="1:3" ht="42" customHeight="1">
      <c r="A92" s="34" t="s">
        <v>547</v>
      </c>
    </row>
    <row r="93" spans="1:3">
      <c r="A93" s="34"/>
    </row>
    <row r="94" spans="1:3">
      <c r="A94" s="34" t="s">
        <v>194</v>
      </c>
    </row>
    <row r="95" spans="1:3">
      <c r="A95" s="34"/>
    </row>
    <row r="96" spans="1:3" ht="32.25" customHeight="1">
      <c r="A96" s="50" t="s">
        <v>549</v>
      </c>
    </row>
    <row r="97" spans="1:1">
      <c r="A97" s="34"/>
    </row>
    <row r="98" spans="1:1" ht="14.1" customHeight="1">
      <c r="A98" s="34"/>
    </row>
    <row r="99" spans="1:1">
      <c r="A99" s="153"/>
    </row>
    <row r="100" spans="1:1">
      <c r="A100" s="241"/>
    </row>
    <row r="101" spans="1:1">
      <c r="A101" s="50"/>
    </row>
    <row r="102" spans="1:1">
      <c r="A102" s="50"/>
    </row>
    <row r="103" spans="1:1">
      <c r="A103" s="315" t="s">
        <v>513</v>
      </c>
    </row>
    <row r="104" spans="1:1">
      <c r="A104" s="316" t="s">
        <v>195</v>
      </c>
    </row>
    <row r="105" spans="1:1" ht="40.5" customHeight="1">
      <c r="A105" s="118" t="s">
        <v>196</v>
      </c>
    </row>
    <row r="106" spans="1:1">
      <c r="A106" s="118"/>
    </row>
    <row r="107" spans="1:1" ht="28.5" customHeight="1">
      <c r="A107" s="118" t="s">
        <v>197</v>
      </c>
    </row>
    <row r="108" spans="1:1">
      <c r="A108" s="118"/>
    </row>
    <row r="109" spans="1:1">
      <c r="A109" s="118" t="s">
        <v>198</v>
      </c>
    </row>
    <row r="110" spans="1:1">
      <c r="A110" s="118"/>
    </row>
    <row r="111" spans="1:1">
      <c r="A111" s="118" t="s">
        <v>199</v>
      </c>
    </row>
    <row r="112" spans="1:1">
      <c r="A112" s="118"/>
    </row>
    <row r="113" spans="1:2" ht="27.75" customHeight="1">
      <c r="A113" s="118" t="s">
        <v>200</v>
      </c>
    </row>
    <row r="114" spans="1:2">
      <c r="A114" s="118"/>
    </row>
    <row r="115" spans="1:2">
      <c r="A115" s="118" t="s">
        <v>201</v>
      </c>
    </row>
    <row r="116" spans="1:2">
      <c r="A116" s="118"/>
    </row>
    <row r="117" spans="1:2">
      <c r="A117" s="316" t="s">
        <v>202</v>
      </c>
    </row>
    <row r="118" spans="1:2" ht="54.75" customHeight="1">
      <c r="A118" s="118" t="s">
        <v>203</v>
      </c>
    </row>
    <row r="119" spans="1:2">
      <c r="A119" s="118"/>
    </row>
    <row r="120" spans="1:2" ht="54.75" customHeight="1">
      <c r="A120" s="118" t="s">
        <v>204</v>
      </c>
    </row>
    <row r="121" spans="1:2">
      <c r="A121" s="118"/>
    </row>
    <row r="122" spans="1:2">
      <c r="A122" s="315" t="s">
        <v>514</v>
      </c>
    </row>
    <row r="123" spans="1:2" ht="45.75" customHeight="1">
      <c r="A123" s="118" t="s">
        <v>205</v>
      </c>
    </row>
    <row r="124" spans="1:2">
      <c r="A124" s="118"/>
    </row>
    <row r="125" spans="1:2">
      <c r="A125" s="315" t="s">
        <v>515</v>
      </c>
    </row>
    <row r="126" spans="1:2" ht="30" customHeight="1">
      <c r="A126" s="118" t="s">
        <v>206</v>
      </c>
      <c r="B126" s="49" t="s">
        <v>506</v>
      </c>
    </row>
    <row r="127" spans="1:2" ht="30" customHeight="1">
      <c r="A127" s="118" t="s">
        <v>207</v>
      </c>
    </row>
    <row r="128" spans="1:2">
      <c r="A128" s="315" t="s">
        <v>516</v>
      </c>
    </row>
    <row r="129" spans="1:1" ht="28.5" customHeight="1">
      <c r="A129" s="118" t="s">
        <v>208</v>
      </c>
    </row>
    <row r="130" spans="1:1">
      <c r="A130" s="118"/>
    </row>
    <row r="131" spans="1:1" ht="58.5" customHeight="1">
      <c r="A131" s="118" t="s">
        <v>209</v>
      </c>
    </row>
    <row r="132" spans="1:1">
      <c r="A132" s="315" t="s">
        <v>517</v>
      </c>
    </row>
    <row r="133" spans="1:1">
      <c r="A133" s="209"/>
    </row>
    <row r="134" spans="1:1">
      <c r="A134" s="315" t="s">
        <v>210</v>
      </c>
    </row>
    <row r="135" spans="1:1" ht="35.25" customHeight="1">
      <c r="A135" s="118" t="s">
        <v>211</v>
      </c>
    </row>
    <row r="136" spans="1:1">
      <c r="A136" s="118"/>
    </row>
    <row r="137" spans="1:1" ht="16.5" customHeight="1">
      <c r="A137" s="118" t="s">
        <v>212</v>
      </c>
    </row>
    <row r="138" spans="1:1">
      <c r="A138" s="118"/>
    </row>
    <row r="139" spans="1:1" ht="33" customHeight="1">
      <c r="A139" s="118" t="s">
        <v>213</v>
      </c>
    </row>
    <row r="140" spans="1:1">
      <c r="A140" s="118"/>
    </row>
    <row r="141" spans="1:1">
      <c r="A141" s="118" t="s">
        <v>214</v>
      </c>
    </row>
    <row r="142" spans="1:1">
      <c r="A142" s="118"/>
    </row>
    <row r="143" spans="1:1">
      <c r="A143" s="315" t="s">
        <v>215</v>
      </c>
    </row>
    <row r="144" spans="1:1" ht="42.75" customHeight="1">
      <c r="A144" s="118" t="s">
        <v>216</v>
      </c>
    </row>
    <row r="145" spans="1:1">
      <c r="A145" s="315" t="s">
        <v>217</v>
      </c>
    </row>
    <row r="146" spans="1:1" ht="29.25" customHeight="1">
      <c r="A146" s="118" t="s">
        <v>218</v>
      </c>
    </row>
    <row r="147" spans="1:1">
      <c r="A147" s="118"/>
    </row>
    <row r="148" spans="1:1">
      <c r="A148" s="118" t="s">
        <v>219</v>
      </c>
    </row>
    <row r="149" spans="1:1">
      <c r="A149" s="118"/>
    </row>
    <row r="150" spans="1:1">
      <c r="A150" s="118" t="s">
        <v>220</v>
      </c>
    </row>
    <row r="151" spans="1:1">
      <c r="A151" s="118" t="s">
        <v>221</v>
      </c>
    </row>
    <row r="152" spans="1:1">
      <c r="A152" s="118" t="s">
        <v>222</v>
      </c>
    </row>
    <row r="153" spans="1:1">
      <c r="A153" s="118" t="s">
        <v>223</v>
      </c>
    </row>
    <row r="154" spans="1:1">
      <c r="A154" s="118"/>
    </row>
    <row r="155" spans="1:1" ht="27" customHeight="1">
      <c r="A155" s="118" t="s">
        <v>224</v>
      </c>
    </row>
    <row r="156" spans="1:1">
      <c r="A156" s="118"/>
    </row>
    <row r="157" spans="1:1">
      <c r="A157" s="315" t="s">
        <v>225</v>
      </c>
    </row>
    <row r="158" spans="1:1" ht="26.4">
      <c r="A158" s="118" t="s">
        <v>588</v>
      </c>
    </row>
    <row r="159" spans="1:1">
      <c r="A159" s="118"/>
    </row>
    <row r="160" spans="1:1">
      <c r="A160" s="315" t="s">
        <v>518</v>
      </c>
    </row>
    <row r="161" spans="1:1">
      <c r="A161" s="210"/>
    </row>
    <row r="162" spans="1:1">
      <c r="A162" s="118" t="s">
        <v>226</v>
      </c>
    </row>
    <row r="163" spans="1:1">
      <c r="A163" s="118"/>
    </row>
    <row r="164" spans="1:1">
      <c r="A164" s="315" t="s">
        <v>519</v>
      </c>
    </row>
    <row r="165" spans="1:1">
      <c r="A165" s="316" t="s">
        <v>227</v>
      </c>
    </row>
    <row r="166" spans="1:1" ht="29.25" customHeight="1">
      <c r="A166" s="118" t="s">
        <v>228</v>
      </c>
    </row>
    <row r="167" spans="1:1">
      <c r="A167" s="118"/>
    </row>
    <row r="168" spans="1:1" ht="54.75" customHeight="1">
      <c r="A168" s="118" t="s">
        <v>229</v>
      </c>
    </row>
    <row r="169" spans="1:1">
      <c r="A169" s="118"/>
    </row>
    <row r="170" spans="1:1">
      <c r="A170" s="316" t="s">
        <v>230</v>
      </c>
    </row>
    <row r="171" spans="1:1">
      <c r="A171" s="316" t="s">
        <v>195</v>
      </c>
    </row>
    <row r="172" spans="1:1">
      <c r="A172" s="210"/>
    </row>
    <row r="173" spans="1:1" ht="41.25" customHeight="1">
      <c r="A173" s="118" t="s">
        <v>231</v>
      </c>
    </row>
    <row r="174" spans="1:1">
      <c r="A174" s="118"/>
    </row>
    <row r="175" spans="1:1" ht="41.25" customHeight="1">
      <c r="A175" s="118" t="s">
        <v>232</v>
      </c>
    </row>
    <row r="176" spans="1:1">
      <c r="A176" s="118"/>
    </row>
    <row r="177" spans="1:1">
      <c r="A177" s="118" t="s">
        <v>233</v>
      </c>
    </row>
    <row r="178" spans="1:1" ht="13.2" customHeight="1">
      <c r="A178" s="118"/>
    </row>
    <row r="179" spans="1:1" ht="19.5" customHeight="1">
      <c r="A179" s="118" t="s">
        <v>234</v>
      </c>
    </row>
    <row r="180" spans="1:1" ht="30" customHeight="1">
      <c r="A180" s="118" t="s">
        <v>235</v>
      </c>
    </row>
    <row r="181" spans="1:1">
      <c r="A181" s="118"/>
    </row>
    <row r="182" spans="1:1">
      <c r="A182" s="316" t="s">
        <v>236</v>
      </c>
    </row>
    <row r="183" spans="1:1">
      <c r="A183" s="211"/>
    </row>
    <row r="184" spans="1:1" ht="45" customHeight="1">
      <c r="A184" s="118" t="s">
        <v>237</v>
      </c>
    </row>
    <row r="185" spans="1:1">
      <c r="A185" s="118"/>
    </row>
    <row r="186" spans="1:1">
      <c r="A186" s="118" t="s">
        <v>238</v>
      </c>
    </row>
    <row r="187" spans="1:1">
      <c r="A187" s="118"/>
    </row>
    <row r="188" spans="1:1">
      <c r="A188" s="316" t="s">
        <v>239</v>
      </c>
    </row>
    <row r="189" spans="1:1">
      <c r="A189" s="211"/>
    </row>
    <row r="190" spans="1:1">
      <c r="A190" s="118" t="s">
        <v>240</v>
      </c>
    </row>
    <row r="191" spans="1:1">
      <c r="A191" s="118" t="s">
        <v>241</v>
      </c>
    </row>
    <row r="192" spans="1:1">
      <c r="A192" s="118" t="s">
        <v>242</v>
      </c>
    </row>
    <row r="193" spans="1:1">
      <c r="A193" s="118"/>
    </row>
    <row r="194" spans="1:1">
      <c r="A194" s="316" t="s">
        <v>243</v>
      </c>
    </row>
    <row r="195" spans="1:1">
      <c r="A195" s="211"/>
    </row>
    <row r="196" spans="1:1" ht="41.25" customHeight="1">
      <c r="A196" s="118" t="s">
        <v>244</v>
      </c>
    </row>
    <row r="197" spans="1:1">
      <c r="A197" s="118"/>
    </row>
    <row r="198" spans="1:1">
      <c r="A198" s="118" t="s">
        <v>245</v>
      </c>
    </row>
    <row r="199" spans="1:1">
      <c r="A199" s="118"/>
    </row>
    <row r="200" spans="1:1" ht="30" customHeight="1">
      <c r="A200" s="118" t="s">
        <v>246</v>
      </c>
    </row>
    <row r="201" spans="1:1">
      <c r="A201" s="118"/>
    </row>
    <row r="202" spans="1:1">
      <c r="A202" s="118" t="s">
        <v>247</v>
      </c>
    </row>
    <row r="203" spans="1:1">
      <c r="A203" s="118"/>
    </row>
    <row r="204" spans="1:1" ht="28.5" customHeight="1">
      <c r="A204" s="118" t="s">
        <v>248</v>
      </c>
    </row>
    <row r="205" spans="1:1">
      <c r="A205" s="118"/>
    </row>
    <row r="206" spans="1:1" ht="39" customHeight="1">
      <c r="A206" s="118" t="s">
        <v>249</v>
      </c>
    </row>
    <row r="207" spans="1:1">
      <c r="A207" s="118"/>
    </row>
    <row r="208" spans="1:1" ht="27.75" customHeight="1">
      <c r="A208" s="118" t="s">
        <v>250</v>
      </c>
    </row>
    <row r="209" spans="1:1">
      <c r="A209" s="121"/>
    </row>
    <row r="210" spans="1:1">
      <c r="A210" s="315" t="s">
        <v>520</v>
      </c>
    </row>
    <row r="211" spans="1:1">
      <c r="A211" s="118" t="s">
        <v>251</v>
      </c>
    </row>
    <row r="212" spans="1:1">
      <c r="A212" s="118"/>
    </row>
    <row r="213" spans="1:1" ht="31.5" customHeight="1">
      <c r="A213" s="118" t="s">
        <v>252</v>
      </c>
    </row>
    <row r="214" spans="1:1">
      <c r="A214" s="118"/>
    </row>
    <row r="215" spans="1:1" ht="17.25" customHeight="1">
      <c r="A215" s="118" t="s">
        <v>253</v>
      </c>
    </row>
    <row r="216" spans="1:1">
      <c r="A216" s="118"/>
    </row>
    <row r="217" spans="1:1" ht="56.25" customHeight="1">
      <c r="A217" s="118" t="s">
        <v>254</v>
      </c>
    </row>
    <row r="218" spans="1:1">
      <c r="A218" s="118"/>
    </row>
    <row r="219" spans="1:1" ht="29.25" customHeight="1">
      <c r="A219" s="118" t="s">
        <v>255</v>
      </c>
    </row>
    <row r="220" spans="1:1">
      <c r="A220" s="118"/>
    </row>
    <row r="221" spans="1:1">
      <c r="A221" s="315" t="s">
        <v>521</v>
      </c>
    </row>
    <row r="222" spans="1:1">
      <c r="A222" s="212"/>
    </row>
    <row r="223" spans="1:1" ht="54" customHeight="1">
      <c r="A223" s="50" t="s">
        <v>484</v>
      </c>
    </row>
    <row r="224" spans="1:1">
      <c r="A224" s="121"/>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100"/>
  <sheetViews>
    <sheetView showGridLines="0" topLeftCell="A4" zoomScaleNormal="100" workbookViewId="0">
      <selection activeCell="D12" sqref="D12:D15"/>
    </sheetView>
  </sheetViews>
  <sheetFormatPr baseColWidth="10" defaultColWidth="11.44140625" defaultRowHeight="13.2"/>
  <cols>
    <col min="1" max="1" width="43.88671875" customWidth="1"/>
    <col min="2" max="2" width="1" style="1" customWidth="1"/>
    <col min="3" max="3" width="15.44140625" customWidth="1"/>
    <col min="4" max="4" width="17.44140625" customWidth="1"/>
    <col min="5" max="5" width="27.33203125" customWidth="1"/>
    <col min="6" max="6" width="19.6640625" customWidth="1"/>
    <col min="7" max="7" width="12" bestFit="1" customWidth="1"/>
  </cols>
  <sheetData>
    <row r="6" spans="1:6">
      <c r="A6" s="92" t="s">
        <v>256</v>
      </c>
      <c r="B6" s="92"/>
      <c r="C6" s="57"/>
      <c r="D6" s="57"/>
    </row>
    <row r="7" spans="1:6" s="1" customFormat="1">
      <c r="A7" s="122" t="s">
        <v>554</v>
      </c>
      <c r="B7" s="93"/>
      <c r="C7" s="3"/>
      <c r="D7" s="3"/>
    </row>
    <row r="8" spans="1:6" s="1" customFormat="1">
      <c r="A8" s="93"/>
      <c r="B8" s="93"/>
      <c r="C8" s="3"/>
      <c r="D8" s="3"/>
    </row>
    <row r="9" spans="1:6">
      <c r="A9" s="84" t="s">
        <v>257</v>
      </c>
      <c r="B9" s="84"/>
    </row>
    <row r="10" spans="1:6">
      <c r="A10" s="84"/>
      <c r="B10" s="84"/>
    </row>
    <row r="11" spans="1:6">
      <c r="A11" s="85" t="s">
        <v>258</v>
      </c>
      <c r="B11" s="61"/>
      <c r="C11" s="129">
        <v>44834</v>
      </c>
      <c r="D11" s="129">
        <v>44561</v>
      </c>
    </row>
    <row r="12" spans="1:6">
      <c r="A12" s="116" t="s">
        <v>259</v>
      </c>
      <c r="B12" s="116"/>
      <c r="C12" s="22">
        <v>1167</v>
      </c>
      <c r="D12" s="31">
        <v>923</v>
      </c>
      <c r="F12" s="27"/>
    </row>
    <row r="13" spans="1:6">
      <c r="A13" s="52" t="s">
        <v>260</v>
      </c>
      <c r="B13" s="52"/>
      <c r="C13" s="22">
        <v>63895</v>
      </c>
      <c r="D13" s="22">
        <v>118714</v>
      </c>
      <c r="F13" s="27"/>
    </row>
    <row r="14" spans="1:6">
      <c r="A14" s="116" t="s">
        <v>261</v>
      </c>
      <c r="B14" s="116"/>
      <c r="C14" s="22">
        <v>5592</v>
      </c>
      <c r="D14" s="31">
        <v>7096</v>
      </c>
      <c r="F14" s="27"/>
    </row>
    <row r="15" spans="1:6">
      <c r="A15" s="86" t="s">
        <v>262</v>
      </c>
      <c r="B15" s="86"/>
      <c r="C15" s="22">
        <v>25894</v>
      </c>
      <c r="D15" s="31">
        <v>460654</v>
      </c>
      <c r="F15" s="27"/>
    </row>
    <row r="16" spans="1:6" ht="13.8" thickBot="1">
      <c r="A16" s="87" t="s">
        <v>263</v>
      </c>
      <c r="B16" s="88"/>
      <c r="C16" s="221">
        <f>SUM(C12:C15)</f>
        <v>96548</v>
      </c>
      <c r="D16" s="221">
        <f>SUM(D12:D15)</f>
        <v>587387</v>
      </c>
      <c r="F16" s="31"/>
    </row>
    <row r="17" spans="1:4" ht="13.8" thickTop="1"/>
    <row r="18" spans="1:4">
      <c r="C18" s="31"/>
    </row>
    <row r="19" spans="1:4">
      <c r="C19" s="289"/>
      <c r="D19" s="383"/>
    </row>
    <row r="20" spans="1:4">
      <c r="A20" s="8"/>
      <c r="C20" s="289"/>
      <c r="D20" s="289"/>
    </row>
    <row r="21" spans="1:4">
      <c r="C21" s="289"/>
      <c r="D21" s="289"/>
    </row>
    <row r="22" spans="1:4">
      <c r="C22" s="289"/>
      <c r="D22" s="289"/>
    </row>
    <row r="23" spans="1:4">
      <c r="C23" s="289"/>
    </row>
    <row r="24" spans="1:4">
      <c r="C24" s="31"/>
    </row>
    <row r="100" spans="7:7">
      <c r="G100" s="27"/>
    </row>
  </sheetData>
  <pageMargins left="0.7" right="0.7" top="0.75" bottom="0.75" header="0.3" footer="0.3"/>
  <pageSetup paperSize="9" orientation="portrait" horizontalDpi="0" verticalDpi="0" r:id="rId1"/>
  <ignoredErrors>
    <ignoredError sqref="C16:D16" formulaRange="1"/>
  </ignoredErrors>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YFOi+AodOfWpzyLupyhw8ha18oo5aWJfa9pqbXF10u4=</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cvNtyKnovFzE0+OMk/Gz5Yyuysm/jrpMyMjeDIC/ivg=</DigestValue>
    </Reference>
  </SignedInfo>
  <SignatureValue>aP/u1VTZY4PoFWz3l2VV6HdUXJr38YSTKntJNtAmjJRjW1GEIxl26nv94CCDgIwK/4JzxeErOQrK
5rdPmmKmIksxD2cM5jZY5hkYz5+4d5R+2xAMKCPi8HlDAznh18QmNGlGzI6srpGMNDg8f+ET3lgU
pX8D7DWtLNQf00FpAfwYVaEgeqSjVaFM85tCqUQUWIC68G4ljwagE+mreeHJACyO0BbfYCV/XFW5
6j6Uht+MbPdS6fxO/mGJRsbzWaR87t6QwL5xjk2P5GMMa1VhY8/Kh6mau2TcY8db7yRfTwU/xu3F
1If3xDgZUuKBl/5uZqnfl/pugezTAOcEEoX1XA==</SignatureValue>
  <KeyInfo>
    <X509Data>
      <X509Certificate>MIIIBjCCBe6gAwIBAgITXAAAaxSINyFdLo8S/AAAAABrFDANBgkqhkiG9w0BAQsFADBXMRcwFQYDVQQFEw5SVUMgODAwODA2MTAtNzEVMBMGA1UEChMMQ09ERTEwMCBTLkEuMQswCQYDVQQGEwJQWTEYMBYGA1UEAxMPQ0EtQ09ERTEwMCBTLkEuMB4XDTIxMDYwNzE5NDMyN1oXDTIzMDYwNzE5NDMyN1owgZsxIDAeBgNVBAMTF1BFRFJPIENBU1NJTERPIFBBU0NVVFRJMRcwFQYDVQQKEw5QRVJTT05BIEZJU0lDQTELMAkGA1UEBhMCUFkxFzAVBgNVBCoTDlBFRFJPIENBU1NJTERPMREwDwYDVQQEEwhQQVNDVVRUSTESMBAGA1UEBRMJQ0k2ODg3MTU3MREwDwYDVQQLEwhGSVJNQSBGMjCCASIwDQYJKoZIhvcNAQEBBQADggEPADCCAQoCggEBAIvMD2EWroUaeCzZLofP6Pnc8nAu4IVfGIO9U6PSMltNrMd2h+4hidaQ7smyszE/lrulaJjL65jJCNZug0eTPTkBOjZ6hl+pssPMfVNN+S93SXr+xStcB3Zkz4ahaqOG5whCTTb6K7DVyTEq2JQgHEubdDbMmsVlyrM9cZPngMK5m+r7pkUVozDZS/IK4LUXBpe/xjkp8XmZdp8cCmxG+zWc/yzLWHE6KZsNc0ZfrursCHYKEHRKxniJmZYOO15VD2qtDP9RcHRkO5+JxEKpOaF9bWCaxTg9fP/d/7bwk6uzFuFg+WX5DcLEzwME0Xjh5I8Q89anwvQath/+BErQc7cCAwEAAaOCA4QwggOAMA4GA1UdDwEB/wQEAwIF4DAMBgNVHRMBAf8EAjAAMCAGA1UdJQEB/wQWMBQGCCsGAQUFBwMCBggrBgEFBQcDBDAdBgNVHQ4EFgQU61WJBCUMbDftB3k1AAtlHpHA5UM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JQYDVR0RBB4wHIEaUENQQEZSSUdPQ09OQ0VQQ0lPTi5DT00uUFkwDQYJKoZIhvcNAQELBQADggIBAKMSd7W+11ZhHiMD16ClFbgGy9vAq5WMwQWQBsQaIxBzRznA+qp5WVIHEafJbZHMIxnHu1WvkAC6LYJQ6pJ/xgpVBq/DOSWnbmlg6jy7Dzly+f9HQfIGo2PCI/N3yY6GoWNUotYUJ9G2tsfTLDzQQVnR6YcSEECUHUiuYxtFm/36sy4zK9AGp4SyTuob8BWG+RjzGVvTfNEwDdS1d7ZeajsK8WCmbc9tSX/nvtpjJ3El8eiZKo5zF1diXbThTEe0u9gOUlqKe7qBf0Lz3J0jcCdoUocFjJMzmyHTz/jii7F+AGs8+vhSWluvZZf2ce7/4XCIFs8tYuPMGpFmoqTTAP6SiPJEcMm9biE+dOx+mu6dG1Iby8UI4gOdlaxzNnJA5xm2HpdizrslHKZ6m0h+knTilOdGRes7FYD83D2Z+D8vy/af7InQCjdwpSSBT+eqTSgKg6HduAX3/DN2PTiiB1WJGb7mPjDshJH2HiKv30DX+UVKRgPP95IbZScn1LwPZ2WfAj6PIwsv7Dip9SVIuhp/gEgLIUeHnngOOSuAUQ9/BD/Ja94nrrtoMaDgcZDsmob8LoTei26lXtArvH9I4bsoVOjUbrpEQks2CMtTVXqLR1AMmvLv1DGqWtf2u97giwAQv8CQ1sJ+vBRd9ahClP+BcH1K2Ko+Dj0cHV/UmUUB</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f9V71bih+bCoSJZ36hJt3DyWmxA7i3jAHOfddpKrxC4=</DigestValue>
      </Reference>
      <Reference URI="/xl/calcChain.xml?ContentType=application/vnd.openxmlformats-officedocument.spreadsheetml.calcChain+xml">
        <DigestMethod Algorithm="http://www.w3.org/2001/04/xmlenc#sha256"/>
        <DigestValue>UJNvRlKbU/4UgF/SNRNDTdYuusVVY2AFbgXx1mlQ/yc=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8TFP5yYnrfQfG0uHxyla11vGysCqmhy8612udfeYVRI=</DigestValue>
      </Reference>
      <Reference URI="/xl/drawings/drawing1.xml?ContentType=application/vnd.openxmlformats-officedocument.drawing+xml">
        <DigestMethod Algorithm="http://www.w3.org/2001/04/xmlenc#sha256"/>
        <DigestValue>fXQR4NDESWxXg4CGVnYyIr4Dbe+vdygGjzY3/yjuSFk=</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FcOi5UtlTo0nxsLBTxcWGLmNYBlunvlfEtwPMAYfPs0=</DigestValue>
      </Reference>
      <Reference URI="/xl/drawings/drawing14.xml?ContentType=application/vnd.openxmlformats-officedocument.drawing+xml">
        <DigestMethod Algorithm="http://www.w3.org/2001/04/xmlenc#sha256"/>
        <DigestValue>8oYIrUvxZGlf/RLZeyxDe4VJsPOOWUfzoj48oIJKE0U=</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gq56ENcMZi7N7J/urlygqvUm3/ODQCRh7o7DGaxzSK8=</DigestValue>
      </Reference>
      <Reference URI="/xl/drawings/drawing17.xml?ContentType=application/vnd.openxmlformats-officedocument.drawing+xml">
        <DigestMethod Algorithm="http://www.w3.org/2001/04/xmlenc#sha256"/>
        <DigestValue>cR+xVF2smD/a3iPaFts27lQqdeVW56eY1hPc8uQL25E=</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MOH0VfPq8oFpofxdwWCnyE2H8u57Fd8z3eLlGOopkvw=</DigestValue>
      </Reference>
      <Reference URI="/xl/drawings/drawing2.xml?ContentType=application/vnd.openxmlformats-officedocument.drawing+xml">
        <DigestMethod Algorithm="http://www.w3.org/2001/04/xmlenc#sha256"/>
        <DigestValue>9LJ4je3D/q/rdyUF8m+XQD7HCkuSuxYU9vavveKycU4=</DigestValue>
      </Reference>
      <Reference URI="/xl/drawings/drawing20.xml?ContentType=application/vnd.openxmlformats-officedocument.drawing+xml">
        <DigestMethod Algorithm="http://www.w3.org/2001/04/xmlenc#sha256"/>
        <DigestValue>QWTVPw8FAIRD/sTwf6s/tKvXXvab6hQiNWC/4dHxQpE=</DigestValue>
      </Reference>
      <Reference URI="/xl/drawings/drawing21.xml?ContentType=application/vnd.openxmlformats-officedocument.drawing+xml">
        <DigestMethod Algorithm="http://www.w3.org/2001/04/xmlenc#sha256"/>
        <DigestValue>eB6TpA5Fr4KExnKtUD3DsEMKFzo/25UEV+EtoRvhTjQ=</DigestValue>
      </Reference>
      <Reference URI="/xl/drawings/drawing22.xml?ContentType=application/vnd.openxmlformats-officedocument.drawing+xml">
        <DigestMethod Algorithm="http://www.w3.org/2001/04/xmlenc#sha256"/>
        <DigestValue>+uTQ/h9NQ2soUVxzp7+RQ3rmd9GkEDCM+Ol70y1gCPE=</DigestValue>
      </Reference>
      <Reference URI="/xl/drawings/drawing23.xml?ContentType=application/vnd.openxmlformats-officedocument.drawing+xml">
        <DigestMethod Algorithm="http://www.w3.org/2001/04/xmlenc#sha256"/>
        <DigestValue>9SdH6GNl7sblgEOZRLT++2tsA/26hq+3bSaEreQ9/fQ=</DigestValue>
      </Reference>
      <Reference URI="/xl/drawings/drawing24.xml?ContentType=application/vnd.openxmlformats-officedocument.drawing+xml">
        <DigestMethod Algorithm="http://www.w3.org/2001/04/xmlenc#sha256"/>
        <DigestValue>FPdEZocrsxatmztR0ZeoQKu2FbxnlQyNGDF9uCNsz3A=</DigestValue>
      </Reference>
      <Reference URI="/xl/drawings/drawing25.xml?ContentType=application/vnd.openxmlformats-officedocument.drawing+xml">
        <DigestMethod Algorithm="http://www.w3.org/2001/04/xmlenc#sha256"/>
        <DigestValue>arnjP3Gh2A6s+fAuuqbPTu8UGf/aa1NIM0xx0oFkgoI=</DigestValue>
      </Reference>
      <Reference URI="/xl/drawings/drawing26.xml?ContentType=application/vnd.openxmlformats-officedocument.drawing+xml">
        <DigestMethod Algorithm="http://www.w3.org/2001/04/xmlenc#sha256"/>
        <DigestValue>qw4L1JPwwtWaSQZrsxruyGIbGTdbMrEQOGGcWavTmFM=</DigestValue>
      </Reference>
      <Reference URI="/xl/drawings/drawing3.xml?ContentType=application/vnd.openxmlformats-officedocument.drawing+xml">
        <DigestMethod Algorithm="http://www.w3.org/2001/04/xmlenc#sha256"/>
        <DigestValue>/6twZ6m38DNTN7t94Y7TYarsKxj7TtPwcTItM0NwleE=</DigestValue>
      </Reference>
      <Reference URI="/xl/drawings/drawing4.xml?ContentType=application/vnd.openxmlformats-officedocument.drawing+xml">
        <DigestMethod Algorithm="http://www.w3.org/2001/04/xmlenc#sha256"/>
        <DigestValue>0eNyo+U9hx4pCjmdwFk+j31rSSetpTnDJOVU0U0/BKM=</DigestValue>
      </Reference>
      <Reference URI="/xl/drawings/drawing5.xml?ContentType=application/vnd.openxmlformats-officedocument.drawing+xml">
        <DigestMethod Algorithm="http://www.w3.org/2001/04/xmlenc#sha256"/>
        <DigestValue>+RoNmsOYQXQZx+L2GdWXWG8Hf5W+I35+1xKxyKo2FO4=</DigestValue>
      </Reference>
      <Reference URI="/xl/drawings/drawing6.xml?ContentType=application/vnd.openxmlformats-officedocument.drawing+xml">
        <DigestMethod Algorithm="http://www.w3.org/2001/04/xmlenc#sha256"/>
        <DigestValue>wh0u97nnPNTbQgmUyo0M79zAppVQ57ZHeYfq+UIbKPY=</DigestValue>
      </Reference>
      <Reference URI="/xl/drawings/drawing7.xml?ContentType=application/vnd.openxmlformats-officedocument.drawing+xml">
        <DigestMethod Algorithm="http://www.w3.org/2001/04/xmlenc#sha256"/>
        <DigestValue>Xcy4WZhsuaYIsALKCEKkWzI00jtGGhTAietVRU0kd54=</DigestValue>
      </Reference>
      <Reference URI="/xl/drawings/drawing8.xml?ContentType=application/vnd.openxmlformats-officedocument.drawing+xml">
        <DigestMethod Algorithm="http://www.w3.org/2001/04/xmlenc#sha256"/>
        <DigestValue>YPeyWTuAYa/4SqNVakmD1Tjk7i4xCh11lxaNMU9GzPE=</DigestValue>
      </Reference>
      <Reference URI="/xl/drawings/drawing9.xml?ContentType=application/vnd.openxmlformats-officedocument.drawing+xml">
        <DigestMethod Algorithm="http://www.w3.org/2001/04/xmlenc#sha256"/>
        <DigestValue>yEhh7k3O0Tb4hRtrs9voSFfFwXw5Aw0BviyAA/jPbBk=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wc6qsjZkNH4OoNoEZbVV3xFk/GeejWBwBgy9DEm+kZM=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JsWTvqfIqn5uzQCurRERFri/2g/1/GDJGX37QOInqHM=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zMvcxbs8QAEouOoxVsjkupkoWg4Ty5zK/c9FJX/nyKY=</DigestValue>
      </Reference>
      <Reference URI="/xl/printerSettings/printerSettings1.bin?ContentType=application/vnd.openxmlformats-officedocument.spreadsheetml.printerSettings">
        <DigestMethod Algorithm="http://www.w3.org/2001/04/xmlenc#sha256"/>
        <DigestValue>+m/ZDoXwQvr43jMPKrmnTaHUkTXJcETZZDPidIFEgDE=</DigestValue>
      </Reference>
      <Reference URI="/xl/printerSettings/printerSettings10.bin?ContentType=application/vnd.openxmlformats-officedocument.spreadsheetml.printerSettings">
        <DigestMethod Algorithm="http://www.w3.org/2001/04/xmlenc#sha256"/>
        <DigestValue>1hO0ypWNRfgo4EcqbU01erkctm+g7PsLpR+fiP5VZVk=</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1hO0ypWNRfgo4EcqbU01erkctm+g7PsLpR+fiP5VZVk=</DigestValue>
      </Reference>
      <Reference URI="/xl/printerSettings/printerSettings13.bin?ContentType=application/vnd.openxmlformats-officedocument.spreadsheetml.printerSettings">
        <DigestMethod Algorithm="http://www.w3.org/2001/04/xmlenc#sha256"/>
        <DigestValue>fZIWGDySXeEHMAo9lz2tV3U+400jGpKZWTL/Jc0Bc9g=</DigestValue>
      </Reference>
      <Reference URI="/xl/printerSettings/printerSettings14.bin?ContentType=application/vnd.openxmlformats-officedocument.spreadsheetml.printerSettings">
        <DigestMethod Algorithm="http://www.w3.org/2001/04/xmlenc#sha256"/>
        <DigestValue>1hO0ypWNRfgo4EcqbU01erkctm+g7PsLpR+fiP5VZVk=</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1hO0ypWNRfgo4EcqbU01erkctm+g7PsLpR+fiP5VZVk=</DigestValue>
      </Reference>
      <Reference URI="/xl/printerSettings/printerSettings17.bin?ContentType=application/vnd.openxmlformats-officedocument.spreadsheetml.printerSettings">
        <DigestMethod Algorithm="http://www.w3.org/2001/04/xmlenc#sha256"/>
        <DigestValue>1hO0ypWNRfgo4EcqbU01erkctm+g7PsLpR+fiP5VZVk=</DigestValue>
      </Reference>
      <Reference URI="/xl/printerSettings/printerSettings18.bin?ContentType=application/vnd.openxmlformats-officedocument.spreadsheetml.printerSettings">
        <DigestMethod Algorithm="http://www.w3.org/2001/04/xmlenc#sha256"/>
        <DigestValue>5m9Kyzj5vccIsnGw0XL1QagT+R1bqic1SogPLcqmEMA=</DigestValue>
      </Reference>
      <Reference URI="/xl/printerSettings/printerSettings19.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CAMT6zhXIeBvpBATpzPnT/KCauGiCMVN/YN1auDXvc4=</DigestValue>
      </Reference>
      <Reference URI="/xl/printerSettings/printerSettings20.bin?ContentType=application/vnd.openxmlformats-officedocument.spreadsheetml.printerSettings">
        <DigestMethod Algorithm="http://www.w3.org/2001/04/xmlenc#sha256"/>
        <DigestValue>1hO0ypWNRfgo4EcqbU01erkctm+g7PsLpR+fiP5VZVk=</DigestValue>
      </Reference>
      <Reference URI="/xl/printerSettings/printerSettings21.bin?ContentType=application/vnd.openxmlformats-officedocument.spreadsheetml.printerSettings">
        <DigestMethod Algorithm="http://www.w3.org/2001/04/xmlenc#sha256"/>
        <DigestValue>fZIWGDySXeEHMAo9lz2tV3U+400jGpKZWTL/Jc0Bc9g=</DigestValue>
      </Reference>
      <Reference URI="/xl/printerSettings/printerSettings3.bin?ContentType=application/vnd.openxmlformats-officedocument.spreadsheetml.printerSettings">
        <DigestMethod Algorithm="http://www.w3.org/2001/04/xmlenc#sha256"/>
        <DigestValue>AMWXaiBACaMGygUM/AjfVjOJz6vVLFebhErGPsWCxfY=</DigestValue>
      </Reference>
      <Reference URI="/xl/printerSettings/printerSettings4.bin?ContentType=application/vnd.openxmlformats-officedocument.spreadsheetml.printerSettings">
        <DigestMethod Algorithm="http://www.w3.org/2001/04/xmlenc#sha256"/>
        <DigestValue>fZIWGDySXeEHMAo9lz2tV3U+400jGpKZWTL/Jc0Bc9g=</DigestValue>
      </Reference>
      <Reference URI="/xl/printerSettings/printerSettings5.bin?ContentType=application/vnd.openxmlformats-officedocument.spreadsheetml.printerSettings">
        <DigestMethod Algorithm="http://www.w3.org/2001/04/xmlenc#sha256"/>
        <DigestValue>NLb+aPHEMkotC0HGTi8gq9mWWU39dwTKCPJbde0bhT8=</DigestValue>
      </Reference>
      <Reference URI="/xl/printerSettings/printerSettings6.bin?ContentType=application/vnd.openxmlformats-officedocument.spreadsheetml.printerSettings">
        <DigestMethod Algorithm="http://www.w3.org/2001/04/xmlenc#sha256"/>
        <DigestValue>AMWXaiBACaMGygUM/AjfVjOJz6vVLFebhErGPsWCxfY=</DigestValue>
      </Reference>
      <Reference URI="/xl/printerSettings/printerSettings7.bin?ContentType=application/vnd.openxmlformats-officedocument.spreadsheetml.printerSettings">
        <DigestMethod Algorithm="http://www.w3.org/2001/04/xmlenc#sha256"/>
        <DigestValue>1hO0ypWNRfgo4EcqbU01erkctm+g7PsLpR+fiP5VZVk=</DigestValue>
      </Reference>
      <Reference URI="/xl/printerSettings/printerSettings8.bin?ContentType=application/vnd.openxmlformats-officedocument.spreadsheetml.printerSettings">
        <DigestMethod Algorithm="http://www.w3.org/2001/04/xmlenc#sha256"/>
        <DigestValue>fZIWGDySXeEHMAo9lz2tV3U+400jGpKZWTL/Jc0Bc9g=</DigestValue>
      </Reference>
      <Reference URI="/xl/printerSettings/printerSettings9.bin?ContentType=application/vnd.openxmlformats-officedocument.spreadsheetml.printerSettings">
        <DigestMethod Algorithm="http://www.w3.org/2001/04/xmlenc#sha256"/>
        <DigestValue>fZIWGDySXeEHMAo9lz2tV3U+400jGpKZWTL/Jc0Bc9g=</DigestValue>
      </Reference>
      <Reference URI="/xl/sharedStrings.xml?ContentType=application/vnd.openxmlformats-officedocument.spreadsheetml.sharedStrings+xml">
        <DigestMethod Algorithm="http://www.w3.org/2001/04/xmlenc#sha256"/>
        <DigestValue>IwIGH8sMDa6tnpEBOScXb2uxAf3BqD4S0Y40dtY7xug=</DigestValue>
      </Reference>
      <Reference URI="/xl/styles.xml?ContentType=application/vnd.openxmlformats-officedocument.spreadsheetml.styles+xml">
        <DigestMethod Algorithm="http://www.w3.org/2001/04/xmlenc#sha256"/>
        <DigestValue>3jLcirO06T7gG1Oi0OiFW89C9OaRHpb0LTwkGMN+pCM=</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+809LjtyW/nsAUOxggDKvEvrlqHROQ+qOi+LAFPgSjU=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hcFjmh/taubrs95689JpJIX/gVpKtvtiwE9lVMcyjeA=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DkwMrOsx1d8WMQOx+McZyfEgvgBVHc8Kb+MhdpFmD2U=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/ABQqklRKa6OSvaoYq/2qxO+psOHjKgFiwLX65E42Nc=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X9ELp5tyg1zWm4y76ajAJoYUvomKGHT8UNjHZTkNPB8=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GdRBj2mGnYyLegrp84wgTKJE6BXeB9So+s4Ug8QjSps=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fC2ZbBpdAApU6oS2xv3+/uFgjoii7E/aJcMX8yFy2oM=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VsP68qqtJvdP3sO3w1ok8wiUrdMJHFTq2rQZMMS99HA=</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owu0cJHnYQRHfncqIGbgb6DQPrmv+EoYMmE5/otHLuE=</DigestValue>
      </Reference>
      <Reference URI="/xl/worksheets/sheet10.xml?ContentType=application/vnd.openxmlformats-officedocument.spreadsheetml.worksheet+xml">
        <DigestMethod Algorithm="http://www.w3.org/2001/04/xmlenc#sha256"/>
        <DigestValue>hYkaTiZKGPH1YR/641lvuB+k/njjFsN7lsFUoe+Cf4c=</DigestValue>
      </Reference>
      <Reference URI="/xl/worksheets/sheet11.xml?ContentType=application/vnd.openxmlformats-officedocument.spreadsheetml.worksheet+xml">
        <DigestMethod Algorithm="http://www.w3.org/2001/04/xmlenc#sha256"/>
        <DigestValue>fDB1ZnthL01TqwfwLAmRmmS5HOE0BOaS02irUNIiWWs=</DigestValue>
      </Reference>
      <Reference URI="/xl/worksheets/sheet12.xml?ContentType=application/vnd.openxmlformats-officedocument.spreadsheetml.worksheet+xml">
        <DigestMethod Algorithm="http://www.w3.org/2001/04/xmlenc#sha256"/>
        <DigestValue>b6EgFb4GjBCXNeRZgbtVH/R3X77yr6/bFx3oP9s77mQ=</DigestValue>
      </Reference>
      <Reference URI="/xl/worksheets/sheet13.xml?ContentType=application/vnd.openxmlformats-officedocument.spreadsheetml.worksheet+xml">
        <DigestMethod Algorithm="http://www.w3.org/2001/04/xmlenc#sha256"/>
        <DigestValue>fy26THMnquUNE4r+K5E0d+OeFC8KjT6UTbA4Yjy1t7A=</DigestValue>
      </Reference>
      <Reference URI="/xl/worksheets/sheet14.xml?ContentType=application/vnd.openxmlformats-officedocument.spreadsheetml.worksheet+xml">
        <DigestMethod Algorithm="http://www.w3.org/2001/04/xmlenc#sha256"/>
        <DigestValue>YKKmVvzXvBar5K2yFUJFVrvML90SFgmp37OnYEjJqlo=</DigestValue>
      </Reference>
      <Reference URI="/xl/worksheets/sheet15.xml?ContentType=application/vnd.openxmlformats-officedocument.spreadsheetml.worksheet+xml">
        <DigestMethod Algorithm="http://www.w3.org/2001/04/xmlenc#sha256"/>
        <DigestValue>BqJnTSUfuZzI9Fj7cXkh1pApbce2H0shM9EnwWmN6Is=</DigestValue>
      </Reference>
      <Reference URI="/xl/worksheets/sheet16.xml?ContentType=application/vnd.openxmlformats-officedocument.spreadsheetml.worksheet+xml">
        <DigestMethod Algorithm="http://www.w3.org/2001/04/xmlenc#sha256"/>
        <DigestValue>5iOjiaUIRkh1yeib4KQbiBGoIVyYE0W4/0nKT5NpGtk=</DigestValue>
      </Reference>
      <Reference URI="/xl/worksheets/sheet17.xml?ContentType=application/vnd.openxmlformats-officedocument.spreadsheetml.worksheet+xml">
        <DigestMethod Algorithm="http://www.w3.org/2001/04/xmlenc#sha256"/>
        <DigestValue>5kbWN2zVDkPjg+APtel+vJoHAwkHQFIk8QtnqiI6z8A=</DigestValue>
      </Reference>
      <Reference URI="/xl/worksheets/sheet18.xml?ContentType=application/vnd.openxmlformats-officedocument.spreadsheetml.worksheet+xml">
        <DigestMethod Algorithm="http://www.w3.org/2001/04/xmlenc#sha256"/>
        <DigestValue>CgIZIlTZDagXVWysKgXztazx5ECxgLf54Ey61zdc9TY=</DigestValue>
      </Reference>
      <Reference URI="/xl/worksheets/sheet19.xml?ContentType=application/vnd.openxmlformats-officedocument.spreadsheetml.worksheet+xml">
        <DigestMethod Algorithm="http://www.w3.org/2001/04/xmlenc#sha256"/>
        <DigestValue>DTMjyW56XR9jrUav8gpsMLJmTaWjTWpZADdvceqDwII=</DigestValue>
      </Reference>
      <Reference URI="/xl/worksheets/sheet2.xml?ContentType=application/vnd.openxmlformats-officedocument.spreadsheetml.worksheet+xml">
        <DigestMethod Algorithm="http://www.w3.org/2001/04/xmlenc#sha256"/>
        <DigestValue>pJr4eDJS+EkNn4q8Xl/asJ+Gjx+s9CYJwWbYuas6Rvc=</DigestValue>
      </Reference>
      <Reference URI="/xl/worksheets/sheet20.xml?ContentType=application/vnd.openxmlformats-officedocument.spreadsheetml.worksheet+xml">
        <DigestMethod Algorithm="http://www.w3.org/2001/04/xmlenc#sha256"/>
        <DigestValue>Cx93239rWh3C4cCqwN1T4QtNnQu4zXtHZUG27faObHQ=</DigestValue>
      </Reference>
      <Reference URI="/xl/worksheets/sheet21.xml?ContentType=application/vnd.openxmlformats-officedocument.spreadsheetml.worksheet+xml">
        <DigestMethod Algorithm="http://www.w3.org/2001/04/xmlenc#sha256"/>
        <DigestValue>BCZCgC0yc/ER1fakzogEmKWfhz9fSuqBxT4nkmyR4m8=</DigestValue>
      </Reference>
      <Reference URI="/xl/worksheets/sheet22.xml?ContentType=application/vnd.openxmlformats-officedocument.spreadsheetml.worksheet+xml">
        <DigestMethod Algorithm="http://www.w3.org/2001/04/xmlenc#sha256"/>
        <DigestValue>q1srxVBu/saqtrHYqhp6PWRIh1070EuutyoxSB5jpBY=</DigestValue>
      </Reference>
      <Reference URI="/xl/worksheets/sheet23.xml?ContentType=application/vnd.openxmlformats-officedocument.spreadsheetml.worksheet+xml">
        <DigestMethod Algorithm="http://www.w3.org/2001/04/xmlenc#sha256"/>
        <DigestValue>Mn3ETEOJ+eiTpCgv+orI967wTAgXt2SjvXoGX4moiAg=</DigestValue>
      </Reference>
      <Reference URI="/xl/worksheets/sheet24.xml?ContentType=application/vnd.openxmlformats-officedocument.spreadsheetml.worksheet+xml">
        <DigestMethod Algorithm="http://www.w3.org/2001/04/xmlenc#sha256"/>
        <DigestValue>1DNliIakanF2VA4nUUteceVSxMnMC4ffHq5DfatxjhM=</DigestValue>
      </Reference>
      <Reference URI="/xl/worksheets/sheet25.xml?ContentType=application/vnd.openxmlformats-officedocument.spreadsheetml.worksheet+xml">
        <DigestMethod Algorithm="http://www.w3.org/2001/04/xmlenc#sha256"/>
        <DigestValue>E/MIuMuOTAJRC8PrMFB4qHY2rB9E6DFUc/VORErHUFk=</DigestValue>
      </Reference>
      <Reference URI="/xl/worksheets/sheet26.xml?ContentType=application/vnd.openxmlformats-officedocument.spreadsheetml.worksheet+xml">
        <DigestMethod Algorithm="http://www.w3.org/2001/04/xmlenc#sha256"/>
        <DigestValue>yjSmK+TLQQOedgWyP5G3cInArnB7GeHifH7y8iEosVU=</DigestValue>
      </Reference>
      <Reference URI="/xl/worksheets/sheet3.xml?ContentType=application/vnd.openxmlformats-officedocument.spreadsheetml.worksheet+xml">
        <DigestMethod Algorithm="http://www.w3.org/2001/04/xmlenc#sha256"/>
        <DigestValue>BihgkJHPiKcIjQfiNWrlkQeG80RgKCqGB52bS2yCUe8=</DigestValue>
      </Reference>
      <Reference URI="/xl/worksheets/sheet4.xml?ContentType=application/vnd.openxmlformats-officedocument.spreadsheetml.worksheet+xml">
        <DigestMethod Algorithm="http://www.w3.org/2001/04/xmlenc#sha256"/>
        <DigestValue>AsTZjZMin5HCuDFDABbVOCNv3aBO9PfjE8dMZuOYDFs=</DigestValue>
      </Reference>
      <Reference URI="/xl/worksheets/sheet5.xml?ContentType=application/vnd.openxmlformats-officedocument.spreadsheetml.worksheet+xml">
        <DigestMethod Algorithm="http://www.w3.org/2001/04/xmlenc#sha256"/>
        <DigestValue>K/nhmcYl+1zbIvkIZs2PpHKhV+Jl+h3dMwdP0i5+jfE=</DigestValue>
      </Reference>
      <Reference URI="/xl/worksheets/sheet6.xml?ContentType=application/vnd.openxmlformats-officedocument.spreadsheetml.worksheet+xml">
        <DigestMethod Algorithm="http://www.w3.org/2001/04/xmlenc#sha256"/>
        <DigestValue>bYB3b6s/uDIFJwgb3qUNGqMePsCGhrWcdNdS/rHxhTU=</DigestValue>
      </Reference>
      <Reference URI="/xl/worksheets/sheet7.xml?ContentType=application/vnd.openxmlformats-officedocument.spreadsheetml.worksheet+xml">
        <DigestMethod Algorithm="http://www.w3.org/2001/04/xmlenc#sha256"/>
        <DigestValue>LmSwcy63iAfv4Pj8UYelhBWq9SCbeIsMsECjN+aUlOY=</DigestValue>
      </Reference>
      <Reference URI="/xl/worksheets/sheet8.xml?ContentType=application/vnd.openxmlformats-officedocument.spreadsheetml.worksheet+xml">
        <DigestMethod Algorithm="http://www.w3.org/2001/04/xmlenc#sha256"/>
        <DigestValue>rvCQFK4WBlMnHOrafa3cZ5qmTlnNXZxElljJ2xhu2CU=</DigestValue>
      </Reference>
      <Reference URI="/xl/worksheets/sheet9.xml?ContentType=application/vnd.openxmlformats-officedocument.spreadsheetml.worksheet+xml">
        <DigestMethod Algorithm="http://www.w3.org/2001/04/xmlenc#sha256"/>
        <DigestValue>5gqJXftssciRym/7WFZCjPGMyNuVr8yo9bRIHNlk9cA=</DigestValue>
      </Reference>
    </Manifest>
    <SignatureProperties>
      <SignatureProperty Id="idSignatureTime" Target="#idPackageSignature">
        <mdssi:SignatureTime xmlns:mdssi="http://schemas.openxmlformats.org/package/2006/digital-signature">
          <mdssi:Format>YYYY-MM-DDThh:mm:ssTZD</mdssi:Format>
          <mdssi:Value>2022-11-15T19:22:18Z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2022-11-15T19:22:18Z</xd:SigningTime>
          <xd:SigningCertificate>
            <xd:Cert>
              <xd:CertDigest>
                <DigestMethod Algorithm="http://www.w3.org/2001/04/xmlenc#sha256"/>
                <DigestValue>9DVd4znO6oTu/+70AD/klgBLHU9wnqJpdbsIvvm4Mzo=</DigestValue>
              </xd:CertDigest>
              <xd:IssuerSerial>
                <X509IssuerName>CN=CA-CODE100 S.A., C=PY, O=CODE100 S.A., SERIALNUMBER=RUC 80080610-7</X509IssuerName>
                <X509SerialNumber>2051668700598821590758671239516969818348612372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UZnMk+GpkE6X9xv5qre7B/1Wmt9bOhPF+htttHqU65U=</DigestValue>
    </Reference>
    <Reference Type="http://www.w3.org/2000/09/xmldsig#Object" URI="#idOfficeObject">
      <DigestMethod Algorithm="http://www.w3.org/2001/04/xmlenc#sha256"/>
      <DigestValue>O6NIsL4wgVf2XjapvBWmES4AUDF30pTa4XwN7wtJ7q8=</DigestValue>
    </Reference>
    <Reference Type="http://uri.etsi.org/01903#SignedProperties" URI="#idSignedProperties">
      <Transforms>
        <Transform Algorithm="http://www.w3.org/TR/2001/REC-xml-c14n-20010315"/>
      </Transforms>
      <DigestMethod Algorithm="http://www.w3.org/2001/04/xmlenc#sha256"/>
      <DigestValue>kYn/BzyoyAbQm4VuhlxmIDT/hFjWCCg/1FSNa8qdyYM=</DigestValue>
    </Reference>
  </SignedInfo>
  <SignatureValue>UjOWUk0+byodslXqYoTo1FNKAI02rBBihLg6q9LjNUyzmK4Bp8xXNGTAwz3sm4PC7gn0sXrSXA+j
HfoCC0RcSFY3qyLMkxXTl99p6MI0kWCTiWSCmm/cUAkjrPYtBmpBCN1UfKOl9vlQS8qjgTCjSVz+
RnKsl3Nu2qSLZQ5ILgWQ7GdZZ+CHZiLV5SttcDnZ/h79GawjKkvWvcjBYwv0u62Ykhk149m0ObpF
ExG+SNJ14GPmLxPQiN0KJUUhLduFlGQE/EcSzNVpTBg99O/VV+AkuITvoUzUrzoXFJLEk4SMievY
hR6Xgm0rSlhtVW/asfjBNEI9v6hXWDkBR6Zobg==</SignatureValue>
  <KeyInfo>
    <X509Data>
      <X509Certificate>MIIJKDCCBxCgAwIBAgIIZ5+c9W/k+RIwDQYJKoZIhvcNAQELBQAwWjEaMBgGA1UEAwwRQ0EtRE9DVU1FTlRBIFMuQS4xFjAUBgNVBAUTDVJVQzgwMDUwMTcyLTExFzAVBgNVBAoMDkRPQ1VNRU5UQSBTLkEuMQswCQYDVQQGEwJQWTAeFw0yMjA3MDQxODMzMDBaFw0yNDA3MDMxODMzMDBaMIGVMR0wGwYDVQQDDBRKQUlSIEFOVE9OSU8gREUgTElNQTESMBAGA1UEBRMJQ0k1MzkzNzM5MRUwEwYDVQQqDAxKQUlSIEFOVE9OSU8xEDAOBgNVBAQMB0RFIExJTUExETAPBgNVBAsMCEZJUk1BIEYyMRcwFQYDVQQKDA5QRVJTT05BIEZJU0lDQTELMAkGA1UEBhMCUFkwggEiMA0GCSqGSIb3DQEBAQUAA4IBDwAwggEKAoIBAQCmHa7z7g/AeBONSnOOWpheIFwAWnirWks5AYM5OzsLTlkJ9qMm8vICWSfYnhyLjaTkD+gHDXNwmf9tfkSuWmM+W6EreKw2KY6jnQsXjABa27y8Nsm/mnlGv9qnia2QoiKzgYJtLNZUOI/pyfj32F9QgJOnkS+78T/hvcqfm9IXqm4sJq3pP3eR00/bsgCcOVYXWj2uHdDCdXDEzd7K5ptTiAod8iW4hIwvgC+VJw3PFP4mnfnvVvGMJyxIGNJrHRbuGENBXE2KM5VBsdODiBfbU1US7f2lCwbjp+25pk1KBJtostToUKgrglUUNALx/bHduJkGzYL3DsO3ZM/wQdwvAgMBAAGjggS0MIIEsDAMBgNVHRMBAf8EAjAAMB8GA1UdIwQYMBaAFKE9hSvN2CyWHzkCDJ9TO1jYlQt7MIGTBggrBgEFBQcBAQSBhjCBgzBVBggrBgEFBQcwAoZJaHR0cHM6Ly93d3cuZGlnaXRvLmNvbS5weS91cGxvYWRzL2NlcnRpZmljYWRvLWRvY3VtZW50YS1zYS0xNTM1MTE3NzcxLmNydDAqBggrBgEFBQcwAYYeaHR0cDovL3d3dy5kaWdpdG8uY29tLnB5L29jc3AvMCYGA1UdEQQfMB2BG2phaXJAZnJpZ29jb25jZXBjaW9uLmNvbS5weTCCAyQGA1UdIASCAxswggMXMIIDEwYOKwYBBAGC+TsBAQEGAQMwggL/MC8GCCsGAQUFBwIBFiNodHRwczovL3d3dy5kaWdpdG8uY29tLnB5L2Rlc2NhcmdhczCCAXIGCCsGAQUFBwICMIIBZB6CAWAARQBzAHQAZQAgAGUAcwAgAHUAbgAgAGMAZQByAHQAaQBmAGkAYwBhAGQAbwAgAGQAZQAgAHAAZQByAHMAbwBuAGEAIABmAO0AcwBpAGMAYQAgAGMAdQB5AGEAIABjAGwAYQB2AGUAIABwAHIAaQB2AGEAZABhACAAZQBzAHQA4QAgAGMAbwBuAHQAZQBuAGkAZABhACAAZQBuACAAdQBuACAAbQDzAGQAdQBsAG8AIABkAGUAIABoAGEAcgBkAHcAYQByAGUAIABzAGUAZwB1AHIAbwAgAHkAIABzAHUAIABmAGkAbgBhAGwAaQBkAGEAZAAgAGUAcwAgAGEAdQB0AGUAbgB0AGkAYwBhAHIAIABhACAAcwB1ACAAdABpAHQAdQBsAGEAcgAgAG8AIABnAGUAbgBlAHIAYQByACAAZgBpAHIAbQBhAHMAIABkAGkAZwBpAHQAYQBsAGUAcwAuMIIBVAYIKwYBBQUHAgIwggFGHoIBQgBUAGgAaQBzACAAaQBzACAAYQBuACAAZQBuAGQAIAB1AHMAZQByACAAYwBlAHIAdABpAGYAaQBjAGEAdABlACAAdwBoAG8AcwBlACAAcAByAGkAdgBhAHQAZQAgAGsAZQB5ACAAaQBzACAAZQBtAGIAZQBkAGQAZQBkACAAdwBpAHQAaABpAG4AIABhACAAcwBlAGMAdQByAGUAIABoAGEAcgBkAHcAYQByAGUAIABtAG8AZAB1AGwAZQAgAHQAaABhAHQAIABhAGkAbQBzACAAdABvACAAYQB1AHQAaABlAG4AdABpAGMAYQB0AGUAIABpAHQAcwAgAG8AdwBuAGUAcgAgAG8AcgAgAGcAZQBuAGUAcgBhAHQAZQAgAGQAaQBnAGkAdABhAGwAIABzAGkAZwBuAGEAdAB1AHIAZQBzAC4wKgYDVR0lAQH/BCAwHgYIKwYBBQUHAwEGCCsGAQUFBwMCBggrBgEFBQcDBDA+BgNVHR8ENzA1MDOgMaAvhi1odHRwOi8vd3d3LmRpZ2l0by5jb20ucHkvY3JsL2RvY3VtZW50YV9jYS5jcmwwHQYDVR0OBBYEFINwOj6JcZZSHAS2DLyy5SsIj7VmMA4GA1UdDwEB/wQEAwIF4DANBgkqhkiG9w0BAQsFAAOCAgEAhowxWMqZD988OXFP46nmrxKZJtwl8DzYFcINt7kQQHaoLSeZOWtYf9Jp2kxmtgo4F+iV3UPUtfRiqmN9GI74lChS3PPNIubvtXMcOxVLhMytFB3JbxFD5O60RDRgxnk/LO0Ivsm2LXVl4oOKv4Cz1v2vHBxN4q+CTMz8sQW58ebjGyqRRLNU1EM9ojOUMkBVY9IZ0vxkmiHNbWktXe/2eRrg6ICnNfXnq8BAdNaBhsnHJ1NqrSh+ncxf00MN8ZecYmJWEcQb8XnasWG3W0JJ3Q/APWqbkl/HYbnBbSsuEyvtu4sqCgsTud1bc3/688HPyiG8GF5HhKlwdoQ5WpPMn/X7QKypxlnlAv9B1Y5+DnRtBouvq+B8qAW2hQA1evkaH3VZBzmV0gRtKw5CRHlBU3pXf5y3tiNOC097XCPnJC8pBmnyt7/m1CjBXSWaFf7VHcTz4lTVK6BidGsRQmaKLJioiPZqRaFOB4PmzC8/SMIRaPuDKhoCJdzXzNK9EXBq5+EDaVGE5Dd5F9UAtK1diRSYQ5fElv5//mRFhe7Eh04hHvBHm/AJZrXlS+2pIOzgTbhu7IPPftWewpWxyK2wm2iWjxlwG1g7uddpbn9u7S1sZ1KeXSo1C1ArSCDRPDrEnfqL2QC7g9VY+uZaMN2xvUzSB3ETV1wTti7skZXvOO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f9V71bih+bCoSJZ36hJt3DyWmxA7i3jAHOfddpKrxC4=</DigestValue>
      </Reference>
      <Reference URI="/xl/calcChain.xml?ContentType=application/vnd.openxmlformats-officedocument.spreadsheetml.calcChain+xml">
        <DigestMethod Algorithm="http://www.w3.org/2001/04/xmlenc#sha256"/>
        <DigestValue>UJNvRlKbU/4UgF/SNRNDTdYuusVVY2AFbgXx1mlQ/yc=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8TFP5yYnrfQfG0uHxyla11vGysCqmhy8612udfeYVRI=</DigestValue>
      </Reference>
      <Reference URI="/xl/drawings/drawing1.xml?ContentType=application/vnd.openxmlformats-officedocument.drawing+xml">
        <DigestMethod Algorithm="http://www.w3.org/2001/04/xmlenc#sha256"/>
        <DigestValue>fXQR4NDESWxXg4CGVnYyIr4Dbe+vdygGjzY3/yjuSFk=</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FcOi5UtlTo0nxsLBTxcWGLmNYBlunvlfEtwPMAYfPs0=</DigestValue>
      </Reference>
      <Reference URI="/xl/drawings/drawing14.xml?ContentType=application/vnd.openxmlformats-officedocument.drawing+xml">
        <DigestMethod Algorithm="http://www.w3.org/2001/04/xmlenc#sha256"/>
        <DigestValue>8oYIrUvxZGlf/RLZeyxDe4VJsPOOWUfzoj48oIJKE0U=</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gq56ENcMZi7N7J/urlygqvUm3/ODQCRh7o7DGaxzSK8=</DigestValue>
      </Reference>
      <Reference URI="/xl/drawings/drawing17.xml?ContentType=application/vnd.openxmlformats-officedocument.drawing+xml">
        <DigestMethod Algorithm="http://www.w3.org/2001/04/xmlenc#sha256"/>
        <DigestValue>cR+xVF2smD/a3iPaFts27lQqdeVW56eY1hPc8uQL25E=</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MOH0VfPq8oFpofxdwWCnyE2H8u57Fd8z3eLlGOopkvw=</DigestValue>
      </Reference>
      <Reference URI="/xl/drawings/drawing2.xml?ContentType=application/vnd.openxmlformats-officedocument.drawing+xml">
        <DigestMethod Algorithm="http://www.w3.org/2001/04/xmlenc#sha256"/>
        <DigestValue>9LJ4je3D/q/rdyUF8m+XQD7HCkuSuxYU9vavveKycU4=</DigestValue>
      </Reference>
      <Reference URI="/xl/drawings/drawing20.xml?ContentType=application/vnd.openxmlformats-officedocument.drawing+xml">
        <DigestMethod Algorithm="http://www.w3.org/2001/04/xmlenc#sha256"/>
        <DigestValue>QWTVPw8FAIRD/sTwf6s/tKvXXvab6hQiNWC/4dHxQpE=</DigestValue>
      </Reference>
      <Reference URI="/xl/drawings/drawing21.xml?ContentType=application/vnd.openxmlformats-officedocument.drawing+xml">
        <DigestMethod Algorithm="http://www.w3.org/2001/04/xmlenc#sha256"/>
        <DigestValue>eB6TpA5Fr4KExnKtUD3DsEMKFzo/25UEV+EtoRvhTjQ=</DigestValue>
      </Reference>
      <Reference URI="/xl/drawings/drawing22.xml?ContentType=application/vnd.openxmlformats-officedocument.drawing+xml">
        <DigestMethod Algorithm="http://www.w3.org/2001/04/xmlenc#sha256"/>
        <DigestValue>+uTQ/h9NQ2soUVxzp7+RQ3rmd9GkEDCM+Ol70y1gCPE=</DigestValue>
      </Reference>
      <Reference URI="/xl/drawings/drawing23.xml?ContentType=application/vnd.openxmlformats-officedocument.drawing+xml">
        <DigestMethod Algorithm="http://www.w3.org/2001/04/xmlenc#sha256"/>
        <DigestValue>9SdH6GNl7sblgEOZRLT++2tsA/26hq+3bSaEreQ9/fQ=</DigestValue>
      </Reference>
      <Reference URI="/xl/drawings/drawing24.xml?ContentType=application/vnd.openxmlformats-officedocument.drawing+xml">
        <DigestMethod Algorithm="http://www.w3.org/2001/04/xmlenc#sha256"/>
        <DigestValue>FPdEZocrsxatmztR0ZeoQKu2FbxnlQyNGDF9uCNsz3A=</DigestValue>
      </Reference>
      <Reference URI="/xl/drawings/drawing25.xml?ContentType=application/vnd.openxmlformats-officedocument.drawing+xml">
        <DigestMethod Algorithm="http://www.w3.org/2001/04/xmlenc#sha256"/>
        <DigestValue>arnjP3Gh2A6s+fAuuqbPTu8UGf/aa1NIM0xx0oFkgoI=</DigestValue>
      </Reference>
      <Reference URI="/xl/drawings/drawing26.xml?ContentType=application/vnd.openxmlformats-officedocument.drawing+xml">
        <DigestMethod Algorithm="http://www.w3.org/2001/04/xmlenc#sha256"/>
        <DigestValue>qw4L1JPwwtWaSQZrsxruyGIbGTdbMrEQOGGcWavTmFM=</DigestValue>
      </Reference>
      <Reference URI="/xl/drawings/drawing3.xml?ContentType=application/vnd.openxmlformats-officedocument.drawing+xml">
        <DigestMethod Algorithm="http://www.w3.org/2001/04/xmlenc#sha256"/>
        <DigestValue>/6twZ6m38DNTN7t94Y7TYarsKxj7TtPwcTItM0NwleE=</DigestValue>
      </Reference>
      <Reference URI="/xl/drawings/drawing4.xml?ContentType=application/vnd.openxmlformats-officedocument.drawing+xml">
        <DigestMethod Algorithm="http://www.w3.org/2001/04/xmlenc#sha256"/>
        <DigestValue>0eNyo+U9hx4pCjmdwFk+j31rSSetpTnDJOVU0U0/BKM=</DigestValue>
      </Reference>
      <Reference URI="/xl/drawings/drawing5.xml?ContentType=application/vnd.openxmlformats-officedocument.drawing+xml">
        <DigestMethod Algorithm="http://www.w3.org/2001/04/xmlenc#sha256"/>
        <DigestValue>+RoNmsOYQXQZx+L2GdWXWG8Hf5W+I35+1xKxyKo2FO4=</DigestValue>
      </Reference>
      <Reference URI="/xl/drawings/drawing6.xml?ContentType=application/vnd.openxmlformats-officedocument.drawing+xml">
        <DigestMethod Algorithm="http://www.w3.org/2001/04/xmlenc#sha256"/>
        <DigestValue>wh0u97nnPNTbQgmUyo0M79zAppVQ57ZHeYfq+UIbKPY=</DigestValue>
      </Reference>
      <Reference URI="/xl/drawings/drawing7.xml?ContentType=application/vnd.openxmlformats-officedocument.drawing+xml">
        <DigestMethod Algorithm="http://www.w3.org/2001/04/xmlenc#sha256"/>
        <DigestValue>Xcy4WZhsuaYIsALKCEKkWzI00jtGGhTAietVRU0kd54=</DigestValue>
      </Reference>
      <Reference URI="/xl/drawings/drawing8.xml?ContentType=application/vnd.openxmlformats-officedocument.drawing+xml">
        <DigestMethod Algorithm="http://www.w3.org/2001/04/xmlenc#sha256"/>
        <DigestValue>YPeyWTuAYa/4SqNVakmD1Tjk7i4xCh11lxaNMU9GzPE=</DigestValue>
      </Reference>
      <Reference URI="/xl/drawings/drawing9.xml?ContentType=application/vnd.openxmlformats-officedocument.drawing+xml">
        <DigestMethod Algorithm="http://www.w3.org/2001/04/xmlenc#sha256"/>
        <DigestValue>yEhh7k3O0Tb4hRtrs9voSFfFwXw5Aw0BviyAA/jPbBk=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wc6qsjZkNH4OoNoEZbVV3xFk/GeejWBwBgy9DEm+kZM=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JsWTvqfIqn5uzQCurRERFri/2g/1/GDJGX37QOInqHM=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zMvcxbs8QAEouOoxVsjkupkoWg4Ty5zK/c9FJX/nyKY=</DigestValue>
      </Reference>
      <Reference URI="/xl/printerSettings/printerSettings1.bin?ContentType=application/vnd.openxmlformats-officedocument.spreadsheetml.printerSettings">
        <DigestMethod Algorithm="http://www.w3.org/2001/04/xmlenc#sha256"/>
        <DigestValue>+m/ZDoXwQvr43jMPKrmnTaHUkTXJcETZZDPidIFEgDE=</DigestValue>
      </Reference>
      <Reference URI="/xl/printerSettings/printerSettings10.bin?ContentType=application/vnd.openxmlformats-officedocument.spreadsheetml.printerSettings">
        <DigestMethod Algorithm="http://www.w3.org/2001/04/xmlenc#sha256"/>
        <DigestValue>1hO0ypWNRfgo4EcqbU01erkctm+g7PsLpR+fiP5VZVk=</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1hO0ypWNRfgo4EcqbU01erkctm+g7PsLpR+fiP5VZVk=</DigestValue>
      </Reference>
      <Reference URI="/xl/printerSettings/printerSettings13.bin?ContentType=application/vnd.openxmlformats-officedocument.spreadsheetml.printerSettings">
        <DigestMethod Algorithm="http://www.w3.org/2001/04/xmlenc#sha256"/>
        <DigestValue>fZIWGDySXeEHMAo9lz2tV3U+400jGpKZWTL/Jc0Bc9g=</DigestValue>
      </Reference>
      <Reference URI="/xl/printerSettings/printerSettings14.bin?ContentType=application/vnd.openxmlformats-officedocument.spreadsheetml.printerSettings">
        <DigestMethod Algorithm="http://www.w3.org/2001/04/xmlenc#sha256"/>
        <DigestValue>1hO0ypWNRfgo4EcqbU01erkctm+g7PsLpR+fiP5VZVk=</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1hO0ypWNRfgo4EcqbU01erkctm+g7PsLpR+fiP5VZVk=</DigestValue>
      </Reference>
      <Reference URI="/xl/printerSettings/printerSettings17.bin?ContentType=application/vnd.openxmlformats-officedocument.spreadsheetml.printerSettings">
        <DigestMethod Algorithm="http://www.w3.org/2001/04/xmlenc#sha256"/>
        <DigestValue>1hO0ypWNRfgo4EcqbU01erkctm+g7PsLpR+fiP5VZVk=</DigestValue>
      </Reference>
      <Reference URI="/xl/printerSettings/printerSettings18.bin?ContentType=application/vnd.openxmlformats-officedocument.spreadsheetml.printerSettings">
        <DigestMethod Algorithm="http://www.w3.org/2001/04/xmlenc#sha256"/>
        <DigestValue>5m9Kyzj5vccIsnGw0XL1QagT+R1bqic1SogPLcqmEMA=</DigestValue>
      </Reference>
      <Reference URI="/xl/printerSettings/printerSettings19.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CAMT6zhXIeBvpBATpzPnT/KCauGiCMVN/YN1auDXvc4=</DigestValue>
      </Reference>
      <Reference URI="/xl/printerSettings/printerSettings20.bin?ContentType=application/vnd.openxmlformats-officedocument.spreadsheetml.printerSettings">
        <DigestMethod Algorithm="http://www.w3.org/2001/04/xmlenc#sha256"/>
        <DigestValue>1hO0ypWNRfgo4EcqbU01erkctm+g7PsLpR+fiP5VZVk=</DigestValue>
      </Reference>
      <Reference URI="/xl/printerSettings/printerSettings21.bin?ContentType=application/vnd.openxmlformats-officedocument.spreadsheetml.printerSettings">
        <DigestMethod Algorithm="http://www.w3.org/2001/04/xmlenc#sha256"/>
        <DigestValue>fZIWGDySXeEHMAo9lz2tV3U+400jGpKZWTL/Jc0Bc9g=</DigestValue>
      </Reference>
      <Reference URI="/xl/printerSettings/printerSettings3.bin?ContentType=application/vnd.openxmlformats-officedocument.spreadsheetml.printerSettings">
        <DigestMethod Algorithm="http://www.w3.org/2001/04/xmlenc#sha256"/>
        <DigestValue>AMWXaiBACaMGygUM/AjfVjOJz6vVLFebhErGPsWCxfY=</DigestValue>
      </Reference>
      <Reference URI="/xl/printerSettings/printerSettings4.bin?ContentType=application/vnd.openxmlformats-officedocument.spreadsheetml.printerSettings">
        <DigestMethod Algorithm="http://www.w3.org/2001/04/xmlenc#sha256"/>
        <DigestValue>fZIWGDySXeEHMAo9lz2tV3U+400jGpKZWTL/Jc0Bc9g=</DigestValue>
      </Reference>
      <Reference URI="/xl/printerSettings/printerSettings5.bin?ContentType=application/vnd.openxmlformats-officedocument.spreadsheetml.printerSettings">
        <DigestMethod Algorithm="http://www.w3.org/2001/04/xmlenc#sha256"/>
        <DigestValue>NLb+aPHEMkotC0HGTi8gq9mWWU39dwTKCPJbde0bhT8=</DigestValue>
      </Reference>
      <Reference URI="/xl/printerSettings/printerSettings6.bin?ContentType=application/vnd.openxmlformats-officedocument.spreadsheetml.printerSettings">
        <DigestMethod Algorithm="http://www.w3.org/2001/04/xmlenc#sha256"/>
        <DigestValue>AMWXaiBACaMGygUM/AjfVjOJz6vVLFebhErGPsWCxfY=</DigestValue>
      </Reference>
      <Reference URI="/xl/printerSettings/printerSettings7.bin?ContentType=application/vnd.openxmlformats-officedocument.spreadsheetml.printerSettings">
        <DigestMethod Algorithm="http://www.w3.org/2001/04/xmlenc#sha256"/>
        <DigestValue>1hO0ypWNRfgo4EcqbU01erkctm+g7PsLpR+fiP5VZVk=</DigestValue>
      </Reference>
      <Reference URI="/xl/printerSettings/printerSettings8.bin?ContentType=application/vnd.openxmlformats-officedocument.spreadsheetml.printerSettings">
        <DigestMethod Algorithm="http://www.w3.org/2001/04/xmlenc#sha256"/>
        <DigestValue>fZIWGDySXeEHMAo9lz2tV3U+400jGpKZWTL/Jc0Bc9g=</DigestValue>
      </Reference>
      <Reference URI="/xl/printerSettings/printerSettings9.bin?ContentType=application/vnd.openxmlformats-officedocument.spreadsheetml.printerSettings">
        <DigestMethod Algorithm="http://www.w3.org/2001/04/xmlenc#sha256"/>
        <DigestValue>fZIWGDySXeEHMAo9lz2tV3U+400jGpKZWTL/Jc0Bc9g=</DigestValue>
      </Reference>
      <Reference URI="/xl/sharedStrings.xml?ContentType=application/vnd.openxmlformats-officedocument.spreadsheetml.sharedStrings+xml">
        <DigestMethod Algorithm="http://www.w3.org/2001/04/xmlenc#sha256"/>
        <DigestValue>IwIGH8sMDa6tnpEBOScXb2uxAf3BqD4S0Y40dtY7xug=</DigestValue>
      </Reference>
      <Reference URI="/xl/styles.xml?ContentType=application/vnd.openxmlformats-officedocument.spreadsheetml.styles+xml">
        <DigestMethod Algorithm="http://www.w3.org/2001/04/xmlenc#sha256"/>
        <DigestValue>3jLcirO06T7gG1Oi0OiFW89C9OaRHpb0LTwkGMN+pCM=</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+809LjtyW/nsAUOxggDKvEvrlqHROQ+qOi+LAFPgSjU=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hcFjmh/taubrs95689JpJIX/gVpKtvtiwE9lVMcyjeA=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DkwMrOsx1d8WMQOx+McZyfEgvgBVHc8Kb+MhdpFmD2U=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/ABQqklRKa6OSvaoYq/2qxO+psOHjKgFiwLX65E42Nc=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X9ELp5tyg1zWm4y76ajAJoYUvomKGHT8UNjHZTkNPB8=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GdRBj2mGnYyLegrp84wgTKJE6BXeB9So+s4Ug8QjSps=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fC2ZbBpdAApU6oS2xv3+/uFgjoii7E/aJcMX8yFy2oM=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VsP68qqtJvdP3sO3w1ok8wiUrdMJHFTq2rQZMMS99HA=</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owu0cJHnYQRHfncqIGbgb6DQPrmv+EoYMmE5/otHLuE=</DigestValue>
      </Reference>
      <Reference URI="/xl/worksheets/sheet10.xml?ContentType=application/vnd.openxmlformats-officedocument.spreadsheetml.worksheet+xml">
        <DigestMethod Algorithm="http://www.w3.org/2001/04/xmlenc#sha256"/>
        <DigestValue>hYkaTiZKGPH1YR/641lvuB+k/njjFsN7lsFUoe+Cf4c=</DigestValue>
      </Reference>
      <Reference URI="/xl/worksheets/sheet11.xml?ContentType=application/vnd.openxmlformats-officedocument.spreadsheetml.worksheet+xml">
        <DigestMethod Algorithm="http://www.w3.org/2001/04/xmlenc#sha256"/>
        <DigestValue>fDB1ZnthL01TqwfwLAmRmmS5HOE0BOaS02irUNIiWWs=</DigestValue>
      </Reference>
      <Reference URI="/xl/worksheets/sheet12.xml?ContentType=application/vnd.openxmlformats-officedocument.spreadsheetml.worksheet+xml">
        <DigestMethod Algorithm="http://www.w3.org/2001/04/xmlenc#sha256"/>
        <DigestValue>b6EgFb4GjBCXNeRZgbtVH/R3X77yr6/bFx3oP9s77mQ=</DigestValue>
      </Reference>
      <Reference URI="/xl/worksheets/sheet13.xml?ContentType=application/vnd.openxmlformats-officedocument.spreadsheetml.worksheet+xml">
        <DigestMethod Algorithm="http://www.w3.org/2001/04/xmlenc#sha256"/>
        <DigestValue>fy26THMnquUNE4r+K5E0d+OeFC8KjT6UTbA4Yjy1t7A=</DigestValue>
      </Reference>
      <Reference URI="/xl/worksheets/sheet14.xml?ContentType=application/vnd.openxmlformats-officedocument.spreadsheetml.worksheet+xml">
        <DigestMethod Algorithm="http://www.w3.org/2001/04/xmlenc#sha256"/>
        <DigestValue>YKKmVvzXvBar5K2yFUJFVrvML90SFgmp37OnYEjJqlo=</DigestValue>
      </Reference>
      <Reference URI="/xl/worksheets/sheet15.xml?ContentType=application/vnd.openxmlformats-officedocument.spreadsheetml.worksheet+xml">
        <DigestMethod Algorithm="http://www.w3.org/2001/04/xmlenc#sha256"/>
        <DigestValue>BqJnTSUfuZzI9Fj7cXkh1pApbce2H0shM9EnwWmN6Is=</DigestValue>
      </Reference>
      <Reference URI="/xl/worksheets/sheet16.xml?ContentType=application/vnd.openxmlformats-officedocument.spreadsheetml.worksheet+xml">
        <DigestMethod Algorithm="http://www.w3.org/2001/04/xmlenc#sha256"/>
        <DigestValue>5iOjiaUIRkh1yeib4KQbiBGoIVyYE0W4/0nKT5NpGtk=</DigestValue>
      </Reference>
      <Reference URI="/xl/worksheets/sheet17.xml?ContentType=application/vnd.openxmlformats-officedocument.spreadsheetml.worksheet+xml">
        <DigestMethod Algorithm="http://www.w3.org/2001/04/xmlenc#sha256"/>
        <DigestValue>5kbWN2zVDkPjg+APtel+vJoHAwkHQFIk8QtnqiI6z8A=</DigestValue>
      </Reference>
      <Reference URI="/xl/worksheets/sheet18.xml?ContentType=application/vnd.openxmlformats-officedocument.spreadsheetml.worksheet+xml">
        <DigestMethod Algorithm="http://www.w3.org/2001/04/xmlenc#sha256"/>
        <DigestValue>CgIZIlTZDagXVWysKgXztazx5ECxgLf54Ey61zdc9TY=</DigestValue>
      </Reference>
      <Reference URI="/xl/worksheets/sheet19.xml?ContentType=application/vnd.openxmlformats-officedocument.spreadsheetml.worksheet+xml">
        <DigestMethod Algorithm="http://www.w3.org/2001/04/xmlenc#sha256"/>
        <DigestValue>DTMjyW56XR9jrUav8gpsMLJmTaWjTWpZADdvceqDwII=</DigestValue>
      </Reference>
      <Reference URI="/xl/worksheets/sheet2.xml?ContentType=application/vnd.openxmlformats-officedocument.spreadsheetml.worksheet+xml">
        <DigestMethod Algorithm="http://www.w3.org/2001/04/xmlenc#sha256"/>
        <DigestValue>pJr4eDJS+EkNn4q8Xl/asJ+Gjx+s9CYJwWbYuas6Rvc=</DigestValue>
      </Reference>
      <Reference URI="/xl/worksheets/sheet20.xml?ContentType=application/vnd.openxmlformats-officedocument.spreadsheetml.worksheet+xml">
        <DigestMethod Algorithm="http://www.w3.org/2001/04/xmlenc#sha256"/>
        <DigestValue>Cx93239rWh3C4cCqwN1T4QtNnQu4zXtHZUG27faObHQ=</DigestValue>
      </Reference>
      <Reference URI="/xl/worksheets/sheet21.xml?ContentType=application/vnd.openxmlformats-officedocument.spreadsheetml.worksheet+xml">
        <DigestMethod Algorithm="http://www.w3.org/2001/04/xmlenc#sha256"/>
        <DigestValue>BCZCgC0yc/ER1fakzogEmKWfhz9fSuqBxT4nkmyR4m8=</DigestValue>
      </Reference>
      <Reference URI="/xl/worksheets/sheet22.xml?ContentType=application/vnd.openxmlformats-officedocument.spreadsheetml.worksheet+xml">
        <DigestMethod Algorithm="http://www.w3.org/2001/04/xmlenc#sha256"/>
        <DigestValue>q1srxVBu/saqtrHYqhp6PWRIh1070EuutyoxSB5jpBY=</DigestValue>
      </Reference>
      <Reference URI="/xl/worksheets/sheet23.xml?ContentType=application/vnd.openxmlformats-officedocument.spreadsheetml.worksheet+xml">
        <DigestMethod Algorithm="http://www.w3.org/2001/04/xmlenc#sha256"/>
        <DigestValue>Mn3ETEOJ+eiTpCgv+orI967wTAgXt2SjvXoGX4moiAg=</DigestValue>
      </Reference>
      <Reference URI="/xl/worksheets/sheet24.xml?ContentType=application/vnd.openxmlformats-officedocument.spreadsheetml.worksheet+xml">
        <DigestMethod Algorithm="http://www.w3.org/2001/04/xmlenc#sha256"/>
        <DigestValue>1DNliIakanF2VA4nUUteceVSxMnMC4ffHq5DfatxjhM=</DigestValue>
      </Reference>
      <Reference URI="/xl/worksheets/sheet25.xml?ContentType=application/vnd.openxmlformats-officedocument.spreadsheetml.worksheet+xml">
        <DigestMethod Algorithm="http://www.w3.org/2001/04/xmlenc#sha256"/>
        <DigestValue>E/MIuMuOTAJRC8PrMFB4qHY2rB9E6DFUc/VORErHUFk=</DigestValue>
      </Reference>
      <Reference URI="/xl/worksheets/sheet26.xml?ContentType=application/vnd.openxmlformats-officedocument.spreadsheetml.worksheet+xml">
        <DigestMethod Algorithm="http://www.w3.org/2001/04/xmlenc#sha256"/>
        <DigestValue>yjSmK+TLQQOedgWyP5G3cInArnB7GeHifH7y8iEosVU=</DigestValue>
      </Reference>
      <Reference URI="/xl/worksheets/sheet3.xml?ContentType=application/vnd.openxmlformats-officedocument.spreadsheetml.worksheet+xml">
        <DigestMethod Algorithm="http://www.w3.org/2001/04/xmlenc#sha256"/>
        <DigestValue>BihgkJHPiKcIjQfiNWrlkQeG80RgKCqGB52bS2yCUe8=</DigestValue>
      </Reference>
      <Reference URI="/xl/worksheets/sheet4.xml?ContentType=application/vnd.openxmlformats-officedocument.spreadsheetml.worksheet+xml">
        <DigestMethod Algorithm="http://www.w3.org/2001/04/xmlenc#sha256"/>
        <DigestValue>AsTZjZMin5HCuDFDABbVOCNv3aBO9PfjE8dMZuOYDFs=</DigestValue>
      </Reference>
      <Reference URI="/xl/worksheets/sheet5.xml?ContentType=application/vnd.openxmlformats-officedocument.spreadsheetml.worksheet+xml">
        <DigestMethod Algorithm="http://www.w3.org/2001/04/xmlenc#sha256"/>
        <DigestValue>K/nhmcYl+1zbIvkIZs2PpHKhV+Jl+h3dMwdP0i5+jfE=</DigestValue>
      </Reference>
      <Reference URI="/xl/worksheets/sheet6.xml?ContentType=application/vnd.openxmlformats-officedocument.spreadsheetml.worksheet+xml">
        <DigestMethod Algorithm="http://www.w3.org/2001/04/xmlenc#sha256"/>
        <DigestValue>bYB3b6s/uDIFJwgb3qUNGqMePsCGhrWcdNdS/rHxhTU=</DigestValue>
      </Reference>
      <Reference URI="/xl/worksheets/sheet7.xml?ContentType=application/vnd.openxmlformats-officedocument.spreadsheetml.worksheet+xml">
        <DigestMethod Algorithm="http://www.w3.org/2001/04/xmlenc#sha256"/>
        <DigestValue>LmSwcy63iAfv4Pj8UYelhBWq9SCbeIsMsECjN+aUlOY=</DigestValue>
      </Reference>
      <Reference URI="/xl/worksheets/sheet8.xml?ContentType=application/vnd.openxmlformats-officedocument.spreadsheetml.worksheet+xml">
        <DigestMethod Algorithm="http://www.w3.org/2001/04/xmlenc#sha256"/>
        <DigestValue>rvCQFK4WBlMnHOrafa3cZ5qmTlnNXZxElljJ2xhu2CU=</DigestValue>
      </Reference>
      <Reference URI="/xl/worksheets/sheet9.xml?ContentType=application/vnd.openxmlformats-officedocument.spreadsheetml.worksheet+xml">
        <DigestMethod Algorithm="http://www.w3.org/2001/04/xmlenc#sha256"/>
        <DigestValue>5gqJXftssciRym/7WFZCjPGMyNuVr8yo9bRIHNlk9cA=</DigestValue>
      </Reference>
    </Manifest>
    <SignatureProperties>
      <SignatureProperty Id="idSignatureTime" Target="#idPackageSignature">
        <mdssi:SignatureTime xmlns:mdssi="http://schemas.openxmlformats.org/package/2006/digital-signature">
          <mdssi:Format>YYYY-MM-DDThh:mm:ssTZD</mdssi:Format>
          <mdssi:Value>2022-11-15T19:28:35Z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2022-11-15T19:28:35Z</xd:SigningTime>
          <xd:SigningCertificate>
            <xd:Cert>
              <xd:CertDigest>
                <DigestMethod Algorithm="http://www.w3.org/2001/04/xmlenc#sha256"/>
                <DigestValue>OUquFme8WAikH1ru512h7wDS6uSvy5KU+YbymYICqGc=</DigestValue>
              </xd:CertDigest>
              <xd:IssuerSerial>
                <X509IssuerName>C=PY, O=DOCUMENTA S.A., SERIALNUMBER=RUC80050172-1, CN=CA-DOCUMENTA S.A.</X509IssuerName>
                <X509SerialNumber>7466859285161769234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oVmDYiD5MWsoKpQmpy/X2A6ByXaqyyT79LRjlJEp+mE=</DigestValue>
    </Reference>
    <Reference Type="http://www.w3.org/2000/09/xmldsig#Object" URI="#idOfficeObject">
      <DigestMethod Algorithm="http://www.w3.org/2001/04/xmlenc#sha256"/>
      <DigestValue>O6NIsL4wgVf2XjapvBWmES4AUDF30pTa4XwN7wtJ7q8=</DigestValue>
    </Reference>
    <Reference Type="http://uri.etsi.org/01903#SignedProperties" URI="#idSignedProperties">
      <Transforms>
        <Transform Algorithm="http://www.w3.org/TR/2001/REC-xml-c14n-20010315"/>
      </Transforms>
      <DigestMethod Algorithm="http://www.w3.org/2001/04/xmlenc#sha256"/>
      <DigestValue>1v0Pjh7wTQYuRckUup2djd51Tvq2dXfnKE5kpmaLw78=</DigestValue>
    </Reference>
  </SignedInfo>
  <SignatureValue>1ykFHn0XkakE/mCenMa5EoZ2aych7SFDQJJw1y9AOIyuoZbA9yo1e8nbGu7DEje1DKydIkhT5UKA
GGhjDnb0pndrbF/QgDqC97uHQKtdg1pFcZDY2ovPNfNkA9kyAVh5Zb6BXt1LLypC8zhu65tmZ3wL
rtZ+zLLhgaaMUDAzwE49s68GABvDqoXKlqE1Y0857nGWy+6U3dHa/OW4Z6pRJ/X6jn10EaEIDMPa
bMIBJXRP0FrXk9MPjMc/o50AbFId1QzKUyxsoJDcAIaX03djryXmEtqhbEoGLv4+IOlu/ZruuSzG
iWYKLH/++Cnnb/2Y5vsATZRCgDbjNGl2tFyoEQ==</SignatureValue>
  <KeyInfo>
    <X509Data>
      <X509Certificate>MIIIFTCCBf2gAwIBAgIIRarbPgiYQhQwDQYJKoZIhvcNAQELBQAwWzEXMBUGA1UEBRMOUlVDIDgwMDUwMTcyLTExGjAYBgNVBAMTEUNBLURPQ1VNRU5UQSBTLkEuMRcwFQYDVQQKEw5ET0NVTUVOVEEgUy5BLjELMAkGA1UEBhMCUFkwHhcNMjEwNTEzMjExNTM1WhcNMjMwNTEzMjEyNTM1WjCBsDELMAkGA1UEBhMCUFkxGDAWBgNVBAQMD0JSSVRFWiBFU1BJTk9MQTERMA8GA1UEBRMIQ0k5MzU4MjUxGzAZBgNVBCoMEkRFTElBIFNURUxMQSBNQVJJUzEXMBUGA1UECgwOUEVSU09OQSBGSVNJQ0ExETAPBgNVBAsMCEZJUk1BIEYyMSswKQYDVQQDDCJERUxJQSBTVEVMTEEgTUFSSVMgQlJJVEVaIEVTUElOT0xBMIIBIjANBgkqhkiG9w0BAQEFAAOCAQ8AMIIBCgKCAQEA41XAa2/H8Hcna8ZRs7vwLo3AERueN3SoyDR+FsQsRFFbwlvHhEOGav2QPn5/NNMYjJMZVyIJlkCmXHyXO1GoZgosrScMSpUVkQ8qfD+WXSX71r/n77+atZKpnmBBJ4vD+SI6xgJEqBX1XfJl0xA0SShYyeaL0LhRIbURP32tQsAowo2yyBAeK+H3GApB5jmCC00DK1VBZwUnqYf97m0grO8dvXkCqNF5bvIHkxEV5QjPmWFENlSYD3L1wjYt2ccT4pgYrXFckQqPlDYKkjXosGrn4BkyHQqPdCdZZmZvNT4Kt70p0LUBMPEEFcn57ySOKcdt/GMR9Klfdf6hxsp5JwIDAQABo4IDhTCCA4EwDAYDVR0TAQH/BAIwADAOBgNVHQ8BAf8EBAMCBeAwKgYDVR0lAQH/BCAwHgYIKwYBBQUHAwEGCCsGAQUFBwMCBggrBgEFBQcDBDAdBgNVHQ4EFgQUZ1YeUdyQ+RK1QSR+5Px5zWuC4hY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kGA1UdEQQiMCCBHmRicml0ZXpAZnJpZ29jb25jZXBjaW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I1GTi1DDyKSfbBatET6IV9GCeY6kyqRHBgrIg9asOluCij9SzwYfHdrPksF3n7XsLPE5nbp5yHmWzcFDnSKmkuBl2qcgT3JF8NLX5MF6kBKOc/SOSvBiTgMkjDkom1lMtwuOhe17pP28vutWKjLPJ3aJ1o8ACTE8iGlF9nroa83VrsX4+dCqDVci5ieK0pjB80pSORhaSDVyzSK1KXb13sWYG97vMvTtzUMWo/LeTjCQkif4CX2yP+Mey7JniqEXdYYo8xLGfQe4qB+Jisz8o3iKSVF+JIdrYlLTtDbNQrhT+wPJevSaizjKAkTytrfuQ6C4scNQBrrrTGbbvUZ8KL5KyAVdC/ebk92XekkImZgDiZnIZYXJ1BJxdv/W6s8BrsoT91Fn8cUm8z5pbw0sQ44AiTuKSP44PTITN1lIscfVddDLJCv68GXe7o/WvIOC8OX1v3Wt0Txi632VP15FApCEkwk4sNhi+MYHMp7UFftiCuRT116j1qZq30JBa43zjzs9C1chJ98M2qcSjl2ujr1YDX9FMk21XlMZdSkl61rsXQKzy75NmltEsCf8VNmh39+vV3EwHrCiHGN8mz5yiea2Kj5DPVa9GwOtwzEfM/GwmkQuiiLteKz2ZYbi4jUdqcd2ZviTIEP+U6DxHlOOgpCEH1oEe1VWSE8YjiQgU37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f9V71bih+bCoSJZ36hJt3DyWmxA7i3jAHOfddpKrxC4=</DigestValue>
      </Reference>
      <Reference URI="/xl/calcChain.xml?ContentType=application/vnd.openxmlformats-officedocument.spreadsheetml.calcChain+xml">
        <DigestMethod Algorithm="http://www.w3.org/2001/04/xmlenc#sha256"/>
        <DigestValue>UJNvRlKbU/4UgF/SNRNDTdYuusVVY2AFbgXx1mlQ/yc=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8TFP5yYnrfQfG0uHxyla11vGysCqmhy8612udfeYVRI=</DigestValue>
      </Reference>
      <Reference URI="/xl/drawings/drawing1.xml?ContentType=application/vnd.openxmlformats-officedocument.drawing+xml">
        <DigestMethod Algorithm="http://www.w3.org/2001/04/xmlenc#sha256"/>
        <DigestValue>fXQR4NDESWxXg4CGVnYyIr4Dbe+vdygGjzY3/yjuSFk=</DigestValue>
      </Reference>
      <Reference URI="/xl/drawings/drawing10.xml?ContentType=application/vnd.openxmlformats-officedocument.drawing+xml">
        <DigestMethod Algorithm="http://www.w3.org/2001/04/xmlenc#sha256"/>
        <DigestValue>d7kS4lCcqot+PffxK4Y3S7kd6ph5NYBaSlXGAXaotB4=</DigestValue>
      </Reference>
      <Reference URI="/xl/drawings/drawing11.xml?ContentType=application/vnd.openxmlformats-officedocument.drawing+xml">
        <DigestMethod Algorithm="http://www.w3.org/2001/04/xmlenc#sha256"/>
        <DigestValue>GcEMhckn7Np3CoD4kSNWAIBSyPLGtjZvWKzTBlPHE9s=</DigestValue>
      </Reference>
      <Reference URI="/xl/drawings/drawing12.xml?ContentType=application/vnd.openxmlformats-officedocument.drawing+xml">
        <DigestMethod Algorithm="http://www.w3.org/2001/04/xmlenc#sha256"/>
        <DigestValue>3EUMrmKAnKYbp1htnvyXatPpsdJGiMLfVh9R43+W4H8=</DigestValue>
      </Reference>
      <Reference URI="/xl/drawings/drawing13.xml?ContentType=application/vnd.openxmlformats-officedocument.drawing+xml">
        <DigestMethod Algorithm="http://www.w3.org/2001/04/xmlenc#sha256"/>
        <DigestValue>FcOi5UtlTo0nxsLBTxcWGLmNYBlunvlfEtwPMAYfPs0=</DigestValue>
      </Reference>
      <Reference URI="/xl/drawings/drawing14.xml?ContentType=application/vnd.openxmlformats-officedocument.drawing+xml">
        <DigestMethod Algorithm="http://www.w3.org/2001/04/xmlenc#sha256"/>
        <DigestValue>8oYIrUvxZGlf/RLZeyxDe4VJsPOOWUfzoj48oIJKE0U=</DigestValue>
      </Reference>
      <Reference URI="/xl/drawings/drawing15.xml?ContentType=application/vnd.openxmlformats-officedocument.drawing+xml">
        <DigestMethod Algorithm="http://www.w3.org/2001/04/xmlenc#sha256"/>
        <DigestValue>JxyLdhftFrKUDtjn8MkMYjxBLzkH+2sS5j6+QSiwM8Q=</DigestValue>
      </Reference>
      <Reference URI="/xl/drawings/drawing16.xml?ContentType=application/vnd.openxmlformats-officedocument.drawing+xml">
        <DigestMethod Algorithm="http://www.w3.org/2001/04/xmlenc#sha256"/>
        <DigestValue>gq56ENcMZi7N7J/urlygqvUm3/ODQCRh7o7DGaxzSK8=</DigestValue>
      </Reference>
      <Reference URI="/xl/drawings/drawing17.xml?ContentType=application/vnd.openxmlformats-officedocument.drawing+xml">
        <DigestMethod Algorithm="http://www.w3.org/2001/04/xmlenc#sha256"/>
        <DigestValue>cR+xVF2smD/a3iPaFts27lQqdeVW56eY1hPc8uQL25E=</DigestValue>
      </Reference>
      <Reference URI="/xl/drawings/drawing18.xml?ContentType=application/vnd.openxmlformats-officedocument.drawing+xml">
        <DigestMethod Algorithm="http://www.w3.org/2001/04/xmlenc#sha256"/>
        <DigestValue>d8si+11+q5SrU1MRTO274XqUiIGcK78qbgR9ZZv3zBQ=</DigestValue>
      </Reference>
      <Reference URI="/xl/drawings/drawing19.xml?ContentType=application/vnd.openxmlformats-officedocument.drawing+xml">
        <DigestMethod Algorithm="http://www.w3.org/2001/04/xmlenc#sha256"/>
        <DigestValue>MOH0VfPq8oFpofxdwWCnyE2H8u57Fd8z3eLlGOopkvw=</DigestValue>
      </Reference>
      <Reference URI="/xl/drawings/drawing2.xml?ContentType=application/vnd.openxmlformats-officedocument.drawing+xml">
        <DigestMethod Algorithm="http://www.w3.org/2001/04/xmlenc#sha256"/>
        <DigestValue>9LJ4je3D/q/rdyUF8m+XQD7HCkuSuxYU9vavveKycU4=</DigestValue>
      </Reference>
      <Reference URI="/xl/drawings/drawing20.xml?ContentType=application/vnd.openxmlformats-officedocument.drawing+xml">
        <DigestMethod Algorithm="http://www.w3.org/2001/04/xmlenc#sha256"/>
        <DigestValue>QWTVPw8FAIRD/sTwf6s/tKvXXvab6hQiNWC/4dHxQpE=</DigestValue>
      </Reference>
      <Reference URI="/xl/drawings/drawing21.xml?ContentType=application/vnd.openxmlformats-officedocument.drawing+xml">
        <DigestMethod Algorithm="http://www.w3.org/2001/04/xmlenc#sha256"/>
        <DigestValue>eB6TpA5Fr4KExnKtUD3DsEMKFzo/25UEV+EtoRvhTjQ=</DigestValue>
      </Reference>
      <Reference URI="/xl/drawings/drawing22.xml?ContentType=application/vnd.openxmlformats-officedocument.drawing+xml">
        <DigestMethod Algorithm="http://www.w3.org/2001/04/xmlenc#sha256"/>
        <DigestValue>+uTQ/h9NQ2soUVxzp7+RQ3rmd9GkEDCM+Ol70y1gCPE=</DigestValue>
      </Reference>
      <Reference URI="/xl/drawings/drawing23.xml?ContentType=application/vnd.openxmlformats-officedocument.drawing+xml">
        <DigestMethod Algorithm="http://www.w3.org/2001/04/xmlenc#sha256"/>
        <DigestValue>9SdH6GNl7sblgEOZRLT++2tsA/26hq+3bSaEreQ9/fQ=</DigestValue>
      </Reference>
      <Reference URI="/xl/drawings/drawing24.xml?ContentType=application/vnd.openxmlformats-officedocument.drawing+xml">
        <DigestMethod Algorithm="http://www.w3.org/2001/04/xmlenc#sha256"/>
        <DigestValue>FPdEZocrsxatmztR0ZeoQKu2FbxnlQyNGDF9uCNsz3A=</DigestValue>
      </Reference>
      <Reference URI="/xl/drawings/drawing25.xml?ContentType=application/vnd.openxmlformats-officedocument.drawing+xml">
        <DigestMethod Algorithm="http://www.w3.org/2001/04/xmlenc#sha256"/>
        <DigestValue>arnjP3Gh2A6s+fAuuqbPTu8UGf/aa1NIM0xx0oFkgoI=</DigestValue>
      </Reference>
      <Reference URI="/xl/drawings/drawing26.xml?ContentType=application/vnd.openxmlformats-officedocument.drawing+xml">
        <DigestMethod Algorithm="http://www.w3.org/2001/04/xmlenc#sha256"/>
        <DigestValue>qw4L1JPwwtWaSQZrsxruyGIbGTdbMrEQOGGcWavTmFM=</DigestValue>
      </Reference>
      <Reference URI="/xl/drawings/drawing3.xml?ContentType=application/vnd.openxmlformats-officedocument.drawing+xml">
        <DigestMethod Algorithm="http://www.w3.org/2001/04/xmlenc#sha256"/>
        <DigestValue>/6twZ6m38DNTN7t94Y7TYarsKxj7TtPwcTItM0NwleE=</DigestValue>
      </Reference>
      <Reference URI="/xl/drawings/drawing4.xml?ContentType=application/vnd.openxmlformats-officedocument.drawing+xml">
        <DigestMethod Algorithm="http://www.w3.org/2001/04/xmlenc#sha256"/>
        <DigestValue>0eNyo+U9hx4pCjmdwFk+j31rSSetpTnDJOVU0U0/BKM=</DigestValue>
      </Reference>
      <Reference URI="/xl/drawings/drawing5.xml?ContentType=application/vnd.openxmlformats-officedocument.drawing+xml">
        <DigestMethod Algorithm="http://www.w3.org/2001/04/xmlenc#sha256"/>
        <DigestValue>+RoNmsOYQXQZx+L2GdWXWG8Hf5W+I35+1xKxyKo2FO4=</DigestValue>
      </Reference>
      <Reference URI="/xl/drawings/drawing6.xml?ContentType=application/vnd.openxmlformats-officedocument.drawing+xml">
        <DigestMethod Algorithm="http://www.w3.org/2001/04/xmlenc#sha256"/>
        <DigestValue>wh0u97nnPNTbQgmUyo0M79zAppVQ57ZHeYfq+UIbKPY=</DigestValue>
      </Reference>
      <Reference URI="/xl/drawings/drawing7.xml?ContentType=application/vnd.openxmlformats-officedocument.drawing+xml">
        <DigestMethod Algorithm="http://www.w3.org/2001/04/xmlenc#sha256"/>
        <DigestValue>Xcy4WZhsuaYIsALKCEKkWzI00jtGGhTAietVRU0kd54=</DigestValue>
      </Reference>
      <Reference URI="/xl/drawings/drawing8.xml?ContentType=application/vnd.openxmlformats-officedocument.drawing+xml">
        <DigestMethod Algorithm="http://www.w3.org/2001/04/xmlenc#sha256"/>
        <DigestValue>YPeyWTuAYa/4SqNVakmD1Tjk7i4xCh11lxaNMU9GzPE=</DigestValue>
      </Reference>
      <Reference URI="/xl/drawings/drawing9.xml?ContentType=application/vnd.openxmlformats-officedocument.drawing+xml">
        <DigestMethod Algorithm="http://www.w3.org/2001/04/xmlenc#sha256"/>
        <DigestValue>yEhh7k3O0Tb4hRtrs9voSFfFwXw5Aw0BviyAA/jPbBk=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wc6qsjZkNH4OoNoEZbVV3xFk/GeejWBwBgy9DEm+kZM=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JsWTvqfIqn5uzQCurRERFri/2g/1/GDJGX37QOInqHM=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zMvcxbs8QAEouOoxVsjkupkoWg4Ty5zK/c9FJX/nyKY=</DigestValue>
      </Reference>
      <Reference URI="/xl/printerSettings/printerSettings1.bin?ContentType=application/vnd.openxmlformats-officedocument.spreadsheetml.printerSettings">
        <DigestMethod Algorithm="http://www.w3.org/2001/04/xmlenc#sha256"/>
        <DigestValue>+m/ZDoXwQvr43jMPKrmnTaHUkTXJcETZZDPidIFEgDE=</DigestValue>
      </Reference>
      <Reference URI="/xl/printerSettings/printerSettings10.bin?ContentType=application/vnd.openxmlformats-officedocument.spreadsheetml.printerSettings">
        <DigestMethod Algorithm="http://www.w3.org/2001/04/xmlenc#sha256"/>
        <DigestValue>1hO0ypWNRfgo4EcqbU01erkctm+g7PsLpR+fiP5VZVk=</DigestValue>
      </Reference>
      <Reference URI="/xl/printerSettings/printerSettings11.bin?ContentType=application/vnd.openxmlformats-officedocument.spreadsheetml.printerSettings">
        <DigestMethod Algorithm="http://www.w3.org/2001/04/xmlenc#sha256"/>
        <DigestValue>fZIWGDySXeEHMAo9lz2tV3U+400jGpKZWTL/Jc0Bc9g=</DigestValue>
      </Reference>
      <Reference URI="/xl/printerSettings/printerSettings12.bin?ContentType=application/vnd.openxmlformats-officedocument.spreadsheetml.printerSettings">
        <DigestMethod Algorithm="http://www.w3.org/2001/04/xmlenc#sha256"/>
        <DigestValue>1hO0ypWNRfgo4EcqbU01erkctm+g7PsLpR+fiP5VZVk=</DigestValue>
      </Reference>
      <Reference URI="/xl/printerSettings/printerSettings13.bin?ContentType=application/vnd.openxmlformats-officedocument.spreadsheetml.printerSettings">
        <DigestMethod Algorithm="http://www.w3.org/2001/04/xmlenc#sha256"/>
        <DigestValue>fZIWGDySXeEHMAo9lz2tV3U+400jGpKZWTL/Jc0Bc9g=</DigestValue>
      </Reference>
      <Reference URI="/xl/printerSettings/printerSettings14.bin?ContentType=application/vnd.openxmlformats-officedocument.spreadsheetml.printerSettings">
        <DigestMethod Algorithm="http://www.w3.org/2001/04/xmlenc#sha256"/>
        <DigestValue>1hO0ypWNRfgo4EcqbU01erkctm+g7PsLpR+fiP5VZVk=</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1hO0ypWNRfgo4EcqbU01erkctm+g7PsLpR+fiP5VZVk=</DigestValue>
      </Reference>
      <Reference URI="/xl/printerSettings/printerSettings17.bin?ContentType=application/vnd.openxmlformats-officedocument.spreadsheetml.printerSettings">
        <DigestMethod Algorithm="http://www.w3.org/2001/04/xmlenc#sha256"/>
        <DigestValue>1hO0ypWNRfgo4EcqbU01erkctm+g7PsLpR+fiP5VZVk=</DigestValue>
      </Reference>
      <Reference URI="/xl/printerSettings/printerSettings18.bin?ContentType=application/vnd.openxmlformats-officedocument.spreadsheetml.printerSettings">
        <DigestMethod Algorithm="http://www.w3.org/2001/04/xmlenc#sha256"/>
        <DigestValue>5m9Kyzj5vccIsnGw0XL1QagT+R1bqic1SogPLcqmEMA=</DigestValue>
      </Reference>
      <Reference URI="/xl/printerSettings/printerSettings19.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CAMT6zhXIeBvpBATpzPnT/KCauGiCMVN/YN1auDXvc4=</DigestValue>
      </Reference>
      <Reference URI="/xl/printerSettings/printerSettings20.bin?ContentType=application/vnd.openxmlformats-officedocument.spreadsheetml.printerSettings">
        <DigestMethod Algorithm="http://www.w3.org/2001/04/xmlenc#sha256"/>
        <DigestValue>1hO0ypWNRfgo4EcqbU01erkctm+g7PsLpR+fiP5VZVk=</DigestValue>
      </Reference>
      <Reference URI="/xl/printerSettings/printerSettings21.bin?ContentType=application/vnd.openxmlformats-officedocument.spreadsheetml.printerSettings">
        <DigestMethod Algorithm="http://www.w3.org/2001/04/xmlenc#sha256"/>
        <DigestValue>fZIWGDySXeEHMAo9lz2tV3U+400jGpKZWTL/Jc0Bc9g=</DigestValue>
      </Reference>
      <Reference URI="/xl/printerSettings/printerSettings3.bin?ContentType=application/vnd.openxmlformats-officedocument.spreadsheetml.printerSettings">
        <DigestMethod Algorithm="http://www.w3.org/2001/04/xmlenc#sha256"/>
        <DigestValue>AMWXaiBACaMGygUM/AjfVjOJz6vVLFebhErGPsWCxfY=</DigestValue>
      </Reference>
      <Reference URI="/xl/printerSettings/printerSettings4.bin?ContentType=application/vnd.openxmlformats-officedocument.spreadsheetml.printerSettings">
        <DigestMethod Algorithm="http://www.w3.org/2001/04/xmlenc#sha256"/>
        <DigestValue>fZIWGDySXeEHMAo9lz2tV3U+400jGpKZWTL/Jc0Bc9g=</DigestValue>
      </Reference>
      <Reference URI="/xl/printerSettings/printerSettings5.bin?ContentType=application/vnd.openxmlformats-officedocument.spreadsheetml.printerSettings">
        <DigestMethod Algorithm="http://www.w3.org/2001/04/xmlenc#sha256"/>
        <DigestValue>NLb+aPHEMkotC0HGTi8gq9mWWU39dwTKCPJbde0bhT8=</DigestValue>
      </Reference>
      <Reference URI="/xl/printerSettings/printerSettings6.bin?ContentType=application/vnd.openxmlformats-officedocument.spreadsheetml.printerSettings">
        <DigestMethod Algorithm="http://www.w3.org/2001/04/xmlenc#sha256"/>
        <DigestValue>AMWXaiBACaMGygUM/AjfVjOJz6vVLFebhErGPsWCxfY=</DigestValue>
      </Reference>
      <Reference URI="/xl/printerSettings/printerSettings7.bin?ContentType=application/vnd.openxmlformats-officedocument.spreadsheetml.printerSettings">
        <DigestMethod Algorithm="http://www.w3.org/2001/04/xmlenc#sha256"/>
        <DigestValue>1hO0ypWNRfgo4EcqbU01erkctm+g7PsLpR+fiP5VZVk=</DigestValue>
      </Reference>
      <Reference URI="/xl/printerSettings/printerSettings8.bin?ContentType=application/vnd.openxmlformats-officedocument.spreadsheetml.printerSettings">
        <DigestMethod Algorithm="http://www.w3.org/2001/04/xmlenc#sha256"/>
        <DigestValue>fZIWGDySXeEHMAo9lz2tV3U+400jGpKZWTL/Jc0Bc9g=</DigestValue>
      </Reference>
      <Reference URI="/xl/printerSettings/printerSettings9.bin?ContentType=application/vnd.openxmlformats-officedocument.spreadsheetml.printerSettings">
        <DigestMethod Algorithm="http://www.w3.org/2001/04/xmlenc#sha256"/>
        <DigestValue>fZIWGDySXeEHMAo9lz2tV3U+400jGpKZWTL/Jc0Bc9g=</DigestValue>
      </Reference>
      <Reference URI="/xl/sharedStrings.xml?ContentType=application/vnd.openxmlformats-officedocument.spreadsheetml.sharedStrings+xml">
        <DigestMethod Algorithm="http://www.w3.org/2001/04/xmlenc#sha256"/>
        <DigestValue>IwIGH8sMDa6tnpEBOScXb2uxAf3BqD4S0Y40dtY7xug=</DigestValue>
      </Reference>
      <Reference URI="/xl/styles.xml?ContentType=application/vnd.openxmlformats-officedocument.spreadsheetml.styles+xml">
        <DigestMethod Algorithm="http://www.w3.org/2001/04/xmlenc#sha256"/>
        <DigestValue>3jLcirO06T7gG1Oi0OiFW89C9OaRHpb0LTwkGMN+pCM=</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+809LjtyW/nsAUOxggDKvEvrlqHROQ+qOi+LAFPgSjU=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hcFjmh/taubrs95689JpJIX/gVpKtvtiwE9lVMcyjeA=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DkwMrOsx1d8WMQOx+McZyfEgvgBVHc8Kb+MhdpFmD2U=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/ABQqklRKa6OSvaoYq/2qxO+psOHjKgFiwLX65E42Nc=</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X9ELp5tyg1zWm4y76ajAJoYUvomKGHT8UNjHZTkNPB8=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GdRBj2mGnYyLegrp84wgTKJE6BXeB9So+s4Ug8QjSps=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fC2ZbBpdAApU6oS2xv3+/uFgjoii7E/aJcMX8yFy2oM=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VsP68qqtJvdP3sO3w1ok8wiUrdMJHFTq2rQZMMS99HA=</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owu0cJHnYQRHfncqIGbgb6DQPrmv+EoYMmE5/otHLuE=</DigestValue>
      </Reference>
      <Reference URI="/xl/worksheets/sheet10.xml?ContentType=application/vnd.openxmlformats-officedocument.spreadsheetml.worksheet+xml">
        <DigestMethod Algorithm="http://www.w3.org/2001/04/xmlenc#sha256"/>
        <DigestValue>hYkaTiZKGPH1YR/641lvuB+k/njjFsN7lsFUoe+Cf4c=</DigestValue>
      </Reference>
      <Reference URI="/xl/worksheets/sheet11.xml?ContentType=application/vnd.openxmlformats-officedocument.spreadsheetml.worksheet+xml">
        <DigestMethod Algorithm="http://www.w3.org/2001/04/xmlenc#sha256"/>
        <DigestValue>fDB1ZnthL01TqwfwLAmRmmS5HOE0BOaS02irUNIiWWs=</DigestValue>
      </Reference>
      <Reference URI="/xl/worksheets/sheet12.xml?ContentType=application/vnd.openxmlformats-officedocument.spreadsheetml.worksheet+xml">
        <DigestMethod Algorithm="http://www.w3.org/2001/04/xmlenc#sha256"/>
        <DigestValue>b6EgFb4GjBCXNeRZgbtVH/R3X77yr6/bFx3oP9s77mQ=</DigestValue>
      </Reference>
      <Reference URI="/xl/worksheets/sheet13.xml?ContentType=application/vnd.openxmlformats-officedocument.spreadsheetml.worksheet+xml">
        <DigestMethod Algorithm="http://www.w3.org/2001/04/xmlenc#sha256"/>
        <DigestValue>fy26THMnquUNE4r+K5E0d+OeFC8KjT6UTbA4Yjy1t7A=</DigestValue>
      </Reference>
      <Reference URI="/xl/worksheets/sheet14.xml?ContentType=application/vnd.openxmlformats-officedocument.spreadsheetml.worksheet+xml">
        <DigestMethod Algorithm="http://www.w3.org/2001/04/xmlenc#sha256"/>
        <DigestValue>YKKmVvzXvBar5K2yFUJFVrvML90SFgmp37OnYEjJqlo=</DigestValue>
      </Reference>
      <Reference URI="/xl/worksheets/sheet15.xml?ContentType=application/vnd.openxmlformats-officedocument.spreadsheetml.worksheet+xml">
        <DigestMethod Algorithm="http://www.w3.org/2001/04/xmlenc#sha256"/>
        <DigestValue>BqJnTSUfuZzI9Fj7cXkh1pApbce2H0shM9EnwWmN6Is=</DigestValue>
      </Reference>
      <Reference URI="/xl/worksheets/sheet16.xml?ContentType=application/vnd.openxmlformats-officedocument.spreadsheetml.worksheet+xml">
        <DigestMethod Algorithm="http://www.w3.org/2001/04/xmlenc#sha256"/>
        <DigestValue>5iOjiaUIRkh1yeib4KQbiBGoIVyYE0W4/0nKT5NpGtk=</DigestValue>
      </Reference>
      <Reference URI="/xl/worksheets/sheet17.xml?ContentType=application/vnd.openxmlformats-officedocument.spreadsheetml.worksheet+xml">
        <DigestMethod Algorithm="http://www.w3.org/2001/04/xmlenc#sha256"/>
        <DigestValue>5kbWN2zVDkPjg+APtel+vJoHAwkHQFIk8QtnqiI6z8A=</DigestValue>
      </Reference>
      <Reference URI="/xl/worksheets/sheet18.xml?ContentType=application/vnd.openxmlformats-officedocument.spreadsheetml.worksheet+xml">
        <DigestMethod Algorithm="http://www.w3.org/2001/04/xmlenc#sha256"/>
        <DigestValue>CgIZIlTZDagXVWysKgXztazx5ECxgLf54Ey61zdc9TY=</DigestValue>
      </Reference>
      <Reference URI="/xl/worksheets/sheet19.xml?ContentType=application/vnd.openxmlformats-officedocument.spreadsheetml.worksheet+xml">
        <DigestMethod Algorithm="http://www.w3.org/2001/04/xmlenc#sha256"/>
        <DigestValue>DTMjyW56XR9jrUav8gpsMLJmTaWjTWpZADdvceqDwII=</DigestValue>
      </Reference>
      <Reference URI="/xl/worksheets/sheet2.xml?ContentType=application/vnd.openxmlformats-officedocument.spreadsheetml.worksheet+xml">
        <DigestMethod Algorithm="http://www.w3.org/2001/04/xmlenc#sha256"/>
        <DigestValue>pJr4eDJS+EkNn4q8Xl/asJ+Gjx+s9CYJwWbYuas6Rvc=</DigestValue>
      </Reference>
      <Reference URI="/xl/worksheets/sheet20.xml?ContentType=application/vnd.openxmlformats-officedocument.spreadsheetml.worksheet+xml">
        <DigestMethod Algorithm="http://www.w3.org/2001/04/xmlenc#sha256"/>
        <DigestValue>Cx93239rWh3C4cCqwN1T4QtNnQu4zXtHZUG27faObHQ=</DigestValue>
      </Reference>
      <Reference URI="/xl/worksheets/sheet21.xml?ContentType=application/vnd.openxmlformats-officedocument.spreadsheetml.worksheet+xml">
        <DigestMethod Algorithm="http://www.w3.org/2001/04/xmlenc#sha256"/>
        <DigestValue>BCZCgC0yc/ER1fakzogEmKWfhz9fSuqBxT4nkmyR4m8=</DigestValue>
      </Reference>
      <Reference URI="/xl/worksheets/sheet22.xml?ContentType=application/vnd.openxmlformats-officedocument.spreadsheetml.worksheet+xml">
        <DigestMethod Algorithm="http://www.w3.org/2001/04/xmlenc#sha256"/>
        <DigestValue>q1srxVBu/saqtrHYqhp6PWRIh1070EuutyoxSB5jpBY=</DigestValue>
      </Reference>
      <Reference URI="/xl/worksheets/sheet23.xml?ContentType=application/vnd.openxmlformats-officedocument.spreadsheetml.worksheet+xml">
        <DigestMethod Algorithm="http://www.w3.org/2001/04/xmlenc#sha256"/>
        <DigestValue>Mn3ETEOJ+eiTpCgv+orI967wTAgXt2SjvXoGX4moiAg=</DigestValue>
      </Reference>
      <Reference URI="/xl/worksheets/sheet24.xml?ContentType=application/vnd.openxmlformats-officedocument.spreadsheetml.worksheet+xml">
        <DigestMethod Algorithm="http://www.w3.org/2001/04/xmlenc#sha256"/>
        <DigestValue>1DNliIakanF2VA4nUUteceVSxMnMC4ffHq5DfatxjhM=</DigestValue>
      </Reference>
      <Reference URI="/xl/worksheets/sheet25.xml?ContentType=application/vnd.openxmlformats-officedocument.spreadsheetml.worksheet+xml">
        <DigestMethod Algorithm="http://www.w3.org/2001/04/xmlenc#sha256"/>
        <DigestValue>E/MIuMuOTAJRC8PrMFB4qHY2rB9E6DFUc/VORErHUFk=</DigestValue>
      </Reference>
      <Reference URI="/xl/worksheets/sheet26.xml?ContentType=application/vnd.openxmlformats-officedocument.spreadsheetml.worksheet+xml">
        <DigestMethod Algorithm="http://www.w3.org/2001/04/xmlenc#sha256"/>
        <DigestValue>yjSmK+TLQQOedgWyP5G3cInArnB7GeHifH7y8iEosVU=</DigestValue>
      </Reference>
      <Reference URI="/xl/worksheets/sheet3.xml?ContentType=application/vnd.openxmlformats-officedocument.spreadsheetml.worksheet+xml">
        <DigestMethod Algorithm="http://www.w3.org/2001/04/xmlenc#sha256"/>
        <DigestValue>BihgkJHPiKcIjQfiNWrlkQeG80RgKCqGB52bS2yCUe8=</DigestValue>
      </Reference>
      <Reference URI="/xl/worksheets/sheet4.xml?ContentType=application/vnd.openxmlformats-officedocument.spreadsheetml.worksheet+xml">
        <DigestMethod Algorithm="http://www.w3.org/2001/04/xmlenc#sha256"/>
        <DigestValue>AsTZjZMin5HCuDFDABbVOCNv3aBO9PfjE8dMZuOYDFs=</DigestValue>
      </Reference>
      <Reference URI="/xl/worksheets/sheet5.xml?ContentType=application/vnd.openxmlformats-officedocument.spreadsheetml.worksheet+xml">
        <DigestMethod Algorithm="http://www.w3.org/2001/04/xmlenc#sha256"/>
        <DigestValue>K/nhmcYl+1zbIvkIZs2PpHKhV+Jl+h3dMwdP0i5+jfE=</DigestValue>
      </Reference>
      <Reference URI="/xl/worksheets/sheet6.xml?ContentType=application/vnd.openxmlformats-officedocument.spreadsheetml.worksheet+xml">
        <DigestMethod Algorithm="http://www.w3.org/2001/04/xmlenc#sha256"/>
        <DigestValue>bYB3b6s/uDIFJwgb3qUNGqMePsCGhrWcdNdS/rHxhTU=</DigestValue>
      </Reference>
      <Reference URI="/xl/worksheets/sheet7.xml?ContentType=application/vnd.openxmlformats-officedocument.spreadsheetml.worksheet+xml">
        <DigestMethod Algorithm="http://www.w3.org/2001/04/xmlenc#sha256"/>
        <DigestValue>LmSwcy63iAfv4Pj8UYelhBWq9SCbeIsMsECjN+aUlOY=</DigestValue>
      </Reference>
      <Reference URI="/xl/worksheets/sheet8.xml?ContentType=application/vnd.openxmlformats-officedocument.spreadsheetml.worksheet+xml">
        <DigestMethod Algorithm="http://www.w3.org/2001/04/xmlenc#sha256"/>
        <DigestValue>rvCQFK4WBlMnHOrafa3cZ5qmTlnNXZxElljJ2xhu2CU=</DigestValue>
      </Reference>
      <Reference URI="/xl/worksheets/sheet9.xml?ContentType=application/vnd.openxmlformats-officedocument.spreadsheetml.worksheet+xml">
        <DigestMethod Algorithm="http://www.w3.org/2001/04/xmlenc#sha256"/>
        <DigestValue>5gqJXftssciRym/7WFZCjPGMyNuVr8yo9bRIHNlk9cA=</DigestValue>
      </Reference>
    </Manifest>
    <SignatureProperties>
      <SignatureProperty Id="idSignatureTime" Target="#idPackageSignature">
        <mdssi:SignatureTime xmlns:mdssi="http://schemas.openxmlformats.org/package/2006/digital-signature">
          <mdssi:Format>YYYY-MM-DDThh:mm:ssTZD</mdssi:Format>
          <mdssi:Value>2022-11-15T19:30:57Z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2022-11-15T19:30:57Z</xd:SigningTime>
          <xd:SigningCertificate>
            <xd:Cert>
              <xd:CertDigest>
                <DigestMethod Algorithm="http://www.w3.org/2001/04/xmlenc#sha256"/>
                <DigestValue>Ql/bdy/HwVi7BZkO8uKVdy9DWpmMYfw9fAARwx0vsgk=</DigestValue>
              </xd:CertDigest>
              <xd:IssuerSerial>
                <X509IssuerName>C=PY, O=DOCUMENTA S.A., CN=CA-DOCUMENTA S.A., SERIALNUMBER=RUC 80050172-1</X509IssuerName>
                <X509SerialNumber>5020065794136490516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96CCBAA34616448FBC297C7A054588" ma:contentTypeVersion="15" ma:contentTypeDescription="Crear nuevo documento." ma:contentTypeScope="" ma:versionID="46938aa07ede7107a744508d0599fe25">
  <xsd:schema xmlns:xsd="http://www.w3.org/2001/XMLSchema" xmlns:xs="http://www.w3.org/2001/XMLSchema" xmlns:p="http://schemas.microsoft.com/office/2006/metadata/properties" xmlns:ns2="50cd21ce-157e-4cef-a9e1-719e8f6c805e" xmlns:ns3="e22f4d1c-4a35-40b6-96d5-1a9c7e49af38" targetNamespace="http://schemas.microsoft.com/office/2006/metadata/properties" ma:root="true" ma:fieldsID="c91fc00d0c6d17776b1987653665d6ea" ns2:_="" ns3:_="">
    <xsd:import namespace="50cd21ce-157e-4cef-a9e1-719e8f6c805e"/>
    <xsd:import namespace="e22f4d1c-4a35-40b6-96d5-1a9c7e49af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_Flow_SignoffStatus" minOccurs="0"/>
                <xsd:element ref="ns2:MediaServiceAutoKeyPoints" minOccurs="0"/>
                <xsd:element ref="ns2:MediaServiceKeyPoints" minOccurs="0"/>
                <xsd:element ref="ns2:Hoa"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cd21ce-157e-4cef-a9e1-719e8f6c805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Hoa" ma:index="21" nillable="true" ma:displayName="Hoa" ma:format="DateTime" ma:internalName="Hoa">
      <xsd:simpleType>
        <xsd:restriction base="dms:DateTime"/>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2f4d1c-4a35-40b6-96d5-1a9c7e49af38"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0cd21ce-157e-4cef-a9e1-719e8f6c805e" xsi:nil="true"/>
    <Hoa xmlns="50cd21ce-157e-4cef-a9e1-719e8f6c805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C89ACF-9DF3-470B-8C5C-538599A630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cd21ce-157e-4cef-a9e1-719e8f6c805e"/>
    <ds:schemaRef ds:uri="e22f4d1c-4a35-40b6-96d5-1a9c7e49a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19603F-FE0D-47F1-A552-2A81E1DB3DFC}">
  <ds:schemaRefs>
    <ds:schemaRef ds:uri="50cd21ce-157e-4cef-a9e1-719e8f6c805e"/>
    <ds:schemaRef ds:uri="http://schemas.microsoft.com/office/2006/documentManagement/types"/>
    <ds:schemaRef ds:uri="http://purl.org/dc/dcmitype/"/>
    <ds:schemaRef ds:uri="http://purl.org/dc/terms/"/>
    <ds:schemaRef ds:uri="http://purl.org/dc/elements/1.1/"/>
    <ds:schemaRef ds:uri="http://www.w3.org/XML/1998/namespace"/>
    <ds:schemaRef ds:uri="http://schemas.microsoft.com/office/2006/metadata/properties"/>
    <ds:schemaRef ds:uri="http://schemas.openxmlformats.org/package/2006/metadata/core-properties"/>
    <ds:schemaRef ds:uri="e22f4d1c-4a35-40b6-96d5-1a9c7e49af38"/>
    <ds:schemaRef ds:uri="http://schemas.microsoft.com/office/infopath/2007/PartnerControls"/>
  </ds:schemaRefs>
</ds:datastoreItem>
</file>

<file path=customXml/itemProps3.xml><?xml version="1.0" encoding="utf-8"?>
<ds:datastoreItem xmlns:ds="http://schemas.openxmlformats.org/officeDocument/2006/customXml" ds:itemID="{F6B23612-8AFD-42DC-9877-0D40D50320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3</vt:i4>
      </vt:variant>
    </vt:vector>
  </HeadingPairs>
  <TitlesOfParts>
    <vt:vector size="29" baseType="lpstr">
      <vt:lpstr>INDICE</vt:lpstr>
      <vt:lpstr>ESF </vt:lpstr>
      <vt:lpstr>ER </vt:lpstr>
      <vt:lpstr>ORI </vt:lpstr>
      <vt:lpstr>EEPN </vt:lpstr>
      <vt:lpstr>EFE</vt:lpstr>
      <vt:lpstr>1</vt:lpstr>
      <vt:lpstr>2</vt:lpstr>
      <vt:lpstr>3</vt:lpstr>
      <vt:lpstr>4</vt:lpstr>
      <vt:lpstr>5</vt:lpstr>
      <vt:lpstr>6 </vt:lpstr>
      <vt:lpstr>7</vt:lpstr>
      <vt:lpstr>8</vt:lpstr>
      <vt:lpstr>9</vt:lpstr>
      <vt:lpstr>10</vt:lpstr>
      <vt:lpstr>11</vt:lpstr>
      <vt:lpstr>12</vt:lpstr>
      <vt:lpstr>13</vt:lpstr>
      <vt:lpstr>14</vt:lpstr>
      <vt:lpstr>15</vt:lpstr>
      <vt:lpstr>16</vt:lpstr>
      <vt:lpstr>17</vt:lpstr>
      <vt:lpstr>18</vt:lpstr>
      <vt:lpstr>19</vt:lpstr>
      <vt:lpstr>20</vt:lpstr>
      <vt:lpstr>'10'!_MON_1633873615</vt:lpstr>
      <vt:lpstr>'3'!Área_de_impresión</vt:lpstr>
      <vt:lpstr>'EEPN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CONTABILIDAD</cp:lastModifiedBy>
  <cp:revision/>
  <cp:lastPrinted>2022-11-14T14:56:41Z</cp:lastPrinted>
  <dcterms:created xsi:type="dcterms:W3CDTF">2007-07-31T14:58:11Z</dcterms:created>
  <dcterms:modified xsi:type="dcterms:W3CDTF">2022-11-15T18:22:37Z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0x0101008F96CCBAA34616448FBC297C7A054588</vt:lpwstr>
  </property>
</Properties>
</file>