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9.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8.xml" ContentType="application/vnd.openxmlformats-officedocument.drawing+xml"/>
  <Override PartName="/xl/drawings/drawing7.xml" ContentType="application/vnd.openxmlformats-officedocument.drawing+xml"/>
  <Override PartName="/xl/drawings/drawing6.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xl/worksheets/sheet1.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worksheets/sheet5.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worksheets/sheet18.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_xmlsignatures/sig1.xml" ContentType="application/vnd.openxmlformats-package.digital-signature-xmlsignature+xml"/>
  <Override PartName="/_xmlsignatures/sig2.xml" ContentType="application/vnd.openxmlformats-package.digital-signature-xmlsignature+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Dpto. Fideicomiso - Varios\LA SUSANA\Informes BVPASA - CNV\2023\"/>
    </mc:Choice>
  </mc:AlternateContent>
  <bookViews>
    <workbookView xWindow="0" yWindow="0" windowWidth="20490" windowHeight="7650"/>
  </bookViews>
  <sheets>
    <sheet name="BALANCE AL 31.03.2023" sheetId="15" r:id="rId1"/>
    <sheet name="EST. DE RESULTADOS AL 31.03.23" sheetId="3" r:id="rId2"/>
    <sheet name="SERIE 4 - USD 2" sheetId="17" r:id="rId3"/>
    <sheet name="SERIE 5 - USD 2" sheetId="20" r:id="rId4"/>
    <sheet name="SERIE 6 - USD 2" sheetId="21" r:id="rId5"/>
    <sheet name="SERIE 1- USD 3" sheetId="23" r:id="rId6"/>
    <sheet name="SERIE 2- USD 3" sheetId="26" r:id="rId7"/>
    <sheet name="SERIE 3- USD 3" sheetId="27" r:id="rId8"/>
    <sheet name="SERIE 4- USD 3" sheetId="28" r:id="rId9"/>
    <sheet name="N1" sheetId="4" r:id="rId10"/>
    <sheet name="N2" sheetId="5" r:id="rId11"/>
    <sheet name="N3" sheetId="6" r:id="rId12"/>
    <sheet name="N4" sheetId="7" r:id="rId13"/>
    <sheet name="N5" sheetId="8" r:id="rId14"/>
    <sheet name="N6" sheetId="9" r:id="rId15"/>
    <sheet name="N7" sheetId="10" r:id="rId16"/>
    <sheet name="N8" sheetId="11" r:id="rId17"/>
    <sheet name="N9" sheetId="25" r:id="rId18"/>
  </sheets>
  <calcPr calcId="162913"/>
</workbook>
</file>

<file path=xl/calcChain.xml><?xml version="1.0" encoding="utf-8"?>
<calcChain xmlns="http://schemas.openxmlformats.org/spreadsheetml/2006/main">
  <c r="A41" i="28" l="1"/>
  <c r="F20" i="28"/>
  <c r="C20" i="28"/>
  <c r="A48" i="26" l="1"/>
  <c r="A32" i="27" l="1"/>
  <c r="F20" i="27"/>
  <c r="C20" i="27"/>
  <c r="F23" i="26"/>
  <c r="C23" i="26"/>
  <c r="C50" i="11" l="1"/>
  <c r="A48" i="23"/>
  <c r="C25" i="23"/>
  <c r="F25" i="23"/>
  <c r="A47" i="21" l="1"/>
  <c r="G26" i="21"/>
  <c r="D26" i="21"/>
  <c r="A43" i="20"/>
  <c r="G27" i="20"/>
  <c r="D27" i="20"/>
  <c r="A36" i="17"/>
  <c r="G25" i="17"/>
  <c r="D25" i="17"/>
</calcChain>
</file>

<file path=xl/sharedStrings.xml><?xml version="1.0" encoding="utf-8"?>
<sst xmlns="http://schemas.openxmlformats.org/spreadsheetml/2006/main" count="501" uniqueCount="197">
  <si>
    <t>FIDEICOMISO LA SUSANA</t>
  </si>
  <si>
    <t>CUENTA CONTABLE</t>
  </si>
  <si>
    <t>GS</t>
  </si>
  <si>
    <t>FIDEICOMISOS</t>
  </si>
  <si>
    <t xml:space="preserve">   ACTIVOS DE FIDEICOMISO</t>
  </si>
  <si>
    <t>USD</t>
  </si>
  <si>
    <t>SALDO EN GUARANIES</t>
  </si>
  <si>
    <t>SALDO DÓLAR</t>
  </si>
  <si>
    <t>EQUIVALENTE</t>
  </si>
  <si>
    <t>SALDO TOTAL</t>
  </si>
  <si>
    <t xml:space="preserve">      DISPONIBILIDADES</t>
  </si>
  <si>
    <t xml:space="preserve">         BANCOS Y OTRAS ENTIDADES FINANCIERAS</t>
  </si>
  <si>
    <t xml:space="preserve">             OTROS BANCOS</t>
  </si>
  <si>
    <t xml:space="preserve">      CARTERA DE CREDITOS</t>
  </si>
  <si>
    <t xml:space="preserve">      BIENES Y EQUIPOS</t>
  </si>
  <si>
    <t xml:space="preserve">         INMUEBLES E INSTALACIONES </t>
  </si>
  <si>
    <t xml:space="preserve">           TERRENOS</t>
  </si>
  <si>
    <t xml:space="preserve">           OTRAS INSTALACIONES</t>
  </si>
  <si>
    <t xml:space="preserve">          (DEPRECIACIONES ACUMULADAS)</t>
  </si>
  <si>
    <t xml:space="preserve">         OTROS ACTIVOS</t>
  </si>
  <si>
    <t xml:space="preserve">            DIVERSOS</t>
  </si>
  <si>
    <t xml:space="preserve">              OPERACIONES GRAVADAS</t>
  </si>
  <si>
    <t xml:space="preserve">      PASIVOS DE FIDEICOMISO</t>
  </si>
  <si>
    <t xml:space="preserve">        CREDITOS Y OTRAS OBLIG. FINANCIERAS</t>
  </si>
  <si>
    <t xml:space="preserve">              CARGOS FINANCIEROS DOCUMENTADOS</t>
  </si>
  <si>
    <t xml:space="preserve">              (CARGOS FIN. DOC. A DEVENGAR)</t>
  </si>
  <si>
    <t xml:space="preserve">     OTROS PASIVOS</t>
  </si>
  <si>
    <t xml:space="preserve">        VARIAS CUENTAS ACREEDORAS </t>
  </si>
  <si>
    <t xml:space="preserve">           DIFERENCIA POR VALUACION DE VALORES</t>
  </si>
  <si>
    <t xml:space="preserve">      PATRIMONIO</t>
  </si>
  <si>
    <t xml:space="preserve">          BIENES FIDEICOMITIDOS</t>
  </si>
  <si>
    <t xml:space="preserve">      RESERVAS</t>
  </si>
  <si>
    <t xml:space="preserve">                    (PERDIDAS ACUMULADAS)</t>
  </si>
  <si>
    <t xml:space="preserve">GS </t>
  </si>
  <si>
    <t xml:space="preserve">               RESULTADOS DEL EJERCICIO</t>
  </si>
  <si>
    <t xml:space="preserve">                  INGRESOS POR APARCERIA</t>
  </si>
  <si>
    <t xml:space="preserve">                   TITULOS VALORES EMITIDOS</t>
  </si>
  <si>
    <t xml:space="preserve">                  UTILIDADES DEL EJERCICIO</t>
  </si>
  <si>
    <t xml:space="preserve">                     (PERDIDAS DEL EJERCICIO)</t>
  </si>
  <si>
    <t xml:space="preserve">         GANANCIAS</t>
  </si>
  <si>
    <t xml:space="preserve">            INGRESOS OPERATIVOS</t>
  </si>
  <si>
    <t xml:space="preserve">            INGRESOS NO OPERATIVOS</t>
  </si>
  <si>
    <t xml:space="preserve">               OTROS INGRESOS NO OPERATIVOS</t>
  </si>
  <si>
    <t xml:space="preserve">                  INGRESOS VARIOS </t>
  </si>
  <si>
    <t xml:space="preserve">        PERDIDAS</t>
  </si>
  <si>
    <t xml:space="preserve">                CARGOS FINANCIEROS</t>
  </si>
  <si>
    <t xml:space="preserve">                HONORARIOS Y COMISIONES PAGADAS</t>
  </si>
  <si>
    <t xml:space="preserve">                   OTRAS COMISIONES</t>
  </si>
  <si>
    <t xml:space="preserve">                       HONORARIOS FIDUCIARIOS</t>
  </si>
  <si>
    <t xml:space="preserve">                  COSTOS DE VENTA DE BIENES ADJ.-GRANOS</t>
  </si>
  <si>
    <t xml:space="preserve">                     DEPRECIACION EDIFICIO</t>
  </si>
  <si>
    <t xml:space="preserve">                     DEPRECIACION OTRAS INSTALACIONES</t>
  </si>
  <si>
    <t xml:space="preserve">                     IMPUESTOS</t>
  </si>
  <si>
    <t xml:space="preserve">                  DEPRECIACIONES</t>
  </si>
  <si>
    <t xml:space="preserve">           EGRESOS OPERATIVOS</t>
  </si>
  <si>
    <t xml:space="preserve">                 OTROS EGRESOS NO OPERATIVOS</t>
  </si>
  <si>
    <t xml:space="preserve">                   GASTOS BANCARIOS </t>
  </si>
  <si>
    <t xml:space="preserve">                   GASTOS GENERALES</t>
  </si>
  <si>
    <t xml:space="preserve">                   GASTOS NO DEDUCIBLES</t>
  </si>
  <si>
    <t xml:space="preserve">           CUENTAS DE ORDEN DEUDORAS FIDEICOMISO</t>
  </si>
  <si>
    <t xml:space="preserve">                 CUENTAS DE ORDEN DEUDORAS</t>
  </si>
  <si>
    <t xml:space="preserve">                     CUENTAS DE ORDEN DEUDORAS</t>
  </si>
  <si>
    <t xml:space="preserve">                          VALOR DE TASACION CTA DE ORDEN DEUDORAS</t>
  </si>
  <si>
    <t xml:space="preserve">           CUENTAS DE ORDEN ACREEDORAS DE FIDEICOMISO</t>
  </si>
  <si>
    <t xml:space="preserve">                 CUENTAS DE ORDEN ACREEDORAS</t>
  </si>
  <si>
    <t xml:space="preserve">                    CUENTAS DE ORDEN ACREEDORAS</t>
  </si>
  <si>
    <t xml:space="preserve">                          VALOR DE TASACION CTA DE ORDEN ACREEDORAS</t>
  </si>
  <si>
    <t xml:space="preserve">                  PERDIDAS POR VALUACION</t>
  </si>
  <si>
    <t xml:space="preserve">         PRESTAMOS</t>
  </si>
  <si>
    <t xml:space="preserve">          RESERVAS DE REVALUO</t>
  </si>
  <si>
    <t xml:space="preserve">                  RESULTADOS ACUMULADOS DEL EJERCICIO ANT.</t>
  </si>
  <si>
    <t xml:space="preserve">                      RESULTADOS ACUMULADOS DEL EJERCICIO ANT.</t>
  </si>
  <si>
    <t>8107095900102</t>
  </si>
  <si>
    <t>8203092000101</t>
  </si>
  <si>
    <t>8203092000104</t>
  </si>
  <si>
    <t xml:space="preserve">              BIENES FIDEICOMITIDOS EN EFECTIVO USD</t>
  </si>
  <si>
    <t>84010946001</t>
  </si>
  <si>
    <t xml:space="preserve">                GANANCIAS POR VALUACION P/VALORES</t>
  </si>
  <si>
    <t>84010944001</t>
  </si>
  <si>
    <t xml:space="preserve">               VENTA DE BIENES TERMINADOS O RECIBIDOS PARA LA VENTA</t>
  </si>
  <si>
    <t>840109440017</t>
  </si>
  <si>
    <t xml:space="preserve">                 VENTA DE BIENES ADJ. GRANOS</t>
  </si>
  <si>
    <t>8402095800101</t>
  </si>
  <si>
    <t>840209580017</t>
  </si>
  <si>
    <t>850109670027</t>
  </si>
  <si>
    <t xml:space="preserve">                   HONORARIOS PAGADOS M.E.</t>
  </si>
  <si>
    <t xml:space="preserve">                   HONORARIOS PAGADOS M.L.</t>
  </si>
  <si>
    <t>8501096700401</t>
  </si>
  <si>
    <t>85010969001</t>
  </si>
  <si>
    <t>850109690017</t>
  </si>
  <si>
    <t xml:space="preserve">                 COSTOS DE VENTA DE BIENES TERMINADOS O ADQ.PARA LA VENTA</t>
  </si>
  <si>
    <t>8501098300101</t>
  </si>
  <si>
    <t>8501098300102</t>
  </si>
  <si>
    <t>8502099300101</t>
  </si>
  <si>
    <t>8502099300102</t>
  </si>
  <si>
    <t>8502099300103</t>
  </si>
  <si>
    <t>880109970010</t>
  </si>
  <si>
    <t>890109620010</t>
  </si>
  <si>
    <t xml:space="preserve">              RENTAS Y PRODUCTOS FINANCIEROS</t>
  </si>
  <si>
    <t xml:space="preserve">                OTROS</t>
  </si>
  <si>
    <t xml:space="preserve">                BANCO ITAU CTA CTE. USD</t>
  </si>
  <si>
    <t xml:space="preserve">                BANCO BBVA CTA. CTE. USD</t>
  </si>
  <si>
    <t xml:space="preserve">           VARIAS CUENTAS ACREEDORAS M.L.</t>
  </si>
  <si>
    <t xml:space="preserve">             EGRESOS NO OPERATIVOS</t>
  </si>
  <si>
    <t xml:space="preserve">           TITULOS-VALORES EMIT. EN CIRCULACION</t>
  </si>
  <si>
    <t xml:space="preserve">              BIENES FIDEICOMTIDOS EN ESPECIE M.L.</t>
  </si>
  <si>
    <t>Finca Nº 561 - Padrón Nº 19.831 Fracción B</t>
  </si>
  <si>
    <t xml:space="preserve">Finca Nº 1.694 - Padrón: Nº 1.628 </t>
  </si>
  <si>
    <t>TOTAL TASACION</t>
  </si>
  <si>
    <t>Emisión Colocada</t>
  </si>
  <si>
    <t>Cancelado</t>
  </si>
  <si>
    <t>Fecha de Vencimiento</t>
  </si>
  <si>
    <t>750.000 </t>
  </si>
  <si>
    <t> 800.000</t>
  </si>
  <si>
    <t>3.000.000.</t>
  </si>
  <si>
    <t>- </t>
  </si>
  <si>
    <t xml:space="preserve">La Fiduciaria ha recibido de los Fideicomitentes Señores Ricardo Antonio Sosa Bosch, Alice Dolores Morinigo de Sosa, Ricardo Jesús Sosa Gautier y Johana Cornelia Bosch de Sosa, por nota de fecha 10 de julio de 2012 la comunicación de que han resuelto modificar las Condiciones del Contrato de Fideicomiso para garantizar una nueva emisión de Bonos para financiar las inversiones necesarias y mejorar la capacidad productiva a través de la implantación de un sistema de regadío que a su vez incrementará la capacidad de pago de fideicomitente y se atenuaran las contingencias emergentes de la exposición al riesgo climático. </t>
  </si>
  <si>
    <t>En consecuencia, han instruido a la Fiduciaria que realice un llamado de Asamblea de Tenedores de Bonos del Fideicomiso, para la obtención de la autorización para la modificación del Contrato de Fideicomiso La Susana y  consecuente emisión de títulos de deuda bajo el esquema de Programa de Emisión Global USD 1 con garantía fiduciaria.</t>
  </si>
  <si>
    <t>De acuerdo a lo resuelto en Asamblea de Tenedores de Bonos de fecha 20 de julio de 2012 la fiduciaria modificó el contrato de Fideicomiso de Garantía en los términos establecidos en el Acta de Asamblea en la que se aprobaron dichas resoluciones. Posteriormente en fecha 29 de noviembre de 2012 los Fideicomitentes del Fideicomiso LA SUSANA solicitaron a la Fiduciaria la emisión de las Series 1,2,3 y 4 dentro del Programa de Emisión Global USD 1 de Bonos del Fideicomiso La Susana por un monto de USD 2.000.000.-(Dólares Americanos dos millones) e instruyeron expresamente a la fiduciaria a la inscripción y emisión de la Bolsa de Valores y Productos de Asunción S.A. de las Series 1, 2, 3 y 4 dentro del Programa de Emisión Global USD 1 del Fideicomiso.</t>
  </si>
  <si>
    <t>Serie</t>
  </si>
  <si>
    <t xml:space="preserve">Valor </t>
  </si>
  <si>
    <t>Vencimiento</t>
  </si>
  <si>
    <t>cancelado</t>
  </si>
  <si>
    <t>ESTADO </t>
  </si>
  <si>
    <t>VIGENTE</t>
  </si>
  <si>
    <t>NOTA 9:     TITULOS DE DEUDA</t>
  </si>
  <si>
    <t xml:space="preserve">PROGRAMA DE EMISION GLOBAL USD 2 </t>
  </si>
  <si>
    <t>Inscripto según Resolucion CNV Nº 42 E/16 de fecha 21 de julio de 2016</t>
  </si>
  <si>
    <t>Emisión registrada según Resolución BVPASA N°  1542/16 de fecha 25 de julio de 2016</t>
  </si>
  <si>
    <t xml:space="preserve">Situaciòn del monto de la emisiòn colocada </t>
  </si>
  <si>
    <t xml:space="preserve">Monto emitido ( USS.) </t>
  </si>
  <si>
    <t xml:space="preserve">Cupones de intereses </t>
  </si>
  <si>
    <t xml:space="preserve">Cupones de amortizaciòn </t>
  </si>
  <si>
    <t xml:space="preserve">Vecimiento </t>
  </si>
  <si>
    <t xml:space="preserve">Monto  ( USS.) </t>
  </si>
  <si>
    <t xml:space="preserve">Situaciòn de pago </t>
  </si>
  <si>
    <t xml:space="preserve">Monto (USS) </t>
  </si>
  <si>
    <t>JULIO 2016</t>
  </si>
  <si>
    <t>Vencido/Pagado</t>
  </si>
  <si>
    <t>Vigente</t>
  </si>
  <si>
    <t xml:space="preserve">Monto Colocado </t>
  </si>
  <si>
    <t xml:space="preserve">Fecha de colocacion </t>
  </si>
  <si>
    <t>Fecha de vencimiento</t>
  </si>
  <si>
    <t>MONTO COLOCADO</t>
  </si>
  <si>
    <r>
      <rPr>
        <b/>
        <sz val="11"/>
        <color indexed="8"/>
        <rFont val="Calibri"/>
        <family val="2"/>
      </rPr>
      <t>Tipo de Título</t>
    </r>
    <r>
      <rPr>
        <sz val="11"/>
        <color theme="1"/>
        <rFont val="Calibri"/>
        <family val="2"/>
        <scheme val="minor"/>
      </rPr>
      <t>: Bono</t>
    </r>
  </si>
  <si>
    <r>
      <rPr>
        <b/>
        <sz val="11"/>
        <color indexed="8"/>
        <rFont val="Calibri"/>
        <family val="2"/>
      </rPr>
      <t>Emisiones Habilitada por la BVPASA (U$S):</t>
    </r>
    <r>
      <rPr>
        <sz val="11"/>
        <color theme="1"/>
        <rFont val="Calibri"/>
        <family val="2"/>
        <scheme val="minor"/>
      </rPr>
      <t xml:space="preserve"> 600.000,00</t>
    </r>
  </si>
  <si>
    <t xml:space="preserve">MONTO COLOCADO </t>
  </si>
  <si>
    <t>IDENTIFICACION DE LA EMISION DE LA SERIE  CUATRO (4)</t>
  </si>
  <si>
    <t>SERIE 4</t>
  </si>
  <si>
    <t>IDENTIFICACION DE LA EMISION DE LA SERIE  CINCO (5)</t>
  </si>
  <si>
    <t>SERIE 5</t>
  </si>
  <si>
    <t>IDENTIFICACION DE LA EMISION DE LA SERIE SEIS (6)</t>
  </si>
  <si>
    <t>Emisión registrada según Resolución BVPASA N°  1650/17 de fecha 11 de agosto de 2017</t>
  </si>
  <si>
    <r>
      <rPr>
        <b/>
        <sz val="11"/>
        <color indexed="8"/>
        <rFont val="Calibri"/>
        <family val="2"/>
      </rPr>
      <t>Emisiones Habilitada por la BVPASA (U$S):</t>
    </r>
    <r>
      <rPr>
        <sz val="11"/>
        <color theme="1"/>
        <rFont val="Calibri"/>
        <family val="2"/>
        <scheme val="minor"/>
      </rPr>
      <t xml:space="preserve"> 900.000,00</t>
    </r>
  </si>
  <si>
    <t>SERIE 6</t>
  </si>
  <si>
    <t>AGOSTO 2017</t>
  </si>
  <si>
    <t>CANCELADO</t>
  </si>
  <si>
    <t xml:space="preserve">En el transcurso de los años 2010 y 2011 el fideicomiso ha emitido títulos de deuda por un total de USD. 3.000.000.- (Dólares americanos tres millones), registrada por Resolución CNV Nº 1.222 del 21/09/2009 y por Resolución CNV Nº 1.231 del 04/11/2009. </t>
  </si>
  <si>
    <t xml:space="preserve">USD </t>
  </si>
  <si>
    <t xml:space="preserve">      BIENES P/ LA VENTA Y REC. EN PAGO</t>
  </si>
  <si>
    <t xml:space="preserve">            BIENES ADJUD. A NEGOCIAR</t>
  </si>
  <si>
    <t>Gs. 101.080.000.000</t>
  </si>
  <si>
    <t>Gs. 23.700.000.000.-</t>
  </si>
  <si>
    <t xml:space="preserve">       Gs.124.780.000.000</t>
  </si>
  <si>
    <t>La calificación de la emisión PEG USD.2, al 31 de marzo de 2021, es de pyBBB- Estable.</t>
  </si>
  <si>
    <t>PROGRAMA DE EMISION GLOBAL USD 3</t>
  </si>
  <si>
    <t>Inscripto según Certificado de Registro CNV N° 054_25062021 de fecha 25 de junio de 2021</t>
  </si>
  <si>
    <t>IDENTIFICACION DE LA EMISION DE LA SERIE  UNO (1)</t>
  </si>
  <si>
    <t>Emisión registrada según Resolución BVPASA N°  2.271/21 de fecha 25 de agosto de 2021</t>
  </si>
  <si>
    <r>
      <rPr>
        <b/>
        <sz val="11"/>
        <color indexed="8"/>
        <rFont val="Calibri"/>
        <family val="2"/>
      </rPr>
      <t>Emisiones Habilitada por la BVPASA (U$S):</t>
    </r>
    <r>
      <rPr>
        <sz val="11"/>
        <color theme="1"/>
        <rFont val="Calibri"/>
        <family val="2"/>
        <scheme val="minor"/>
      </rPr>
      <t xml:space="preserve"> 1.000.000,00</t>
    </r>
  </si>
  <si>
    <t>SERIE 1</t>
  </si>
  <si>
    <t>AGOSTO DE 2021</t>
  </si>
  <si>
    <t>Fecha de colocacion</t>
  </si>
  <si>
    <t>En el mes de julio de 2016, el fideicomiso ha emitido títulos de deuda dentro del Programa de Emisión Global USD , por un total de USD3.100.000,00.- (Dólares americanos tres millones cien mil con 00/100) en cinco series, y en fecha julio de 2017, por un total de USD. 900.000,00 (dólares americanos novecientos mil), total de deuda emitida USD. 4.000.000 (dólares americanos cuatro millones),  siendo el programa de Emisión Global USD 2  del Fideicomiso La Susana registrado por Resolución CNV Nº 42 E/16 de fecha 21 de julio de 2016 y por Resolución de la BVPASA Nº 1542 de fecha 25 de julio de 2016.</t>
  </si>
  <si>
    <t>En el mes de agosto de 2021, el fideicomiso ha emitido títulos de deuda dentro del Programa de Emisión Global USD 3, por un total de USD 1.000.000,00.- (Dólares americanos un millon con 00/100) en una serie , dentro del programa de Emisión Global USD 3  del Fideicomiso La Susana</t>
  </si>
  <si>
    <t xml:space="preserve">            AGROGANADERA 43</t>
  </si>
  <si>
    <t xml:space="preserve">         DIVERSOS</t>
  </si>
  <si>
    <t xml:space="preserve">            CUENTAS A COBRAR</t>
  </si>
  <si>
    <t>En el mes de setiembre de 2021, el fideicomiso ha emitido títulos de deuda dentro del Programa de Emisión Global USD 3, por un total de USD 1.000.000,00.- (Dólares americanos un millon con 00/100) en una serie , dentro del programa de Emisión Global USD 3  del Fideicomiso La Susana</t>
  </si>
  <si>
    <t>En el mes de octubre de 2021, el fideicomiso ha emitido títulos de deuda dentro del Programa de Emisión Global USD 3, por un total de USD 500.000,00.- (Dólares americanos quinientos mil con 00/100) en una serie , dentro del programa de Emisión Global USD 3  del Fideicomiso La Susana</t>
  </si>
  <si>
    <t>SERIE 2</t>
  </si>
  <si>
    <t>Emisión registrada según Resolución BVPASA N°  2.299/21 de fecha 04 de octubre de 2021</t>
  </si>
  <si>
    <r>
      <rPr>
        <b/>
        <sz val="11"/>
        <color indexed="8"/>
        <rFont val="Calibri"/>
        <family val="2"/>
      </rPr>
      <t>Emisiones Habilitada por la BVPASA (U$S):</t>
    </r>
    <r>
      <rPr>
        <sz val="11"/>
        <color theme="1"/>
        <rFont val="Calibri"/>
        <family val="2"/>
        <scheme val="minor"/>
      </rPr>
      <t xml:space="preserve"> 500.000,00</t>
    </r>
  </si>
  <si>
    <t>SERIE 3</t>
  </si>
  <si>
    <t>SETIEMBRE DE 2021</t>
  </si>
  <si>
    <t>OCTUBRE DE 2021</t>
  </si>
  <si>
    <t>MARZO DE 2022</t>
  </si>
  <si>
    <t>Emisión registrada según Resolución BVPASA N°  2.406/22 de fecha 24 de marzo de 2022</t>
  </si>
  <si>
    <t>SERIE 4 - PYFSU04F3090</t>
  </si>
  <si>
    <t>En el mes de marzo de 2022, el fideicomiso ha emitido títulos de deuda dentro del Programa de Emisión Global USD 3, por un total de USD 500.000,00.- (Dólares americanos quinientos mil con 00/100) en una serie , dentro del programa de Emisión Global USD 3  del Fideicomiso La Susana</t>
  </si>
  <si>
    <t xml:space="preserve">              VARIAS CUENTAS DEUDORAS M.E</t>
  </si>
  <si>
    <t>IDENTIFICACION DE LA EMISION DE LA SERIE  DOS (2)</t>
  </si>
  <si>
    <t>IDENTIFICACION DE LA EMISION DE LA SERIE  TRES (3)</t>
  </si>
  <si>
    <t>PERIODO: 01/23 - 12/23</t>
  </si>
  <si>
    <t xml:space="preserve">            RESULTADOS DEL EJERCICO</t>
  </si>
  <si>
    <t>FECHA: 31/03/2023</t>
  </si>
  <si>
    <r>
      <t xml:space="preserve">NOTA 9: HECHOS RELEVANTES: </t>
    </r>
    <r>
      <rPr>
        <sz val="11"/>
        <color theme="1"/>
        <rFont val="Calibri"/>
        <family val="2"/>
        <scheme val="minor"/>
      </rPr>
      <t>El fideicomiso La Susana ha obtenido las autorizaciones pertinentes para la Emision del Programa de Emision Global USD. 3 por un monto global de USD. 3.000.000 (dolares americanos tres millones) según:                                                                               Resolucion SB. SG N° 00043/2021 de fecha 01 de junio de 2021.                                                                                                                                        Certificado de Registro CNV N° 054_25062021 de fecha 25 de junio de 2021                                         Registro de Emision segun Resolucion BVPASA N° 2258/21 de fecha 06 de agosto de 2021.                                                                          En fecha 27 de agosto de 2021,  el Fideicomiso La Susana ha procedido a la Emision de la Serie 1 por Usd. 1.000.000 (dólares americanos un millon con 00/100) dentro del PEG USD. 3, autorizada por Resolucion BVPASA N° 2271/21 de fecha 25 de agosto de 2021.                                                             Dicha serie ha sido colocado en su totalidad.                                                                                                          En fecha 10 de setiembre de 2021,  el Fideicomiso La Susana ha procedido a la Emision de la Serie 2 por Usd. 1.000.000 (dólares americanos un millon con 00/100) dentro del PEG USD. 3, autorizada por Resolucion BVPASA N° 2271/21 de fecha 25 de agosto de 2021.                                                             Dicha serie ha sido colocado en su totalidad.                                                                                                          En fecha 06 de octubre de 2021,  el Fideicomiso La Susana ha procedido a la Emision de la Serie 3 por Usd. 500.000 (dólares americanos quinientos mil con 00/100) dentro del PEG USD. 3, autorizada por Resolucion BVPASA N° 2299/21 de fecha 04 de octubre de 2021.                                                             Dicha serie ha sido colocado en su totalidad.
En fecha 31 de marzo de 2022, el Fideicomiso La Susana ha procedido a la Emisión de la Serie 4 por Usd. 500.000 (dólares americanos quinientos mil con 00/100) dentro del PEG USD. 3, autorizada por Resolución BVPASA N° 2.406/22 de fecha 24 de marzo de 2022.
Dicha serie ha sido colocado en su totalidad.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</si>
</sst>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 #,##0_);_(* \(#,##0\);_(*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imes New Roman"/>
      <family val="1"/>
    </font>
    <font>
      <sz val="11"/>
      <color rgb="FF000000"/>
      <name val="Calibri"/>
      <family val="2"/>
    </font>
    <font>
      <b/>
      <sz val="11"/>
      <color rgb="FF000000"/>
      <name val="Calibri"/>
      <family val="2"/>
    </font>
    <font>
      <sz val="11"/>
      <color rgb="FF000000"/>
      <name val="Calibri"/>
      <family val="2"/>
      <scheme val="minor"/>
    </font>
    <font>
      <b/>
      <u/>
      <sz val="11"/>
      <color theme="1"/>
      <name val="Calibri"/>
      <family val="2"/>
      <scheme val="minor"/>
    </font>
    <font>
      <b/>
      <sz val="11"/>
      <color indexed="8"/>
      <name val="Calibri"/>
      <family val="2"/>
    </font>
  </fonts>
  <fills count="2">
    <fill>
      <patternFill patternType="none"/>
    </fill>
    <fill>
      <patternFill patternType="gray125"/>
    </fill>
  </fills>
  <borders count="12">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23">
    <xf numFmtId="0" fontId="0" fillId="0" borderId="0" xfId="0"/>
    <xf numFmtId="0" fontId="3" fillId="0" borderId="0" xfId="0" applyFont="1" applyAlignment="1">
      <alignment vertical="center" wrapText="1"/>
    </xf>
    <xf numFmtId="0" fontId="5" fillId="0" borderId="1" xfId="0" applyFont="1" applyBorder="1" applyAlignment="1">
      <alignment horizontal="center" vertical="center"/>
    </xf>
    <xf numFmtId="0" fontId="5" fillId="0" borderId="2" xfId="0" applyFont="1" applyBorder="1" applyAlignment="1">
      <alignment vertical="center"/>
    </xf>
    <xf numFmtId="0" fontId="4" fillId="0" borderId="3" xfId="0" applyFont="1" applyBorder="1" applyAlignment="1">
      <alignment vertical="center" wrapText="1"/>
    </xf>
    <xf numFmtId="0" fontId="4" fillId="0" borderId="3" xfId="0" applyFont="1" applyBorder="1" applyAlignment="1">
      <alignment horizontal="right" vertical="center"/>
    </xf>
    <xf numFmtId="0" fontId="6" fillId="0" borderId="3" xfId="0" applyFont="1" applyBorder="1"/>
    <xf numFmtId="0" fontId="0" fillId="0" borderId="3" xfId="0" applyBorder="1"/>
    <xf numFmtId="3" fontId="0" fillId="0" borderId="3" xfId="0" applyNumberFormat="1" applyBorder="1"/>
    <xf numFmtId="14" fontId="0" fillId="0" borderId="3" xfId="0" applyNumberFormat="1" applyBorder="1"/>
    <xf numFmtId="3" fontId="2" fillId="0" borderId="3" xfId="0" applyNumberFormat="1" applyFont="1" applyBorder="1"/>
    <xf numFmtId="4" fontId="0" fillId="0" borderId="3" xfId="0" applyNumberFormat="1" applyBorder="1"/>
    <xf numFmtId="4" fontId="2" fillId="0" borderId="3" xfId="0" applyNumberFormat="1" applyFont="1" applyBorder="1"/>
    <xf numFmtId="0" fontId="2" fillId="0" borderId="0" xfId="0" applyFont="1"/>
    <xf numFmtId="4" fontId="0" fillId="0" borderId="3" xfId="0" applyNumberFormat="1" applyBorder="1" applyAlignment="1">
      <alignment horizontal="center"/>
    </xf>
    <xf numFmtId="0" fontId="0" fillId="0" borderId="3" xfId="0" applyBorder="1" applyAlignment="1">
      <alignment horizontal="center"/>
    </xf>
    <xf numFmtId="14" fontId="0" fillId="0" borderId="3" xfId="0" applyNumberFormat="1" applyBorder="1" applyAlignment="1">
      <alignment horizontal="center"/>
    </xf>
    <xf numFmtId="14" fontId="0" fillId="0" borderId="3" xfId="0" applyNumberFormat="1" applyBorder="1" applyAlignment="1"/>
    <xf numFmtId="3" fontId="0" fillId="0" borderId="3" xfId="0" applyNumberFormat="1" applyBorder="1" applyAlignment="1">
      <alignment horizontal="center"/>
    </xf>
    <xf numFmtId="14" fontId="0" fillId="0" borderId="7" xfId="0" applyNumberFormat="1" applyBorder="1"/>
    <xf numFmtId="0" fontId="0" fillId="0" borderId="8" xfId="0" applyBorder="1" applyAlignment="1">
      <alignment horizontal="center"/>
    </xf>
    <xf numFmtId="0" fontId="0" fillId="0" borderId="9" xfId="0" applyBorder="1"/>
    <xf numFmtId="0" fontId="0" fillId="0" borderId="0" xfId="0" applyBorder="1" applyAlignment="1">
      <alignment horizontal="center"/>
    </xf>
    <xf numFmtId="14" fontId="0" fillId="0" borderId="0" xfId="0" applyNumberFormat="1" applyBorder="1"/>
    <xf numFmtId="4" fontId="0" fillId="0" borderId="0" xfId="0" applyNumberFormat="1" applyBorder="1" applyAlignment="1">
      <alignment horizontal="center"/>
    </xf>
    <xf numFmtId="0" fontId="0" fillId="0" borderId="0" xfId="0" applyBorder="1"/>
    <xf numFmtId="0" fontId="2" fillId="0" borderId="3" xfId="0" applyFont="1" applyBorder="1"/>
    <xf numFmtId="4" fontId="2" fillId="0" borderId="3" xfId="0" applyNumberFormat="1" applyFont="1" applyBorder="1" applyAlignment="1">
      <alignment horizontal="center"/>
    </xf>
    <xf numFmtId="164" fontId="1" fillId="0" borderId="3" xfId="1" applyFont="1" applyBorder="1" applyAlignment="1">
      <alignment horizontal="center"/>
    </xf>
    <xf numFmtId="0" fontId="0" fillId="0" borderId="3" xfId="0" applyBorder="1" applyAlignment="1">
      <alignment horizontal="center"/>
    </xf>
    <xf numFmtId="0" fontId="0" fillId="0" borderId="0" xfId="0"/>
    <xf numFmtId="0" fontId="0" fillId="0" borderId="0" xfId="0" applyFont="1"/>
    <xf numFmtId="3" fontId="0" fillId="0" borderId="0" xfId="0" applyNumberFormat="1" applyFont="1"/>
    <xf numFmtId="49" fontId="0" fillId="0" borderId="0" xfId="0" applyNumberFormat="1" applyFont="1" applyAlignment="1">
      <alignment horizontal="left"/>
    </xf>
    <xf numFmtId="0" fontId="0" fillId="0" borderId="5" xfId="0" applyBorder="1" applyAlignment="1">
      <alignment horizontal="center"/>
    </xf>
    <xf numFmtId="0" fontId="0" fillId="0" borderId="3" xfId="0" applyBorder="1" applyAlignment="1">
      <alignment horizontal="center"/>
    </xf>
    <xf numFmtId="0" fontId="0" fillId="0" borderId="0" xfId="0" applyBorder="1" applyAlignment="1">
      <alignment horizontal="center"/>
    </xf>
    <xf numFmtId="0" fontId="0" fillId="0" borderId="8" xfId="0" applyBorder="1" applyAlignment="1">
      <alignment horizontal="center"/>
    </xf>
    <xf numFmtId="3" fontId="0" fillId="0" borderId="3" xfId="0" applyNumberFormat="1" applyBorder="1" applyAlignment="1">
      <alignment horizontal="center"/>
    </xf>
    <xf numFmtId="14" fontId="0" fillId="0" borderId="3" xfId="0" applyNumberFormat="1" applyBorder="1" applyAlignment="1">
      <alignment horizontal="center"/>
    </xf>
    <xf numFmtId="4" fontId="0" fillId="0" borderId="3" xfId="0" applyNumberFormat="1" applyBorder="1" applyAlignment="1">
      <alignment horizontal="center"/>
    </xf>
    <xf numFmtId="0" fontId="0" fillId="0" borderId="0" xfId="0" applyFont="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3" xfId="0" applyBorder="1" applyAlignment="1">
      <alignment horizontal="center"/>
    </xf>
    <xf numFmtId="4" fontId="0" fillId="0" borderId="3" xfId="0" applyNumberFormat="1" applyBorder="1" applyAlignment="1">
      <alignment horizontal="center"/>
    </xf>
    <xf numFmtId="0" fontId="0" fillId="0" borderId="9" xfId="0" applyBorder="1" applyAlignment="1">
      <alignment horizontal="center"/>
    </xf>
    <xf numFmtId="0" fontId="0" fillId="0" borderId="8" xfId="0" applyBorder="1" applyAlignment="1">
      <alignment horizontal="center"/>
    </xf>
    <xf numFmtId="14" fontId="0" fillId="0" borderId="3" xfId="0" applyNumberFormat="1" applyBorder="1" applyAlignment="1">
      <alignment horizontal="center"/>
    </xf>
    <xf numFmtId="12" fontId="0" fillId="0" borderId="3" xfId="0" applyNumberFormat="1" applyFont="1" applyBorder="1"/>
    <xf numFmtId="0" fontId="0" fillId="0" borderId="3" xfId="0" applyFont="1" applyBorder="1"/>
    <xf numFmtId="3" fontId="0" fillId="0" borderId="3" xfId="0" applyNumberFormat="1" applyFont="1" applyBorder="1"/>
    <xf numFmtId="12" fontId="0" fillId="0" borderId="3" xfId="0" applyNumberFormat="1" applyFont="1" applyBorder="1" applyAlignment="1">
      <alignment horizontal="left"/>
    </xf>
    <xf numFmtId="49" fontId="0" fillId="0" borderId="3" xfId="0" applyNumberFormat="1" applyFont="1" applyBorder="1" applyAlignment="1">
      <alignment horizontal="left"/>
    </xf>
    <xf numFmtId="0" fontId="0" fillId="0" borderId="3" xfId="0" applyFont="1" applyBorder="1" applyAlignment="1">
      <alignment horizontal="left"/>
    </xf>
    <xf numFmtId="12" fontId="0" fillId="0" borderId="3" xfId="1" applyNumberFormat="1" applyFont="1" applyBorder="1" applyAlignment="1">
      <alignment horizontal="left"/>
    </xf>
    <xf numFmtId="12" fontId="0" fillId="0" borderId="3" xfId="1" applyNumberFormat="1" applyFont="1" applyBorder="1" applyAlignment="1">
      <alignment horizontal="left" vertical="center"/>
    </xf>
    <xf numFmtId="12" fontId="0" fillId="0" borderId="3" xfId="0" applyNumberFormat="1" applyFont="1" applyBorder="1" applyAlignment="1">
      <alignment horizontal="left" vertical="center"/>
    </xf>
    <xf numFmtId="3" fontId="1" fillId="0" borderId="3" xfId="1" applyNumberFormat="1" applyFont="1" applyBorder="1"/>
    <xf numFmtId="4" fontId="0" fillId="0" borderId="5" xfId="0" applyNumberFormat="1" applyBorder="1" applyAlignment="1">
      <alignment horizontal="center"/>
    </xf>
    <xf numFmtId="4" fontId="0" fillId="0" borderId="0" xfId="0" applyNumberFormat="1" applyAlignment="1">
      <alignment horizontal="center"/>
    </xf>
    <xf numFmtId="4" fontId="0" fillId="0" borderId="3" xfId="0" applyNumberFormat="1" applyFont="1" applyBorder="1"/>
    <xf numFmtId="0" fontId="0" fillId="0" borderId="3" xfId="0" applyFont="1" applyBorder="1" applyAlignment="1">
      <alignment horizontal="right"/>
    </xf>
    <xf numFmtId="165" fontId="0" fillId="0" borderId="3" xfId="1" applyNumberFormat="1" applyFont="1" applyBorder="1"/>
    <xf numFmtId="4" fontId="0" fillId="0" borderId="3" xfId="1" applyNumberFormat="1" applyFont="1" applyBorder="1"/>
    <xf numFmtId="3" fontId="0" fillId="0" borderId="3" xfId="1" applyNumberFormat="1" applyFont="1" applyBorder="1"/>
    <xf numFmtId="164" fontId="0" fillId="0" borderId="3" xfId="1" applyNumberFormat="1" applyFont="1" applyBorder="1"/>
    <xf numFmtId="39" fontId="0" fillId="0" borderId="3" xfId="1" applyNumberFormat="1" applyFont="1" applyBorder="1"/>
    <xf numFmtId="164" fontId="0" fillId="0" borderId="3" xfId="1" applyFont="1" applyBorder="1"/>
    <xf numFmtId="164" fontId="0" fillId="0" borderId="3" xfId="0" applyNumberFormat="1" applyFont="1" applyBorder="1"/>
    <xf numFmtId="3" fontId="0" fillId="0" borderId="0" xfId="0" applyNumberFormat="1"/>
    <xf numFmtId="14" fontId="4" fillId="0" borderId="3" xfId="0" applyNumberFormat="1" applyFont="1" applyBorder="1" applyAlignment="1">
      <alignment horizontal="center" vertical="center"/>
    </xf>
    <xf numFmtId="4" fontId="4" fillId="0" borderId="3" xfId="0" applyNumberFormat="1" applyFont="1" applyBorder="1" applyAlignment="1">
      <alignment vertical="center"/>
    </xf>
    <xf numFmtId="3" fontId="0" fillId="0" borderId="3" xfId="0" applyNumberFormat="1" applyBorder="1" applyAlignment="1">
      <alignment horizontal="right"/>
    </xf>
    <xf numFmtId="0" fontId="0" fillId="0" borderId="3" xfId="0" applyBorder="1" applyAlignment="1">
      <alignment horizontal="right"/>
    </xf>
    <xf numFmtId="0" fontId="0" fillId="0" borderId="9" xfId="0" applyBorder="1" applyAlignment="1">
      <alignment horizontal="center"/>
    </xf>
    <xf numFmtId="0" fontId="0" fillId="0" borderId="5" xfId="0" applyBorder="1" applyAlignment="1">
      <alignment horizontal="center"/>
    </xf>
    <xf numFmtId="4" fontId="0" fillId="0" borderId="3" xfId="0" applyNumberFormat="1" applyFill="1" applyBorder="1"/>
    <xf numFmtId="14" fontId="4" fillId="0" borderId="3" xfId="0" applyNumberFormat="1" applyFont="1" applyFill="1" applyBorder="1" applyAlignment="1">
      <alignment horizontal="center" vertical="center"/>
    </xf>
    <xf numFmtId="4" fontId="4" fillId="0" borderId="3" xfId="0" applyNumberFormat="1" applyFont="1" applyFill="1" applyBorder="1" applyAlignment="1">
      <alignment vertical="center"/>
    </xf>
    <xf numFmtId="0" fontId="0" fillId="0" borderId="6" xfId="0" applyFill="1" applyBorder="1" applyAlignment="1">
      <alignment horizontal="center"/>
    </xf>
    <xf numFmtId="14" fontId="0" fillId="0" borderId="3" xfId="0" applyNumberFormat="1" applyFill="1" applyBorder="1" applyAlignment="1">
      <alignment horizontal="center"/>
    </xf>
    <xf numFmtId="4" fontId="0" fillId="0" borderId="3" xfId="0" applyNumberFormat="1" applyFill="1" applyBorder="1" applyAlignment="1">
      <alignment horizontal="center"/>
    </xf>
    <xf numFmtId="0" fontId="0" fillId="0" borderId="3" xfId="0" applyFill="1" applyBorder="1"/>
    <xf numFmtId="0" fontId="0" fillId="0" borderId="3" xfId="0" applyFill="1" applyBorder="1" applyAlignment="1">
      <alignment horizontal="center"/>
    </xf>
    <xf numFmtId="3" fontId="0" fillId="0" borderId="3" xfId="0" applyNumberFormat="1" applyFill="1" applyBorder="1" applyAlignment="1">
      <alignment horizontal="center"/>
    </xf>
    <xf numFmtId="0" fontId="0" fillId="0" borderId="3" xfId="0" applyBorder="1" applyAlignment="1">
      <alignment horizontal="center"/>
    </xf>
    <xf numFmtId="0" fontId="0" fillId="0" borderId="3" xfId="0" applyBorder="1" applyAlignment="1">
      <alignment horizontal="center"/>
    </xf>
    <xf numFmtId="0" fontId="0" fillId="0" borderId="0" xfId="0" applyFont="1" applyAlignment="1">
      <alignment vertical="center"/>
    </xf>
    <xf numFmtId="0" fontId="0" fillId="0" borderId="0" xfId="0" applyFont="1" applyAlignment="1"/>
    <xf numFmtId="0" fontId="0" fillId="0" borderId="4"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14" fontId="2" fillId="0" borderId="3" xfId="0" applyNumberFormat="1" applyFont="1" applyBorder="1" applyAlignment="1">
      <alignment horizontal="center"/>
    </xf>
    <xf numFmtId="14" fontId="0" fillId="0" borderId="6" xfId="0" applyNumberFormat="1" applyBorder="1" applyAlignment="1">
      <alignment horizontal="center"/>
    </xf>
    <xf numFmtId="0" fontId="0" fillId="0" borderId="3" xfId="0" applyBorder="1" applyAlignment="1">
      <alignment horizontal="center"/>
    </xf>
    <xf numFmtId="14" fontId="0" fillId="0" borderId="5" xfId="0" applyNumberFormat="1" applyBorder="1" applyAlignment="1">
      <alignment horizontal="center"/>
    </xf>
    <xf numFmtId="14" fontId="0" fillId="0" borderId="11" xfId="0" applyNumberFormat="1" applyBorder="1" applyAlignment="1">
      <alignment horizontal="center"/>
    </xf>
    <xf numFmtId="0" fontId="0" fillId="0" borderId="9" xfId="0" applyBorder="1" applyAlignment="1">
      <alignment horizontal="center"/>
    </xf>
    <xf numFmtId="0" fontId="0" fillId="0" borderId="8" xfId="0" applyBorder="1" applyAlignment="1">
      <alignment horizontal="center"/>
    </xf>
    <xf numFmtId="0" fontId="2" fillId="0" borderId="3" xfId="0" applyFont="1" applyBorder="1" applyAlignment="1">
      <alignment horizontal="center"/>
    </xf>
    <xf numFmtId="14" fontId="0" fillId="0" borderId="3" xfId="0" applyNumberForma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4" xfId="0" applyBorder="1" applyAlignment="1">
      <alignment horizontal="left"/>
    </xf>
    <xf numFmtId="0" fontId="7" fillId="0" borderId="3" xfId="0" applyFont="1" applyBorder="1" applyAlignment="1">
      <alignment horizontal="center"/>
    </xf>
    <xf numFmtId="0" fontId="0" fillId="0" borderId="3" xfId="0" applyBorder="1" applyAlignment="1">
      <alignment horizontal="center" wrapText="1"/>
    </xf>
    <xf numFmtId="49" fontId="0" fillId="0" borderId="3" xfId="0" applyNumberFormat="1" applyBorder="1" applyAlignment="1">
      <alignment horizontal="center"/>
    </xf>
    <xf numFmtId="4" fontId="0" fillId="0" borderId="3" xfId="0" applyNumberFormat="1" applyBorder="1" applyAlignment="1">
      <alignment horizontal="center"/>
    </xf>
    <xf numFmtId="0" fontId="0" fillId="0" borderId="0" xfId="0" applyAlignment="1">
      <alignment horizontal="left"/>
    </xf>
    <xf numFmtId="0" fontId="2" fillId="0" borderId="0" xfId="0" applyFont="1" applyAlignment="1">
      <alignment horizontal="center"/>
    </xf>
    <xf numFmtId="0" fontId="0" fillId="0" borderId="0" xfId="0" applyAlignment="1">
      <alignment horizontal="center"/>
    </xf>
    <xf numFmtId="0" fontId="2" fillId="0" borderId="0" xfId="0" applyFont="1" applyAlignment="1">
      <alignment horizontal="center" wrapText="1"/>
    </xf>
    <xf numFmtId="0" fontId="0" fillId="0" borderId="10" xfId="0" applyBorder="1" applyAlignment="1">
      <alignment horizontal="center"/>
    </xf>
    <xf numFmtId="14" fontId="0" fillId="0" borderId="3" xfId="0" applyNumberFormat="1" applyFont="1" applyBorder="1" applyAlignment="1">
      <alignment horizontal="center"/>
    </xf>
    <xf numFmtId="49" fontId="0" fillId="0" borderId="10" xfId="0" applyNumberFormat="1" applyBorder="1" applyAlignment="1">
      <alignment horizontal="center"/>
    </xf>
    <xf numFmtId="14" fontId="0" fillId="0" borderId="5" xfId="0" applyNumberFormat="1" applyFill="1" applyBorder="1" applyAlignment="1">
      <alignment horizontal="center"/>
    </xf>
    <xf numFmtId="14" fontId="0" fillId="0" borderId="11" xfId="0" applyNumberFormat="1" applyFill="1" applyBorder="1" applyAlignment="1">
      <alignment horizontal="center"/>
    </xf>
    <xf numFmtId="14" fontId="0" fillId="0" borderId="6" xfId="0" applyNumberFormat="1" applyFill="1" applyBorder="1" applyAlignment="1">
      <alignment horizontal="center"/>
    </xf>
    <xf numFmtId="0" fontId="0" fillId="0" borderId="5" xfId="0" applyFill="1" applyBorder="1" applyAlignment="1">
      <alignment horizontal="center"/>
    </xf>
    <xf numFmtId="0" fontId="0" fillId="0" borderId="6" xfId="0" applyFill="1" applyBorder="1" applyAlignment="1">
      <alignment horizontal="center"/>
    </xf>
    <xf numFmtId="0" fontId="0" fillId="0" borderId="3" xfId="0" applyFill="1" applyBorder="1" applyAlignment="1">
      <alignment horizontal="center"/>
    </xf>
    <xf numFmtId="0" fontId="2" fillId="0" borderId="0" xfId="0" applyFont="1" applyAlignment="1">
      <alignment horizontal="left" vertical="top"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19051</xdr:colOff>
      <xdr:row>0</xdr:row>
      <xdr:rowOff>19050</xdr:rowOff>
    </xdr:from>
    <xdr:to>
      <xdr:col>9</xdr:col>
      <xdr:colOff>276225</xdr:colOff>
      <xdr:row>74</xdr:row>
      <xdr:rowOff>0</xdr:rowOff>
    </xdr:to>
    <xdr:sp macro="" textlink="">
      <xdr:nvSpPr>
        <xdr:cNvPr id="2" name="1 CuadroTexto"/>
        <xdr:cNvSpPr txBox="1"/>
      </xdr:nvSpPr>
      <xdr:spPr>
        <a:xfrm>
          <a:off x="19051" y="19050"/>
          <a:ext cx="7115174" cy="1407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sz="1100">
            <a:solidFill>
              <a:schemeClr val="dk1"/>
            </a:solidFill>
            <a:effectLst/>
            <a:latin typeface="+mn-lt"/>
            <a:ea typeface="+mn-ea"/>
            <a:cs typeface="+mn-cs"/>
          </a:endParaRPr>
        </a:p>
        <a:p>
          <a:pPr algn="ctr"/>
          <a:r>
            <a:rPr lang="es-PY" sz="1100" b="1">
              <a:solidFill>
                <a:schemeClr val="dk1"/>
              </a:solidFill>
              <a:effectLst/>
              <a:latin typeface="+mn-lt"/>
              <a:ea typeface="+mn-ea"/>
              <a:cs typeface="+mn-cs"/>
            </a:rPr>
            <a:t>NOTAS DE LOS ESTADOS CONTABLES</a:t>
          </a:r>
          <a:endParaRPr lang="es-PY" sz="1100">
            <a:solidFill>
              <a:schemeClr val="dk1"/>
            </a:solidFill>
            <a:effectLst/>
            <a:latin typeface="+mn-lt"/>
            <a:ea typeface="+mn-ea"/>
            <a:cs typeface="+mn-cs"/>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31 DE MARZO </a:t>
          </a:r>
          <a:r>
            <a:rPr lang="es-PY" sz="1100" b="1" baseline="0">
              <a:solidFill>
                <a:schemeClr val="dk1"/>
              </a:solidFill>
              <a:effectLst/>
              <a:latin typeface="+mn-lt"/>
              <a:ea typeface="+mn-ea"/>
              <a:cs typeface="+mn-cs"/>
            </a:rPr>
            <a:t>DE 2023</a:t>
          </a:r>
          <a:endParaRPr lang="es-PY" sz="1100">
            <a:solidFill>
              <a:schemeClr val="dk1"/>
            </a:solidFill>
            <a:effectLst/>
            <a:latin typeface="+mn-lt"/>
            <a:ea typeface="+mn-ea"/>
            <a:cs typeface="+mn-cs"/>
          </a:endParaRPr>
        </a:p>
        <a:p>
          <a:r>
            <a:rPr lang="es-ES" sz="1100" b="1">
              <a:solidFill>
                <a:schemeClr val="dk1"/>
              </a:solidFill>
              <a:effectLst/>
              <a:latin typeface="+mn-lt"/>
              <a:ea typeface="+mn-ea"/>
              <a:cs typeface="+mn-cs"/>
            </a:rPr>
            <a:t> </a:t>
          </a:r>
          <a:endParaRPr lang="es-PY" sz="1100">
            <a:solidFill>
              <a:schemeClr val="dk1"/>
            </a:solidFill>
            <a:effectLst/>
            <a:latin typeface="+mn-lt"/>
            <a:ea typeface="+mn-ea"/>
            <a:cs typeface="+mn-cs"/>
          </a:endParaRPr>
        </a:p>
        <a:p>
          <a:pPr lvl="0"/>
          <a:r>
            <a:rPr lang="es-ES" sz="1100" b="1" u="sng">
              <a:solidFill>
                <a:schemeClr val="dk1"/>
              </a:solidFill>
              <a:effectLst/>
              <a:latin typeface="+mn-lt"/>
              <a:ea typeface="+mn-ea"/>
              <a:cs typeface="+mn-cs"/>
            </a:rPr>
            <a:t>NOTA 1: INFORMACION BASICA SOBRE LA ENTIDAD FIDUCIARIA</a:t>
          </a:r>
          <a:endParaRPr lang="es-PY" sz="1050" u="sng">
            <a:solidFill>
              <a:schemeClr val="dk1"/>
            </a:solidFill>
            <a:effectLst/>
            <a:latin typeface="+mn-lt"/>
            <a:ea typeface="+mn-ea"/>
            <a:cs typeface="+mn-cs"/>
          </a:endParaRPr>
        </a:p>
        <a:p>
          <a:r>
            <a:rPr lang="es-PY" sz="1100">
              <a:solidFill>
                <a:schemeClr val="dk1"/>
              </a:solidFill>
              <a:effectLst/>
              <a:latin typeface="+mn-lt"/>
              <a:ea typeface="+mn-ea"/>
              <a:cs typeface="+mn-cs"/>
            </a:rPr>
            <a:t>EL</a:t>
          </a:r>
          <a:r>
            <a:rPr lang="es-PY" sz="2400">
              <a:solidFill>
                <a:schemeClr val="dk1"/>
              </a:solidFill>
              <a:effectLst/>
              <a:latin typeface="+mn-lt"/>
              <a:ea typeface="+mn-ea"/>
              <a:cs typeface="+mn-cs"/>
            </a:rPr>
            <a:t> “</a:t>
          </a:r>
          <a:r>
            <a:rPr lang="es-PY" sz="1600" b="1">
              <a:solidFill>
                <a:schemeClr val="dk1"/>
              </a:solidFill>
              <a:effectLst/>
              <a:latin typeface="+mn-lt"/>
              <a:ea typeface="+mn-ea"/>
              <a:cs typeface="+mn-cs"/>
            </a:rPr>
            <a:t>FIDEICOMISO LA SUSANA</a:t>
          </a:r>
          <a:r>
            <a:rPr lang="es-PY" sz="2400">
              <a:solidFill>
                <a:schemeClr val="dk1"/>
              </a:solidFill>
              <a:effectLst/>
              <a:latin typeface="+mn-lt"/>
              <a:ea typeface="+mn-ea"/>
              <a:cs typeface="+mn-cs"/>
            </a:rPr>
            <a:t>” </a:t>
          </a:r>
          <a:r>
            <a:rPr lang="es-PY" sz="1100">
              <a:solidFill>
                <a:schemeClr val="dk1"/>
              </a:solidFill>
              <a:effectLst/>
              <a:latin typeface="+mn-lt"/>
              <a:ea typeface="+mn-ea"/>
              <a:cs typeface="+mn-cs"/>
            </a:rPr>
            <a:t>fue constituido entre los Señores Ricardo Antonio Sosa Bosch, Alice Dolores  Morinigo de Sosa, Ricardo Jesús Sosa Gautier, Johana Cornelia Bosch de Sosa, como Fideicomitentes y BANCO FAMILIAR S.A.E.C.A. en calidad de fiduciaria por Escritura Pública Nº 589 de la fecha 19 de agosto del 2009, que fuera modificado por Escritura Nº 702 del 9 de octubre del 2009 y por Escritura Pública Nº 955 de la fecha 22 de octubre del 2012, pasadas ante el Escribano Público Luis Enrique Peroni Giralt, constituyendo un Patrimonio Autónomo inicial  de Gs. 42.555.621.810.-( Guaraníes cuarenta y dos mil quinientos cincuenta y cinco millones seiscientos veinte y un mil ochocientos diez).-</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600">
            <a:solidFill>
              <a:schemeClr val="dk1"/>
            </a:solidFill>
            <a:effectLst/>
            <a:latin typeface="+mn-lt"/>
            <a:ea typeface="+mn-ea"/>
            <a:cs typeface="+mn-cs"/>
          </a:endParaRPr>
        </a:p>
        <a:p>
          <a:r>
            <a:rPr lang="es-PY" sz="1100">
              <a:solidFill>
                <a:schemeClr val="dk1"/>
              </a:solidFill>
              <a:effectLst/>
              <a:latin typeface="+mn-lt"/>
              <a:ea typeface="+mn-ea"/>
              <a:cs typeface="+mn-cs"/>
            </a:rPr>
            <a:t>La aprobación del contrato de Fideicomiso para la emisión de Títulos de Deuda se realizo de conformidad con la autorización expresa contenida en el Acta de Directorio de Banco Familiar Nº 600 de fecha 30 de junio del 2009. La modificación del Contrato de Fideicomiso para la nueva emisión de Bonos del Programa de Emisión Global USD 1 con Garantía Fiduciaria, fue realizada por Acta Nº 818 del 29 de agosto de 2012.</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Se realizó la Transferencia de bienes del Patrimonio Autónomo otorgada por Banco Familiar S.A.E.C.A a favor de FINLATINA S.A. de FINANZAS en calidad de Fiduciaria Sustituta y la consecuente modificación del Contrato de Fideicomiso por Escritura Pública Nº 1219 de fecha 23 de Noviembre de 2015.  En fecha 7 de marzo de 2016 se realiza una modificación del contrato de Fideicomiso por Escritura Pública Nº 315, ante el Escribano Público Enrique Peroni y en el  mismo se encuentran estipulados los términos y condiciones del programa de emisión global, a ser realizado en desarrollo del Fideicomiso LA SUSANA compuesto por una o más series. El monto, fecha de vencimiento e intereses, junto con los demás términos y condiciones aplicables a cada Serie se detallarán en los complementos de prospecto preparados en relación con esa Serie, los cuales modificarán, complementarán y/o reemplazarán los términos y condiciones descriptos en este prospecto. Se realizó una rectificatoria  de la Cuarta Modificación, por Escritura Publica Nº 600 de fecha  24 de julio de 2016.</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600">
            <a:solidFill>
              <a:schemeClr val="dk1"/>
            </a:solidFill>
            <a:effectLst/>
            <a:latin typeface="+mn-lt"/>
            <a:ea typeface="+mn-ea"/>
            <a:cs typeface="+mn-cs"/>
          </a:endParaRPr>
        </a:p>
        <a:p>
          <a:r>
            <a:rPr lang="es-PY" sz="1100">
              <a:solidFill>
                <a:schemeClr val="dk1"/>
              </a:solidFill>
              <a:effectLst/>
              <a:latin typeface="+mn-lt"/>
              <a:ea typeface="+mn-ea"/>
              <a:cs typeface="+mn-cs"/>
            </a:rPr>
            <a:t>El Fideicomiso se constituyó con la finalidad de que la </a:t>
          </a:r>
          <a:r>
            <a:rPr lang="es-PY" sz="1100" b="1">
              <a:solidFill>
                <a:schemeClr val="dk1"/>
              </a:solidFill>
              <a:effectLst/>
              <a:latin typeface="+mn-lt"/>
              <a:ea typeface="+mn-ea"/>
              <a:cs typeface="+mn-cs"/>
            </a:rPr>
            <a:t>FIDUCIARIA</a:t>
          </a:r>
          <a:r>
            <a:rPr lang="es-PY" sz="1100">
              <a:solidFill>
                <a:schemeClr val="dk1"/>
              </a:solidFill>
              <a:effectLst/>
              <a:latin typeface="+mn-lt"/>
              <a:ea typeface="+mn-ea"/>
              <a:cs typeface="+mn-cs"/>
            </a:rPr>
            <a:t> reciba los bienes fideicomitidos, conserve su titularidad, los administre y los invierta, quedando especialmente afectados a:</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400">
            <a:solidFill>
              <a:schemeClr val="dk1"/>
            </a:solidFill>
            <a:effectLst/>
            <a:latin typeface="+mn-lt"/>
            <a:ea typeface="+mn-ea"/>
            <a:cs typeface="+mn-cs"/>
          </a:endParaRPr>
        </a:p>
        <a:p>
          <a:pPr lvl="1"/>
          <a:r>
            <a:rPr lang="es-ES" sz="1100">
              <a:solidFill>
                <a:schemeClr val="dk1"/>
              </a:solidFill>
              <a:effectLst/>
              <a:latin typeface="+mn-lt"/>
              <a:ea typeface="+mn-ea"/>
              <a:cs typeface="+mn-cs"/>
            </a:rPr>
            <a:t>Al pago de los Títulos de la Deuda que la FIDUCIARIA ha emitido contra el patrimonio autónomo, en las mismas condiciones de la garantía de la anterior emisión, bajo el Programa de Emisión Global del Sistema Electrónico de Negociación (SEN) de BVPASA por hasta la suma de USD 2.500.000 (Dólares americanos dos millones quinientos mil), de conformidad a las instrucciones de los FIDEICOMITENTES, para su colocación por oferta pública, en adelante denominados indistintamente Bonos “Fideicomiso La Susana”, “Bonos” o “Títulos”, de conformidad a las condiciones que se estipulan en el Anexo 5 del contrato de fideicomiso, quedando expresamente establecidos en los recursos financieros obtenidos mediante la emisión y colocación de los Bonos sean destinados a realizar inversiones para mejorar la capacidad productiva a través de un sistema de regadío artificial que incrementa la capacidad de pago de los FIDEICOMITENTES a la vez de atenuar las contingencias emergentes de la exposición de riesgo climático, así como para la restructuración financiera de pasivos a corto plazo que permitan las inversiones mencionadas.</a:t>
          </a:r>
          <a:endParaRPr lang="es-PY" sz="14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400">
            <a:solidFill>
              <a:schemeClr val="dk1"/>
            </a:solidFill>
            <a:effectLst/>
            <a:latin typeface="+mn-lt"/>
            <a:ea typeface="+mn-ea"/>
            <a:cs typeface="+mn-cs"/>
          </a:endParaRPr>
        </a:p>
        <a:p>
          <a:pPr lvl="1"/>
          <a:r>
            <a:rPr lang="es-ES" sz="1100">
              <a:solidFill>
                <a:schemeClr val="dk1"/>
              </a:solidFill>
              <a:effectLst/>
              <a:latin typeface="+mn-lt"/>
              <a:ea typeface="+mn-ea"/>
              <a:cs typeface="+mn-cs"/>
            </a:rPr>
            <a:t>Al pago de los Títulos de la Deuda que la FIDUCIARIA ha emitido contra el patrimonio autónomo, en las mismas condiciones de la garantía de la anterior emisión (USD.2) , bajo el Programa de Emisión Global del Sistema Electrónico de Negociación (SEN) de BVPASA por hasta la suma de USD 5.000.000,00 (Dólares americanos cinco millones con 00/100), de conformidad a las instrucciones de los FIDEICOMITENTES, para su colocación por oferta pública, en adelante denominados indistintamente Bonos “Fideicomiso La Susana USD 2”, “Bonos” o “Títulos”, de conformidad a las condiciones que se estipulan en el Anexo 8 del contrato de fideicomiso, La emisión y colocación de los bonos serán destinados a la reestructuración de pasivos de corto plazo (76% aprox.), a la inversión e implementación para el incremento del área de cobertura de regadío artificial de 500 hectáreas (13% aprox.) , con el objetivo de atenuar las contingencias emergentes de la exposición al riesgo climático en las áreas afectadas por esta tecnología, a la implementación de un sistema de producción sostenible a través de recuperación de tierras por rotación de cultivos y cultivos de especies no intensivas (5.6% aprox.) y al incremento del área productiva (2% aprox), y soporte de maquinarias para el efecto (3,2% aprox.).</a:t>
          </a:r>
        </a:p>
        <a:p>
          <a:pPr lvl="1"/>
          <a:endParaRPr lang="es-ES" sz="1100">
            <a:solidFill>
              <a:schemeClr val="dk1"/>
            </a:solidFill>
            <a:effectLst/>
            <a:latin typeface="+mn-lt"/>
            <a:ea typeface="+mn-ea"/>
            <a:cs typeface="+mn-cs"/>
          </a:endParaRPr>
        </a:p>
        <a:p>
          <a:pPr lvl="1"/>
          <a:r>
            <a:rPr lang="es-PY" sz="1100">
              <a:solidFill>
                <a:schemeClr val="dk1"/>
              </a:solidFill>
              <a:effectLst/>
              <a:latin typeface="+mn-lt"/>
              <a:ea typeface="+mn-ea"/>
              <a:cs typeface="+mn-cs"/>
            </a:rPr>
            <a:t>Al pago de los Títulos de Deuda que la FIDUCIARIA emitirá contra el patrimonio autónomo, en las mismas condiciones de garantía de las emisiones vigentes, bajo el Programa de Emisión Global del Sistema Electrónico de Negociación (SEN) de BVPASA por hasta la suma de USD 3.000.000 (Dólares americanos tres millones), de conformidad a las instrucciones de los FIDEICOMITENTES, para su colocación en oferta pública, bajo el Programa de Emisión Global, en adelante denominados indistintamente Bonos “Fideicomiso La Susana”, “Bonos” o “Títulos”, de conformidad a las condiciones que se estipulan en el Anexo 9 que firmado por las </a:t>
          </a:r>
          <a:r>
            <a:rPr lang="es-PY" sz="1100" cap="all">
              <a:solidFill>
                <a:schemeClr val="dk1"/>
              </a:solidFill>
              <a:effectLst/>
              <a:latin typeface="+mn-lt"/>
              <a:ea typeface="+mn-ea"/>
              <a:cs typeface="+mn-cs"/>
            </a:rPr>
            <a:t>Partes </a:t>
          </a:r>
          <a:r>
            <a:rPr lang="es-PY" sz="1100">
              <a:solidFill>
                <a:schemeClr val="dk1"/>
              </a:solidFill>
              <a:effectLst/>
              <a:latin typeface="+mn-lt"/>
              <a:ea typeface="+mn-ea"/>
              <a:cs typeface="+mn-cs"/>
            </a:rPr>
            <a:t>integra el presente Contrato, quedando expresamente establecido que los recursos financieros a ser obtenidos mediante la emisión y colocación de los Bonos serán destinados a</a:t>
          </a:r>
          <a:r>
            <a:rPr lang="es-PY" sz="1100" strike="sngStrike">
              <a:solidFill>
                <a:schemeClr val="dk1"/>
              </a:solidFill>
              <a:effectLst/>
              <a:latin typeface="+mn-lt"/>
              <a:ea typeface="+mn-ea"/>
              <a:cs typeface="+mn-cs"/>
            </a:rPr>
            <a:t>l</a:t>
          </a:r>
          <a:r>
            <a:rPr lang="es-PY" sz="1100">
              <a:solidFill>
                <a:schemeClr val="dk1"/>
              </a:solidFill>
              <a:effectLst/>
              <a:latin typeface="+mn-lt"/>
              <a:ea typeface="+mn-ea"/>
              <a:cs typeface="+mn-cs"/>
            </a:rPr>
            <a:t> pago de deuda y capital operativo (50%), adquisición de maquinarias (20%) y el incremento de área de cultivo (30%).</a:t>
          </a:r>
          <a:endParaRPr lang="es-PY" sz="14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400">
            <a:solidFill>
              <a:schemeClr val="dk1"/>
            </a:solidFill>
            <a:effectLst/>
            <a:latin typeface="+mn-lt"/>
            <a:ea typeface="+mn-ea"/>
            <a:cs typeface="+mn-cs"/>
          </a:endParaRPr>
        </a:p>
        <a:p>
          <a:pPr lvl="1"/>
          <a:r>
            <a:rPr lang="es-ES" sz="1100">
              <a:solidFill>
                <a:schemeClr val="dk1"/>
              </a:solidFill>
              <a:effectLst/>
              <a:latin typeface="+mn-lt"/>
              <a:ea typeface="+mn-ea"/>
              <a:cs typeface="+mn-cs"/>
            </a:rPr>
            <a:t>A garantizar el pago de las obligaciones contraídas por el patrimonio autónomo como consecuencia de la emisión de Bonos, con aquellas personas físicas o jurídicas que adquieren los Bonos, en adelante Tenedores de los Bonos.-</a:t>
          </a:r>
          <a:endParaRPr lang="es-PY" sz="1400">
            <a:solidFill>
              <a:schemeClr val="dk1"/>
            </a:solidFill>
            <a:effectLst/>
            <a:latin typeface="+mn-lt"/>
            <a:ea typeface="+mn-ea"/>
            <a:cs typeface="+mn-cs"/>
          </a:endParaRPr>
        </a:p>
        <a:p>
          <a:r>
            <a:rPr lang="es-ES" sz="1100">
              <a:solidFill>
                <a:schemeClr val="dk1"/>
              </a:solidFill>
              <a:effectLst/>
              <a:latin typeface="+mn-lt"/>
              <a:ea typeface="+mn-ea"/>
              <a:cs typeface="+mn-cs"/>
            </a:rPr>
            <a:t>Para el cumplimiento del objetivo y finalidad de este fideicomiso, la FIDUCIARIA tendrá plena capacidad jurídica para adquirir derechos y contraer obligaciones con un cargo al patrimonio autónomo</a:t>
          </a:r>
          <a:r>
            <a:rPr lang="es-ES" sz="1800">
              <a:solidFill>
                <a:schemeClr val="dk1"/>
              </a:solidFill>
              <a:effectLst/>
              <a:latin typeface="+mn-lt"/>
              <a:ea typeface="+mn-ea"/>
              <a:cs typeface="+mn-cs"/>
            </a:rPr>
            <a:t>, </a:t>
          </a:r>
          <a:r>
            <a:rPr lang="es-ES" sz="1100">
              <a:solidFill>
                <a:schemeClr val="dk1"/>
              </a:solidFill>
              <a:effectLst/>
              <a:latin typeface="+mn-lt"/>
              <a:ea typeface="+mn-ea"/>
              <a:cs typeface="+mn-cs"/>
            </a:rPr>
            <a:t>pudiendo realizar todos aquellos actos que estén expresamente autorizados por la ley y el contrato de fideicomiso.</a:t>
          </a:r>
          <a:endParaRPr lang="es-PY" sz="14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400">
            <a:solidFill>
              <a:schemeClr val="dk1"/>
            </a:solidFill>
            <a:effectLst/>
            <a:latin typeface="+mn-lt"/>
            <a:ea typeface="+mn-ea"/>
            <a:cs typeface="+mn-cs"/>
          </a:endParaRPr>
        </a:p>
        <a:p>
          <a:r>
            <a:rPr lang="es-ES" sz="1100">
              <a:solidFill>
                <a:schemeClr val="dk1"/>
              </a:solidFill>
              <a:effectLst/>
              <a:latin typeface="+mn-lt"/>
              <a:ea typeface="+mn-ea"/>
              <a:cs typeface="+mn-cs"/>
            </a:rPr>
            <a:t>El negocio Fiduciario está enmarcado dentro de la ley 921/96 de Negocios Fiduciarios y regido por normas del Banco Central del Paraguay según resolución 6 Acta Nº 104 de fecha 22 de noviembre del 2004 </a:t>
          </a:r>
          <a:endParaRPr lang="es-PY" sz="1400">
            <a:solidFill>
              <a:schemeClr val="dk1"/>
            </a:solidFill>
            <a:effectLst/>
            <a:latin typeface="+mn-lt"/>
            <a:ea typeface="+mn-ea"/>
            <a:cs typeface="+mn-cs"/>
          </a:endParaRPr>
        </a:p>
        <a:p>
          <a:endParaRPr lang="es-PY"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19049</xdr:rowOff>
    </xdr:from>
    <xdr:to>
      <xdr:col>9</xdr:col>
      <xdr:colOff>485775</xdr:colOff>
      <xdr:row>22</xdr:row>
      <xdr:rowOff>57150</xdr:rowOff>
    </xdr:to>
    <xdr:sp macro="" textlink="">
      <xdr:nvSpPr>
        <xdr:cNvPr id="2" name="1 CuadroTexto"/>
        <xdr:cNvSpPr txBox="1"/>
      </xdr:nvSpPr>
      <xdr:spPr>
        <a:xfrm>
          <a:off x="19050" y="19049"/>
          <a:ext cx="7324725" cy="4229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endParaRPr lang="es-ES" sz="1100" b="1">
            <a:solidFill>
              <a:schemeClr val="dk1"/>
            </a:solidFill>
            <a:effectLst/>
            <a:latin typeface="+mn-lt"/>
            <a:ea typeface="+mn-ea"/>
            <a:cs typeface="+mn-cs"/>
          </a:endParaRPr>
        </a:p>
        <a:p>
          <a:pPr algn="ctr"/>
          <a:r>
            <a:rPr lang="es-PY" sz="1100" b="1">
              <a:solidFill>
                <a:schemeClr val="dk1"/>
              </a:solidFill>
              <a:effectLst/>
              <a:latin typeface="+mn-lt"/>
              <a:ea typeface="+mn-ea"/>
              <a:cs typeface="+mn-cs"/>
            </a:rPr>
            <a:t>FIDEICOMISO LA SUSANA – FINLATINA S.A. DE FINANZAS</a:t>
          </a:r>
          <a:endParaRPr lang="es-PY" sz="1100">
            <a:solidFill>
              <a:schemeClr val="dk1"/>
            </a:solidFill>
            <a:effectLst/>
            <a:latin typeface="+mn-lt"/>
            <a:ea typeface="+mn-ea"/>
            <a:cs typeface="+mn-cs"/>
          </a:endParaRPr>
        </a:p>
        <a:p>
          <a:pPr algn="ctr"/>
          <a:r>
            <a:rPr lang="es-PY" sz="1100" b="1">
              <a:solidFill>
                <a:schemeClr val="dk1"/>
              </a:solidFill>
              <a:effectLst/>
              <a:latin typeface="+mn-lt"/>
              <a:ea typeface="+mn-ea"/>
              <a:cs typeface="+mn-cs"/>
            </a:rPr>
            <a:t>NOTAS DE LOS ESTADOS CONTABLES</a:t>
          </a:r>
          <a:endParaRPr lang="es-PY" sz="1100">
            <a:solidFill>
              <a:schemeClr val="dk1"/>
            </a:solidFill>
            <a:effectLst/>
            <a:latin typeface="+mn-lt"/>
            <a:ea typeface="+mn-ea"/>
            <a:cs typeface="+mn-cs"/>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31 DE MARZO DE 2023</a:t>
          </a:r>
          <a:endParaRPr lang="es-PY">
            <a:effectLst/>
          </a:endParaRPr>
        </a:p>
        <a:p>
          <a:pPr lvl="0"/>
          <a:endParaRPr lang="es-ES" sz="1100" b="1">
            <a:solidFill>
              <a:schemeClr val="dk1"/>
            </a:solidFill>
            <a:effectLst/>
            <a:latin typeface="+mn-lt"/>
            <a:ea typeface="+mn-ea"/>
            <a:cs typeface="+mn-cs"/>
          </a:endParaRPr>
        </a:p>
        <a:p>
          <a:pPr lvl="0"/>
          <a:endParaRPr lang="es-ES" sz="1100" b="1">
            <a:solidFill>
              <a:schemeClr val="dk1"/>
            </a:solidFill>
            <a:effectLst/>
            <a:latin typeface="+mn-lt"/>
            <a:ea typeface="+mn-ea"/>
            <a:cs typeface="+mn-cs"/>
          </a:endParaRPr>
        </a:p>
        <a:p>
          <a:pPr lvl="0"/>
          <a:r>
            <a:rPr lang="es-ES" sz="1100" b="1">
              <a:solidFill>
                <a:schemeClr val="dk1"/>
              </a:solidFill>
              <a:effectLst/>
              <a:latin typeface="+mn-lt"/>
              <a:ea typeface="+mn-ea"/>
              <a:cs typeface="+mn-cs"/>
            </a:rPr>
            <a:t>NOTA 2- PRINCIPALES POLITICAS CONTABLES</a:t>
          </a:r>
          <a:endParaRPr lang="es-PY" sz="1100">
            <a:solidFill>
              <a:schemeClr val="dk1"/>
            </a:solidFill>
            <a:effectLst/>
            <a:latin typeface="+mn-lt"/>
            <a:ea typeface="+mn-ea"/>
            <a:cs typeface="+mn-cs"/>
          </a:endParaRPr>
        </a:p>
        <a:p>
          <a:r>
            <a:rPr lang="es-ES" sz="1100">
              <a:solidFill>
                <a:schemeClr val="dk1"/>
              </a:solidFill>
              <a:effectLst/>
              <a:latin typeface="+mn-lt"/>
              <a:ea typeface="+mn-ea"/>
              <a:cs typeface="+mn-cs"/>
            </a:rPr>
            <a:t>Los estados contables se presentan de acuerdo con normas contables básicas establecidas en la Ley 921/96 de Negocios Fiduciarios y disposiciones reglamentarias del Banco Central del Paraguay en la materia y con normas contables generalmente aceptadas en Paraguay.</a:t>
          </a:r>
          <a:endParaRPr lang="es-PY" sz="1100">
            <a:solidFill>
              <a:schemeClr val="dk1"/>
            </a:solidFill>
            <a:effectLst/>
            <a:latin typeface="+mn-lt"/>
            <a:ea typeface="+mn-ea"/>
            <a:cs typeface="+mn-cs"/>
          </a:endParaRPr>
        </a:p>
        <a:p>
          <a:r>
            <a:rPr lang="es-PY" sz="1100" b="1">
              <a:solidFill>
                <a:schemeClr val="dk1"/>
              </a:solidFill>
              <a:effectLst/>
              <a:latin typeface="+mn-lt"/>
              <a:ea typeface="+mn-ea"/>
              <a:cs typeface="+mn-cs"/>
            </a:rPr>
            <a:t>2.a) Base de preparación de los estados contables</a:t>
          </a:r>
          <a:r>
            <a:rPr lang="es-PY" sz="1100">
              <a:solidFill>
                <a:schemeClr val="dk1"/>
              </a:solidFill>
              <a:effectLst/>
              <a:latin typeface="+mn-lt"/>
              <a:ea typeface="+mn-ea"/>
              <a:cs typeface="+mn-cs"/>
            </a:rPr>
            <a:t>.</a:t>
          </a:r>
        </a:p>
        <a:p>
          <a:r>
            <a:rPr lang="es-ES" sz="1100">
              <a:solidFill>
                <a:schemeClr val="dk1"/>
              </a:solidFill>
              <a:effectLst/>
              <a:latin typeface="+mn-lt"/>
              <a:ea typeface="+mn-ea"/>
              <a:cs typeface="+mn-cs"/>
            </a:rPr>
            <a:t> </a:t>
          </a:r>
          <a:endParaRPr lang="es-PY" sz="1100">
            <a:solidFill>
              <a:schemeClr val="dk1"/>
            </a:solidFill>
            <a:effectLst/>
            <a:latin typeface="+mn-lt"/>
            <a:ea typeface="+mn-ea"/>
            <a:cs typeface="+mn-cs"/>
          </a:endParaRPr>
        </a:p>
        <a:p>
          <a:r>
            <a:rPr lang="es-PY" sz="1100">
              <a:solidFill>
                <a:schemeClr val="dk1"/>
              </a:solidFill>
              <a:effectLst/>
              <a:latin typeface="+mn-lt"/>
              <a:ea typeface="+mn-ea"/>
              <a:cs typeface="+mn-cs"/>
            </a:rPr>
            <a:t>Los estados contables están presentados en guaraníes, moneda funcional del Fideicomiso, y se han preparado sobre la base de costos históricos, excepto para el caso de las cuentas en moneda extranjera y los bienes y equipos.</a:t>
          </a:r>
        </a:p>
        <a:p>
          <a:r>
            <a:rPr lang="es-ES" sz="1100">
              <a:solidFill>
                <a:schemeClr val="dk1"/>
              </a:solidFill>
              <a:effectLst/>
              <a:latin typeface="+mn-lt"/>
              <a:ea typeface="+mn-ea"/>
              <a:cs typeface="+mn-cs"/>
            </a:rPr>
            <a:t> </a:t>
          </a:r>
          <a:endParaRPr lang="es-PY" sz="1100">
            <a:solidFill>
              <a:schemeClr val="dk1"/>
            </a:solidFill>
            <a:effectLst/>
            <a:latin typeface="+mn-lt"/>
            <a:ea typeface="+mn-ea"/>
            <a:cs typeface="+mn-cs"/>
          </a:endParaRPr>
        </a:p>
        <a:p>
          <a:r>
            <a:rPr lang="es-PY" sz="1100" b="1">
              <a:solidFill>
                <a:schemeClr val="dk1"/>
              </a:solidFill>
              <a:effectLst/>
              <a:latin typeface="+mn-lt"/>
              <a:ea typeface="+mn-ea"/>
              <a:cs typeface="+mn-cs"/>
            </a:rPr>
            <a:t>2.b) Activos y Pasivos en Moneda extranjera</a:t>
          </a:r>
          <a:endParaRPr lang="es-PY" sz="1100">
            <a:solidFill>
              <a:schemeClr val="dk1"/>
            </a:solidFill>
            <a:effectLst/>
            <a:latin typeface="+mn-lt"/>
            <a:ea typeface="+mn-ea"/>
            <a:cs typeface="+mn-cs"/>
          </a:endParaRPr>
        </a:p>
        <a:p>
          <a:r>
            <a:rPr lang="es-ES" sz="1100" b="1">
              <a:solidFill>
                <a:schemeClr val="dk1"/>
              </a:solidFill>
              <a:effectLst/>
              <a:latin typeface="+mn-lt"/>
              <a:ea typeface="+mn-ea"/>
              <a:cs typeface="+mn-cs"/>
            </a:rPr>
            <a:t> </a:t>
          </a:r>
          <a:endParaRPr lang="es-PY" sz="1100">
            <a:solidFill>
              <a:schemeClr val="dk1"/>
            </a:solidFill>
            <a:effectLst/>
            <a:latin typeface="+mn-lt"/>
            <a:ea typeface="+mn-ea"/>
            <a:cs typeface="+mn-cs"/>
          </a:endParaRPr>
        </a:p>
        <a:p>
          <a:r>
            <a:rPr lang="es-PY" sz="1100">
              <a:solidFill>
                <a:schemeClr val="dk1"/>
              </a:solidFill>
              <a:effectLst/>
              <a:latin typeface="+mn-lt"/>
              <a:ea typeface="+mn-ea"/>
              <a:cs typeface="+mn-cs"/>
            </a:rPr>
            <a:t>La Emisión de Bonos Fideicomiso LA SUSANA fueron emitidos en Dólares Americanos. </a:t>
          </a:r>
        </a:p>
        <a:p>
          <a:r>
            <a:rPr lang="es-ES" sz="1100">
              <a:solidFill>
                <a:schemeClr val="dk1"/>
              </a:solidFill>
              <a:effectLst/>
              <a:latin typeface="+mn-lt"/>
              <a:ea typeface="+mn-ea"/>
              <a:cs typeface="+mn-cs"/>
            </a:rPr>
            <a:t> </a:t>
          </a:r>
          <a:endParaRPr lang="es-PY" sz="1100">
            <a:solidFill>
              <a:schemeClr val="dk1"/>
            </a:solidFill>
            <a:effectLst/>
            <a:latin typeface="+mn-lt"/>
            <a:ea typeface="+mn-ea"/>
            <a:cs typeface="+mn-cs"/>
          </a:endParaRPr>
        </a:p>
        <a:p>
          <a:r>
            <a:rPr lang="es-PY" sz="1100" b="1">
              <a:solidFill>
                <a:schemeClr val="dk1"/>
              </a:solidFill>
              <a:effectLst/>
              <a:latin typeface="+mn-lt"/>
              <a:ea typeface="+mn-ea"/>
              <a:cs typeface="+mn-cs"/>
            </a:rPr>
            <a:t>2.c)Reconocimiento</a:t>
          </a:r>
          <a:endParaRPr lang="es-PY" sz="1100">
            <a:solidFill>
              <a:schemeClr val="dk1"/>
            </a:solidFill>
            <a:effectLst/>
            <a:latin typeface="+mn-lt"/>
            <a:ea typeface="+mn-ea"/>
            <a:cs typeface="+mn-cs"/>
          </a:endParaRPr>
        </a:p>
        <a:p>
          <a:r>
            <a:rPr lang="es-ES" sz="1100" b="1">
              <a:solidFill>
                <a:schemeClr val="dk1"/>
              </a:solidFill>
              <a:effectLst/>
              <a:latin typeface="+mn-lt"/>
              <a:ea typeface="+mn-ea"/>
              <a:cs typeface="+mn-cs"/>
            </a:rPr>
            <a:t> </a:t>
          </a:r>
          <a:endParaRPr lang="es-PY" sz="1100">
            <a:solidFill>
              <a:schemeClr val="dk1"/>
            </a:solidFill>
            <a:effectLst/>
            <a:latin typeface="+mn-lt"/>
            <a:ea typeface="+mn-ea"/>
            <a:cs typeface="+mn-cs"/>
          </a:endParaRPr>
        </a:p>
        <a:p>
          <a:r>
            <a:rPr lang="es-PY" sz="1100">
              <a:solidFill>
                <a:schemeClr val="dk1"/>
              </a:solidFill>
              <a:effectLst/>
              <a:latin typeface="+mn-lt"/>
              <a:ea typeface="+mn-ea"/>
              <a:cs typeface="+mn-cs"/>
            </a:rPr>
            <a:t>Los ingresos son reconocidos en el momento de la ocurrencia y los egresos por lo devengado. </a:t>
          </a:r>
        </a:p>
        <a:p>
          <a:r>
            <a:rPr lang="es-ES" sz="1100">
              <a:solidFill>
                <a:schemeClr val="dk1"/>
              </a:solidFill>
              <a:effectLst/>
              <a:latin typeface="+mn-lt"/>
              <a:ea typeface="+mn-ea"/>
              <a:cs typeface="+mn-cs"/>
            </a:rPr>
            <a:t> </a:t>
          </a:r>
          <a:endParaRPr lang="es-PY" sz="1100">
            <a:solidFill>
              <a:schemeClr val="dk1"/>
            </a:solidFill>
            <a:effectLst/>
            <a:latin typeface="+mn-lt"/>
            <a:ea typeface="+mn-ea"/>
            <a:cs typeface="+mn-cs"/>
          </a:endParaRPr>
        </a:p>
        <a:p>
          <a:endParaRPr lang="es-PY"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304800</xdr:colOff>
      <xdr:row>0</xdr:row>
      <xdr:rowOff>114300</xdr:rowOff>
    </xdr:from>
    <xdr:ext cx="5715000" cy="264560"/>
    <xdr:sp macro="" textlink="">
      <xdr:nvSpPr>
        <xdr:cNvPr id="2" name="1 CuadroTexto"/>
        <xdr:cNvSpPr txBox="1"/>
      </xdr:nvSpPr>
      <xdr:spPr>
        <a:xfrm>
          <a:off x="304800" y="114300"/>
          <a:ext cx="57150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s-PY" sz="1100"/>
        </a:p>
      </xdr:txBody>
    </xdr:sp>
    <xdr:clientData/>
  </xdr:oneCellAnchor>
  <xdr:twoCellAnchor>
    <xdr:from>
      <xdr:col>0</xdr:col>
      <xdr:colOff>19050</xdr:colOff>
      <xdr:row>0</xdr:row>
      <xdr:rowOff>0</xdr:rowOff>
    </xdr:from>
    <xdr:to>
      <xdr:col>8</xdr:col>
      <xdr:colOff>0</xdr:colOff>
      <xdr:row>13</xdr:row>
      <xdr:rowOff>9526</xdr:rowOff>
    </xdr:to>
    <xdr:sp macro="" textlink="">
      <xdr:nvSpPr>
        <xdr:cNvPr id="3" name="2 CuadroTexto"/>
        <xdr:cNvSpPr txBox="1"/>
      </xdr:nvSpPr>
      <xdr:spPr>
        <a:xfrm>
          <a:off x="19050" y="0"/>
          <a:ext cx="6076950" cy="24860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marL="0" marR="0" indent="0" algn="ctr" defTabSz="914400" eaLnBrk="1" fontAlgn="auto" latinLnBrk="0" hangingPunct="1">
            <a:lnSpc>
              <a:spcPct val="100000"/>
            </a:lnSpc>
            <a:spcBef>
              <a:spcPts val="0"/>
            </a:spcBef>
            <a:spcAft>
              <a:spcPts val="0"/>
            </a:spcAft>
            <a:buClrTx/>
            <a:buSzTx/>
            <a:buFontTx/>
            <a:buNone/>
            <a:tabLst/>
            <a:defRPr/>
          </a:pPr>
          <a:r>
            <a:rPr lang="es-PY" sz="1100" b="1">
              <a:solidFill>
                <a:schemeClr val="dk1"/>
              </a:solidFill>
              <a:effectLst/>
              <a:latin typeface="+mn-lt"/>
              <a:ea typeface="+mn-ea"/>
              <a:cs typeface="+mn-cs"/>
            </a:rPr>
            <a:t>AL 31 DE</a:t>
          </a:r>
          <a:r>
            <a:rPr lang="es-PY" sz="1100" b="1" baseline="0">
              <a:solidFill>
                <a:schemeClr val="dk1"/>
              </a:solidFill>
              <a:effectLst/>
              <a:latin typeface="+mn-lt"/>
              <a:ea typeface="+mn-ea"/>
              <a:cs typeface="+mn-cs"/>
            </a:rPr>
            <a:t> MARZO </a:t>
          </a:r>
          <a:r>
            <a:rPr lang="es-PY" sz="1100" b="1">
              <a:solidFill>
                <a:schemeClr val="dk1"/>
              </a:solidFill>
              <a:effectLst/>
              <a:latin typeface="+mn-lt"/>
              <a:ea typeface="+mn-ea"/>
              <a:cs typeface="+mn-cs"/>
            </a:rPr>
            <a:t>DE 2023</a:t>
          </a:r>
          <a:endParaRPr lang="es-ES" sz="1100" b="1">
            <a:solidFill>
              <a:schemeClr val="dk1"/>
            </a:solidFill>
            <a:effectLst/>
            <a:latin typeface="+mn-lt"/>
            <a:ea typeface="+mn-ea"/>
            <a:cs typeface="+mn-cs"/>
          </a:endParaRPr>
        </a:p>
        <a:p>
          <a:pPr lvl="0"/>
          <a:endParaRPr lang="es-ES" sz="1100" b="1">
            <a:solidFill>
              <a:schemeClr val="dk1"/>
            </a:solidFill>
            <a:effectLst/>
            <a:latin typeface="+mn-lt"/>
            <a:ea typeface="+mn-ea"/>
            <a:cs typeface="+mn-cs"/>
          </a:endParaRPr>
        </a:p>
        <a:p>
          <a:pPr lvl="0"/>
          <a:r>
            <a:rPr lang="es-ES" sz="1100" b="1">
              <a:solidFill>
                <a:schemeClr val="dk1"/>
              </a:solidFill>
              <a:effectLst/>
              <a:latin typeface="+mn-lt"/>
              <a:ea typeface="+mn-ea"/>
              <a:cs typeface="+mn-cs"/>
            </a:rPr>
            <a:t>NOTA 3-</a:t>
          </a:r>
          <a:r>
            <a:rPr lang="es-ES" sz="1100" b="1" baseline="0">
              <a:solidFill>
                <a:schemeClr val="dk1"/>
              </a:solidFill>
              <a:effectLst/>
              <a:latin typeface="+mn-lt"/>
              <a:ea typeface="+mn-ea"/>
              <a:cs typeface="+mn-cs"/>
            </a:rPr>
            <a:t> </a:t>
          </a:r>
          <a:r>
            <a:rPr lang="es-ES" sz="1100" b="1">
              <a:solidFill>
                <a:schemeClr val="dk1"/>
              </a:solidFill>
              <a:effectLst/>
              <a:latin typeface="+mn-lt"/>
              <a:ea typeface="+mn-ea"/>
              <a:cs typeface="+mn-cs"/>
            </a:rPr>
            <a:t>DEDUCCIONES</a:t>
          </a:r>
          <a:endParaRPr lang="es-PY" sz="1100">
            <a:solidFill>
              <a:schemeClr val="dk1"/>
            </a:solidFill>
            <a:effectLst/>
            <a:latin typeface="+mn-lt"/>
            <a:ea typeface="+mn-ea"/>
            <a:cs typeface="+mn-cs"/>
          </a:endParaRPr>
        </a:p>
        <a:p>
          <a:r>
            <a:rPr lang="es-PY" sz="1100">
              <a:solidFill>
                <a:schemeClr val="dk1"/>
              </a:solidFill>
              <a:effectLst/>
              <a:latin typeface="+mn-lt"/>
              <a:ea typeface="+mn-ea"/>
              <a:cs typeface="+mn-cs"/>
            </a:rPr>
            <a:t>Las únicas deducciones contractualmente admitidas al patrimonio del Fideicomiso son:</a:t>
          </a:r>
        </a:p>
        <a:p>
          <a:pPr lvl="0"/>
          <a:r>
            <a:rPr lang="es-ES" sz="1100">
              <a:solidFill>
                <a:schemeClr val="dk1"/>
              </a:solidFill>
              <a:effectLst/>
              <a:latin typeface="+mn-lt"/>
              <a:ea typeface="+mn-ea"/>
              <a:cs typeface="+mn-cs"/>
            </a:rPr>
            <a:t>Gastos Bancarios por mantenimiento de cuenta y emisión de cheques</a:t>
          </a:r>
          <a:endParaRPr lang="es-PY" sz="1100">
            <a:solidFill>
              <a:schemeClr val="dk1"/>
            </a:solidFill>
            <a:effectLst/>
            <a:latin typeface="+mn-lt"/>
            <a:ea typeface="+mn-ea"/>
            <a:cs typeface="+mn-cs"/>
          </a:endParaRPr>
        </a:p>
        <a:p>
          <a:pPr lvl="0"/>
          <a:r>
            <a:rPr lang="es-ES" sz="1100">
              <a:solidFill>
                <a:schemeClr val="dk1"/>
              </a:solidFill>
              <a:effectLst/>
              <a:latin typeface="+mn-lt"/>
              <a:ea typeface="+mn-ea"/>
              <a:cs typeface="+mn-cs"/>
            </a:rPr>
            <a:t>Impuestos y gastos correspondientes a la emisión de chequeras</a:t>
          </a:r>
          <a:endParaRPr lang="es-PY" sz="1100">
            <a:solidFill>
              <a:schemeClr val="dk1"/>
            </a:solidFill>
            <a:effectLst/>
            <a:latin typeface="+mn-lt"/>
            <a:ea typeface="+mn-ea"/>
            <a:cs typeface="+mn-cs"/>
          </a:endParaRPr>
        </a:p>
        <a:p>
          <a:pPr lvl="0"/>
          <a:r>
            <a:rPr lang="es-ES" sz="1100">
              <a:solidFill>
                <a:schemeClr val="dk1"/>
              </a:solidFill>
              <a:effectLst/>
              <a:latin typeface="+mn-lt"/>
              <a:ea typeface="+mn-ea"/>
              <a:cs typeface="+mn-cs"/>
            </a:rPr>
            <a:t>Gastos directamente relacionados con las operaciones del Fideicomiso</a:t>
          </a:r>
          <a:endParaRPr lang="es-PY" sz="1100">
            <a:solidFill>
              <a:schemeClr val="dk1"/>
            </a:solidFill>
            <a:effectLst/>
            <a:latin typeface="+mn-lt"/>
            <a:ea typeface="+mn-ea"/>
            <a:cs typeface="+mn-cs"/>
          </a:endParaRPr>
        </a:p>
        <a:p>
          <a:endParaRPr lang="es-PY"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28576</xdr:rowOff>
    </xdr:from>
    <xdr:to>
      <xdr:col>8</xdr:col>
      <xdr:colOff>314325</xdr:colOff>
      <xdr:row>10</xdr:row>
      <xdr:rowOff>104776</xdr:rowOff>
    </xdr:to>
    <xdr:sp macro="" textlink="">
      <xdr:nvSpPr>
        <xdr:cNvPr id="2" name="1 CuadroTexto"/>
        <xdr:cNvSpPr txBox="1"/>
      </xdr:nvSpPr>
      <xdr:spPr>
        <a:xfrm>
          <a:off x="19050" y="28576"/>
          <a:ext cx="6391275"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31 DE MARZO </a:t>
          </a:r>
          <a:r>
            <a:rPr lang="es-PY" sz="1100" b="1" baseline="0">
              <a:solidFill>
                <a:schemeClr val="dk1"/>
              </a:solidFill>
              <a:effectLst/>
              <a:latin typeface="+mn-lt"/>
              <a:ea typeface="+mn-ea"/>
              <a:cs typeface="+mn-cs"/>
            </a:rPr>
            <a:t>DE 2023</a:t>
          </a:r>
          <a:endParaRPr lang="es-PY">
            <a:effectLst/>
          </a:endParaRPr>
        </a:p>
        <a:p>
          <a:pPr lvl="0"/>
          <a:endParaRPr lang="es-ES" sz="1100" b="1">
            <a:solidFill>
              <a:schemeClr val="dk1"/>
            </a:solidFill>
            <a:effectLst/>
            <a:latin typeface="+mn-lt"/>
            <a:ea typeface="+mn-ea"/>
            <a:cs typeface="+mn-cs"/>
          </a:endParaRPr>
        </a:p>
        <a:p>
          <a:pPr lvl="0"/>
          <a:endParaRPr lang="es-ES" sz="1100" b="1">
            <a:solidFill>
              <a:schemeClr val="dk1"/>
            </a:solidFill>
            <a:effectLst/>
            <a:latin typeface="+mn-lt"/>
            <a:ea typeface="+mn-ea"/>
            <a:cs typeface="+mn-cs"/>
          </a:endParaRPr>
        </a:p>
        <a:p>
          <a:pPr lvl="0"/>
          <a:r>
            <a:rPr lang="es-ES" sz="1100" b="1">
              <a:solidFill>
                <a:schemeClr val="dk1"/>
              </a:solidFill>
              <a:effectLst/>
              <a:latin typeface="+mn-lt"/>
              <a:ea typeface="+mn-ea"/>
              <a:cs typeface="+mn-cs"/>
            </a:rPr>
            <a:t>NOTA 4- CUSTODIA DE VALORES </a:t>
          </a:r>
          <a:endParaRPr lang="es-PY" sz="1100">
            <a:solidFill>
              <a:schemeClr val="dk1"/>
            </a:solidFill>
            <a:effectLst/>
            <a:latin typeface="+mn-lt"/>
            <a:ea typeface="+mn-ea"/>
            <a:cs typeface="+mn-cs"/>
          </a:endParaRPr>
        </a:p>
        <a:p>
          <a:r>
            <a:rPr lang="es-ES" sz="1100">
              <a:solidFill>
                <a:schemeClr val="dk1"/>
              </a:solidFill>
              <a:effectLst/>
              <a:latin typeface="+mn-lt"/>
              <a:ea typeface="+mn-ea"/>
              <a:cs typeface="+mn-cs"/>
            </a:rPr>
            <a:t>Al 31 de</a:t>
          </a:r>
          <a:r>
            <a:rPr lang="es-ES" sz="1100" baseline="0">
              <a:solidFill>
                <a:schemeClr val="dk1"/>
              </a:solidFill>
              <a:effectLst/>
              <a:latin typeface="+mn-lt"/>
              <a:ea typeface="+mn-ea"/>
              <a:cs typeface="+mn-cs"/>
            </a:rPr>
            <a:t> marzo de 2023</a:t>
          </a:r>
          <a:r>
            <a:rPr lang="es-PY" sz="1100">
              <a:solidFill>
                <a:schemeClr val="dk1"/>
              </a:solidFill>
              <a:effectLst/>
              <a:latin typeface="+mn-lt"/>
              <a:ea typeface="+mn-ea"/>
              <a:cs typeface="+mn-cs"/>
            </a:rPr>
            <a:t>, no se encuentran valores en custodia.</a:t>
          </a:r>
        </a:p>
        <a:p>
          <a:endParaRPr lang="es-PY"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0</xdr:row>
      <xdr:rowOff>57150</xdr:rowOff>
    </xdr:from>
    <xdr:to>
      <xdr:col>7</xdr:col>
      <xdr:colOff>561975</xdr:colOff>
      <xdr:row>23</xdr:row>
      <xdr:rowOff>0</xdr:rowOff>
    </xdr:to>
    <xdr:sp macro="" textlink="">
      <xdr:nvSpPr>
        <xdr:cNvPr id="2" name="1 CuadroTexto"/>
        <xdr:cNvSpPr txBox="1"/>
      </xdr:nvSpPr>
      <xdr:spPr>
        <a:xfrm>
          <a:off x="19050" y="57150"/>
          <a:ext cx="5876925" cy="432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31 DE MARZO</a:t>
          </a:r>
          <a:r>
            <a:rPr lang="es-PY" sz="1100" b="1" baseline="0">
              <a:solidFill>
                <a:schemeClr val="dk1"/>
              </a:solidFill>
              <a:effectLst/>
              <a:latin typeface="+mn-lt"/>
              <a:ea typeface="+mn-ea"/>
              <a:cs typeface="+mn-cs"/>
            </a:rPr>
            <a:t> </a:t>
          </a:r>
          <a:r>
            <a:rPr lang="es-PY" sz="1100" b="1">
              <a:solidFill>
                <a:schemeClr val="dk1"/>
              </a:solidFill>
              <a:effectLst/>
              <a:latin typeface="+mn-lt"/>
              <a:ea typeface="+mn-ea"/>
              <a:cs typeface="+mn-cs"/>
            </a:rPr>
            <a:t>DE 2023</a:t>
          </a:r>
          <a:endParaRPr lang="es-PY">
            <a:effectLst/>
          </a:endParaRPr>
        </a:p>
        <a:p>
          <a:pPr algn="ctr"/>
          <a:endParaRPr lang="es-PY">
            <a:effectLst/>
          </a:endParaRPr>
        </a:p>
        <a:p>
          <a:pPr lvl="0"/>
          <a:endParaRPr lang="es-ES" sz="1100">
            <a:solidFill>
              <a:schemeClr val="dk1"/>
            </a:solidFill>
            <a:effectLst/>
            <a:latin typeface="+mn-lt"/>
            <a:ea typeface="+mn-ea"/>
            <a:cs typeface="+mn-cs"/>
          </a:endParaRPr>
        </a:p>
        <a:p>
          <a:pPr lvl="0"/>
          <a:endParaRPr lang="es-ES" sz="1100">
            <a:solidFill>
              <a:schemeClr val="dk1"/>
            </a:solidFill>
            <a:effectLst/>
            <a:latin typeface="+mn-lt"/>
            <a:ea typeface="+mn-ea"/>
            <a:cs typeface="+mn-cs"/>
          </a:endParaRPr>
        </a:p>
        <a:p>
          <a:pPr lvl="0"/>
          <a:r>
            <a:rPr lang="es-ES" sz="1100" b="1" u="sng">
              <a:solidFill>
                <a:schemeClr val="dk1"/>
              </a:solidFill>
              <a:effectLst/>
              <a:latin typeface="+mn-lt"/>
              <a:ea typeface="+mn-ea"/>
              <a:cs typeface="+mn-cs"/>
            </a:rPr>
            <a:t>NOTA</a:t>
          </a:r>
          <a:r>
            <a:rPr lang="es-ES" sz="1100" b="1" u="sng" baseline="0">
              <a:solidFill>
                <a:schemeClr val="dk1"/>
              </a:solidFill>
              <a:effectLst/>
              <a:latin typeface="+mn-lt"/>
              <a:ea typeface="+mn-ea"/>
              <a:cs typeface="+mn-cs"/>
            </a:rPr>
            <a:t> 5:</a:t>
          </a:r>
          <a:r>
            <a:rPr lang="es-ES" sz="1100" baseline="0">
              <a:solidFill>
                <a:schemeClr val="dk1"/>
              </a:solidFill>
              <a:effectLst/>
              <a:latin typeface="+mn-lt"/>
              <a:ea typeface="+mn-ea"/>
              <a:cs typeface="+mn-cs"/>
            </a:rPr>
            <a:t> </a:t>
          </a:r>
          <a:r>
            <a:rPr lang="es-ES" sz="1100">
              <a:solidFill>
                <a:schemeClr val="dk1"/>
              </a:solidFill>
              <a:effectLst/>
              <a:latin typeface="+mn-lt"/>
              <a:ea typeface="+mn-ea"/>
              <a:cs typeface="+mn-cs"/>
            </a:rPr>
            <a:t>S</a:t>
          </a:r>
          <a:r>
            <a:rPr lang="es-ES" sz="1100" b="1">
              <a:solidFill>
                <a:schemeClr val="dk1"/>
              </a:solidFill>
              <a:effectLst/>
              <a:latin typeface="+mn-lt"/>
              <a:ea typeface="+mn-ea"/>
              <a:cs typeface="+mn-cs"/>
            </a:rPr>
            <a:t>ALDOS Y TRANSACCIONES CON LA ADMINISTRADORA FIDUCIARIA Y SUS EMPRESAS VINCULADAS</a:t>
          </a:r>
          <a:endParaRPr lang="es-PY" sz="1100">
            <a:solidFill>
              <a:schemeClr val="dk1"/>
            </a:solidFill>
            <a:effectLst/>
            <a:latin typeface="+mn-lt"/>
            <a:ea typeface="+mn-ea"/>
            <a:cs typeface="+mn-cs"/>
          </a:endParaRPr>
        </a:p>
        <a:p>
          <a:r>
            <a:rPr lang="es-ES" sz="1100">
              <a:solidFill>
                <a:schemeClr val="dk1"/>
              </a:solidFill>
              <a:effectLst/>
              <a:latin typeface="+mn-lt"/>
              <a:ea typeface="+mn-ea"/>
              <a:cs typeface="+mn-cs"/>
            </a:rPr>
            <a:t>Al 31 de marzo de 2023</a:t>
          </a:r>
          <a:r>
            <a:rPr lang="es-PY" sz="1100">
              <a:solidFill>
                <a:schemeClr val="dk1"/>
              </a:solidFill>
              <a:effectLst/>
              <a:latin typeface="+mn-lt"/>
              <a:ea typeface="+mn-ea"/>
              <a:cs typeface="+mn-cs"/>
            </a:rPr>
            <a:t>, el fideicomiso no registra saldos ni transacciones con la administración fiduciaria y sus empresas vinculadas.</a:t>
          </a:r>
        </a:p>
        <a:p>
          <a:endParaRPr lang="es-PY"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47625</xdr:colOff>
      <xdr:row>0</xdr:row>
      <xdr:rowOff>57150</xdr:rowOff>
    </xdr:from>
    <xdr:to>
      <xdr:col>7</xdr:col>
      <xdr:colOff>95250</xdr:colOff>
      <xdr:row>10</xdr:row>
      <xdr:rowOff>180975</xdr:rowOff>
    </xdr:to>
    <xdr:sp macro="" textlink="">
      <xdr:nvSpPr>
        <xdr:cNvPr id="2" name="1 CuadroTexto"/>
        <xdr:cNvSpPr txBox="1"/>
      </xdr:nvSpPr>
      <xdr:spPr>
        <a:xfrm>
          <a:off x="47625" y="57150"/>
          <a:ext cx="53816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31 DE MARZO </a:t>
          </a:r>
          <a:r>
            <a:rPr lang="es-PY" sz="1100" b="1" baseline="0">
              <a:solidFill>
                <a:schemeClr val="dk1"/>
              </a:solidFill>
              <a:effectLst/>
              <a:latin typeface="+mn-lt"/>
              <a:ea typeface="+mn-ea"/>
              <a:cs typeface="+mn-cs"/>
            </a:rPr>
            <a:t>DE 2023</a:t>
          </a:r>
          <a:endParaRPr lang="es-PY">
            <a:effectLst/>
          </a:endParaRPr>
        </a:p>
        <a:p>
          <a:pPr marL="0" marR="0" indent="0" algn="ctr" defTabSz="914400" eaLnBrk="1" fontAlgn="auto" latinLnBrk="0" hangingPunct="1">
            <a:lnSpc>
              <a:spcPct val="100000"/>
            </a:lnSpc>
            <a:spcBef>
              <a:spcPts val="0"/>
            </a:spcBef>
            <a:spcAft>
              <a:spcPts val="0"/>
            </a:spcAft>
            <a:buClrTx/>
            <a:buSzTx/>
            <a:buFontTx/>
            <a:buNone/>
            <a:tabLst/>
            <a:defRPr/>
          </a:pPr>
          <a:endParaRPr lang="es-PY">
            <a:effectLst/>
          </a:endParaRPr>
        </a:p>
        <a:p>
          <a:pPr algn="ctr"/>
          <a:endParaRPr lang="es-PY">
            <a:effectLst/>
          </a:endParaRPr>
        </a:p>
        <a:p>
          <a:endParaRPr lang="es-PY" sz="1100"/>
        </a:p>
        <a:p>
          <a:pPr lvl="0"/>
          <a:r>
            <a:rPr lang="es-PY" sz="1100" b="1"/>
            <a:t>NOTA 6: </a:t>
          </a:r>
          <a:r>
            <a:rPr lang="es-ES" sz="1100" b="1">
              <a:solidFill>
                <a:schemeClr val="dk1"/>
              </a:solidFill>
              <a:effectLst/>
              <a:latin typeface="+mn-lt"/>
              <a:ea typeface="+mn-ea"/>
              <a:cs typeface="+mn-cs"/>
            </a:rPr>
            <a:t>SALDOS EN BANCOS Y OTRAS ENTIDADES FINANCIERAS</a:t>
          </a:r>
          <a:endParaRPr lang="es-PY" sz="1100">
            <a:solidFill>
              <a:schemeClr val="dk1"/>
            </a:solidFill>
            <a:effectLst/>
            <a:latin typeface="+mn-lt"/>
            <a:ea typeface="+mn-ea"/>
            <a:cs typeface="+mn-cs"/>
          </a:endParaRPr>
        </a:p>
        <a:p>
          <a:r>
            <a:rPr lang="es-ES" sz="1100">
              <a:solidFill>
                <a:schemeClr val="dk1"/>
              </a:solidFill>
              <a:effectLst/>
              <a:latin typeface="+mn-lt"/>
              <a:ea typeface="+mn-ea"/>
              <a:cs typeface="+mn-cs"/>
            </a:rPr>
            <a:t>Al 31</a:t>
          </a:r>
          <a:r>
            <a:rPr lang="es-ES" sz="1100" baseline="0">
              <a:solidFill>
                <a:schemeClr val="dk1"/>
              </a:solidFill>
              <a:effectLst/>
              <a:latin typeface="+mn-lt"/>
              <a:ea typeface="+mn-ea"/>
              <a:cs typeface="+mn-cs"/>
            </a:rPr>
            <a:t> de marzo </a:t>
          </a:r>
          <a:r>
            <a:rPr lang="es-ES" sz="1100">
              <a:solidFill>
                <a:schemeClr val="dk1"/>
              </a:solidFill>
              <a:effectLst/>
              <a:latin typeface="+mn-lt"/>
              <a:ea typeface="+mn-ea"/>
              <a:cs typeface="+mn-cs"/>
            </a:rPr>
            <a:t>de 2023</a:t>
          </a:r>
          <a:r>
            <a:rPr lang="es-PY" sz="1100">
              <a:solidFill>
                <a:schemeClr val="dk1"/>
              </a:solidFill>
              <a:effectLst/>
              <a:latin typeface="+mn-lt"/>
              <a:ea typeface="+mn-ea"/>
              <a:cs typeface="+mn-cs"/>
            </a:rPr>
            <a:t>, el Fideicomiso mantiene </a:t>
          </a:r>
          <a:r>
            <a:rPr lang="es-ES" sz="1100">
              <a:solidFill>
                <a:schemeClr val="dk1"/>
              </a:solidFill>
              <a:effectLst/>
              <a:latin typeface="+mn-lt"/>
              <a:ea typeface="+mn-ea"/>
              <a:cs typeface="+mn-cs"/>
            </a:rPr>
            <a:t>una</a:t>
          </a:r>
          <a:r>
            <a:rPr lang="es-PY" sz="1100">
              <a:solidFill>
                <a:schemeClr val="dk1"/>
              </a:solidFill>
              <a:effectLst/>
              <a:latin typeface="+mn-lt"/>
              <a:ea typeface="+mn-ea"/>
              <a:cs typeface="+mn-cs"/>
            </a:rPr>
            <a:t> cuenta corriente en el Banco Itaú con</a:t>
          </a:r>
          <a:r>
            <a:rPr lang="es-PY" sz="1100" baseline="0">
              <a:solidFill>
                <a:schemeClr val="dk1"/>
              </a:solidFill>
              <a:effectLst/>
              <a:latin typeface="+mn-lt"/>
              <a:ea typeface="+mn-ea"/>
              <a:cs typeface="+mn-cs"/>
            </a:rPr>
            <a:t> un saldo de USD. </a:t>
          </a:r>
          <a:r>
            <a:rPr lang="es-PY" sz="1100" b="0" i="0">
              <a:solidFill>
                <a:schemeClr val="dk1"/>
              </a:solidFill>
              <a:effectLst/>
              <a:latin typeface="+mn-lt"/>
              <a:ea typeface="+mn-ea"/>
              <a:cs typeface="+mn-cs"/>
            </a:rPr>
            <a:t>6.258,79</a:t>
          </a:r>
          <a:r>
            <a:rPr lang="es-PY" sz="1100" baseline="0">
              <a:solidFill>
                <a:schemeClr val="dk1"/>
              </a:solidFill>
              <a:effectLst/>
              <a:latin typeface="+mn-lt"/>
              <a:ea typeface="+mn-ea"/>
              <a:cs typeface="+mn-cs"/>
            </a:rPr>
            <a:t> (dólares americanos)</a:t>
          </a:r>
          <a:endParaRPr lang="es-PY" sz="1100">
            <a:solidFill>
              <a:schemeClr val="dk1"/>
            </a:solidFill>
            <a:effectLst/>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504825</xdr:colOff>
      <xdr:row>7</xdr:row>
      <xdr:rowOff>180974</xdr:rowOff>
    </xdr:to>
    <xdr:sp macro="" textlink="">
      <xdr:nvSpPr>
        <xdr:cNvPr id="2" name="1 CuadroTexto"/>
        <xdr:cNvSpPr txBox="1"/>
      </xdr:nvSpPr>
      <xdr:spPr>
        <a:xfrm>
          <a:off x="0" y="47625"/>
          <a:ext cx="7486650" cy="1466849"/>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31 DE MARZO</a:t>
          </a:r>
          <a:r>
            <a:rPr lang="es-PY" sz="1100" b="1" baseline="0">
              <a:solidFill>
                <a:schemeClr val="dk1"/>
              </a:solidFill>
              <a:effectLst/>
              <a:latin typeface="+mn-lt"/>
              <a:ea typeface="+mn-ea"/>
              <a:cs typeface="+mn-cs"/>
            </a:rPr>
            <a:t> </a:t>
          </a:r>
          <a:r>
            <a:rPr lang="es-PY" sz="1100" b="1">
              <a:solidFill>
                <a:schemeClr val="dk1"/>
              </a:solidFill>
              <a:effectLst/>
              <a:latin typeface="+mn-lt"/>
              <a:ea typeface="+mn-ea"/>
              <a:cs typeface="+mn-cs"/>
            </a:rPr>
            <a:t>DE 2023</a:t>
          </a:r>
          <a:endParaRPr lang="es-PY">
            <a:effectLst/>
          </a:endParaRPr>
        </a:p>
        <a:p>
          <a:pPr algn="ctr"/>
          <a:endParaRPr lang="es-PY">
            <a:effectLst/>
          </a:endParaRPr>
        </a:p>
        <a:p>
          <a:pPr lvl="0"/>
          <a:r>
            <a:rPr lang="es-ES" sz="1100" b="1">
              <a:solidFill>
                <a:schemeClr val="dk1"/>
              </a:solidFill>
              <a:effectLst/>
              <a:latin typeface="+mn-lt"/>
              <a:ea typeface="+mn-ea"/>
              <a:cs typeface="+mn-cs"/>
            </a:rPr>
            <a:t>NOTA 7: VALORES DE BIENES SEGÚN TASACION</a:t>
          </a:r>
          <a:endParaRPr lang="es-PY" sz="1100">
            <a:solidFill>
              <a:schemeClr val="dk1"/>
            </a:solidFill>
            <a:effectLst/>
            <a:latin typeface="+mn-lt"/>
            <a:ea typeface="+mn-ea"/>
            <a:cs typeface="+mn-cs"/>
          </a:endParaRPr>
        </a:p>
        <a:p>
          <a:r>
            <a:rPr lang="es-PY" sz="1100">
              <a:solidFill>
                <a:schemeClr val="dk1"/>
              </a:solidFill>
              <a:effectLst/>
              <a:latin typeface="+mn-lt"/>
              <a:ea typeface="+mn-ea"/>
              <a:cs typeface="+mn-cs"/>
            </a:rPr>
            <a:t>La valuación combinada de ambas fincas totaliza la suma de </a:t>
          </a:r>
          <a:r>
            <a:rPr lang="es-PY" sz="1100" b="1">
              <a:solidFill>
                <a:schemeClr val="dk1"/>
              </a:solidFill>
              <a:effectLst/>
              <a:latin typeface="+mn-lt"/>
              <a:ea typeface="+mn-ea"/>
              <a:cs typeface="+mn-cs"/>
            </a:rPr>
            <a:t>Gs. </a:t>
          </a:r>
          <a:r>
            <a:rPr lang="es-ES" sz="1100" b="1">
              <a:solidFill>
                <a:schemeClr val="dk1"/>
              </a:solidFill>
              <a:effectLst/>
              <a:latin typeface="+mn-lt"/>
              <a:ea typeface="+mn-ea"/>
              <a:cs typeface="+mn-cs"/>
            </a:rPr>
            <a:t>124.780.000.000</a:t>
          </a:r>
          <a:r>
            <a:rPr lang="es-PY" sz="1100" b="1">
              <a:solidFill>
                <a:schemeClr val="dk1"/>
              </a:solidFill>
              <a:effectLst/>
              <a:latin typeface="+mn-lt"/>
              <a:ea typeface="+mn-ea"/>
              <a:cs typeface="+mn-cs"/>
            </a:rPr>
            <a:t> (Guaraníes </a:t>
          </a:r>
          <a:r>
            <a:rPr lang="es-ES" sz="1100" b="1">
              <a:solidFill>
                <a:schemeClr val="dk1"/>
              </a:solidFill>
              <a:effectLst/>
              <a:latin typeface="+mn-lt"/>
              <a:ea typeface="+mn-ea"/>
              <a:cs typeface="+mn-cs"/>
            </a:rPr>
            <a:t>ciento</a:t>
          </a:r>
          <a:r>
            <a:rPr lang="es-ES" sz="1100" b="1" baseline="0">
              <a:solidFill>
                <a:schemeClr val="dk1"/>
              </a:solidFill>
              <a:effectLst/>
              <a:latin typeface="+mn-lt"/>
              <a:ea typeface="+mn-ea"/>
              <a:cs typeface="+mn-cs"/>
            </a:rPr>
            <a:t> veinte y cuatro mil setecientos ochenta millones</a:t>
          </a:r>
          <a:r>
            <a:rPr lang="es-PY" sz="1100" b="1">
              <a:solidFill>
                <a:schemeClr val="dk1"/>
              </a:solidFill>
              <a:effectLst/>
              <a:latin typeface="+mn-lt"/>
              <a:ea typeface="+mn-ea"/>
              <a:cs typeface="+mn-cs"/>
            </a:rPr>
            <a:t>)</a:t>
          </a:r>
          <a:r>
            <a:rPr lang="es-PY" sz="1100">
              <a:solidFill>
                <a:schemeClr val="dk1"/>
              </a:solidFill>
              <a:effectLst/>
              <a:latin typeface="+mn-lt"/>
              <a:ea typeface="+mn-ea"/>
              <a:cs typeface="+mn-cs"/>
            </a:rPr>
            <a:t>, de acuerdo a la valuación realizada el </a:t>
          </a:r>
          <a:r>
            <a:rPr lang="es-ES" sz="1100">
              <a:solidFill>
                <a:schemeClr val="dk1"/>
              </a:solidFill>
              <a:effectLst/>
              <a:latin typeface="+mn-lt"/>
              <a:ea typeface="+mn-ea"/>
              <a:cs typeface="+mn-cs"/>
            </a:rPr>
            <a:t>06 de</a:t>
          </a:r>
          <a:r>
            <a:rPr lang="es-ES" sz="1100" baseline="0">
              <a:solidFill>
                <a:schemeClr val="dk1"/>
              </a:solidFill>
              <a:effectLst/>
              <a:latin typeface="+mn-lt"/>
              <a:ea typeface="+mn-ea"/>
              <a:cs typeface="+mn-cs"/>
            </a:rPr>
            <a:t> octubre de 2020</a:t>
          </a:r>
          <a:r>
            <a:rPr lang="es-PY" sz="1100">
              <a:solidFill>
                <a:schemeClr val="dk1"/>
              </a:solidFill>
              <a:effectLst/>
              <a:latin typeface="+mn-lt"/>
              <a:ea typeface="+mn-ea"/>
              <a:cs typeface="+mn-cs"/>
            </a:rPr>
            <a:t>, por el tasador Ing. Blás Pessolani, en sus informes </a:t>
          </a:r>
          <a:r>
            <a:rPr lang="es-ES" sz="1100">
              <a:solidFill>
                <a:schemeClr val="dk1"/>
              </a:solidFill>
              <a:effectLst/>
              <a:latin typeface="+mn-lt"/>
              <a:ea typeface="+mn-ea"/>
              <a:cs typeface="+mn-cs"/>
            </a:rPr>
            <a:t>P-619/20 y P-620/20:</a:t>
          </a:r>
        </a:p>
        <a:p>
          <a:endParaRPr lang="es-ES" sz="1100">
            <a:solidFill>
              <a:schemeClr val="dk1"/>
            </a:solidFill>
            <a:effectLst/>
            <a:latin typeface="+mn-lt"/>
            <a:ea typeface="+mn-ea"/>
            <a:cs typeface="+mn-cs"/>
          </a:endParaRPr>
        </a:p>
        <a:p>
          <a:endParaRPr lang="es-ES" sz="1100">
            <a:solidFill>
              <a:schemeClr val="dk1"/>
            </a:solidFill>
            <a:effectLst/>
            <a:latin typeface="+mn-lt"/>
            <a:ea typeface="+mn-ea"/>
            <a:cs typeface="+mn-cs"/>
          </a:endParaRPr>
        </a:p>
        <a:p>
          <a:r>
            <a:rPr lang="es-ES" sz="1100" b="1">
              <a:solidFill>
                <a:schemeClr val="dk1"/>
              </a:solidFill>
              <a:effectLst/>
              <a:latin typeface="+mn-lt"/>
              <a:ea typeface="+mn-ea"/>
              <a:cs typeface="+mn-cs"/>
            </a:rPr>
            <a:t> </a:t>
          </a:r>
          <a:endParaRPr lang="es-PY" sz="1100">
            <a:solidFill>
              <a:schemeClr val="dk1"/>
            </a:solidFill>
            <a:effectLst/>
            <a:latin typeface="+mn-lt"/>
            <a:ea typeface="+mn-ea"/>
            <a:cs typeface="+mn-cs"/>
          </a:endParaRPr>
        </a:p>
        <a:p>
          <a:endParaRPr lang="es-PY"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38100</xdr:colOff>
      <xdr:row>0</xdr:row>
      <xdr:rowOff>47625</xdr:rowOff>
    </xdr:from>
    <xdr:to>
      <xdr:col>6</xdr:col>
      <xdr:colOff>0</xdr:colOff>
      <xdr:row>6</xdr:row>
      <xdr:rowOff>133350</xdr:rowOff>
    </xdr:to>
    <xdr:sp macro="" textlink="">
      <xdr:nvSpPr>
        <xdr:cNvPr id="3" name="2 CuadroTexto"/>
        <xdr:cNvSpPr txBox="1"/>
      </xdr:nvSpPr>
      <xdr:spPr>
        <a:xfrm>
          <a:off x="38100" y="47625"/>
          <a:ext cx="5629275" cy="1228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31 DE MARZO DE 2023</a:t>
          </a:r>
          <a:endParaRPr lang="es-PY">
            <a:effectLst/>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38100</xdr:colOff>
      <xdr:row>0</xdr:row>
      <xdr:rowOff>47625</xdr:rowOff>
    </xdr:from>
    <xdr:to>
      <xdr:col>6</xdr:col>
      <xdr:colOff>0</xdr:colOff>
      <xdr:row>6</xdr:row>
      <xdr:rowOff>133350</xdr:rowOff>
    </xdr:to>
    <xdr:sp macro="" textlink="">
      <xdr:nvSpPr>
        <xdr:cNvPr id="2" name="1 CuadroTexto"/>
        <xdr:cNvSpPr txBox="1"/>
      </xdr:nvSpPr>
      <xdr:spPr>
        <a:xfrm>
          <a:off x="38100" y="47625"/>
          <a:ext cx="5734050" cy="1228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31 DE MARZO DE 2023</a:t>
          </a:r>
          <a:endParaRPr lang="es-PY">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1"/>
  <sheetViews>
    <sheetView showGridLines="0" tabSelected="1" topLeftCell="A46" workbookViewId="0">
      <selection activeCell="E14" sqref="E14"/>
    </sheetView>
  </sheetViews>
  <sheetFormatPr baseColWidth="10" defaultRowHeight="15" x14ac:dyDescent="0.25"/>
  <cols>
    <col min="1" max="1" width="11.42578125" style="30"/>
    <col min="2" max="2" width="18.42578125" bestFit="1" customWidth="1"/>
    <col min="3" max="3" width="5" bestFit="1" customWidth="1"/>
    <col min="4" max="4" width="53.28515625" bestFit="1" customWidth="1"/>
    <col min="5" max="5" width="20.7109375" bestFit="1" customWidth="1"/>
    <col min="6" max="6" width="14.5703125" bestFit="1" customWidth="1"/>
    <col min="7" max="7" width="20.28515625" customWidth="1"/>
    <col min="8" max="8" width="17.140625" bestFit="1" customWidth="1"/>
    <col min="9" max="9" width="14.42578125" bestFit="1" customWidth="1"/>
    <col min="10" max="10" width="15.28515625" bestFit="1" customWidth="1"/>
    <col min="11" max="11" width="14.42578125" bestFit="1" customWidth="1"/>
    <col min="12" max="12" width="15.5703125" bestFit="1" customWidth="1"/>
    <col min="13" max="13" width="14.42578125" bestFit="1" customWidth="1"/>
  </cols>
  <sheetData>
    <row r="1" spans="2:14" ht="16.5" customHeight="1" x14ac:dyDescent="0.25">
      <c r="B1" s="91" t="s">
        <v>0</v>
      </c>
      <c r="C1" s="91"/>
      <c r="D1" s="91"/>
      <c r="E1" s="91"/>
      <c r="F1" s="91"/>
      <c r="G1" s="91"/>
      <c r="H1" s="91"/>
      <c r="I1" s="88"/>
      <c r="J1" s="88"/>
      <c r="K1" s="88"/>
      <c r="L1" s="88"/>
      <c r="M1" s="30"/>
      <c r="N1" s="30"/>
    </row>
    <row r="2" spans="2:14" x14ac:dyDescent="0.25">
      <c r="B2" s="91" t="s">
        <v>195</v>
      </c>
      <c r="C2" s="91"/>
      <c r="D2" s="91"/>
      <c r="E2" s="91"/>
      <c r="F2" s="91"/>
      <c r="G2" s="91"/>
      <c r="H2" s="91"/>
      <c r="I2" s="88"/>
      <c r="J2" s="88"/>
      <c r="K2" s="88"/>
      <c r="L2" s="88"/>
      <c r="M2" s="30"/>
      <c r="N2" s="30"/>
    </row>
    <row r="3" spans="2:14" x14ac:dyDescent="0.25">
      <c r="B3" s="90" t="s">
        <v>193</v>
      </c>
      <c r="C3" s="90"/>
      <c r="D3" s="90"/>
      <c r="E3" s="90"/>
      <c r="F3" s="90"/>
      <c r="G3" s="90"/>
      <c r="H3" s="90"/>
      <c r="I3" s="89"/>
      <c r="J3" s="89"/>
      <c r="K3" s="89"/>
      <c r="L3" s="89"/>
      <c r="M3" s="30"/>
      <c r="N3" s="30"/>
    </row>
    <row r="4" spans="2:14" x14ac:dyDescent="0.25">
      <c r="B4" s="50"/>
      <c r="C4" s="50"/>
      <c r="D4" s="50"/>
      <c r="E4" s="50"/>
      <c r="F4" s="50"/>
      <c r="G4" s="50">
        <v>89765112907</v>
      </c>
      <c r="H4" s="62"/>
    </row>
    <row r="5" spans="2:14" x14ac:dyDescent="0.25">
      <c r="B5" s="50" t="s">
        <v>1</v>
      </c>
      <c r="C5" s="50"/>
      <c r="D5" s="50"/>
      <c r="E5" s="50" t="s">
        <v>6</v>
      </c>
      <c r="F5" s="50" t="s">
        <v>7</v>
      </c>
      <c r="G5" s="50" t="s">
        <v>8</v>
      </c>
      <c r="H5" s="50" t="s">
        <v>9</v>
      </c>
    </row>
    <row r="6" spans="2:14" s="30" customFormat="1" x14ac:dyDescent="0.25">
      <c r="B6" s="50"/>
      <c r="C6" s="50"/>
      <c r="D6" s="50"/>
      <c r="E6" s="50"/>
      <c r="F6" s="50"/>
      <c r="G6" s="51"/>
      <c r="H6" s="50"/>
    </row>
    <row r="7" spans="2:14" s="30" customFormat="1" x14ac:dyDescent="0.25">
      <c r="B7" s="55">
        <v>80000000000</v>
      </c>
      <c r="C7" s="50" t="s">
        <v>2</v>
      </c>
      <c r="D7" s="50" t="s">
        <v>3</v>
      </c>
      <c r="E7" s="63">
        <v>1514714521</v>
      </c>
      <c r="F7" s="64">
        <v>-210510.33999999985</v>
      </c>
      <c r="G7" s="65">
        <v>-1514714521</v>
      </c>
      <c r="H7" s="51">
        <v>0</v>
      </c>
      <c r="J7" s="70"/>
    </row>
    <row r="8" spans="2:14" s="30" customFormat="1" x14ac:dyDescent="0.25">
      <c r="B8" s="55">
        <v>81000000000</v>
      </c>
      <c r="C8" s="50" t="s">
        <v>2</v>
      </c>
      <c r="D8" s="50" t="s">
        <v>4</v>
      </c>
      <c r="E8" s="63">
        <v>61251651693</v>
      </c>
      <c r="F8" s="66">
        <v>4496970.5</v>
      </c>
      <c r="G8" s="65">
        <v>32357681415</v>
      </c>
      <c r="H8" s="51">
        <v>93609333108</v>
      </c>
      <c r="J8" s="70"/>
    </row>
    <row r="9" spans="2:14" s="30" customFormat="1" x14ac:dyDescent="0.25">
      <c r="B9" s="56">
        <v>81010000000</v>
      </c>
      <c r="C9" s="50" t="s">
        <v>2</v>
      </c>
      <c r="D9" s="50" t="s">
        <v>10</v>
      </c>
      <c r="E9" s="63"/>
      <c r="F9" s="67">
        <v>6258.789999999598</v>
      </c>
      <c r="G9" s="51">
        <v>45034748</v>
      </c>
      <c r="H9" s="51">
        <v>45034748</v>
      </c>
      <c r="J9" s="70"/>
    </row>
    <row r="10" spans="2:14" s="30" customFormat="1" x14ac:dyDescent="0.25">
      <c r="B10" s="52">
        <v>81010903000</v>
      </c>
      <c r="C10" s="50" t="s">
        <v>2</v>
      </c>
      <c r="D10" s="50" t="s">
        <v>11</v>
      </c>
      <c r="E10" s="63"/>
      <c r="F10" s="67">
        <v>6258.789999999598</v>
      </c>
      <c r="G10" s="51">
        <v>45034748</v>
      </c>
      <c r="H10" s="51">
        <v>45034748</v>
      </c>
      <c r="J10" s="70"/>
    </row>
    <row r="11" spans="2:14" s="30" customFormat="1" x14ac:dyDescent="0.25">
      <c r="B11" s="52">
        <v>81010903004</v>
      </c>
      <c r="C11" s="50" t="s">
        <v>2</v>
      </c>
      <c r="D11" s="50" t="s">
        <v>12</v>
      </c>
      <c r="E11" s="63"/>
      <c r="F11" s="67">
        <v>6258.789999999598</v>
      </c>
      <c r="G11" s="51">
        <v>45034748</v>
      </c>
      <c r="H11" s="51">
        <v>45034748</v>
      </c>
      <c r="J11" s="70"/>
    </row>
    <row r="12" spans="2:14" s="30" customFormat="1" x14ac:dyDescent="0.25">
      <c r="B12" s="52">
        <v>81010903004702</v>
      </c>
      <c r="C12" s="50" t="s">
        <v>5</v>
      </c>
      <c r="D12" s="50" t="s">
        <v>100</v>
      </c>
      <c r="E12" s="63"/>
      <c r="F12" s="67">
        <v>6258.789999999598</v>
      </c>
      <c r="G12" s="51">
        <v>45034748</v>
      </c>
      <c r="H12" s="51">
        <v>45034748</v>
      </c>
      <c r="J12" s="70"/>
    </row>
    <row r="13" spans="2:14" s="30" customFormat="1" x14ac:dyDescent="0.25">
      <c r="B13" s="52">
        <v>81010903004703</v>
      </c>
      <c r="C13" s="50" t="s">
        <v>5</v>
      </c>
      <c r="D13" s="50" t="s">
        <v>101</v>
      </c>
      <c r="E13" s="63"/>
      <c r="F13" s="64"/>
      <c r="G13" s="51"/>
      <c r="H13" s="51">
        <v>0</v>
      </c>
      <c r="J13" s="70"/>
    </row>
    <row r="14" spans="2:14" s="30" customFormat="1" x14ac:dyDescent="0.25">
      <c r="B14" s="52">
        <v>81030000000</v>
      </c>
      <c r="C14" s="50" t="s">
        <v>2</v>
      </c>
      <c r="D14" s="50" t="s">
        <v>13</v>
      </c>
      <c r="E14" s="63"/>
      <c r="F14" s="61">
        <v>4490711.71</v>
      </c>
      <c r="G14" s="51">
        <v>32312646667</v>
      </c>
      <c r="H14" s="51">
        <v>32312646667</v>
      </c>
      <c r="J14" s="70"/>
    </row>
    <row r="15" spans="2:14" s="30" customFormat="1" x14ac:dyDescent="0.25">
      <c r="B15" s="52">
        <v>81030913000</v>
      </c>
      <c r="C15" s="50" t="s">
        <v>2</v>
      </c>
      <c r="D15" s="50" t="s">
        <v>68</v>
      </c>
      <c r="E15" s="63"/>
      <c r="F15" s="61">
        <v>4490711.71</v>
      </c>
      <c r="G15" s="51">
        <v>32312646667</v>
      </c>
      <c r="H15" s="51">
        <v>32312646667</v>
      </c>
      <c r="J15" s="70"/>
    </row>
    <row r="16" spans="2:14" s="30" customFormat="1" x14ac:dyDescent="0.25">
      <c r="B16" s="57">
        <v>810309130087</v>
      </c>
      <c r="C16" s="50" t="s">
        <v>5</v>
      </c>
      <c r="D16" s="50" t="s">
        <v>175</v>
      </c>
      <c r="E16" s="63"/>
      <c r="F16" s="64">
        <v>4490711.71</v>
      </c>
      <c r="G16" s="51">
        <v>32312646667</v>
      </c>
      <c r="H16" s="51">
        <v>32312646667</v>
      </c>
      <c r="J16" s="70"/>
    </row>
    <row r="17" spans="2:10" s="30" customFormat="1" x14ac:dyDescent="0.25">
      <c r="B17" s="57">
        <v>81040000000</v>
      </c>
      <c r="C17" s="50" t="s">
        <v>5</v>
      </c>
      <c r="D17" s="50" t="s">
        <v>176</v>
      </c>
      <c r="E17" s="63">
        <v>0</v>
      </c>
      <c r="F17" s="64">
        <v>0</v>
      </c>
      <c r="G17" s="51">
        <v>0</v>
      </c>
      <c r="H17" s="51">
        <v>0</v>
      </c>
      <c r="J17" s="70"/>
    </row>
    <row r="18" spans="2:10" s="30" customFormat="1" x14ac:dyDescent="0.25">
      <c r="B18" s="57">
        <v>81040925000</v>
      </c>
      <c r="C18" s="50" t="s">
        <v>5</v>
      </c>
      <c r="D18" s="50" t="s">
        <v>177</v>
      </c>
      <c r="E18" s="63">
        <v>0</v>
      </c>
      <c r="F18" s="64">
        <v>0</v>
      </c>
      <c r="G18" s="51">
        <v>0</v>
      </c>
      <c r="H18" s="51">
        <v>0</v>
      </c>
      <c r="J18" s="70"/>
    </row>
    <row r="19" spans="2:10" s="30" customFormat="1" x14ac:dyDescent="0.25">
      <c r="B19" s="57">
        <v>8104092500804</v>
      </c>
      <c r="C19" s="50" t="s">
        <v>5</v>
      </c>
      <c r="D19" s="50" t="s">
        <v>190</v>
      </c>
      <c r="E19" s="63"/>
      <c r="F19" s="64">
        <v>0</v>
      </c>
      <c r="G19" s="51">
        <v>0</v>
      </c>
      <c r="H19" s="51">
        <v>0</v>
      </c>
      <c r="J19" s="70"/>
    </row>
    <row r="20" spans="2:10" s="30" customFormat="1" x14ac:dyDescent="0.25">
      <c r="B20" s="57">
        <v>81050000000</v>
      </c>
      <c r="C20" s="50" t="s">
        <v>158</v>
      </c>
      <c r="D20" s="50" t="s">
        <v>159</v>
      </c>
      <c r="E20" s="63"/>
      <c r="F20" s="64">
        <v>0</v>
      </c>
      <c r="G20" s="51">
        <v>0</v>
      </c>
      <c r="H20" s="51"/>
      <c r="J20" s="70"/>
    </row>
    <row r="21" spans="2:10" s="30" customFormat="1" x14ac:dyDescent="0.25">
      <c r="B21" s="52">
        <v>81050941001</v>
      </c>
      <c r="C21" s="50" t="s">
        <v>5</v>
      </c>
      <c r="D21" s="50" t="s">
        <v>160</v>
      </c>
      <c r="E21" s="63"/>
      <c r="F21" s="67">
        <v>0</v>
      </c>
      <c r="G21" s="51">
        <v>0</v>
      </c>
      <c r="H21" s="51">
        <v>0</v>
      </c>
      <c r="J21" s="70"/>
    </row>
    <row r="22" spans="2:10" s="30" customFormat="1" x14ac:dyDescent="0.25">
      <c r="B22" s="52">
        <v>81060000000</v>
      </c>
      <c r="C22" s="50" t="s">
        <v>2</v>
      </c>
      <c r="D22" s="50" t="s">
        <v>14</v>
      </c>
      <c r="E22" s="63">
        <v>61088713316</v>
      </c>
      <c r="F22" s="67"/>
      <c r="G22" s="51"/>
      <c r="H22" s="51">
        <v>61088713316</v>
      </c>
      <c r="J22" s="70"/>
    </row>
    <row r="23" spans="2:10" s="30" customFormat="1" x14ac:dyDescent="0.25">
      <c r="B23" s="52">
        <v>81060945000</v>
      </c>
      <c r="C23" s="50" t="s">
        <v>2</v>
      </c>
      <c r="D23" s="50" t="s">
        <v>15</v>
      </c>
      <c r="E23" s="63">
        <v>61088713316</v>
      </c>
      <c r="F23" s="67"/>
      <c r="G23" s="51"/>
      <c r="H23" s="51">
        <v>61088713316</v>
      </c>
      <c r="J23" s="70"/>
    </row>
    <row r="24" spans="2:10" s="30" customFormat="1" x14ac:dyDescent="0.25">
      <c r="B24" s="52">
        <v>81060945002</v>
      </c>
      <c r="C24" s="50" t="s">
        <v>2</v>
      </c>
      <c r="D24" s="50" t="s">
        <v>16</v>
      </c>
      <c r="E24" s="63">
        <v>59208665901</v>
      </c>
      <c r="F24" s="67"/>
      <c r="G24" s="51"/>
      <c r="H24" s="51">
        <v>59208665901</v>
      </c>
      <c r="J24" s="70"/>
    </row>
    <row r="25" spans="2:10" s="30" customFormat="1" x14ac:dyDescent="0.25">
      <c r="B25" s="52">
        <v>81060945006</v>
      </c>
      <c r="C25" s="50" t="s">
        <v>2</v>
      </c>
      <c r="D25" s="50" t="s">
        <v>17</v>
      </c>
      <c r="E25" s="65">
        <v>3199352769</v>
      </c>
      <c r="F25" s="67"/>
      <c r="G25" s="51"/>
      <c r="H25" s="51">
        <v>3199352769</v>
      </c>
      <c r="J25" s="70"/>
    </row>
    <row r="26" spans="2:10" s="30" customFormat="1" x14ac:dyDescent="0.25">
      <c r="B26" s="52">
        <v>81060945092</v>
      </c>
      <c r="C26" s="50" t="s">
        <v>2</v>
      </c>
      <c r="D26" s="50" t="s">
        <v>18</v>
      </c>
      <c r="E26" s="63">
        <v>-1319305354</v>
      </c>
      <c r="F26" s="67"/>
      <c r="G26" s="51"/>
      <c r="H26" s="51">
        <v>-1319305354</v>
      </c>
      <c r="J26" s="70"/>
    </row>
    <row r="27" spans="2:10" s="30" customFormat="1" x14ac:dyDescent="0.25">
      <c r="B27" s="52">
        <v>81070000000</v>
      </c>
      <c r="C27" s="50" t="s">
        <v>2</v>
      </c>
      <c r="D27" s="50" t="s">
        <v>19</v>
      </c>
      <c r="E27" s="63">
        <v>162938377</v>
      </c>
      <c r="F27" s="67"/>
      <c r="G27" s="51"/>
      <c r="H27" s="51">
        <v>162938377</v>
      </c>
      <c r="J27" s="70"/>
    </row>
    <row r="28" spans="2:10" s="30" customFormat="1" x14ac:dyDescent="0.25">
      <c r="B28" s="53">
        <v>81070959001</v>
      </c>
      <c r="C28" s="50" t="s">
        <v>2</v>
      </c>
      <c r="D28" s="50" t="s">
        <v>20</v>
      </c>
      <c r="E28" s="63">
        <v>162938377</v>
      </c>
      <c r="F28" s="67"/>
      <c r="G28" s="51"/>
      <c r="H28" s="51">
        <v>162938377</v>
      </c>
      <c r="J28" s="70"/>
    </row>
    <row r="29" spans="2:10" s="30" customFormat="1" x14ac:dyDescent="0.25">
      <c r="B29" s="52" t="s">
        <v>72</v>
      </c>
      <c r="C29" s="50" t="s">
        <v>2</v>
      </c>
      <c r="D29" s="50" t="s">
        <v>21</v>
      </c>
      <c r="E29" s="65">
        <v>162938377</v>
      </c>
      <c r="F29" s="64"/>
      <c r="G29" s="65"/>
      <c r="H29" s="51">
        <v>162938377</v>
      </c>
      <c r="J29" s="70"/>
    </row>
    <row r="30" spans="2:10" s="30" customFormat="1" x14ac:dyDescent="0.25">
      <c r="B30" s="52">
        <v>82000000000</v>
      </c>
      <c r="C30" s="50" t="s">
        <v>2</v>
      </c>
      <c r="D30" s="50" t="s">
        <v>22</v>
      </c>
      <c r="E30" s="63">
        <v>-550000</v>
      </c>
      <c r="F30" s="64">
        <v>-4702480.84</v>
      </c>
      <c r="G30" s="65">
        <v>-33836418736</v>
      </c>
      <c r="H30" s="51">
        <v>-33836968736</v>
      </c>
      <c r="J30" s="70"/>
    </row>
    <row r="31" spans="2:10" s="30" customFormat="1" x14ac:dyDescent="0.25">
      <c r="B31" s="52">
        <v>82010000000</v>
      </c>
      <c r="C31" s="50" t="s">
        <v>2</v>
      </c>
      <c r="D31" s="50" t="s">
        <v>23</v>
      </c>
      <c r="E31" s="63"/>
      <c r="F31" s="64">
        <v>-4702480.84</v>
      </c>
      <c r="G31" s="51">
        <v>-33836418736</v>
      </c>
      <c r="H31" s="51">
        <v>-33836418736</v>
      </c>
      <c r="J31" s="70"/>
    </row>
    <row r="32" spans="2:10" s="30" customFormat="1" x14ac:dyDescent="0.25">
      <c r="B32" s="52">
        <v>820109060017</v>
      </c>
      <c r="C32" s="50" t="s">
        <v>5</v>
      </c>
      <c r="D32" s="50" t="s">
        <v>104</v>
      </c>
      <c r="E32" s="63"/>
      <c r="F32" s="64">
        <v>-4500000</v>
      </c>
      <c r="G32" s="51">
        <v>-32379480000</v>
      </c>
      <c r="H32" s="51">
        <v>-32379480000</v>
      </c>
      <c r="J32" s="70"/>
    </row>
    <row r="33" spans="2:10" s="30" customFormat="1" x14ac:dyDescent="0.25">
      <c r="B33" s="52">
        <v>820109080827</v>
      </c>
      <c r="C33" s="50" t="s">
        <v>5</v>
      </c>
      <c r="D33" s="50" t="s">
        <v>24</v>
      </c>
      <c r="E33" s="63"/>
      <c r="F33" s="64">
        <v>-1051262.3299999996</v>
      </c>
      <c r="G33" s="51">
        <v>-7564295020</v>
      </c>
      <c r="H33" s="51">
        <v>-7564295020</v>
      </c>
      <c r="J33" s="70"/>
    </row>
    <row r="34" spans="2:10" s="30" customFormat="1" x14ac:dyDescent="0.25">
      <c r="B34" s="55">
        <v>820109080927</v>
      </c>
      <c r="C34" s="50" t="s">
        <v>5</v>
      </c>
      <c r="D34" s="50" t="s">
        <v>25</v>
      </c>
      <c r="E34" s="65"/>
      <c r="F34" s="67">
        <v>848781.49000000022</v>
      </c>
      <c r="G34" s="50">
        <v>6107356284</v>
      </c>
      <c r="H34" s="51">
        <v>6107356284</v>
      </c>
      <c r="J34" s="70"/>
    </row>
    <row r="35" spans="2:10" s="30" customFormat="1" x14ac:dyDescent="0.25">
      <c r="B35" s="52">
        <v>82030000000</v>
      </c>
      <c r="C35" s="50" t="s">
        <v>2</v>
      </c>
      <c r="D35" s="50" t="s">
        <v>26</v>
      </c>
      <c r="E35" s="65">
        <v>-550000</v>
      </c>
      <c r="F35" s="67"/>
      <c r="G35" s="50"/>
      <c r="H35" s="51">
        <v>-550000</v>
      </c>
      <c r="J35" s="70"/>
    </row>
    <row r="36" spans="2:10" s="30" customFormat="1" x14ac:dyDescent="0.25">
      <c r="B36" s="53">
        <v>82030920001</v>
      </c>
      <c r="C36" s="50" t="s">
        <v>2</v>
      </c>
      <c r="D36" s="50" t="s">
        <v>27</v>
      </c>
      <c r="E36" s="65">
        <v>-550000</v>
      </c>
      <c r="F36" s="67"/>
      <c r="G36" s="50"/>
      <c r="H36" s="51">
        <v>-550000</v>
      </c>
      <c r="J36" s="70"/>
    </row>
    <row r="37" spans="2:10" s="30" customFormat="1" x14ac:dyDescent="0.25">
      <c r="B37" s="53" t="s">
        <v>73</v>
      </c>
      <c r="C37" s="50" t="s">
        <v>2</v>
      </c>
      <c r="D37" s="50" t="s">
        <v>102</v>
      </c>
      <c r="E37" s="65">
        <v>-550000</v>
      </c>
      <c r="F37" s="67"/>
      <c r="G37" s="50"/>
      <c r="H37" s="51">
        <v>-550000</v>
      </c>
      <c r="J37" s="70"/>
    </row>
    <row r="38" spans="2:10" s="30" customFormat="1" x14ac:dyDescent="0.25">
      <c r="B38" s="52" t="s">
        <v>74</v>
      </c>
      <c r="C38" s="50" t="s">
        <v>2</v>
      </c>
      <c r="D38" s="50" t="s">
        <v>28</v>
      </c>
      <c r="E38" s="65">
        <v>0</v>
      </c>
      <c r="F38" s="65"/>
      <c r="G38" s="65"/>
      <c r="H38" s="51">
        <v>0</v>
      </c>
      <c r="J38" s="70"/>
    </row>
    <row r="39" spans="2:10" s="30" customFormat="1" x14ac:dyDescent="0.25">
      <c r="B39" s="52">
        <v>83000000000</v>
      </c>
      <c r="C39" s="50" t="s">
        <v>2</v>
      </c>
      <c r="D39" s="50" t="s">
        <v>29</v>
      </c>
      <c r="E39" s="65">
        <v>-59736387172</v>
      </c>
      <c r="F39" s="65">
        <v>-5000</v>
      </c>
      <c r="G39" s="65">
        <v>-35977200</v>
      </c>
      <c r="H39" s="51">
        <v>-59772364372</v>
      </c>
      <c r="J39" s="70"/>
    </row>
    <row r="40" spans="2:10" s="30" customFormat="1" x14ac:dyDescent="0.25">
      <c r="B40" s="52">
        <v>83010000000</v>
      </c>
      <c r="C40" s="50" t="s">
        <v>2</v>
      </c>
      <c r="D40" s="50" t="s">
        <v>30</v>
      </c>
      <c r="E40" s="63">
        <v>-42555621810</v>
      </c>
      <c r="F40" s="65">
        <v>-5000</v>
      </c>
      <c r="G40" s="51">
        <v>-35977200</v>
      </c>
      <c r="H40" s="51">
        <v>-42591599010</v>
      </c>
      <c r="J40" s="70"/>
    </row>
    <row r="41" spans="2:10" s="30" customFormat="1" x14ac:dyDescent="0.25">
      <c r="B41" s="52">
        <v>830109260017</v>
      </c>
      <c r="C41" s="50" t="s">
        <v>5</v>
      </c>
      <c r="D41" s="50" t="s">
        <v>75</v>
      </c>
      <c r="E41" s="65"/>
      <c r="F41" s="67">
        <v>-5000</v>
      </c>
      <c r="G41" s="50">
        <v>-35977200</v>
      </c>
      <c r="H41" s="51">
        <v>-35977200</v>
      </c>
      <c r="J41" s="70"/>
    </row>
    <row r="42" spans="2:10" s="30" customFormat="1" x14ac:dyDescent="0.25">
      <c r="B42" s="52">
        <v>83010928001</v>
      </c>
      <c r="C42" s="50" t="s">
        <v>2</v>
      </c>
      <c r="D42" s="50" t="s">
        <v>105</v>
      </c>
      <c r="E42" s="65">
        <v>-42555621810</v>
      </c>
      <c r="F42" s="67"/>
      <c r="G42" s="50"/>
      <c r="H42" s="51">
        <v>-42555621810</v>
      </c>
      <c r="J42" s="70"/>
    </row>
    <row r="43" spans="2:10" s="30" customFormat="1" x14ac:dyDescent="0.25">
      <c r="B43" s="52">
        <v>83020000000</v>
      </c>
      <c r="C43" s="50" t="s">
        <v>2</v>
      </c>
      <c r="D43" s="50" t="s">
        <v>31</v>
      </c>
      <c r="E43" s="65">
        <v>-19852396860</v>
      </c>
      <c r="F43" s="67"/>
      <c r="G43" s="50"/>
      <c r="H43" s="51">
        <v>-19852396860</v>
      </c>
      <c r="J43" s="70"/>
    </row>
    <row r="44" spans="2:10" s="30" customFormat="1" x14ac:dyDescent="0.25">
      <c r="B44" s="52">
        <v>83020930001</v>
      </c>
      <c r="C44" s="50" t="s">
        <v>2</v>
      </c>
      <c r="D44" s="50" t="s">
        <v>69</v>
      </c>
      <c r="E44" s="63">
        <v>-19852396860</v>
      </c>
      <c r="F44" s="67"/>
      <c r="G44" s="50"/>
      <c r="H44" s="51">
        <v>-19852396860</v>
      </c>
      <c r="J44" s="70"/>
    </row>
    <row r="45" spans="2:10" s="30" customFormat="1" x14ac:dyDescent="0.25">
      <c r="B45" s="52">
        <v>83030000000</v>
      </c>
      <c r="C45" s="50" t="s">
        <v>2</v>
      </c>
      <c r="D45" s="50" t="s">
        <v>70</v>
      </c>
      <c r="E45" s="63">
        <v>2002781130</v>
      </c>
      <c r="F45" s="67"/>
      <c r="G45" s="50"/>
      <c r="H45" s="51">
        <v>2002781130</v>
      </c>
      <c r="J45" s="70"/>
    </row>
    <row r="46" spans="2:10" s="30" customFormat="1" x14ac:dyDescent="0.25">
      <c r="B46" s="52">
        <v>83030934000</v>
      </c>
      <c r="C46" s="50" t="s">
        <v>2</v>
      </c>
      <c r="D46" s="50" t="s">
        <v>71</v>
      </c>
      <c r="E46" s="63">
        <v>2002781130</v>
      </c>
      <c r="F46" s="50"/>
      <c r="G46" s="50"/>
      <c r="H46" s="51">
        <v>2002781130</v>
      </c>
      <c r="J46" s="70"/>
    </row>
    <row r="47" spans="2:10" s="30" customFormat="1" x14ac:dyDescent="0.25">
      <c r="B47" s="52">
        <v>83030934094</v>
      </c>
      <c r="C47" s="50" t="s">
        <v>2</v>
      </c>
      <c r="D47" s="50" t="s">
        <v>32</v>
      </c>
      <c r="E47" s="65">
        <v>2002781130</v>
      </c>
      <c r="F47" s="50"/>
      <c r="G47" s="50"/>
      <c r="H47" s="51">
        <v>2002781130</v>
      </c>
      <c r="J47" s="70"/>
    </row>
    <row r="48" spans="2:10" s="30" customFormat="1" x14ac:dyDescent="0.25">
      <c r="B48" s="52">
        <v>83040000000</v>
      </c>
      <c r="C48" s="50" t="s">
        <v>2</v>
      </c>
      <c r="D48" s="50" t="s">
        <v>194</v>
      </c>
      <c r="E48" s="65">
        <v>668850368</v>
      </c>
      <c r="F48" s="50"/>
      <c r="G48" s="50"/>
      <c r="H48" s="51">
        <v>668850368</v>
      </c>
      <c r="J48" s="70"/>
    </row>
    <row r="49" spans="2:10" x14ac:dyDescent="0.25">
      <c r="B49" s="52">
        <v>83040936000</v>
      </c>
      <c r="C49" s="50" t="s">
        <v>2</v>
      </c>
      <c r="D49" s="50" t="s">
        <v>34</v>
      </c>
      <c r="E49" s="65">
        <v>668850368</v>
      </c>
      <c r="F49" s="50"/>
      <c r="G49" s="50"/>
      <c r="H49" s="51">
        <v>668850368</v>
      </c>
      <c r="J49" s="70"/>
    </row>
    <row r="50" spans="2:10" x14ac:dyDescent="0.25">
      <c r="B50" s="52">
        <v>83040936002</v>
      </c>
      <c r="C50" s="50" t="s">
        <v>2</v>
      </c>
      <c r="D50" s="50" t="s">
        <v>37</v>
      </c>
      <c r="E50" s="65">
        <v>-21971322</v>
      </c>
      <c r="F50" s="50"/>
      <c r="G50" s="50"/>
      <c r="H50" s="58">
        <v>-21971322</v>
      </c>
      <c r="J50" s="70"/>
    </row>
    <row r="51" spans="2:10" s="30" customFormat="1" x14ac:dyDescent="0.25">
      <c r="B51" s="52">
        <v>83040936094</v>
      </c>
      <c r="C51" s="50" t="s">
        <v>2</v>
      </c>
      <c r="D51" s="50" t="s">
        <v>38</v>
      </c>
      <c r="E51" s="65">
        <v>690821690</v>
      </c>
      <c r="F51" s="50"/>
      <c r="G51" s="50"/>
      <c r="H51" s="58">
        <v>690821690</v>
      </c>
      <c r="J51" s="70"/>
    </row>
  </sheetData>
  <mergeCells count="3">
    <mergeCell ref="B3:H3"/>
    <mergeCell ref="B2:H2"/>
    <mergeCell ref="B1:H1"/>
  </mergeCell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K8" sqref="K8"/>
    </sheetView>
  </sheetViews>
  <sheetFormatPr baseColWidth="10" defaultRowHeight="15" x14ac:dyDescent="0.25"/>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L5" sqref="L5"/>
    </sheetView>
  </sheetViews>
  <sheetFormatPr baseColWidth="10" defaultRowHeight="15" x14ac:dyDescent="0.25"/>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I2" sqref="I2"/>
    </sheetView>
  </sheetViews>
  <sheetFormatPr baseColWidth="10" defaultRowHeight="15" x14ac:dyDescent="0.25"/>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J7" sqref="J7"/>
    </sheetView>
  </sheetViews>
  <sheetFormatPr baseColWidth="10" defaultRowHeight="15" x14ac:dyDescent="0.25"/>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J8" sqref="J8"/>
    </sheetView>
  </sheetViews>
  <sheetFormatPr baseColWidth="10" defaultRowHeight="15" x14ac:dyDescent="0.25"/>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J11" sqref="J11"/>
    </sheetView>
  </sheetViews>
  <sheetFormatPr baseColWidth="10" defaultRowHeight="15" x14ac:dyDescent="0.25"/>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C11"/>
  <sheetViews>
    <sheetView showGridLines="0" workbookViewId="0">
      <selection activeCell="E13" sqref="E13"/>
    </sheetView>
  </sheetViews>
  <sheetFormatPr baseColWidth="10" defaultRowHeight="15" x14ac:dyDescent="0.25"/>
  <cols>
    <col min="1" max="1" width="38.28515625" bestFit="1" customWidth="1"/>
    <col min="2" max="2" width="20.7109375" bestFit="1" customWidth="1"/>
  </cols>
  <sheetData>
    <row r="9" spans="1:3" ht="24" customHeight="1" x14ac:dyDescent="0.25">
      <c r="A9" s="4" t="s">
        <v>106</v>
      </c>
      <c r="B9" s="5" t="s">
        <v>162</v>
      </c>
      <c r="C9" s="1"/>
    </row>
    <row r="10" spans="1:3" x14ac:dyDescent="0.25">
      <c r="A10" s="6" t="s">
        <v>107</v>
      </c>
      <c r="B10" s="5" t="s">
        <v>161</v>
      </c>
      <c r="C10" s="1"/>
    </row>
    <row r="11" spans="1:3" ht="15.75" thickBot="1" x14ac:dyDescent="0.3">
      <c r="A11" s="2" t="s">
        <v>108</v>
      </c>
      <c r="B11" s="3" t="s">
        <v>163</v>
      </c>
      <c r="C11" s="1"/>
    </row>
  </sheetData>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U67"/>
  <sheetViews>
    <sheetView showGridLines="0" workbookViewId="0">
      <selection activeCell="H3" sqref="H3"/>
    </sheetView>
  </sheetViews>
  <sheetFormatPr baseColWidth="10" defaultRowHeight="15" x14ac:dyDescent="0.25"/>
  <cols>
    <col min="1" max="1" width="17.28515625" customWidth="1"/>
    <col min="3" max="3" width="22" customWidth="1"/>
    <col min="4" max="4" width="13" customWidth="1"/>
  </cols>
  <sheetData>
    <row r="8" spans="1:3" x14ac:dyDescent="0.25">
      <c r="A8" s="13" t="s">
        <v>125</v>
      </c>
    </row>
    <row r="9" spans="1:3" x14ac:dyDescent="0.25">
      <c r="A9" t="s">
        <v>157</v>
      </c>
    </row>
    <row r="10" spans="1:3" x14ac:dyDescent="0.25">
      <c r="A10" s="7" t="s">
        <v>109</v>
      </c>
      <c r="B10" s="7" t="s">
        <v>110</v>
      </c>
      <c r="C10" s="7" t="s">
        <v>111</v>
      </c>
    </row>
    <row r="11" spans="1:3" x14ac:dyDescent="0.25">
      <c r="A11" s="8">
        <v>80000</v>
      </c>
      <c r="B11" s="8">
        <v>80000</v>
      </c>
      <c r="C11" s="9">
        <v>41115</v>
      </c>
    </row>
    <row r="12" spans="1:3" x14ac:dyDescent="0.25">
      <c r="A12" s="8">
        <v>270000</v>
      </c>
      <c r="B12" s="8">
        <v>270000</v>
      </c>
      <c r="C12" s="9">
        <v>41121</v>
      </c>
    </row>
    <row r="13" spans="1:3" x14ac:dyDescent="0.25">
      <c r="A13" s="8">
        <v>500000</v>
      </c>
      <c r="B13" s="8">
        <v>500000</v>
      </c>
      <c r="C13" s="9">
        <v>41486</v>
      </c>
    </row>
    <row r="14" spans="1:3" x14ac:dyDescent="0.25">
      <c r="A14" s="8">
        <v>300000</v>
      </c>
      <c r="B14" s="8">
        <v>300000</v>
      </c>
      <c r="C14" s="9">
        <v>41845</v>
      </c>
    </row>
    <row r="15" spans="1:3" x14ac:dyDescent="0.25">
      <c r="A15" s="8">
        <v>300000</v>
      </c>
      <c r="B15" s="8">
        <v>300000</v>
      </c>
      <c r="C15" s="9">
        <v>41851</v>
      </c>
    </row>
    <row r="16" spans="1:3" x14ac:dyDescent="0.25">
      <c r="A16" s="8">
        <v>750000</v>
      </c>
      <c r="B16" s="73" t="s">
        <v>112</v>
      </c>
      <c r="C16" s="9">
        <v>42216</v>
      </c>
    </row>
    <row r="17" spans="1:5" x14ac:dyDescent="0.25">
      <c r="A17" s="8">
        <v>800000</v>
      </c>
      <c r="B17" s="73" t="s">
        <v>113</v>
      </c>
      <c r="C17" s="9">
        <v>42580</v>
      </c>
    </row>
    <row r="18" spans="1:5" x14ac:dyDescent="0.25">
      <c r="A18" s="74" t="s">
        <v>114</v>
      </c>
      <c r="B18" s="8">
        <v>3000000</v>
      </c>
      <c r="C18" s="7" t="s">
        <v>115</v>
      </c>
    </row>
    <row r="20" spans="1:5" x14ac:dyDescent="0.25">
      <c r="A20" t="s">
        <v>116</v>
      </c>
    </row>
    <row r="21" spans="1:5" x14ac:dyDescent="0.25">
      <c r="A21" t="s">
        <v>117</v>
      </c>
    </row>
    <row r="22" spans="1:5" x14ac:dyDescent="0.25">
      <c r="A22" t="s">
        <v>118</v>
      </c>
    </row>
    <row r="24" spans="1:5" x14ac:dyDescent="0.25">
      <c r="A24" s="7" t="s">
        <v>119</v>
      </c>
      <c r="B24" s="7"/>
      <c r="C24" s="7" t="s">
        <v>120</v>
      </c>
      <c r="D24" s="7" t="s">
        <v>121</v>
      </c>
      <c r="E24" s="7"/>
    </row>
    <row r="25" spans="1:5" x14ac:dyDescent="0.25">
      <c r="A25" s="7">
        <v>1</v>
      </c>
      <c r="B25" s="7"/>
      <c r="C25" s="8">
        <v>650000</v>
      </c>
      <c r="D25" s="9">
        <v>41880</v>
      </c>
      <c r="E25" s="7" t="s">
        <v>110</v>
      </c>
    </row>
    <row r="26" spans="1:5" x14ac:dyDescent="0.25">
      <c r="A26" s="7">
        <v>2</v>
      </c>
      <c r="B26" s="7"/>
      <c r="C26" s="8">
        <v>650000</v>
      </c>
      <c r="D26" s="9">
        <v>42247</v>
      </c>
      <c r="E26" s="7" t="s">
        <v>122</v>
      </c>
    </row>
    <row r="27" spans="1:5" x14ac:dyDescent="0.25">
      <c r="A27" s="7">
        <v>3</v>
      </c>
      <c r="B27" s="7"/>
      <c r="C27" s="8">
        <v>600000</v>
      </c>
      <c r="D27" s="9">
        <v>42612</v>
      </c>
      <c r="E27" s="7" t="s">
        <v>110</v>
      </c>
    </row>
    <row r="28" spans="1:5" x14ac:dyDescent="0.25">
      <c r="A28" s="7">
        <v>4</v>
      </c>
      <c r="B28" s="7"/>
      <c r="C28" s="8">
        <v>600000</v>
      </c>
      <c r="D28" s="9">
        <v>42977</v>
      </c>
      <c r="E28" s="7" t="s">
        <v>122</v>
      </c>
    </row>
    <row r="29" spans="1:5" x14ac:dyDescent="0.25">
      <c r="C29" s="10">
        <v>2000000</v>
      </c>
    </row>
    <row r="33" spans="1:5" x14ac:dyDescent="0.25">
      <c r="A33" t="s">
        <v>173</v>
      </c>
    </row>
    <row r="35" spans="1:5" x14ac:dyDescent="0.25">
      <c r="A35" t="s">
        <v>164</v>
      </c>
    </row>
    <row r="37" spans="1:5" ht="18.75" customHeight="1" x14ac:dyDescent="0.25">
      <c r="A37" s="7" t="s">
        <v>119</v>
      </c>
      <c r="B37" s="7"/>
      <c r="C37" s="7" t="s">
        <v>120</v>
      </c>
      <c r="D37" s="7" t="s">
        <v>121</v>
      </c>
      <c r="E37" s="7" t="s">
        <v>123</v>
      </c>
    </row>
    <row r="38" spans="1:5" x14ac:dyDescent="0.25">
      <c r="A38" s="7">
        <v>1</v>
      </c>
      <c r="B38" s="7"/>
      <c r="C38" s="11">
        <v>650000</v>
      </c>
      <c r="D38" s="9">
        <v>43577</v>
      </c>
      <c r="E38" s="7" t="s">
        <v>156</v>
      </c>
    </row>
    <row r="39" spans="1:5" x14ac:dyDescent="0.25">
      <c r="A39" s="7">
        <v>2</v>
      </c>
      <c r="B39" s="7"/>
      <c r="C39" s="11">
        <v>650000</v>
      </c>
      <c r="D39" s="9">
        <v>43942</v>
      </c>
      <c r="E39" s="7" t="s">
        <v>156</v>
      </c>
    </row>
    <row r="40" spans="1:5" x14ac:dyDescent="0.25">
      <c r="A40" s="7">
        <v>3</v>
      </c>
      <c r="B40" s="7"/>
      <c r="C40" s="11">
        <v>600000</v>
      </c>
      <c r="D40" s="9">
        <v>44307</v>
      </c>
      <c r="E40" s="7" t="s">
        <v>156</v>
      </c>
    </row>
    <row r="41" spans="1:5" x14ac:dyDescent="0.25">
      <c r="A41" s="7">
        <v>4</v>
      </c>
      <c r="B41" s="7"/>
      <c r="C41" s="11">
        <v>600000</v>
      </c>
      <c r="D41" s="9">
        <v>44672</v>
      </c>
      <c r="E41" s="7" t="s">
        <v>156</v>
      </c>
    </row>
    <row r="42" spans="1:5" x14ac:dyDescent="0.25">
      <c r="A42" s="7">
        <v>5</v>
      </c>
      <c r="B42" s="7"/>
      <c r="C42" s="11">
        <v>600000</v>
      </c>
      <c r="D42" s="9">
        <v>45037</v>
      </c>
      <c r="E42" s="7" t="s">
        <v>124</v>
      </c>
    </row>
    <row r="43" spans="1:5" x14ac:dyDescent="0.25">
      <c r="A43" s="7">
        <v>6</v>
      </c>
      <c r="B43" s="7"/>
      <c r="C43" s="11">
        <v>900000</v>
      </c>
      <c r="D43" s="9">
        <v>45404</v>
      </c>
      <c r="E43" s="7" t="s">
        <v>124</v>
      </c>
    </row>
    <row r="44" spans="1:5" x14ac:dyDescent="0.25">
      <c r="C44" s="12">
        <v>4000000</v>
      </c>
    </row>
    <row r="46" spans="1:5" s="30" customFormat="1" x14ac:dyDescent="0.25">
      <c r="A46" s="30" t="s">
        <v>174</v>
      </c>
    </row>
    <row r="48" spans="1:5" x14ac:dyDescent="0.25">
      <c r="A48" s="7" t="s">
        <v>119</v>
      </c>
      <c r="B48" s="7"/>
      <c r="C48" s="7" t="s">
        <v>120</v>
      </c>
      <c r="D48" s="7" t="s">
        <v>121</v>
      </c>
      <c r="E48" s="7" t="s">
        <v>123</v>
      </c>
    </row>
    <row r="49" spans="1:21" x14ac:dyDescent="0.25">
      <c r="A49" s="7">
        <v>1</v>
      </c>
      <c r="B49" s="7"/>
      <c r="C49" s="11">
        <v>1000000</v>
      </c>
      <c r="D49" s="9">
        <v>46498</v>
      </c>
      <c r="E49" s="7" t="s">
        <v>124</v>
      </c>
    </row>
    <row r="50" spans="1:21" x14ac:dyDescent="0.25">
      <c r="A50" s="30"/>
      <c r="B50" s="30"/>
      <c r="C50" s="12">
        <f>SUM(C49:C49)</f>
        <v>1000000</v>
      </c>
      <c r="D50" s="30"/>
      <c r="E50" s="30"/>
    </row>
    <row r="52" spans="1:21" x14ac:dyDescent="0.25">
      <c r="A52" s="30" t="s">
        <v>178</v>
      </c>
      <c r="B52" s="30"/>
      <c r="C52" s="30"/>
      <c r="D52" s="30"/>
      <c r="E52" s="30"/>
      <c r="F52" s="30"/>
      <c r="G52" s="30"/>
      <c r="H52" s="30"/>
      <c r="I52" s="30"/>
      <c r="J52" s="30"/>
      <c r="K52" s="30"/>
      <c r="L52" s="30"/>
      <c r="M52" s="30"/>
      <c r="N52" s="30"/>
      <c r="O52" s="30"/>
      <c r="P52" s="30"/>
      <c r="Q52" s="30"/>
      <c r="R52" s="30"/>
      <c r="S52" s="30"/>
      <c r="T52" s="30"/>
      <c r="U52" s="30"/>
    </row>
    <row r="53" spans="1:21" x14ac:dyDescent="0.25">
      <c r="A53" s="30"/>
      <c r="B53" s="30"/>
      <c r="C53" s="30"/>
      <c r="D53" s="30"/>
      <c r="E53" s="30"/>
      <c r="F53" s="30"/>
      <c r="G53" s="30"/>
      <c r="H53" s="30"/>
      <c r="I53" s="30"/>
      <c r="J53" s="30"/>
      <c r="K53" s="30"/>
      <c r="L53" s="30"/>
      <c r="M53" s="30"/>
      <c r="N53" s="30"/>
      <c r="O53" s="30"/>
      <c r="P53" s="30"/>
      <c r="Q53" s="30"/>
      <c r="R53" s="30"/>
      <c r="S53" s="30"/>
      <c r="T53" s="30"/>
      <c r="U53" s="30"/>
    </row>
    <row r="54" spans="1:21" x14ac:dyDescent="0.25">
      <c r="A54" s="7" t="s">
        <v>119</v>
      </c>
      <c r="B54" s="7"/>
      <c r="C54" s="7" t="s">
        <v>120</v>
      </c>
      <c r="D54" s="7" t="s">
        <v>121</v>
      </c>
      <c r="E54" s="7" t="s">
        <v>123</v>
      </c>
      <c r="F54" s="30"/>
      <c r="G54" s="30"/>
      <c r="H54" s="30"/>
      <c r="I54" s="30"/>
      <c r="J54" s="30"/>
      <c r="K54" s="30"/>
      <c r="L54" s="30"/>
      <c r="M54" s="30"/>
      <c r="N54" s="30"/>
      <c r="O54" s="30"/>
      <c r="P54" s="30"/>
      <c r="Q54" s="30"/>
      <c r="R54" s="30"/>
      <c r="S54" s="30"/>
      <c r="T54" s="30"/>
      <c r="U54" s="30"/>
    </row>
    <row r="55" spans="1:21" x14ac:dyDescent="0.25">
      <c r="A55" s="7">
        <v>2</v>
      </c>
      <c r="B55" s="7"/>
      <c r="C55" s="11">
        <v>1000000</v>
      </c>
      <c r="D55" s="9">
        <v>46133</v>
      </c>
      <c r="E55" s="7" t="s">
        <v>124</v>
      </c>
      <c r="F55" s="30"/>
      <c r="G55" s="30"/>
      <c r="H55" s="30"/>
      <c r="I55" s="30"/>
      <c r="J55" s="30"/>
      <c r="K55" s="30"/>
      <c r="L55" s="30"/>
      <c r="M55" s="30"/>
      <c r="N55" s="30"/>
      <c r="O55" s="30"/>
      <c r="P55" s="30"/>
      <c r="Q55" s="30"/>
      <c r="R55" s="30"/>
      <c r="S55" s="30"/>
      <c r="T55" s="30"/>
      <c r="U55" s="30"/>
    </row>
    <row r="58" spans="1:21" x14ac:dyDescent="0.25">
      <c r="A58" s="30" t="s">
        <v>179</v>
      </c>
      <c r="B58" s="30"/>
      <c r="C58" s="30"/>
      <c r="D58" s="30"/>
      <c r="E58" s="30"/>
      <c r="F58" s="30"/>
      <c r="G58" s="30"/>
      <c r="H58" s="30"/>
      <c r="I58" s="30"/>
      <c r="J58" s="30"/>
      <c r="K58" s="30"/>
      <c r="L58" s="30"/>
      <c r="M58" s="30"/>
      <c r="N58" s="30"/>
      <c r="O58" s="30"/>
      <c r="P58" s="30"/>
      <c r="Q58" s="30"/>
      <c r="R58" s="30"/>
      <c r="S58" s="30"/>
      <c r="T58" s="30"/>
      <c r="U58" s="30"/>
    </row>
    <row r="59" spans="1:21" x14ac:dyDescent="0.25">
      <c r="A59" s="30"/>
      <c r="B59" s="30"/>
      <c r="C59" s="30"/>
      <c r="D59" s="30"/>
      <c r="E59" s="30"/>
      <c r="F59" s="30"/>
      <c r="G59" s="30"/>
      <c r="H59" s="30"/>
      <c r="I59" s="30"/>
      <c r="J59" s="30"/>
      <c r="K59" s="30"/>
      <c r="L59" s="30"/>
      <c r="M59" s="30"/>
      <c r="N59" s="30"/>
      <c r="O59" s="30"/>
      <c r="P59" s="30"/>
      <c r="Q59" s="30"/>
      <c r="R59" s="30"/>
      <c r="S59" s="30"/>
      <c r="T59" s="30"/>
      <c r="U59" s="30"/>
    </row>
    <row r="60" spans="1:21" x14ac:dyDescent="0.25">
      <c r="A60" s="7" t="s">
        <v>119</v>
      </c>
      <c r="B60" s="7"/>
      <c r="C60" s="7" t="s">
        <v>120</v>
      </c>
      <c r="D60" s="7" t="s">
        <v>121</v>
      </c>
      <c r="E60" s="7" t="s">
        <v>123</v>
      </c>
      <c r="F60" s="30"/>
      <c r="G60" s="30"/>
      <c r="H60" s="30"/>
      <c r="I60" s="30"/>
      <c r="J60" s="30"/>
      <c r="K60" s="30"/>
      <c r="L60" s="30"/>
      <c r="M60" s="30"/>
      <c r="N60" s="30"/>
      <c r="O60" s="30"/>
      <c r="P60" s="30"/>
      <c r="Q60" s="30"/>
      <c r="R60" s="30"/>
      <c r="S60" s="30"/>
      <c r="T60" s="30"/>
      <c r="U60" s="30"/>
    </row>
    <row r="61" spans="1:21" x14ac:dyDescent="0.25">
      <c r="A61" s="7">
        <v>3</v>
      </c>
      <c r="B61" s="7"/>
      <c r="C61" s="11">
        <v>500000</v>
      </c>
      <c r="D61" s="9">
        <v>45768</v>
      </c>
      <c r="E61" s="7" t="s">
        <v>124</v>
      </c>
      <c r="F61" s="30"/>
      <c r="G61" s="30"/>
      <c r="H61" s="30"/>
      <c r="I61" s="30"/>
      <c r="J61" s="30"/>
      <c r="K61" s="30"/>
      <c r="L61" s="30"/>
      <c r="M61" s="30"/>
      <c r="N61" s="30"/>
      <c r="O61" s="30"/>
      <c r="P61" s="30"/>
      <c r="Q61" s="30"/>
      <c r="R61" s="30"/>
      <c r="S61" s="30"/>
      <c r="T61" s="30"/>
      <c r="U61" s="30"/>
    </row>
    <row r="64" spans="1:21" s="30" customFormat="1" x14ac:dyDescent="0.25">
      <c r="A64" s="30" t="s">
        <v>189</v>
      </c>
    </row>
    <row r="65" spans="1:5" s="30" customFormat="1" x14ac:dyDescent="0.25"/>
    <row r="66" spans="1:5" s="30" customFormat="1" x14ac:dyDescent="0.25">
      <c r="A66" s="7" t="s">
        <v>119</v>
      </c>
      <c r="B66" s="7"/>
      <c r="C66" s="7" t="s">
        <v>120</v>
      </c>
      <c r="D66" s="7" t="s">
        <v>121</v>
      </c>
      <c r="E66" s="7" t="s">
        <v>123</v>
      </c>
    </row>
    <row r="67" spans="1:5" s="30" customFormat="1" x14ac:dyDescent="0.25">
      <c r="A67" s="7">
        <v>4</v>
      </c>
      <c r="B67" s="7"/>
      <c r="C67" s="11">
        <v>500000</v>
      </c>
      <c r="D67" s="9">
        <v>45768</v>
      </c>
      <c r="E67" s="7" t="s">
        <v>124</v>
      </c>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H21"/>
  <sheetViews>
    <sheetView showGridLines="0" workbookViewId="0">
      <selection activeCell="A8" sqref="A8:F21"/>
    </sheetView>
  </sheetViews>
  <sheetFormatPr baseColWidth="10" defaultRowHeight="15" x14ac:dyDescent="0.25"/>
  <cols>
    <col min="1" max="1" width="17.28515625" style="30" customWidth="1"/>
    <col min="2" max="2" width="11.42578125" style="30"/>
    <col min="3" max="3" width="22" style="30" customWidth="1"/>
    <col min="4" max="4" width="13" style="30" customWidth="1"/>
    <col min="5" max="8" width="11.42578125" style="30"/>
  </cols>
  <sheetData>
    <row r="8" spans="1:6" x14ac:dyDescent="0.25">
      <c r="A8" s="122" t="s">
        <v>196</v>
      </c>
      <c r="B8" s="122"/>
      <c r="C8" s="122"/>
      <c r="D8" s="122"/>
      <c r="E8" s="122"/>
      <c r="F8" s="122"/>
    </row>
    <row r="9" spans="1:6" x14ac:dyDescent="0.25">
      <c r="A9" s="122"/>
      <c r="B9" s="122"/>
      <c r="C9" s="122"/>
      <c r="D9" s="122"/>
      <c r="E9" s="122"/>
      <c r="F9" s="122"/>
    </row>
    <row r="10" spans="1:6" x14ac:dyDescent="0.25">
      <c r="A10" s="122"/>
      <c r="B10" s="122"/>
      <c r="C10" s="122"/>
      <c r="D10" s="122"/>
      <c r="E10" s="122"/>
      <c r="F10" s="122"/>
    </row>
    <row r="11" spans="1:6" x14ac:dyDescent="0.25">
      <c r="A11" s="122"/>
      <c r="B11" s="122"/>
      <c r="C11" s="122"/>
      <c r="D11" s="122"/>
      <c r="E11" s="122"/>
      <c r="F11" s="122"/>
    </row>
    <row r="12" spans="1:6" x14ac:dyDescent="0.25">
      <c r="A12" s="122"/>
      <c r="B12" s="122"/>
      <c r="C12" s="122"/>
      <c r="D12" s="122"/>
      <c r="E12" s="122"/>
      <c r="F12" s="122"/>
    </row>
    <row r="13" spans="1:6" x14ac:dyDescent="0.25">
      <c r="A13" s="122"/>
      <c r="B13" s="122"/>
      <c r="C13" s="122"/>
      <c r="D13" s="122"/>
      <c r="E13" s="122"/>
      <c r="F13" s="122"/>
    </row>
    <row r="14" spans="1:6" x14ac:dyDescent="0.25">
      <c r="A14" s="122"/>
      <c r="B14" s="122"/>
      <c r="C14" s="122"/>
      <c r="D14" s="122"/>
      <c r="E14" s="122"/>
      <c r="F14" s="122"/>
    </row>
    <row r="15" spans="1:6" x14ac:dyDescent="0.25">
      <c r="A15" s="122"/>
      <c r="B15" s="122"/>
      <c r="C15" s="122"/>
      <c r="D15" s="122"/>
      <c r="E15" s="122"/>
      <c r="F15" s="122"/>
    </row>
    <row r="16" spans="1:6" x14ac:dyDescent="0.25">
      <c r="A16" s="122"/>
      <c r="B16" s="122"/>
      <c r="C16" s="122"/>
      <c r="D16" s="122"/>
      <c r="E16" s="122"/>
      <c r="F16" s="122"/>
    </row>
    <row r="17" spans="1:6" x14ac:dyDescent="0.25">
      <c r="A17" s="122"/>
      <c r="B17" s="122"/>
      <c r="C17" s="122"/>
      <c r="D17" s="122"/>
      <c r="E17" s="122"/>
      <c r="F17" s="122"/>
    </row>
    <row r="18" spans="1:6" x14ac:dyDescent="0.25">
      <c r="A18" s="122"/>
      <c r="B18" s="122"/>
      <c r="C18" s="122"/>
      <c r="D18" s="122"/>
      <c r="E18" s="122"/>
      <c r="F18" s="122"/>
    </row>
    <row r="19" spans="1:6" x14ac:dyDescent="0.25">
      <c r="A19" s="122"/>
      <c r="B19" s="122"/>
      <c r="C19" s="122"/>
      <c r="D19" s="122"/>
      <c r="E19" s="122"/>
      <c r="F19" s="122"/>
    </row>
    <row r="20" spans="1:6" x14ac:dyDescent="0.25">
      <c r="A20" s="122"/>
      <c r="B20" s="122"/>
      <c r="C20" s="122"/>
      <c r="D20" s="122"/>
      <c r="E20" s="122"/>
      <c r="F20" s="122"/>
    </row>
    <row r="21" spans="1:6" ht="137.25" customHeight="1" x14ac:dyDescent="0.25">
      <c r="A21" s="122"/>
      <c r="B21" s="122"/>
      <c r="C21" s="122"/>
      <c r="D21" s="122"/>
      <c r="E21" s="122"/>
      <c r="F21" s="122"/>
    </row>
  </sheetData>
  <mergeCells count="1">
    <mergeCell ref="A8:F2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election activeCell="B3" sqref="B3:H3"/>
    </sheetView>
  </sheetViews>
  <sheetFormatPr baseColWidth="10" defaultRowHeight="15" x14ac:dyDescent="0.25"/>
  <cols>
    <col min="1" max="1" width="2.7109375" style="30" customWidth="1"/>
    <col min="2" max="2" width="16.42578125" bestFit="1" customWidth="1"/>
    <col min="3" max="3" width="4.5703125" bestFit="1" customWidth="1"/>
    <col min="4" max="4" width="63.5703125" customWidth="1"/>
    <col min="5" max="5" width="20.5703125" bestFit="1" customWidth="1"/>
    <col min="6" max="6" width="15.5703125" bestFit="1" customWidth="1"/>
    <col min="7" max="7" width="20.5703125" bestFit="1" customWidth="1"/>
    <col min="8" max="8" width="16.42578125" bestFit="1" customWidth="1"/>
    <col min="9" max="9" width="15.42578125" bestFit="1" customWidth="1"/>
    <col min="10" max="11" width="13.42578125" bestFit="1" customWidth="1"/>
    <col min="12" max="12" width="21" customWidth="1"/>
    <col min="13" max="13" width="15.42578125" bestFit="1" customWidth="1"/>
  </cols>
  <sheetData>
    <row r="1" spans="2:12" s="30" customFormat="1" ht="16.5" customHeight="1" x14ac:dyDescent="0.25">
      <c r="B1" s="91" t="s">
        <v>0</v>
      </c>
      <c r="C1" s="91"/>
      <c r="D1" s="91"/>
      <c r="E1" s="91"/>
      <c r="F1" s="91"/>
      <c r="G1" s="91"/>
      <c r="H1" s="91"/>
      <c r="I1" s="88"/>
      <c r="J1" s="88"/>
      <c r="K1" s="88"/>
      <c r="L1" s="88"/>
    </row>
    <row r="2" spans="2:12" s="30" customFormat="1" x14ac:dyDescent="0.25">
      <c r="B2" s="91" t="s">
        <v>195</v>
      </c>
      <c r="C2" s="91"/>
      <c r="D2" s="91"/>
      <c r="E2" s="91"/>
      <c r="F2" s="91"/>
      <c r="G2" s="91"/>
      <c r="H2" s="91"/>
      <c r="I2" s="88"/>
      <c r="J2" s="88"/>
      <c r="K2" s="88"/>
      <c r="L2" s="88"/>
    </row>
    <row r="3" spans="2:12" s="30" customFormat="1" x14ac:dyDescent="0.25">
      <c r="B3" s="92" t="s">
        <v>193</v>
      </c>
      <c r="C3" s="92"/>
      <c r="D3" s="92"/>
      <c r="E3" s="92"/>
      <c r="F3" s="92"/>
      <c r="G3" s="92"/>
      <c r="H3" s="92"/>
      <c r="I3" s="89"/>
      <c r="J3" s="89"/>
      <c r="K3" s="89"/>
      <c r="L3" s="89"/>
    </row>
    <row r="4" spans="2:12" s="30" customFormat="1" x14ac:dyDescent="0.25">
      <c r="B4" s="41"/>
      <c r="C4" s="41"/>
      <c r="D4" s="41"/>
      <c r="E4" s="41"/>
      <c r="F4" s="41"/>
      <c r="G4" s="41"/>
      <c r="H4" s="41"/>
      <c r="I4" s="41"/>
      <c r="J4" s="41"/>
      <c r="K4" s="41"/>
      <c r="L4" s="41"/>
    </row>
    <row r="5" spans="2:12" s="30" customFormat="1" x14ac:dyDescent="0.25">
      <c r="B5" s="49"/>
      <c r="C5" s="50"/>
      <c r="D5" s="50"/>
      <c r="E5" s="50" t="s">
        <v>6</v>
      </c>
      <c r="F5" s="50" t="s">
        <v>7</v>
      </c>
      <c r="G5" s="50" t="s">
        <v>8</v>
      </c>
      <c r="H5" s="50" t="s">
        <v>9</v>
      </c>
    </row>
    <row r="6" spans="2:12" x14ac:dyDescent="0.25">
      <c r="B6" s="49"/>
      <c r="C6" s="50"/>
      <c r="D6" s="50"/>
      <c r="E6" s="63"/>
      <c r="F6" s="50"/>
      <c r="G6" s="50"/>
      <c r="H6" s="51"/>
    </row>
    <row r="7" spans="2:12" s="30" customFormat="1" x14ac:dyDescent="0.25">
      <c r="B7" s="52">
        <v>84000000000</v>
      </c>
      <c r="C7" s="50" t="s">
        <v>2</v>
      </c>
      <c r="D7" s="50" t="s">
        <v>39</v>
      </c>
      <c r="E7" s="65">
        <v>-21971322</v>
      </c>
      <c r="F7" s="64">
        <v>0</v>
      </c>
      <c r="G7" s="65">
        <v>0</v>
      </c>
      <c r="H7" s="51">
        <v>-21971322</v>
      </c>
    </row>
    <row r="8" spans="2:12" s="30" customFormat="1" x14ac:dyDescent="0.25">
      <c r="B8" s="52">
        <v>84010000000</v>
      </c>
      <c r="C8" s="50" t="s">
        <v>2</v>
      </c>
      <c r="D8" s="50" t="s">
        <v>40</v>
      </c>
      <c r="E8" s="65">
        <v>-21971322</v>
      </c>
      <c r="F8" s="64">
        <v>0</v>
      </c>
      <c r="G8" s="65">
        <v>0</v>
      </c>
      <c r="H8" s="51">
        <v>-21971322</v>
      </c>
    </row>
    <row r="9" spans="2:12" s="30" customFormat="1" x14ac:dyDescent="0.25">
      <c r="B9" s="52">
        <v>84010938000</v>
      </c>
      <c r="C9" s="50" t="s">
        <v>2</v>
      </c>
      <c r="D9" s="50" t="s">
        <v>98</v>
      </c>
      <c r="E9" s="65"/>
      <c r="F9" s="64">
        <v>0</v>
      </c>
      <c r="G9" s="65">
        <v>0</v>
      </c>
      <c r="H9" s="51">
        <v>0</v>
      </c>
    </row>
    <row r="10" spans="2:12" s="30" customFormat="1" x14ac:dyDescent="0.25">
      <c r="B10" s="52">
        <v>840109380107</v>
      </c>
      <c r="C10" s="50" t="s">
        <v>5</v>
      </c>
      <c r="D10" s="50" t="s">
        <v>99</v>
      </c>
      <c r="E10" s="65"/>
      <c r="F10" s="64">
        <v>0</v>
      </c>
      <c r="G10" s="65">
        <v>0</v>
      </c>
      <c r="H10" s="51">
        <v>0</v>
      </c>
    </row>
    <row r="11" spans="2:12" s="30" customFormat="1" x14ac:dyDescent="0.25">
      <c r="B11" s="53" t="s">
        <v>78</v>
      </c>
      <c r="C11" s="50" t="s">
        <v>2</v>
      </c>
      <c r="D11" s="50" t="s">
        <v>79</v>
      </c>
      <c r="E11" s="50"/>
      <c r="F11" s="64">
        <v>0</v>
      </c>
      <c r="G11" s="51">
        <v>0</v>
      </c>
      <c r="H11" s="51">
        <v>0</v>
      </c>
    </row>
    <row r="12" spans="2:12" s="30" customFormat="1" x14ac:dyDescent="0.25">
      <c r="B12" s="53" t="s">
        <v>80</v>
      </c>
      <c r="C12" s="50" t="s">
        <v>5</v>
      </c>
      <c r="D12" s="50" t="s">
        <v>81</v>
      </c>
      <c r="E12" s="50"/>
      <c r="F12" s="64">
        <v>0</v>
      </c>
      <c r="G12" s="51">
        <v>0</v>
      </c>
      <c r="H12" s="51">
        <v>0</v>
      </c>
    </row>
    <row r="13" spans="2:12" s="30" customFormat="1" x14ac:dyDescent="0.25">
      <c r="B13" s="53" t="s">
        <v>76</v>
      </c>
      <c r="C13" s="50" t="s">
        <v>33</v>
      </c>
      <c r="D13" s="50" t="s">
        <v>77</v>
      </c>
      <c r="E13" s="65">
        <v>-21971322</v>
      </c>
      <c r="F13" s="50"/>
      <c r="G13" s="51"/>
      <c r="H13" s="51">
        <v>-21971322</v>
      </c>
    </row>
    <row r="14" spans="2:12" s="30" customFormat="1" x14ac:dyDescent="0.25">
      <c r="B14" s="52">
        <v>84020000000</v>
      </c>
      <c r="C14" s="50" t="s">
        <v>33</v>
      </c>
      <c r="D14" s="50" t="s">
        <v>41</v>
      </c>
      <c r="E14" s="65">
        <v>0</v>
      </c>
      <c r="F14" s="64">
        <v>0</v>
      </c>
      <c r="G14" s="65">
        <v>0</v>
      </c>
      <c r="H14" s="51">
        <v>0</v>
      </c>
    </row>
    <row r="15" spans="2:12" s="30" customFormat="1" x14ac:dyDescent="0.25">
      <c r="B15" s="52">
        <v>84020958001</v>
      </c>
      <c r="C15" s="50" t="s">
        <v>33</v>
      </c>
      <c r="D15" s="50" t="s">
        <v>42</v>
      </c>
      <c r="E15" s="65">
        <v>0</v>
      </c>
      <c r="F15" s="64">
        <v>0</v>
      </c>
      <c r="G15" s="65">
        <v>0</v>
      </c>
      <c r="H15" s="51">
        <v>0</v>
      </c>
    </row>
    <row r="16" spans="2:12" s="30" customFormat="1" x14ac:dyDescent="0.25">
      <c r="B16" s="53" t="s">
        <v>82</v>
      </c>
      <c r="C16" s="50" t="s">
        <v>33</v>
      </c>
      <c r="D16" s="50" t="s">
        <v>43</v>
      </c>
      <c r="E16" s="65">
        <v>0</v>
      </c>
      <c r="F16" s="50"/>
      <c r="G16" s="51"/>
      <c r="H16" s="51">
        <v>0</v>
      </c>
    </row>
    <row r="17" spans="2:8" s="30" customFormat="1" x14ac:dyDescent="0.25">
      <c r="B17" s="53" t="s">
        <v>83</v>
      </c>
      <c r="C17" s="50" t="s">
        <v>5</v>
      </c>
      <c r="D17" s="50" t="s">
        <v>35</v>
      </c>
      <c r="E17" s="50"/>
      <c r="F17" s="64">
        <v>0</v>
      </c>
      <c r="G17" s="51">
        <v>0</v>
      </c>
      <c r="H17" s="51">
        <v>0</v>
      </c>
    </row>
    <row r="18" spans="2:8" s="30" customFormat="1" x14ac:dyDescent="0.25">
      <c r="B18" s="52">
        <v>85000000000</v>
      </c>
      <c r="C18" s="50" t="s">
        <v>2</v>
      </c>
      <c r="D18" s="50" t="s">
        <v>44</v>
      </c>
      <c r="E18" s="63">
        <v>0</v>
      </c>
      <c r="F18" s="64">
        <v>95363.02</v>
      </c>
      <c r="G18" s="65">
        <v>690821690</v>
      </c>
      <c r="H18" s="51">
        <v>690821690</v>
      </c>
    </row>
    <row r="19" spans="2:8" s="30" customFormat="1" x14ac:dyDescent="0.25">
      <c r="B19" s="52">
        <v>85010000000</v>
      </c>
      <c r="C19" s="50" t="s">
        <v>2</v>
      </c>
      <c r="D19" s="50" t="s">
        <v>54</v>
      </c>
      <c r="E19" s="63">
        <v>0</v>
      </c>
      <c r="F19" s="64">
        <v>95363.02</v>
      </c>
      <c r="G19" s="65">
        <v>690821690</v>
      </c>
      <c r="H19" s="51">
        <v>690821690</v>
      </c>
    </row>
    <row r="20" spans="2:8" s="30" customFormat="1" x14ac:dyDescent="0.25">
      <c r="B20" s="52">
        <v>85010963000</v>
      </c>
      <c r="C20" s="50" t="s">
        <v>2</v>
      </c>
      <c r="D20" s="50" t="s">
        <v>45</v>
      </c>
      <c r="E20" s="63">
        <v>0</v>
      </c>
      <c r="F20" s="61">
        <v>95363.02</v>
      </c>
      <c r="G20" s="51">
        <v>690821690</v>
      </c>
      <c r="H20" s="51">
        <v>690821690</v>
      </c>
    </row>
    <row r="21" spans="2:8" s="30" customFormat="1" x14ac:dyDescent="0.25">
      <c r="B21" s="52">
        <v>850109630067</v>
      </c>
      <c r="C21" s="50" t="s">
        <v>5</v>
      </c>
      <c r="D21" s="50" t="s">
        <v>36</v>
      </c>
      <c r="E21" s="63">
        <v>0</v>
      </c>
      <c r="F21" s="64">
        <v>95363.02</v>
      </c>
      <c r="G21" s="65">
        <v>690821690</v>
      </c>
      <c r="H21" s="51">
        <v>690821690</v>
      </c>
    </row>
    <row r="22" spans="2:8" s="30" customFormat="1" x14ac:dyDescent="0.25">
      <c r="B22" s="52">
        <v>85010967000</v>
      </c>
      <c r="C22" s="50" t="s">
        <v>2</v>
      </c>
      <c r="D22" s="50" t="s">
        <v>46</v>
      </c>
      <c r="E22" s="63">
        <v>0</v>
      </c>
      <c r="F22" s="64">
        <v>0</v>
      </c>
      <c r="G22" s="65">
        <v>0</v>
      </c>
      <c r="H22" s="51">
        <v>0</v>
      </c>
    </row>
    <row r="23" spans="2:8" s="30" customFormat="1" x14ac:dyDescent="0.25">
      <c r="B23" s="52">
        <v>85010967002</v>
      </c>
      <c r="C23" s="50" t="s">
        <v>2</v>
      </c>
      <c r="D23" s="50" t="s">
        <v>86</v>
      </c>
      <c r="E23" s="63">
        <v>0</v>
      </c>
      <c r="F23" s="61"/>
      <c r="G23" s="51"/>
      <c r="H23" s="51">
        <v>0</v>
      </c>
    </row>
    <row r="24" spans="2:8" s="30" customFormat="1" x14ac:dyDescent="0.25">
      <c r="B24" s="53" t="s">
        <v>84</v>
      </c>
      <c r="C24" s="50" t="s">
        <v>5</v>
      </c>
      <c r="D24" s="50" t="s">
        <v>85</v>
      </c>
      <c r="E24" s="63">
        <v>0</v>
      </c>
      <c r="F24" s="61">
        <v>0</v>
      </c>
      <c r="G24" s="51">
        <v>0</v>
      </c>
      <c r="H24" s="51">
        <v>0</v>
      </c>
    </row>
    <row r="25" spans="2:8" s="30" customFormat="1" x14ac:dyDescent="0.25">
      <c r="B25" s="52">
        <v>85010967004</v>
      </c>
      <c r="C25" s="50" t="s">
        <v>2</v>
      </c>
      <c r="D25" s="50" t="s">
        <v>47</v>
      </c>
      <c r="E25" s="63">
        <v>0</v>
      </c>
      <c r="F25" s="64">
        <v>0</v>
      </c>
      <c r="G25" s="65">
        <v>0</v>
      </c>
      <c r="H25" s="51">
        <v>0</v>
      </c>
    </row>
    <row r="26" spans="2:8" s="30" customFormat="1" x14ac:dyDescent="0.25">
      <c r="B26" s="53" t="s">
        <v>87</v>
      </c>
      <c r="C26" s="50" t="s">
        <v>2</v>
      </c>
      <c r="D26" s="50" t="s">
        <v>48</v>
      </c>
      <c r="E26" s="63">
        <v>0</v>
      </c>
      <c r="F26" s="50"/>
      <c r="G26" s="50"/>
      <c r="H26" s="51">
        <v>0</v>
      </c>
    </row>
    <row r="27" spans="2:8" s="30" customFormat="1" x14ac:dyDescent="0.25">
      <c r="B27" s="53" t="s">
        <v>88</v>
      </c>
      <c r="C27" s="50" t="s">
        <v>5</v>
      </c>
      <c r="D27" s="50" t="s">
        <v>90</v>
      </c>
      <c r="E27" s="50"/>
      <c r="F27" s="68">
        <v>0</v>
      </c>
      <c r="G27" s="51">
        <v>0</v>
      </c>
      <c r="H27" s="51">
        <v>0</v>
      </c>
    </row>
    <row r="28" spans="2:8" s="30" customFormat="1" x14ac:dyDescent="0.25">
      <c r="B28" s="53" t="s">
        <v>89</v>
      </c>
      <c r="C28" s="50" t="s">
        <v>5</v>
      </c>
      <c r="D28" s="50" t="s">
        <v>49</v>
      </c>
      <c r="E28" s="50"/>
      <c r="F28" s="68">
        <v>0</v>
      </c>
      <c r="G28" s="51">
        <v>0</v>
      </c>
      <c r="H28" s="51">
        <v>0</v>
      </c>
    </row>
    <row r="29" spans="2:8" s="30" customFormat="1" x14ac:dyDescent="0.25">
      <c r="B29" s="52">
        <v>85010977001</v>
      </c>
      <c r="C29" s="50" t="s">
        <v>2</v>
      </c>
      <c r="D29" s="50" t="s">
        <v>67</v>
      </c>
      <c r="E29" s="63">
        <v>0</v>
      </c>
      <c r="F29" s="50"/>
      <c r="G29" s="50"/>
      <c r="H29" s="51">
        <v>0</v>
      </c>
    </row>
    <row r="30" spans="2:8" s="30" customFormat="1" x14ac:dyDescent="0.25">
      <c r="B30" s="52">
        <v>85010983001</v>
      </c>
      <c r="C30" s="50"/>
      <c r="D30" s="50" t="s">
        <v>53</v>
      </c>
      <c r="E30" s="63">
        <v>0</v>
      </c>
      <c r="F30" s="50"/>
      <c r="G30" s="50"/>
      <c r="H30" s="51">
        <v>0</v>
      </c>
    </row>
    <row r="31" spans="2:8" s="30" customFormat="1" x14ac:dyDescent="0.25">
      <c r="B31" s="53" t="s">
        <v>91</v>
      </c>
      <c r="C31" s="50" t="s">
        <v>2</v>
      </c>
      <c r="D31" s="50" t="s">
        <v>50</v>
      </c>
      <c r="E31" s="63">
        <v>0</v>
      </c>
      <c r="F31" s="50"/>
      <c r="G31" s="50"/>
      <c r="H31" s="51">
        <v>0</v>
      </c>
    </row>
    <row r="32" spans="2:8" s="30" customFormat="1" x14ac:dyDescent="0.25">
      <c r="B32" s="53" t="s">
        <v>92</v>
      </c>
      <c r="C32" s="50" t="s">
        <v>2</v>
      </c>
      <c r="D32" s="50" t="s">
        <v>51</v>
      </c>
      <c r="E32" s="63">
        <v>0</v>
      </c>
      <c r="F32" s="50"/>
      <c r="G32" s="50"/>
      <c r="H32" s="51">
        <v>0</v>
      </c>
    </row>
    <row r="33" spans="2:10" s="30" customFormat="1" x14ac:dyDescent="0.25">
      <c r="B33" s="52">
        <v>85010989001</v>
      </c>
      <c r="C33" s="50" t="s">
        <v>2</v>
      </c>
      <c r="D33" s="50" t="s">
        <v>52</v>
      </c>
      <c r="E33" s="63">
        <v>0</v>
      </c>
      <c r="F33" s="50"/>
      <c r="G33" s="50"/>
      <c r="H33" s="51">
        <v>0</v>
      </c>
    </row>
    <row r="34" spans="2:10" s="30" customFormat="1" x14ac:dyDescent="0.25">
      <c r="B34" s="52">
        <v>85020000000</v>
      </c>
      <c r="C34" s="50" t="s">
        <v>2</v>
      </c>
      <c r="D34" s="50" t="s">
        <v>103</v>
      </c>
      <c r="E34" s="63">
        <v>0</v>
      </c>
      <c r="F34" s="69">
        <v>0</v>
      </c>
      <c r="G34" s="51">
        <v>0</v>
      </c>
      <c r="H34" s="51">
        <v>0</v>
      </c>
    </row>
    <row r="35" spans="2:10" s="30" customFormat="1" x14ac:dyDescent="0.25">
      <c r="B35" s="52">
        <v>85020993001</v>
      </c>
      <c r="C35" s="50" t="s">
        <v>2</v>
      </c>
      <c r="D35" s="50" t="s">
        <v>55</v>
      </c>
      <c r="E35" s="63">
        <v>0</v>
      </c>
      <c r="F35" s="68">
        <v>0</v>
      </c>
      <c r="G35" s="51">
        <v>0</v>
      </c>
      <c r="H35" s="51">
        <v>0</v>
      </c>
    </row>
    <row r="36" spans="2:10" s="30" customFormat="1" x14ac:dyDescent="0.25">
      <c r="B36" s="53" t="s">
        <v>93</v>
      </c>
      <c r="C36" s="50" t="s">
        <v>2</v>
      </c>
      <c r="D36" s="50" t="s">
        <v>56</v>
      </c>
      <c r="E36" s="63"/>
      <c r="F36" s="68">
        <v>0</v>
      </c>
      <c r="G36" s="51">
        <v>0</v>
      </c>
      <c r="H36" s="51">
        <v>0</v>
      </c>
    </row>
    <row r="37" spans="2:10" s="30" customFormat="1" x14ac:dyDescent="0.25">
      <c r="B37" s="53" t="s">
        <v>94</v>
      </c>
      <c r="C37" s="50" t="s">
        <v>2</v>
      </c>
      <c r="D37" s="50" t="s">
        <v>57</v>
      </c>
      <c r="E37" s="63"/>
      <c r="F37" s="50"/>
      <c r="G37" s="50"/>
      <c r="H37" s="51">
        <v>0</v>
      </c>
    </row>
    <row r="38" spans="2:10" s="30" customFormat="1" x14ac:dyDescent="0.25">
      <c r="B38" s="53" t="s">
        <v>95</v>
      </c>
      <c r="C38" s="50" t="s">
        <v>2</v>
      </c>
      <c r="D38" s="50" t="s">
        <v>58</v>
      </c>
      <c r="E38" s="63">
        <v>0</v>
      </c>
      <c r="F38" s="50"/>
      <c r="G38" s="50"/>
      <c r="H38" s="51">
        <v>0</v>
      </c>
    </row>
    <row r="39" spans="2:10" s="30" customFormat="1" x14ac:dyDescent="0.25">
      <c r="B39" s="54"/>
      <c r="C39" s="50"/>
      <c r="D39" s="50"/>
      <c r="E39" s="63"/>
      <c r="F39" s="50"/>
      <c r="G39" s="50"/>
      <c r="H39" s="51"/>
    </row>
    <row r="40" spans="2:10" s="30" customFormat="1" x14ac:dyDescent="0.25">
      <c r="B40" s="52">
        <v>88000000000</v>
      </c>
      <c r="C40" s="50" t="s">
        <v>2</v>
      </c>
      <c r="D40" s="50" t="s">
        <v>59</v>
      </c>
      <c r="E40" s="65">
        <v>124780000000</v>
      </c>
      <c r="F40" s="50"/>
      <c r="G40" s="50"/>
      <c r="H40" s="51">
        <v>124780000000</v>
      </c>
    </row>
    <row r="41" spans="2:10" s="30" customFormat="1" x14ac:dyDescent="0.25">
      <c r="B41" s="52">
        <v>88010000000</v>
      </c>
      <c r="C41" s="50" t="s">
        <v>2</v>
      </c>
      <c r="D41" s="50" t="s">
        <v>60</v>
      </c>
      <c r="E41" s="65">
        <v>124780000000</v>
      </c>
      <c r="F41" s="50"/>
      <c r="G41" s="50"/>
      <c r="H41" s="51">
        <v>124780000000</v>
      </c>
    </row>
    <row r="42" spans="2:10" s="30" customFormat="1" x14ac:dyDescent="0.25">
      <c r="B42" s="52">
        <v>88010997000</v>
      </c>
      <c r="C42" s="50" t="s">
        <v>2</v>
      </c>
      <c r="D42" s="50" t="s">
        <v>61</v>
      </c>
      <c r="E42" s="65">
        <v>124780000000</v>
      </c>
      <c r="F42" s="50"/>
      <c r="G42" s="50"/>
      <c r="H42" s="51">
        <v>124780000000</v>
      </c>
    </row>
    <row r="43" spans="2:10" s="30" customFormat="1" x14ac:dyDescent="0.25">
      <c r="B43" s="53" t="s">
        <v>96</v>
      </c>
      <c r="C43" s="50" t="s">
        <v>2</v>
      </c>
      <c r="D43" s="50" t="s">
        <v>62</v>
      </c>
      <c r="E43" s="65">
        <v>124780000000</v>
      </c>
      <c r="F43" s="50"/>
      <c r="G43" s="50"/>
      <c r="H43" s="51">
        <v>124780000000</v>
      </c>
    </row>
    <row r="44" spans="2:10" s="30" customFormat="1" x14ac:dyDescent="0.25">
      <c r="B44" s="52">
        <v>89000000000</v>
      </c>
      <c r="C44" s="50" t="s">
        <v>2</v>
      </c>
      <c r="D44" s="50" t="s">
        <v>63</v>
      </c>
      <c r="E44" s="65">
        <v>-124780000000</v>
      </c>
      <c r="F44" s="50"/>
      <c r="G44" s="50"/>
      <c r="H44" s="51">
        <v>-124780000000</v>
      </c>
    </row>
    <row r="45" spans="2:10" s="30" customFormat="1" x14ac:dyDescent="0.25">
      <c r="B45" s="52">
        <v>89010000000</v>
      </c>
      <c r="C45" s="50" t="s">
        <v>2</v>
      </c>
      <c r="D45" s="50" t="s">
        <v>64</v>
      </c>
      <c r="E45" s="65">
        <v>-124780000000</v>
      </c>
      <c r="F45" s="50"/>
      <c r="G45" s="50"/>
      <c r="H45" s="51">
        <v>-124780000000</v>
      </c>
    </row>
    <row r="46" spans="2:10" s="30" customFormat="1" x14ac:dyDescent="0.25">
      <c r="B46" s="52">
        <v>89010962000</v>
      </c>
      <c r="C46" s="50" t="s">
        <v>2</v>
      </c>
      <c r="D46" s="50" t="s">
        <v>65</v>
      </c>
      <c r="E46" s="65">
        <v>-124780000000</v>
      </c>
      <c r="F46" s="50"/>
      <c r="G46" s="50"/>
      <c r="H46" s="51">
        <v>-124780000000</v>
      </c>
    </row>
    <row r="47" spans="2:10" s="30" customFormat="1" x14ac:dyDescent="0.25">
      <c r="B47" s="53" t="s">
        <v>97</v>
      </c>
      <c r="C47" s="50" t="s">
        <v>2</v>
      </c>
      <c r="D47" s="50" t="s">
        <v>66</v>
      </c>
      <c r="E47" s="65">
        <v>-124780000000</v>
      </c>
      <c r="F47" s="50"/>
      <c r="G47" s="50"/>
      <c r="H47" s="51">
        <v>-124780000000</v>
      </c>
    </row>
    <row r="48" spans="2:10" s="30" customFormat="1" x14ac:dyDescent="0.25">
      <c r="C48" s="33"/>
      <c r="D48" s="31"/>
      <c r="E48" s="31"/>
      <c r="F48" s="31"/>
      <c r="G48" s="31"/>
      <c r="H48" s="31"/>
      <c r="I48" s="31"/>
      <c r="J48" s="32"/>
    </row>
    <row r="49" s="30" customFormat="1" x14ac:dyDescent="0.25"/>
  </sheetData>
  <mergeCells count="3">
    <mergeCell ref="B1:H1"/>
    <mergeCell ref="B2:H2"/>
    <mergeCell ref="B3:H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election activeCell="A3" sqref="A3:I3"/>
    </sheetView>
  </sheetViews>
  <sheetFormatPr baseColWidth="10" defaultRowHeight="15" x14ac:dyDescent="0.25"/>
  <cols>
    <col min="1" max="1" width="16.42578125" customWidth="1"/>
    <col min="2" max="2" width="11.42578125" customWidth="1"/>
    <col min="4" max="4" width="12.85546875" customWidth="1"/>
    <col min="5" max="5" width="21.7109375" customWidth="1"/>
    <col min="6" max="6" width="13.85546875" customWidth="1"/>
    <col min="7" max="7" width="12.28515625" customWidth="1"/>
    <col min="9" max="9" width="11.42578125" customWidth="1"/>
  </cols>
  <sheetData>
    <row r="1" spans="1:9" x14ac:dyDescent="0.25">
      <c r="A1" s="110" t="s">
        <v>126</v>
      </c>
      <c r="B1" s="110"/>
      <c r="C1" s="110"/>
      <c r="D1" s="110"/>
      <c r="E1" s="110"/>
      <c r="F1" s="110"/>
      <c r="G1" s="110"/>
      <c r="H1" s="110"/>
      <c r="I1" s="110"/>
    </row>
    <row r="2" spans="1:9" x14ac:dyDescent="0.25">
      <c r="A2" s="111" t="s">
        <v>127</v>
      </c>
      <c r="B2" s="111"/>
      <c r="C2" s="111"/>
      <c r="D2" s="111"/>
      <c r="E2" s="111"/>
      <c r="F2" s="111"/>
      <c r="G2" s="111"/>
      <c r="H2" s="111"/>
      <c r="I2" s="111"/>
    </row>
    <row r="3" spans="1:9" x14ac:dyDescent="0.25">
      <c r="A3" s="112" t="s">
        <v>147</v>
      </c>
      <c r="B3" s="112"/>
      <c r="C3" s="112"/>
      <c r="D3" s="112"/>
      <c r="E3" s="112"/>
      <c r="F3" s="112"/>
      <c r="G3" s="112"/>
      <c r="H3" s="112"/>
      <c r="I3" s="112"/>
    </row>
    <row r="4" spans="1:9" x14ac:dyDescent="0.25">
      <c r="A4" s="111" t="s">
        <v>128</v>
      </c>
      <c r="B4" s="111"/>
      <c r="C4" s="111"/>
      <c r="D4" s="111"/>
      <c r="E4" s="111"/>
      <c r="F4" s="111"/>
      <c r="G4" s="111"/>
      <c r="H4" s="111"/>
      <c r="I4" s="111"/>
    </row>
    <row r="5" spans="1:9" x14ac:dyDescent="0.25">
      <c r="A5" s="111"/>
      <c r="B5" s="111"/>
      <c r="C5" s="111"/>
      <c r="D5" s="111"/>
      <c r="E5" s="111"/>
      <c r="F5" s="111"/>
      <c r="G5" s="111"/>
      <c r="H5" s="111"/>
      <c r="I5" s="111"/>
    </row>
    <row r="6" spans="1:9" x14ac:dyDescent="0.25">
      <c r="A6" s="109" t="s">
        <v>144</v>
      </c>
      <c r="B6" s="109"/>
      <c r="C6" s="109"/>
      <c r="D6" s="109"/>
      <c r="E6" s="109"/>
      <c r="F6" s="109"/>
      <c r="G6" s="109"/>
      <c r="H6" s="109"/>
      <c r="I6" s="109"/>
    </row>
    <row r="7" spans="1:9" x14ac:dyDescent="0.25">
      <c r="A7" s="104" t="s">
        <v>145</v>
      </c>
      <c r="B7" s="104"/>
      <c r="C7" s="104"/>
      <c r="D7" s="104"/>
      <c r="E7" s="104"/>
      <c r="F7" s="104"/>
      <c r="G7" s="104"/>
      <c r="H7" s="104"/>
      <c r="I7" s="104"/>
    </row>
    <row r="8" spans="1:9" x14ac:dyDescent="0.25">
      <c r="A8" s="105" t="s">
        <v>148</v>
      </c>
      <c r="B8" s="105"/>
      <c r="C8" s="105"/>
      <c r="D8" s="105"/>
      <c r="E8" s="105"/>
      <c r="F8" s="105"/>
      <c r="G8" s="105"/>
      <c r="H8" s="105"/>
      <c r="I8" s="105"/>
    </row>
    <row r="9" spans="1:9" x14ac:dyDescent="0.25">
      <c r="A9" s="95" t="s">
        <v>129</v>
      </c>
      <c r="B9" s="95"/>
      <c r="C9" s="95"/>
      <c r="D9" s="95"/>
      <c r="E9" s="95"/>
      <c r="F9" s="95"/>
      <c r="G9" s="95"/>
      <c r="H9" s="95"/>
      <c r="I9" s="95"/>
    </row>
    <row r="10" spans="1:9" x14ac:dyDescent="0.25">
      <c r="A10" s="95" t="s">
        <v>130</v>
      </c>
      <c r="B10" s="95"/>
      <c r="C10" s="95" t="s">
        <v>131</v>
      </c>
      <c r="D10" s="95"/>
      <c r="E10" s="95"/>
      <c r="F10" s="106" t="s">
        <v>132</v>
      </c>
      <c r="G10" s="106"/>
      <c r="H10" s="106"/>
      <c r="I10" s="106"/>
    </row>
    <row r="11" spans="1:9" x14ac:dyDescent="0.25">
      <c r="A11" s="95"/>
      <c r="B11" s="95"/>
      <c r="C11" s="7" t="s">
        <v>133</v>
      </c>
      <c r="D11" s="7" t="s">
        <v>134</v>
      </c>
      <c r="E11" s="7" t="s">
        <v>135</v>
      </c>
      <c r="F11" s="7" t="s">
        <v>121</v>
      </c>
      <c r="G11" s="7" t="s">
        <v>136</v>
      </c>
      <c r="H11" s="7" t="s">
        <v>135</v>
      </c>
      <c r="I11" s="7"/>
    </row>
    <row r="12" spans="1:9" x14ac:dyDescent="0.25">
      <c r="A12" s="107" t="s">
        <v>137</v>
      </c>
      <c r="B12" s="107"/>
      <c r="C12" s="107"/>
      <c r="D12" s="107"/>
      <c r="E12" s="107"/>
      <c r="F12" s="107"/>
      <c r="G12" s="107"/>
      <c r="H12" s="107"/>
      <c r="I12" s="107"/>
    </row>
    <row r="13" spans="1:9" x14ac:dyDescent="0.25">
      <c r="A13" s="108">
        <v>600000</v>
      </c>
      <c r="B13" s="108"/>
      <c r="C13" s="9">
        <v>42634</v>
      </c>
      <c r="D13" s="14">
        <v>8136.99</v>
      </c>
      <c r="E13" s="15" t="s">
        <v>138</v>
      </c>
      <c r="F13" s="16">
        <v>44672</v>
      </c>
      <c r="G13" s="14">
        <v>600000</v>
      </c>
      <c r="H13" s="102" t="s">
        <v>138</v>
      </c>
      <c r="I13" s="103"/>
    </row>
    <row r="14" spans="1:9" x14ac:dyDescent="0.25">
      <c r="A14" s="95"/>
      <c r="B14" s="95"/>
      <c r="C14" s="9">
        <v>42846</v>
      </c>
      <c r="D14" s="14">
        <v>31364.38</v>
      </c>
      <c r="E14" s="15" t="s">
        <v>138</v>
      </c>
      <c r="F14" s="7"/>
      <c r="G14" s="15"/>
      <c r="H14" s="95"/>
      <c r="I14" s="95"/>
    </row>
    <row r="15" spans="1:9" x14ac:dyDescent="0.25">
      <c r="A15" s="102"/>
      <c r="B15" s="103"/>
      <c r="C15" s="9">
        <v>42999</v>
      </c>
      <c r="D15" s="14">
        <v>22635.62</v>
      </c>
      <c r="E15" s="15" t="s">
        <v>138</v>
      </c>
      <c r="F15" s="7"/>
      <c r="G15" s="15"/>
      <c r="H15" s="102"/>
      <c r="I15" s="103"/>
    </row>
    <row r="16" spans="1:9" x14ac:dyDescent="0.25">
      <c r="A16" s="102"/>
      <c r="B16" s="103"/>
      <c r="C16" s="9">
        <v>43210</v>
      </c>
      <c r="D16" s="14">
        <v>31216.44</v>
      </c>
      <c r="E16" s="15" t="s">
        <v>138</v>
      </c>
      <c r="F16" s="7"/>
      <c r="G16" s="15"/>
      <c r="H16" s="102"/>
      <c r="I16" s="103"/>
    </row>
    <row r="17" spans="1:9" x14ac:dyDescent="0.25">
      <c r="A17" s="102"/>
      <c r="B17" s="103"/>
      <c r="C17" s="17">
        <v>43364</v>
      </c>
      <c r="D17" s="14">
        <v>22783.56</v>
      </c>
      <c r="E17" s="15" t="s">
        <v>138</v>
      </c>
      <c r="F17" s="7"/>
      <c r="G17" s="18"/>
      <c r="H17" s="102"/>
      <c r="I17" s="103"/>
    </row>
    <row r="18" spans="1:9" x14ac:dyDescent="0.25">
      <c r="A18" s="102"/>
      <c r="B18" s="103"/>
      <c r="C18" s="9">
        <v>43577</v>
      </c>
      <c r="D18" s="14">
        <v>31512.33</v>
      </c>
      <c r="E18" s="15" t="s">
        <v>138</v>
      </c>
      <c r="F18" s="7"/>
      <c r="G18" s="15"/>
      <c r="H18" s="102"/>
      <c r="I18" s="103"/>
    </row>
    <row r="19" spans="1:9" x14ac:dyDescent="0.25">
      <c r="A19" s="95"/>
      <c r="B19" s="95"/>
      <c r="C19" s="19">
        <v>43728</v>
      </c>
      <c r="D19" s="14">
        <v>22339.73</v>
      </c>
      <c r="E19" s="15" t="s">
        <v>138</v>
      </c>
      <c r="F19" s="7"/>
      <c r="G19" s="15"/>
      <c r="H19" s="95"/>
      <c r="I19" s="95"/>
    </row>
    <row r="20" spans="1:9" x14ac:dyDescent="0.25">
      <c r="A20" s="95"/>
      <c r="B20" s="95"/>
      <c r="C20" s="19">
        <v>43942</v>
      </c>
      <c r="D20" s="14">
        <v>31660.27</v>
      </c>
      <c r="E20" s="15" t="s">
        <v>138</v>
      </c>
      <c r="F20" s="7"/>
      <c r="G20" s="15"/>
      <c r="H20" s="95"/>
      <c r="I20" s="95"/>
    </row>
    <row r="21" spans="1:9" x14ac:dyDescent="0.25">
      <c r="A21" s="102"/>
      <c r="B21" s="103"/>
      <c r="C21" s="19">
        <v>44095</v>
      </c>
      <c r="D21" s="14">
        <v>22635.62</v>
      </c>
      <c r="E21" s="29" t="s">
        <v>138</v>
      </c>
      <c r="F21" s="7"/>
      <c r="G21" s="15"/>
      <c r="H21" s="102"/>
      <c r="I21" s="103"/>
    </row>
    <row r="22" spans="1:9" x14ac:dyDescent="0.25">
      <c r="A22" s="102"/>
      <c r="B22" s="103"/>
      <c r="C22" s="19">
        <v>44307</v>
      </c>
      <c r="D22" s="14">
        <v>31364.38</v>
      </c>
      <c r="E22" s="15" t="s">
        <v>138</v>
      </c>
      <c r="F22" s="7"/>
      <c r="G22" s="15"/>
      <c r="H22" s="95"/>
      <c r="I22" s="95"/>
    </row>
    <row r="23" spans="1:9" x14ac:dyDescent="0.25">
      <c r="A23" s="102"/>
      <c r="B23" s="103"/>
      <c r="C23" s="19">
        <v>44460</v>
      </c>
      <c r="D23" s="14">
        <v>22635.62</v>
      </c>
      <c r="E23" s="44" t="s">
        <v>138</v>
      </c>
      <c r="F23" s="7"/>
      <c r="G23" s="15"/>
      <c r="H23" s="102"/>
      <c r="I23" s="103"/>
    </row>
    <row r="24" spans="1:9" x14ac:dyDescent="0.25">
      <c r="A24" s="102"/>
      <c r="B24" s="103"/>
      <c r="C24" s="19">
        <v>44672</v>
      </c>
      <c r="D24" s="14">
        <v>31364.38</v>
      </c>
      <c r="E24" s="86" t="s">
        <v>138</v>
      </c>
      <c r="F24" s="7"/>
      <c r="G24" s="15"/>
      <c r="H24" s="95"/>
      <c r="I24" s="95"/>
    </row>
    <row r="25" spans="1:9" x14ac:dyDescent="0.25">
      <c r="A25" s="98"/>
      <c r="B25" s="98"/>
      <c r="C25" s="19"/>
      <c r="D25" s="27">
        <f>SUM(D13:D24)</f>
        <v>309649.32</v>
      </c>
      <c r="E25" s="20"/>
      <c r="F25" s="21"/>
      <c r="G25" s="27">
        <f>G13</f>
        <v>600000</v>
      </c>
      <c r="H25" s="99"/>
      <c r="I25" s="98"/>
    </row>
    <row r="26" spans="1:9" x14ac:dyDescent="0.25">
      <c r="A26" s="22"/>
      <c r="B26" s="22"/>
      <c r="C26" s="23"/>
      <c r="D26" s="24"/>
      <c r="E26" s="22"/>
      <c r="F26" s="25"/>
      <c r="G26" s="22"/>
      <c r="H26" s="22"/>
      <c r="I26" s="22"/>
    </row>
    <row r="28" spans="1:9" x14ac:dyDescent="0.25">
      <c r="A28" s="26" t="s">
        <v>140</v>
      </c>
      <c r="B28" s="100" t="s">
        <v>141</v>
      </c>
      <c r="C28" s="100"/>
      <c r="D28" s="100"/>
      <c r="E28" s="100" t="s">
        <v>142</v>
      </c>
      <c r="F28" s="100"/>
      <c r="G28" s="100"/>
    </row>
    <row r="29" spans="1:9" x14ac:dyDescent="0.25">
      <c r="A29" s="11">
        <v>479000</v>
      </c>
      <c r="B29" s="94">
        <v>42579</v>
      </c>
      <c r="C29" s="101"/>
      <c r="D29" s="101"/>
      <c r="E29" s="96">
        <v>44307</v>
      </c>
      <c r="F29" s="97"/>
      <c r="G29" s="94"/>
    </row>
    <row r="30" spans="1:9" x14ac:dyDescent="0.25">
      <c r="A30" s="11">
        <v>20000</v>
      </c>
      <c r="B30" s="94">
        <v>42580</v>
      </c>
      <c r="C30" s="95"/>
      <c r="D30" s="95"/>
      <c r="E30" s="96">
        <v>44307</v>
      </c>
      <c r="F30" s="97"/>
      <c r="G30" s="94"/>
    </row>
    <row r="31" spans="1:9" x14ac:dyDescent="0.25">
      <c r="A31" s="11">
        <v>1000</v>
      </c>
      <c r="B31" s="94">
        <v>42599</v>
      </c>
      <c r="C31" s="95"/>
      <c r="D31" s="95"/>
      <c r="E31" s="96">
        <v>44307</v>
      </c>
      <c r="F31" s="97"/>
      <c r="G31" s="94"/>
    </row>
    <row r="32" spans="1:9" x14ac:dyDescent="0.25">
      <c r="A32" s="11">
        <v>18000</v>
      </c>
      <c r="B32" s="94">
        <v>42619</v>
      </c>
      <c r="C32" s="95"/>
      <c r="D32" s="95"/>
      <c r="E32" s="96">
        <v>44307</v>
      </c>
      <c r="F32" s="97"/>
      <c r="G32" s="94"/>
    </row>
    <row r="33" spans="1:7" x14ac:dyDescent="0.25">
      <c r="A33" s="11">
        <v>50000</v>
      </c>
      <c r="B33" s="94">
        <v>42621</v>
      </c>
      <c r="C33" s="95"/>
      <c r="D33" s="95"/>
      <c r="E33" s="96">
        <v>44307</v>
      </c>
      <c r="F33" s="97"/>
      <c r="G33" s="94"/>
    </row>
    <row r="34" spans="1:7" x14ac:dyDescent="0.25">
      <c r="A34" s="11">
        <v>10000</v>
      </c>
      <c r="B34" s="94">
        <v>42640</v>
      </c>
      <c r="C34" s="95"/>
      <c r="D34" s="95"/>
      <c r="E34" s="96">
        <v>44307</v>
      </c>
      <c r="F34" s="97"/>
      <c r="G34" s="94"/>
    </row>
    <row r="35" spans="1:7" x14ac:dyDescent="0.25">
      <c r="A35" s="11">
        <v>22000</v>
      </c>
      <c r="B35" s="94">
        <v>42641</v>
      </c>
      <c r="C35" s="95"/>
      <c r="D35" s="95"/>
      <c r="E35" s="96">
        <v>44307</v>
      </c>
      <c r="F35" s="97"/>
      <c r="G35" s="94"/>
    </row>
    <row r="36" spans="1:7" x14ac:dyDescent="0.25">
      <c r="A36" s="12">
        <f>SUM(A29:A35)</f>
        <v>600000</v>
      </c>
      <c r="B36" s="93" t="s">
        <v>146</v>
      </c>
      <c r="C36" s="93"/>
      <c r="D36" s="93"/>
      <c r="E36" s="93"/>
      <c r="F36" s="93"/>
      <c r="G36" s="93"/>
    </row>
  </sheetData>
  <mergeCells count="56">
    <mergeCell ref="A6:I6"/>
    <mergeCell ref="A1:I1"/>
    <mergeCell ref="A2:I2"/>
    <mergeCell ref="A3:I3"/>
    <mergeCell ref="A4:I4"/>
    <mergeCell ref="A5:I5"/>
    <mergeCell ref="A15:B15"/>
    <mergeCell ref="H15:I15"/>
    <mergeCell ref="A7:I7"/>
    <mergeCell ref="A8:I8"/>
    <mergeCell ref="A9:I9"/>
    <mergeCell ref="A10:B11"/>
    <mergeCell ref="C10:E10"/>
    <mergeCell ref="F10:I10"/>
    <mergeCell ref="A12:I12"/>
    <mergeCell ref="A13:B13"/>
    <mergeCell ref="H13:I13"/>
    <mergeCell ref="A14:B14"/>
    <mergeCell ref="H14:I14"/>
    <mergeCell ref="A16:B16"/>
    <mergeCell ref="H16:I16"/>
    <mergeCell ref="A17:B17"/>
    <mergeCell ref="H17:I17"/>
    <mergeCell ref="A18:B18"/>
    <mergeCell ref="H18:I18"/>
    <mergeCell ref="A19:B19"/>
    <mergeCell ref="H19:I19"/>
    <mergeCell ref="A20:B20"/>
    <mergeCell ref="H20:I20"/>
    <mergeCell ref="A21:B21"/>
    <mergeCell ref="H21:I21"/>
    <mergeCell ref="A22:B22"/>
    <mergeCell ref="H22:I22"/>
    <mergeCell ref="A23:B23"/>
    <mergeCell ref="H23:I23"/>
    <mergeCell ref="A24:B24"/>
    <mergeCell ref="H24:I24"/>
    <mergeCell ref="A25:B25"/>
    <mergeCell ref="H25:I25"/>
    <mergeCell ref="B28:D28"/>
    <mergeCell ref="E28:G28"/>
    <mergeCell ref="B29:D29"/>
    <mergeCell ref="E29:G29"/>
    <mergeCell ref="B30:D30"/>
    <mergeCell ref="E30:G30"/>
    <mergeCell ref="B31:D31"/>
    <mergeCell ref="E31:G31"/>
    <mergeCell ref="B32:D32"/>
    <mergeCell ref="E32:G32"/>
    <mergeCell ref="B36:G36"/>
    <mergeCell ref="B33:D33"/>
    <mergeCell ref="E33:G33"/>
    <mergeCell ref="B34:D34"/>
    <mergeCell ref="E34:G34"/>
    <mergeCell ref="B35:D35"/>
    <mergeCell ref="E35:G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election activeCell="E25" sqref="E25"/>
    </sheetView>
  </sheetViews>
  <sheetFormatPr baseColWidth="10" defaultRowHeight="15" x14ac:dyDescent="0.25"/>
  <cols>
    <col min="1" max="1" width="16.42578125" customWidth="1"/>
    <col min="2" max="2" width="11.42578125" customWidth="1"/>
    <col min="4" max="4" width="12.85546875" customWidth="1"/>
    <col min="5" max="5" width="21.7109375" customWidth="1"/>
    <col min="6" max="6" width="13.85546875" customWidth="1"/>
    <col min="7" max="7" width="12.28515625" customWidth="1"/>
    <col min="9" max="9" width="11.42578125" customWidth="1"/>
  </cols>
  <sheetData>
    <row r="1" spans="1:9" x14ac:dyDescent="0.25">
      <c r="A1" s="110" t="s">
        <v>126</v>
      </c>
      <c r="B1" s="110"/>
      <c r="C1" s="110"/>
      <c r="D1" s="110"/>
      <c r="E1" s="110"/>
      <c r="F1" s="110"/>
      <c r="G1" s="110"/>
      <c r="H1" s="110"/>
      <c r="I1" s="110"/>
    </row>
    <row r="2" spans="1:9" x14ac:dyDescent="0.25">
      <c r="A2" s="111" t="s">
        <v>127</v>
      </c>
      <c r="B2" s="111"/>
      <c r="C2" s="111"/>
      <c r="D2" s="111"/>
      <c r="E2" s="111"/>
      <c r="F2" s="111"/>
      <c r="G2" s="111"/>
      <c r="H2" s="111"/>
      <c r="I2" s="111"/>
    </row>
    <row r="3" spans="1:9" x14ac:dyDescent="0.25">
      <c r="A3" s="112" t="s">
        <v>149</v>
      </c>
      <c r="B3" s="112"/>
      <c r="C3" s="112"/>
      <c r="D3" s="112"/>
      <c r="E3" s="112"/>
      <c r="F3" s="112"/>
      <c r="G3" s="112"/>
      <c r="H3" s="112"/>
      <c r="I3" s="112"/>
    </row>
    <row r="4" spans="1:9" x14ac:dyDescent="0.25">
      <c r="A4" s="111" t="s">
        <v>128</v>
      </c>
      <c r="B4" s="111"/>
      <c r="C4" s="111"/>
      <c r="D4" s="111"/>
      <c r="E4" s="111"/>
      <c r="F4" s="111"/>
      <c r="G4" s="111"/>
      <c r="H4" s="111"/>
      <c r="I4" s="111"/>
    </row>
    <row r="5" spans="1:9" x14ac:dyDescent="0.25">
      <c r="A5" s="111"/>
      <c r="B5" s="111"/>
      <c r="C5" s="111"/>
      <c r="D5" s="111"/>
      <c r="E5" s="111"/>
      <c r="F5" s="111"/>
      <c r="G5" s="111"/>
      <c r="H5" s="111"/>
      <c r="I5" s="111"/>
    </row>
    <row r="6" spans="1:9" x14ac:dyDescent="0.25">
      <c r="A6" s="109" t="s">
        <v>144</v>
      </c>
      <c r="B6" s="109"/>
      <c r="C6" s="109"/>
      <c r="D6" s="109"/>
      <c r="E6" s="109"/>
      <c r="F6" s="109"/>
      <c r="G6" s="109"/>
      <c r="H6" s="109"/>
      <c r="I6" s="109"/>
    </row>
    <row r="7" spans="1:9" x14ac:dyDescent="0.25">
      <c r="A7" s="104" t="s">
        <v>145</v>
      </c>
      <c r="B7" s="104"/>
      <c r="C7" s="104"/>
      <c r="D7" s="104"/>
      <c r="E7" s="104"/>
      <c r="F7" s="104"/>
      <c r="G7" s="104"/>
      <c r="H7" s="104"/>
      <c r="I7" s="104"/>
    </row>
    <row r="8" spans="1:9" x14ac:dyDescent="0.25">
      <c r="A8" s="105" t="s">
        <v>150</v>
      </c>
      <c r="B8" s="105"/>
      <c r="C8" s="105"/>
      <c r="D8" s="105"/>
      <c r="E8" s="105"/>
      <c r="F8" s="105"/>
      <c r="G8" s="105"/>
      <c r="H8" s="105"/>
      <c r="I8" s="105"/>
    </row>
    <row r="9" spans="1:9" x14ac:dyDescent="0.25">
      <c r="A9" s="95" t="s">
        <v>129</v>
      </c>
      <c r="B9" s="95"/>
      <c r="C9" s="95"/>
      <c r="D9" s="95"/>
      <c r="E9" s="95"/>
      <c r="F9" s="95"/>
      <c r="G9" s="95"/>
      <c r="H9" s="95"/>
      <c r="I9" s="95"/>
    </row>
    <row r="10" spans="1:9" x14ac:dyDescent="0.25">
      <c r="A10" s="95" t="s">
        <v>130</v>
      </c>
      <c r="B10" s="95"/>
      <c r="C10" s="95" t="s">
        <v>131</v>
      </c>
      <c r="D10" s="95"/>
      <c r="E10" s="95"/>
      <c r="F10" s="106" t="s">
        <v>132</v>
      </c>
      <c r="G10" s="106"/>
      <c r="H10" s="106"/>
      <c r="I10" s="106"/>
    </row>
    <row r="11" spans="1:9" x14ac:dyDescent="0.25">
      <c r="A11" s="95"/>
      <c r="B11" s="95"/>
      <c r="C11" s="7" t="s">
        <v>133</v>
      </c>
      <c r="D11" s="7" t="s">
        <v>134</v>
      </c>
      <c r="E11" s="7" t="s">
        <v>135</v>
      </c>
      <c r="F11" s="7" t="s">
        <v>121</v>
      </c>
      <c r="G11" s="7" t="s">
        <v>136</v>
      </c>
      <c r="H11" s="7" t="s">
        <v>135</v>
      </c>
      <c r="I11" s="7"/>
    </row>
    <row r="12" spans="1:9" x14ac:dyDescent="0.25">
      <c r="A12" s="107" t="s">
        <v>137</v>
      </c>
      <c r="B12" s="107"/>
      <c r="C12" s="107"/>
      <c r="D12" s="107"/>
      <c r="E12" s="107"/>
      <c r="F12" s="107"/>
      <c r="G12" s="107"/>
      <c r="H12" s="107"/>
      <c r="I12" s="107"/>
    </row>
    <row r="13" spans="1:9" x14ac:dyDescent="0.25">
      <c r="A13" s="108">
        <v>600000</v>
      </c>
      <c r="B13" s="108"/>
      <c r="C13" s="9">
        <v>42634</v>
      </c>
      <c r="D13" s="14">
        <v>9041.1</v>
      </c>
      <c r="E13" s="15" t="s">
        <v>138</v>
      </c>
      <c r="F13" s="16">
        <v>45037</v>
      </c>
      <c r="G13" s="14">
        <v>600000</v>
      </c>
      <c r="H13" s="102" t="s">
        <v>139</v>
      </c>
      <c r="I13" s="103"/>
    </row>
    <row r="14" spans="1:9" x14ac:dyDescent="0.25">
      <c r="A14" s="95"/>
      <c r="B14" s="95"/>
      <c r="C14" s="9">
        <v>42846</v>
      </c>
      <c r="D14" s="14">
        <v>34849.32</v>
      </c>
      <c r="E14" s="15" t="s">
        <v>138</v>
      </c>
      <c r="F14" s="7"/>
      <c r="G14" s="15"/>
      <c r="H14" s="95"/>
      <c r="I14" s="95"/>
    </row>
    <row r="15" spans="1:9" x14ac:dyDescent="0.25">
      <c r="A15" s="102"/>
      <c r="B15" s="103"/>
      <c r="C15" s="9">
        <v>42999</v>
      </c>
      <c r="D15" s="14">
        <v>25150.68</v>
      </c>
      <c r="E15" s="15" t="s">
        <v>138</v>
      </c>
      <c r="F15" s="7"/>
      <c r="G15" s="15"/>
      <c r="H15" s="102"/>
      <c r="I15" s="103"/>
    </row>
    <row r="16" spans="1:9" x14ac:dyDescent="0.25">
      <c r="A16" s="102"/>
      <c r="B16" s="103"/>
      <c r="C16" s="9">
        <v>43210</v>
      </c>
      <c r="D16" s="14">
        <v>34684.93</v>
      </c>
      <c r="E16" s="15" t="s">
        <v>138</v>
      </c>
      <c r="F16" s="7"/>
      <c r="G16" s="15"/>
      <c r="H16" s="102"/>
      <c r="I16" s="103"/>
    </row>
    <row r="17" spans="1:9" x14ac:dyDescent="0.25">
      <c r="A17" s="102"/>
      <c r="B17" s="103"/>
      <c r="C17" s="17">
        <v>43364</v>
      </c>
      <c r="D17" s="14">
        <v>25315.07</v>
      </c>
      <c r="E17" s="15" t="s">
        <v>138</v>
      </c>
      <c r="F17" s="7"/>
      <c r="G17" s="18"/>
      <c r="H17" s="102"/>
      <c r="I17" s="103"/>
    </row>
    <row r="18" spans="1:9" x14ac:dyDescent="0.25">
      <c r="A18" s="102"/>
      <c r="B18" s="103"/>
      <c r="C18" s="9">
        <v>43577</v>
      </c>
      <c r="D18" s="14">
        <v>35013.699999999997</v>
      </c>
      <c r="E18" s="15" t="s">
        <v>138</v>
      </c>
      <c r="F18" s="7"/>
      <c r="G18" s="15"/>
      <c r="H18" s="102"/>
      <c r="I18" s="103"/>
    </row>
    <row r="19" spans="1:9" x14ac:dyDescent="0.25">
      <c r="A19" s="95"/>
      <c r="B19" s="95"/>
      <c r="C19" s="19">
        <v>43728</v>
      </c>
      <c r="D19" s="14">
        <v>24821.919999999998</v>
      </c>
      <c r="E19" s="15" t="s">
        <v>138</v>
      </c>
      <c r="F19" s="7"/>
      <c r="G19" s="15"/>
      <c r="H19" s="95"/>
      <c r="I19" s="95"/>
    </row>
    <row r="20" spans="1:9" x14ac:dyDescent="0.25">
      <c r="A20" s="95"/>
      <c r="B20" s="95"/>
      <c r="C20" s="19">
        <v>43942</v>
      </c>
      <c r="D20" s="14">
        <v>35178.080000000002</v>
      </c>
      <c r="E20" s="15" t="s">
        <v>138</v>
      </c>
      <c r="F20" s="7"/>
      <c r="G20" s="15"/>
      <c r="H20" s="95"/>
      <c r="I20" s="95"/>
    </row>
    <row r="21" spans="1:9" x14ac:dyDescent="0.25">
      <c r="A21" s="102"/>
      <c r="B21" s="103"/>
      <c r="C21" s="19">
        <v>44095</v>
      </c>
      <c r="D21" s="14">
        <v>25150.68</v>
      </c>
      <c r="E21" s="29" t="s">
        <v>138</v>
      </c>
      <c r="F21" s="7"/>
      <c r="G21" s="15"/>
      <c r="H21" s="102"/>
      <c r="I21" s="103"/>
    </row>
    <row r="22" spans="1:9" x14ac:dyDescent="0.25">
      <c r="A22" s="102"/>
      <c r="B22" s="103"/>
      <c r="C22" s="19">
        <v>44307</v>
      </c>
      <c r="D22" s="14">
        <v>34849.32</v>
      </c>
      <c r="E22" s="15" t="s">
        <v>138</v>
      </c>
      <c r="F22" s="7"/>
      <c r="G22" s="15"/>
      <c r="H22" s="95"/>
      <c r="I22" s="95"/>
    </row>
    <row r="23" spans="1:9" x14ac:dyDescent="0.25">
      <c r="A23" s="102"/>
      <c r="B23" s="103"/>
      <c r="C23" s="19">
        <v>44460</v>
      </c>
      <c r="D23" s="14">
        <v>25150.68</v>
      </c>
      <c r="E23" s="44" t="s">
        <v>138</v>
      </c>
      <c r="F23" s="7"/>
      <c r="G23" s="15"/>
      <c r="H23" s="102"/>
      <c r="I23" s="103"/>
    </row>
    <row r="24" spans="1:9" x14ac:dyDescent="0.25">
      <c r="A24" s="102"/>
      <c r="B24" s="103"/>
      <c r="C24" s="19">
        <v>44672</v>
      </c>
      <c r="D24" s="14">
        <v>34849.32</v>
      </c>
      <c r="E24" s="86" t="s">
        <v>138</v>
      </c>
      <c r="F24" s="7"/>
      <c r="G24" s="15"/>
      <c r="H24" s="95"/>
      <c r="I24" s="95"/>
    </row>
    <row r="25" spans="1:9" x14ac:dyDescent="0.25">
      <c r="A25" s="102"/>
      <c r="B25" s="103"/>
      <c r="C25" s="19">
        <v>44825</v>
      </c>
      <c r="D25" s="14">
        <v>25150.68</v>
      </c>
      <c r="E25" s="87" t="s">
        <v>138</v>
      </c>
      <c r="F25" s="7"/>
      <c r="G25" s="15"/>
      <c r="H25" s="102"/>
      <c r="I25" s="103"/>
    </row>
    <row r="26" spans="1:9" x14ac:dyDescent="0.25">
      <c r="A26" s="102"/>
      <c r="B26" s="103"/>
      <c r="C26" s="19">
        <v>45037</v>
      </c>
      <c r="D26" s="14">
        <v>34849.32</v>
      </c>
      <c r="E26" s="15" t="s">
        <v>139</v>
      </c>
      <c r="F26" s="7"/>
      <c r="G26" s="15"/>
      <c r="H26" s="95"/>
      <c r="I26" s="95"/>
    </row>
    <row r="27" spans="1:9" x14ac:dyDescent="0.25">
      <c r="A27" s="98"/>
      <c r="B27" s="98"/>
      <c r="C27" s="19"/>
      <c r="D27" s="27">
        <f>SUM(D13:D26)</f>
        <v>404054.8</v>
      </c>
      <c r="E27" s="20"/>
      <c r="F27" s="21"/>
      <c r="G27" s="27">
        <f>G13</f>
        <v>600000</v>
      </c>
      <c r="H27" s="99"/>
      <c r="I27" s="98"/>
    </row>
    <row r="28" spans="1:9" x14ac:dyDescent="0.25">
      <c r="A28" s="22"/>
      <c r="B28" s="22"/>
      <c r="C28" s="23"/>
      <c r="D28" s="24"/>
      <c r="E28" s="22"/>
      <c r="F28" s="25"/>
      <c r="G28" s="22"/>
      <c r="H28" s="22"/>
      <c r="I28" s="22"/>
    </row>
    <row r="30" spans="1:9" x14ac:dyDescent="0.25">
      <c r="A30" s="26" t="s">
        <v>140</v>
      </c>
      <c r="B30" s="100" t="s">
        <v>141</v>
      </c>
      <c r="C30" s="100"/>
      <c r="D30" s="100"/>
      <c r="E30" s="100" t="s">
        <v>142</v>
      </c>
      <c r="F30" s="100"/>
      <c r="G30" s="100"/>
    </row>
    <row r="31" spans="1:9" x14ac:dyDescent="0.25">
      <c r="A31" s="11">
        <v>50000</v>
      </c>
      <c r="B31" s="94">
        <v>42579</v>
      </c>
      <c r="C31" s="101"/>
      <c r="D31" s="101"/>
      <c r="E31" s="96">
        <v>45037</v>
      </c>
      <c r="F31" s="97"/>
      <c r="G31" s="94"/>
    </row>
    <row r="32" spans="1:9" x14ac:dyDescent="0.25">
      <c r="A32" s="11">
        <v>29000</v>
      </c>
      <c r="B32" s="94">
        <v>42579</v>
      </c>
      <c r="C32" s="95"/>
      <c r="D32" s="95"/>
      <c r="E32" s="96">
        <v>45037</v>
      </c>
      <c r="F32" s="97"/>
      <c r="G32" s="94"/>
    </row>
    <row r="33" spans="1:7" x14ac:dyDescent="0.25">
      <c r="A33" s="11">
        <v>4000</v>
      </c>
      <c r="B33" s="94">
        <v>42579</v>
      </c>
      <c r="C33" s="101"/>
      <c r="D33" s="101"/>
      <c r="E33" s="96">
        <v>45037</v>
      </c>
      <c r="F33" s="97"/>
      <c r="G33" s="94"/>
    </row>
    <row r="34" spans="1:7" x14ac:dyDescent="0.25">
      <c r="A34" s="11">
        <v>5000</v>
      </c>
      <c r="B34" s="94">
        <v>42579</v>
      </c>
      <c r="C34" s="95"/>
      <c r="D34" s="95"/>
      <c r="E34" s="96">
        <v>45037</v>
      </c>
      <c r="F34" s="97"/>
      <c r="G34" s="94"/>
    </row>
    <row r="35" spans="1:7" x14ac:dyDescent="0.25">
      <c r="A35" s="11">
        <v>30000</v>
      </c>
      <c r="B35" s="94">
        <v>42579</v>
      </c>
      <c r="C35" s="101"/>
      <c r="D35" s="101"/>
      <c r="E35" s="96">
        <v>45037</v>
      </c>
      <c r="F35" s="97"/>
      <c r="G35" s="94"/>
    </row>
    <row r="36" spans="1:7" x14ac:dyDescent="0.25">
      <c r="A36" s="11">
        <v>5000</v>
      </c>
      <c r="B36" s="94">
        <v>42579</v>
      </c>
      <c r="C36" s="95"/>
      <c r="D36" s="95"/>
      <c r="E36" s="96">
        <v>45037</v>
      </c>
      <c r="F36" s="97"/>
      <c r="G36" s="94"/>
    </row>
    <row r="37" spans="1:7" x14ac:dyDescent="0.25">
      <c r="A37" s="11">
        <v>20000</v>
      </c>
      <c r="B37" s="94">
        <v>42584</v>
      </c>
      <c r="C37" s="95"/>
      <c r="D37" s="95"/>
      <c r="E37" s="96">
        <v>45037</v>
      </c>
      <c r="F37" s="97"/>
      <c r="G37" s="94"/>
    </row>
    <row r="38" spans="1:7" x14ac:dyDescent="0.25">
      <c r="A38" s="11">
        <v>35000</v>
      </c>
      <c r="B38" s="94">
        <v>42584</v>
      </c>
      <c r="C38" s="95"/>
      <c r="D38" s="95"/>
      <c r="E38" s="96">
        <v>45037</v>
      </c>
      <c r="F38" s="97"/>
      <c r="G38" s="94"/>
    </row>
    <row r="39" spans="1:7" x14ac:dyDescent="0.25">
      <c r="A39" s="11">
        <v>400000</v>
      </c>
      <c r="B39" s="94">
        <v>42587</v>
      </c>
      <c r="C39" s="95"/>
      <c r="D39" s="95"/>
      <c r="E39" s="96">
        <v>45037</v>
      </c>
      <c r="F39" s="97"/>
      <c r="G39" s="94"/>
    </row>
    <row r="40" spans="1:7" x14ac:dyDescent="0.25">
      <c r="A40" s="11">
        <v>5000</v>
      </c>
      <c r="B40" s="94">
        <v>42598</v>
      </c>
      <c r="C40" s="95"/>
      <c r="D40" s="95"/>
      <c r="E40" s="96">
        <v>45037</v>
      </c>
      <c r="F40" s="97"/>
      <c r="G40" s="94"/>
    </row>
    <row r="41" spans="1:7" x14ac:dyDescent="0.25">
      <c r="A41" s="11">
        <v>10000</v>
      </c>
      <c r="B41" s="94">
        <v>42599</v>
      </c>
      <c r="C41" s="95"/>
      <c r="D41" s="95"/>
      <c r="E41" s="96">
        <v>45037</v>
      </c>
      <c r="F41" s="97"/>
      <c r="G41" s="94"/>
    </row>
    <row r="42" spans="1:7" x14ac:dyDescent="0.25">
      <c r="A42" s="11">
        <v>7000</v>
      </c>
      <c r="B42" s="94">
        <v>42611</v>
      </c>
      <c r="C42" s="95"/>
      <c r="D42" s="95"/>
      <c r="E42" s="96">
        <v>45037</v>
      </c>
      <c r="F42" s="97"/>
      <c r="G42" s="94"/>
    </row>
    <row r="43" spans="1:7" x14ac:dyDescent="0.25">
      <c r="A43" s="12">
        <f>SUM(A31:A42)</f>
        <v>600000</v>
      </c>
      <c r="B43" s="93" t="s">
        <v>146</v>
      </c>
      <c r="C43" s="93"/>
      <c r="D43" s="93"/>
      <c r="E43" s="93"/>
      <c r="F43" s="93"/>
      <c r="G43" s="93"/>
    </row>
  </sheetData>
  <mergeCells count="70">
    <mergeCell ref="A6:I6"/>
    <mergeCell ref="A1:I1"/>
    <mergeCell ref="A2:I2"/>
    <mergeCell ref="A3:I3"/>
    <mergeCell ref="A4:I4"/>
    <mergeCell ref="A5:I5"/>
    <mergeCell ref="A15:B15"/>
    <mergeCell ref="H15:I15"/>
    <mergeCell ref="A7:I7"/>
    <mergeCell ref="A8:I8"/>
    <mergeCell ref="A9:I9"/>
    <mergeCell ref="A10:B11"/>
    <mergeCell ref="C10:E10"/>
    <mergeCell ref="F10:I10"/>
    <mergeCell ref="A12:I12"/>
    <mergeCell ref="A13:B13"/>
    <mergeCell ref="H13:I13"/>
    <mergeCell ref="A14:B14"/>
    <mergeCell ref="H14:I14"/>
    <mergeCell ref="A16:B16"/>
    <mergeCell ref="H16:I16"/>
    <mergeCell ref="A17:B17"/>
    <mergeCell ref="H17:I17"/>
    <mergeCell ref="A18:B18"/>
    <mergeCell ref="H18:I18"/>
    <mergeCell ref="A19:B19"/>
    <mergeCell ref="H19:I19"/>
    <mergeCell ref="A20:B20"/>
    <mergeCell ref="H20:I20"/>
    <mergeCell ref="A21:B21"/>
    <mergeCell ref="H21:I21"/>
    <mergeCell ref="A22:B22"/>
    <mergeCell ref="H22:I22"/>
    <mergeCell ref="A23:B23"/>
    <mergeCell ref="H23:I23"/>
    <mergeCell ref="A24:B24"/>
    <mergeCell ref="H24:I24"/>
    <mergeCell ref="A25:B25"/>
    <mergeCell ref="H25:I25"/>
    <mergeCell ref="A26:B26"/>
    <mergeCell ref="H26:I26"/>
    <mergeCell ref="A27:B27"/>
    <mergeCell ref="H27:I27"/>
    <mergeCell ref="B30:D30"/>
    <mergeCell ref="E30:G30"/>
    <mergeCell ref="B31:D31"/>
    <mergeCell ref="E31:G31"/>
    <mergeCell ref="B32:D32"/>
    <mergeCell ref="E32:G32"/>
    <mergeCell ref="B33:D33"/>
    <mergeCell ref="E33:G33"/>
    <mergeCell ref="B34:D34"/>
    <mergeCell ref="E34:G34"/>
    <mergeCell ref="B35:D35"/>
    <mergeCell ref="E35:G35"/>
    <mergeCell ref="B36:D36"/>
    <mergeCell ref="E36:G36"/>
    <mergeCell ref="B37:D37"/>
    <mergeCell ref="E37:G37"/>
    <mergeCell ref="B38:D38"/>
    <mergeCell ref="E38:G38"/>
    <mergeCell ref="B42:D42"/>
    <mergeCell ref="E42:G42"/>
    <mergeCell ref="B43:G43"/>
    <mergeCell ref="B39:D39"/>
    <mergeCell ref="E39:G39"/>
    <mergeCell ref="B40:D40"/>
    <mergeCell ref="E40:G40"/>
    <mergeCell ref="B41:D41"/>
    <mergeCell ref="E41:G4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election activeCell="F22" sqref="F22"/>
    </sheetView>
  </sheetViews>
  <sheetFormatPr baseColWidth="10" defaultRowHeight="15" x14ac:dyDescent="0.25"/>
  <cols>
    <col min="1" max="1" width="16.140625" bestFit="1" customWidth="1"/>
    <col min="2" max="2" width="8.7109375" customWidth="1"/>
    <col min="4" max="4" width="13.85546875" bestFit="1" customWidth="1"/>
    <col min="5" max="5" width="17.140625" bestFit="1" customWidth="1"/>
  </cols>
  <sheetData>
    <row r="1" spans="1:9" x14ac:dyDescent="0.25">
      <c r="A1" s="110" t="s">
        <v>126</v>
      </c>
      <c r="B1" s="110"/>
      <c r="C1" s="110"/>
      <c r="D1" s="110"/>
      <c r="E1" s="110"/>
      <c r="F1" s="110"/>
      <c r="G1" s="110"/>
      <c r="H1" s="110"/>
      <c r="I1" s="110"/>
    </row>
    <row r="2" spans="1:9" x14ac:dyDescent="0.25">
      <c r="A2" s="111" t="s">
        <v>127</v>
      </c>
      <c r="B2" s="111"/>
      <c r="C2" s="111"/>
      <c r="D2" s="111"/>
      <c r="E2" s="111"/>
      <c r="F2" s="111"/>
      <c r="G2" s="111"/>
      <c r="H2" s="111"/>
      <c r="I2" s="111"/>
    </row>
    <row r="3" spans="1:9" x14ac:dyDescent="0.25">
      <c r="A3" s="112" t="s">
        <v>151</v>
      </c>
      <c r="B3" s="112"/>
      <c r="C3" s="112"/>
      <c r="D3" s="112"/>
      <c r="E3" s="112"/>
      <c r="F3" s="112"/>
      <c r="G3" s="112"/>
      <c r="H3" s="112"/>
      <c r="I3" s="112"/>
    </row>
    <row r="4" spans="1:9" x14ac:dyDescent="0.25">
      <c r="A4" s="111" t="s">
        <v>152</v>
      </c>
      <c r="B4" s="111"/>
      <c r="C4" s="111"/>
      <c r="D4" s="111"/>
      <c r="E4" s="111"/>
      <c r="F4" s="111"/>
      <c r="G4" s="111"/>
      <c r="H4" s="111"/>
      <c r="I4" s="111"/>
    </row>
    <row r="5" spans="1:9" x14ac:dyDescent="0.25">
      <c r="A5" s="111"/>
      <c r="B5" s="111"/>
      <c r="C5" s="111"/>
      <c r="D5" s="111"/>
      <c r="E5" s="111"/>
      <c r="F5" s="111"/>
      <c r="G5" s="111"/>
      <c r="H5" s="111"/>
      <c r="I5" s="111"/>
    </row>
    <row r="6" spans="1:9" x14ac:dyDescent="0.25">
      <c r="A6" s="109" t="s">
        <v>144</v>
      </c>
      <c r="B6" s="109"/>
      <c r="C6" s="109"/>
      <c r="D6" s="109"/>
      <c r="E6" s="109"/>
      <c r="F6" s="109"/>
      <c r="G6" s="109"/>
      <c r="H6" s="109"/>
      <c r="I6" s="109"/>
    </row>
    <row r="7" spans="1:9" x14ac:dyDescent="0.25">
      <c r="A7" s="104" t="s">
        <v>153</v>
      </c>
      <c r="B7" s="104"/>
      <c r="C7" s="104"/>
      <c r="D7" s="104"/>
      <c r="E7" s="104"/>
      <c r="F7" s="104"/>
      <c r="G7" s="104"/>
      <c r="H7" s="104"/>
      <c r="I7" s="104"/>
    </row>
    <row r="8" spans="1:9" x14ac:dyDescent="0.25">
      <c r="A8" s="105" t="s">
        <v>154</v>
      </c>
      <c r="B8" s="105"/>
      <c r="C8" s="105"/>
      <c r="D8" s="105"/>
      <c r="E8" s="105"/>
      <c r="F8" s="105"/>
      <c r="G8" s="105"/>
      <c r="H8" s="105"/>
      <c r="I8" s="105"/>
    </row>
    <row r="9" spans="1:9" x14ac:dyDescent="0.25">
      <c r="A9" s="95" t="s">
        <v>129</v>
      </c>
      <c r="B9" s="95"/>
      <c r="C9" s="95"/>
      <c r="D9" s="95"/>
      <c r="E9" s="95"/>
      <c r="F9" s="95"/>
      <c r="G9" s="95"/>
      <c r="H9" s="95"/>
      <c r="I9" s="95"/>
    </row>
    <row r="10" spans="1:9" x14ac:dyDescent="0.25">
      <c r="A10" s="95" t="s">
        <v>130</v>
      </c>
      <c r="B10" s="95"/>
      <c r="C10" s="95" t="s">
        <v>131</v>
      </c>
      <c r="D10" s="95"/>
      <c r="E10" s="95"/>
      <c r="F10" s="106" t="s">
        <v>132</v>
      </c>
      <c r="G10" s="106"/>
      <c r="H10" s="106"/>
      <c r="I10" s="106"/>
    </row>
    <row r="11" spans="1:9" x14ac:dyDescent="0.25">
      <c r="A11" s="95"/>
      <c r="B11" s="95"/>
      <c r="C11" s="7" t="s">
        <v>133</v>
      </c>
      <c r="D11" s="7" t="s">
        <v>134</v>
      </c>
      <c r="E11" s="7" t="s">
        <v>135</v>
      </c>
      <c r="F11" s="7" t="s">
        <v>121</v>
      </c>
      <c r="G11" s="7" t="s">
        <v>136</v>
      </c>
      <c r="H11" s="7" t="s">
        <v>135</v>
      </c>
      <c r="I11" s="7"/>
    </row>
    <row r="12" spans="1:9" x14ac:dyDescent="0.25">
      <c r="A12" s="107" t="s">
        <v>155</v>
      </c>
      <c r="B12" s="107"/>
      <c r="C12" s="107"/>
      <c r="D12" s="107"/>
      <c r="E12" s="107"/>
      <c r="F12" s="107"/>
      <c r="G12" s="107"/>
      <c r="H12" s="107"/>
      <c r="I12" s="107"/>
    </row>
    <row r="13" spans="1:9" x14ac:dyDescent="0.25">
      <c r="A13" s="108">
        <v>900000</v>
      </c>
      <c r="B13" s="108"/>
      <c r="C13" s="9">
        <v>43210</v>
      </c>
      <c r="D13" s="28">
        <v>57624.66</v>
      </c>
      <c r="E13" s="15" t="s">
        <v>138</v>
      </c>
      <c r="F13" s="16">
        <v>45404</v>
      </c>
      <c r="G13" s="14">
        <v>900000</v>
      </c>
      <c r="H13" s="102" t="s">
        <v>139</v>
      </c>
      <c r="I13" s="103"/>
    </row>
    <row r="14" spans="1:9" x14ac:dyDescent="0.25">
      <c r="A14" s="95"/>
      <c r="B14" s="95"/>
      <c r="C14" s="9">
        <v>43364</v>
      </c>
      <c r="D14" s="28">
        <v>36073.97</v>
      </c>
      <c r="E14" s="15" t="s">
        <v>138</v>
      </c>
      <c r="F14" s="7"/>
      <c r="G14" s="15"/>
      <c r="H14" s="95"/>
      <c r="I14" s="95"/>
    </row>
    <row r="15" spans="1:9" x14ac:dyDescent="0.25">
      <c r="A15" s="102"/>
      <c r="B15" s="103"/>
      <c r="C15" s="9">
        <v>43577</v>
      </c>
      <c r="D15" s="28">
        <v>49894.52</v>
      </c>
      <c r="E15" s="15" t="s">
        <v>138</v>
      </c>
      <c r="F15" s="7"/>
      <c r="G15" s="15"/>
      <c r="H15" s="102"/>
      <c r="I15" s="103"/>
    </row>
    <row r="16" spans="1:9" x14ac:dyDescent="0.25">
      <c r="A16" s="102"/>
      <c r="B16" s="103"/>
      <c r="C16" s="9">
        <v>43728</v>
      </c>
      <c r="D16" s="28">
        <v>35371.230000000003</v>
      </c>
      <c r="E16" s="15" t="s">
        <v>138</v>
      </c>
      <c r="F16" s="7"/>
      <c r="G16" s="15"/>
      <c r="H16" s="102"/>
      <c r="I16" s="103"/>
    </row>
    <row r="17" spans="1:9" x14ac:dyDescent="0.25">
      <c r="A17" s="102"/>
      <c r="B17" s="103"/>
      <c r="C17" s="17">
        <v>43942</v>
      </c>
      <c r="D17" s="28">
        <v>50128.77</v>
      </c>
      <c r="E17" s="15" t="s">
        <v>138</v>
      </c>
      <c r="F17" s="7"/>
      <c r="G17" s="18"/>
      <c r="H17" s="102"/>
      <c r="I17" s="103"/>
    </row>
    <row r="18" spans="1:9" x14ac:dyDescent="0.25">
      <c r="A18" s="102"/>
      <c r="B18" s="103"/>
      <c r="C18" s="9">
        <v>44095</v>
      </c>
      <c r="D18" s="28">
        <v>35839.730000000003</v>
      </c>
      <c r="E18" s="29" t="s">
        <v>138</v>
      </c>
      <c r="F18" s="7"/>
      <c r="G18" s="15"/>
      <c r="H18" s="102"/>
      <c r="I18" s="103"/>
    </row>
    <row r="19" spans="1:9" x14ac:dyDescent="0.25">
      <c r="A19" s="95"/>
      <c r="B19" s="95"/>
      <c r="C19" s="19">
        <v>44307</v>
      </c>
      <c r="D19" s="28">
        <v>49660.27</v>
      </c>
      <c r="E19" s="15" t="s">
        <v>138</v>
      </c>
      <c r="F19" s="7"/>
      <c r="G19" s="15"/>
      <c r="H19" s="95"/>
      <c r="I19" s="95"/>
    </row>
    <row r="20" spans="1:9" x14ac:dyDescent="0.25">
      <c r="A20" s="95"/>
      <c r="B20" s="95"/>
      <c r="C20" s="19">
        <v>44460</v>
      </c>
      <c r="D20" s="28">
        <v>35839.730000000003</v>
      </c>
      <c r="E20" s="44" t="s">
        <v>138</v>
      </c>
      <c r="F20" s="7"/>
      <c r="G20" s="15"/>
      <c r="H20" s="95"/>
      <c r="I20" s="95"/>
    </row>
    <row r="21" spans="1:9" x14ac:dyDescent="0.25">
      <c r="A21" s="102"/>
      <c r="B21" s="103"/>
      <c r="C21" s="19">
        <v>44672</v>
      </c>
      <c r="D21" s="28">
        <v>49660.27</v>
      </c>
      <c r="E21" s="86" t="s">
        <v>138</v>
      </c>
      <c r="F21" s="7"/>
      <c r="G21" s="15"/>
      <c r="H21" s="102"/>
      <c r="I21" s="103"/>
    </row>
    <row r="22" spans="1:9" x14ac:dyDescent="0.25">
      <c r="A22" s="102"/>
      <c r="B22" s="103"/>
      <c r="C22" s="19">
        <v>44825</v>
      </c>
      <c r="D22" s="28">
        <v>35839.730000000003</v>
      </c>
      <c r="E22" s="15" t="s">
        <v>138</v>
      </c>
      <c r="F22" s="7"/>
      <c r="G22" s="15"/>
      <c r="H22" s="95"/>
      <c r="I22" s="95"/>
    </row>
    <row r="23" spans="1:9" x14ac:dyDescent="0.25">
      <c r="A23" s="102"/>
      <c r="B23" s="103"/>
      <c r="C23" s="19">
        <v>45037</v>
      </c>
      <c r="D23" s="28">
        <v>49660.27</v>
      </c>
      <c r="E23" s="15" t="s">
        <v>139</v>
      </c>
      <c r="F23" s="7"/>
      <c r="G23" s="15"/>
      <c r="H23" s="102"/>
      <c r="I23" s="103"/>
    </row>
    <row r="24" spans="1:9" x14ac:dyDescent="0.25">
      <c r="A24" s="102"/>
      <c r="B24" s="103"/>
      <c r="C24" s="19">
        <v>45190</v>
      </c>
      <c r="D24" s="28">
        <v>35839.730000000003</v>
      </c>
      <c r="E24" s="15" t="s">
        <v>139</v>
      </c>
      <c r="F24" s="7"/>
      <c r="G24" s="15"/>
      <c r="H24" s="95"/>
      <c r="I24" s="95"/>
    </row>
    <row r="25" spans="1:9" x14ac:dyDescent="0.25">
      <c r="A25" s="102"/>
      <c r="B25" s="103"/>
      <c r="C25" s="19">
        <v>45404</v>
      </c>
      <c r="D25" s="15">
        <v>50128.77</v>
      </c>
      <c r="E25" s="15" t="s">
        <v>139</v>
      </c>
      <c r="F25" s="7"/>
      <c r="G25" s="15"/>
      <c r="H25" s="102"/>
      <c r="I25" s="103"/>
    </row>
    <row r="26" spans="1:9" x14ac:dyDescent="0.25">
      <c r="A26" s="98"/>
      <c r="B26" s="98"/>
      <c r="C26" s="19"/>
      <c r="D26" s="27">
        <f>SUM(D13:D25)</f>
        <v>571561.65</v>
      </c>
      <c r="E26" s="20"/>
      <c r="F26" s="21"/>
      <c r="G26" s="27">
        <f>G13</f>
        <v>900000</v>
      </c>
      <c r="H26" s="99"/>
      <c r="I26" s="98"/>
    </row>
    <row r="27" spans="1:9" x14ac:dyDescent="0.25">
      <c r="A27" s="22"/>
      <c r="B27" s="22"/>
      <c r="C27" s="23"/>
      <c r="D27" s="24"/>
      <c r="E27" s="22"/>
      <c r="F27" s="25"/>
      <c r="G27" s="22"/>
      <c r="H27" s="22"/>
      <c r="I27" s="22"/>
    </row>
    <row r="29" spans="1:9" x14ac:dyDescent="0.25">
      <c r="A29" s="26" t="s">
        <v>140</v>
      </c>
      <c r="B29" s="100" t="s">
        <v>141</v>
      </c>
      <c r="C29" s="100"/>
      <c r="D29" s="100"/>
      <c r="E29" s="100" t="s">
        <v>142</v>
      </c>
      <c r="F29" s="100"/>
      <c r="G29" s="100"/>
    </row>
    <row r="30" spans="1:9" x14ac:dyDescent="0.25">
      <c r="A30" s="11">
        <v>8000</v>
      </c>
      <c r="B30" s="94">
        <v>42964</v>
      </c>
      <c r="C30" s="101"/>
      <c r="D30" s="101"/>
      <c r="E30" s="96">
        <v>45404</v>
      </c>
      <c r="F30" s="97"/>
      <c r="G30" s="94"/>
    </row>
    <row r="31" spans="1:9" x14ac:dyDescent="0.25">
      <c r="A31" s="11">
        <v>23000</v>
      </c>
      <c r="B31" s="94">
        <v>42968</v>
      </c>
      <c r="C31" s="95"/>
      <c r="D31" s="95"/>
      <c r="E31" s="96">
        <v>45404</v>
      </c>
      <c r="F31" s="97">
        <v>45404</v>
      </c>
      <c r="G31" s="94">
        <v>45404</v>
      </c>
    </row>
    <row r="32" spans="1:9" x14ac:dyDescent="0.25">
      <c r="A32" s="11">
        <v>20000</v>
      </c>
      <c r="B32" s="94">
        <v>42970</v>
      </c>
      <c r="C32" s="101"/>
      <c r="D32" s="101"/>
      <c r="E32" s="96">
        <v>45404</v>
      </c>
      <c r="F32" s="97">
        <v>45404</v>
      </c>
      <c r="G32" s="94">
        <v>45404</v>
      </c>
    </row>
    <row r="33" spans="1:7" x14ac:dyDescent="0.25">
      <c r="A33" s="11">
        <v>6000</v>
      </c>
      <c r="B33" s="94">
        <v>42972</v>
      </c>
      <c r="C33" s="95"/>
      <c r="D33" s="95"/>
      <c r="E33" s="96">
        <v>45404</v>
      </c>
      <c r="F33" s="97">
        <v>45404</v>
      </c>
      <c r="G33" s="94">
        <v>45404</v>
      </c>
    </row>
    <row r="34" spans="1:7" x14ac:dyDescent="0.25">
      <c r="A34" s="11">
        <v>38000</v>
      </c>
      <c r="B34" s="94">
        <v>42975</v>
      </c>
      <c r="C34" s="101"/>
      <c r="D34" s="101"/>
      <c r="E34" s="96">
        <v>45404</v>
      </c>
      <c r="F34" s="97">
        <v>45404</v>
      </c>
      <c r="G34" s="94">
        <v>45404</v>
      </c>
    </row>
    <row r="35" spans="1:7" x14ac:dyDescent="0.25">
      <c r="A35" s="11">
        <v>20000</v>
      </c>
      <c r="B35" s="94">
        <v>42976</v>
      </c>
      <c r="C35" s="95"/>
      <c r="D35" s="95"/>
      <c r="E35" s="96">
        <v>45404</v>
      </c>
      <c r="F35" s="97">
        <v>45404</v>
      </c>
      <c r="G35" s="94">
        <v>45404</v>
      </c>
    </row>
    <row r="36" spans="1:7" x14ac:dyDescent="0.25">
      <c r="A36" s="11">
        <v>307000</v>
      </c>
      <c r="B36" s="94">
        <v>42977</v>
      </c>
      <c r="C36" s="95"/>
      <c r="D36" s="95"/>
      <c r="E36" s="96">
        <v>45404</v>
      </c>
      <c r="F36" s="97">
        <v>45404</v>
      </c>
      <c r="G36" s="94">
        <v>45404</v>
      </c>
    </row>
    <row r="37" spans="1:7" x14ac:dyDescent="0.25">
      <c r="A37" s="11">
        <v>98000</v>
      </c>
      <c r="B37" s="94">
        <v>42979</v>
      </c>
      <c r="C37" s="95"/>
      <c r="D37" s="95"/>
      <c r="E37" s="96">
        <v>45404</v>
      </c>
      <c r="F37" s="97">
        <v>45404</v>
      </c>
      <c r="G37" s="94">
        <v>45404</v>
      </c>
    </row>
    <row r="38" spans="1:7" x14ac:dyDescent="0.25">
      <c r="A38" s="11">
        <v>49000</v>
      </c>
      <c r="B38" s="94">
        <v>42982</v>
      </c>
      <c r="C38" s="95"/>
      <c r="D38" s="95"/>
      <c r="E38" s="96">
        <v>45404</v>
      </c>
      <c r="F38" s="97">
        <v>45404</v>
      </c>
      <c r="G38" s="94">
        <v>45404</v>
      </c>
    </row>
    <row r="39" spans="1:7" x14ac:dyDescent="0.25">
      <c r="A39" s="11">
        <v>53000</v>
      </c>
      <c r="B39" s="94">
        <v>42983</v>
      </c>
      <c r="C39" s="95"/>
      <c r="D39" s="95"/>
      <c r="E39" s="96">
        <v>45404</v>
      </c>
      <c r="F39" s="97">
        <v>45404</v>
      </c>
      <c r="G39" s="94">
        <v>45404</v>
      </c>
    </row>
    <row r="40" spans="1:7" x14ac:dyDescent="0.25">
      <c r="A40" s="11">
        <v>20000</v>
      </c>
      <c r="B40" s="94">
        <v>42984</v>
      </c>
      <c r="C40" s="95"/>
      <c r="D40" s="95"/>
      <c r="E40" s="96">
        <v>45404</v>
      </c>
      <c r="F40" s="97">
        <v>45404</v>
      </c>
      <c r="G40" s="94">
        <v>45404</v>
      </c>
    </row>
    <row r="41" spans="1:7" x14ac:dyDescent="0.25">
      <c r="A41" s="11">
        <v>20000</v>
      </c>
      <c r="B41" s="94">
        <v>42985</v>
      </c>
      <c r="C41" s="95"/>
      <c r="D41" s="95"/>
      <c r="E41" s="96">
        <v>45404</v>
      </c>
      <c r="F41" s="97">
        <v>45404</v>
      </c>
      <c r="G41" s="94">
        <v>45404</v>
      </c>
    </row>
    <row r="42" spans="1:7" x14ac:dyDescent="0.25">
      <c r="A42" s="11">
        <v>24000</v>
      </c>
      <c r="B42" s="94">
        <v>42996</v>
      </c>
      <c r="C42" s="95"/>
      <c r="D42" s="95"/>
      <c r="E42" s="96">
        <v>45404</v>
      </c>
      <c r="F42" s="97">
        <v>45404</v>
      </c>
      <c r="G42" s="94">
        <v>45404</v>
      </c>
    </row>
    <row r="43" spans="1:7" x14ac:dyDescent="0.25">
      <c r="A43" s="11">
        <v>6000</v>
      </c>
      <c r="B43" s="94">
        <v>42997</v>
      </c>
      <c r="C43" s="95"/>
      <c r="D43" s="95"/>
      <c r="E43" s="96">
        <v>45404</v>
      </c>
      <c r="F43" s="97">
        <v>45404</v>
      </c>
      <c r="G43" s="94">
        <v>45404</v>
      </c>
    </row>
    <row r="44" spans="1:7" x14ac:dyDescent="0.25">
      <c r="A44" s="11">
        <v>150000</v>
      </c>
      <c r="B44" s="94">
        <v>43000</v>
      </c>
      <c r="C44" s="95"/>
      <c r="D44" s="95"/>
      <c r="E44" s="96">
        <v>45404</v>
      </c>
      <c r="F44" s="97">
        <v>45404</v>
      </c>
      <c r="G44" s="94">
        <v>45404</v>
      </c>
    </row>
    <row r="45" spans="1:7" x14ac:dyDescent="0.25">
      <c r="A45" s="11">
        <v>50000</v>
      </c>
      <c r="B45" s="94">
        <v>43012</v>
      </c>
      <c r="C45" s="95"/>
      <c r="D45" s="95"/>
      <c r="E45" s="96">
        <v>45404</v>
      </c>
      <c r="F45" s="97">
        <v>45404</v>
      </c>
      <c r="G45" s="94">
        <v>45404</v>
      </c>
    </row>
    <row r="46" spans="1:7" x14ac:dyDescent="0.25">
      <c r="A46" s="11">
        <v>8000</v>
      </c>
      <c r="B46" s="94">
        <v>43018</v>
      </c>
      <c r="C46" s="95"/>
      <c r="D46" s="95"/>
      <c r="E46" s="96">
        <v>45404</v>
      </c>
      <c r="F46" s="97">
        <v>45404</v>
      </c>
      <c r="G46" s="94">
        <v>45404</v>
      </c>
    </row>
    <row r="47" spans="1:7" x14ac:dyDescent="0.25">
      <c r="A47" s="12">
        <f>SUM(A30:A46)</f>
        <v>900000</v>
      </c>
      <c r="B47" s="93" t="s">
        <v>146</v>
      </c>
      <c r="C47" s="93"/>
      <c r="D47" s="93"/>
      <c r="E47" s="93"/>
      <c r="F47" s="93"/>
      <c r="G47" s="93"/>
    </row>
  </sheetData>
  <mergeCells count="78">
    <mergeCell ref="A6:I6"/>
    <mergeCell ref="A1:I1"/>
    <mergeCell ref="A2:I2"/>
    <mergeCell ref="A3:I3"/>
    <mergeCell ref="A4:I4"/>
    <mergeCell ref="A5:I5"/>
    <mergeCell ref="A15:B15"/>
    <mergeCell ref="H15:I15"/>
    <mergeCell ref="A7:I7"/>
    <mergeCell ref="A8:I8"/>
    <mergeCell ref="A9:I9"/>
    <mergeCell ref="A10:B11"/>
    <mergeCell ref="C10:E10"/>
    <mergeCell ref="F10:I10"/>
    <mergeCell ref="A12:I12"/>
    <mergeCell ref="A13:B13"/>
    <mergeCell ref="H13:I13"/>
    <mergeCell ref="A14:B14"/>
    <mergeCell ref="H14:I14"/>
    <mergeCell ref="A16:B16"/>
    <mergeCell ref="H16:I16"/>
    <mergeCell ref="A17:B17"/>
    <mergeCell ref="H17:I17"/>
    <mergeCell ref="A18:B18"/>
    <mergeCell ref="H18:I18"/>
    <mergeCell ref="A19:B19"/>
    <mergeCell ref="H19:I19"/>
    <mergeCell ref="A20:B20"/>
    <mergeCell ref="H20:I20"/>
    <mergeCell ref="A21:B21"/>
    <mergeCell ref="H21:I21"/>
    <mergeCell ref="A22:B22"/>
    <mergeCell ref="H22:I22"/>
    <mergeCell ref="A23:B23"/>
    <mergeCell ref="H23:I23"/>
    <mergeCell ref="A24:B24"/>
    <mergeCell ref="H24:I24"/>
    <mergeCell ref="A25:B25"/>
    <mergeCell ref="H25:I25"/>
    <mergeCell ref="A26:B26"/>
    <mergeCell ref="H26:I26"/>
    <mergeCell ref="B29:D29"/>
    <mergeCell ref="E29:G29"/>
    <mergeCell ref="B30:D30"/>
    <mergeCell ref="E30:G30"/>
    <mergeCell ref="B31:D31"/>
    <mergeCell ref="E31:G31"/>
    <mergeCell ref="B32:D32"/>
    <mergeCell ref="E32:G32"/>
    <mergeCell ref="B33:D33"/>
    <mergeCell ref="E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B41:D41"/>
    <mergeCell ref="E41:G41"/>
    <mergeCell ref="B42:D42"/>
    <mergeCell ref="E42:G42"/>
    <mergeCell ref="B43:D43"/>
    <mergeCell ref="E43:G43"/>
    <mergeCell ref="B44:D44"/>
    <mergeCell ref="E44:G44"/>
    <mergeCell ref="B45:D45"/>
    <mergeCell ref="E45:G45"/>
    <mergeCell ref="B46:D46"/>
    <mergeCell ref="E46:G46"/>
    <mergeCell ref="B47:G4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opLeftCell="A10" workbookViewId="0">
      <selection activeCell="D16" sqref="D16"/>
    </sheetView>
  </sheetViews>
  <sheetFormatPr baseColWidth="10" defaultRowHeight="15" x14ac:dyDescent="0.25"/>
  <cols>
    <col min="1" max="1" width="16.42578125" style="30" customWidth="1"/>
    <col min="2" max="2" width="11.42578125" style="30"/>
    <col min="3" max="3" width="15.5703125" style="30" bestFit="1" customWidth="1"/>
    <col min="4" max="4" width="17.140625" style="30" bestFit="1" customWidth="1"/>
    <col min="5" max="5" width="13.85546875" style="30" customWidth="1"/>
    <col min="6" max="6" width="12.28515625" style="30" customWidth="1"/>
    <col min="7" max="7" width="11.42578125" style="30"/>
    <col min="8" max="8" width="11.42578125" style="30" customWidth="1"/>
    <col min="9" max="9" width="11.42578125" style="30"/>
  </cols>
  <sheetData>
    <row r="1" spans="1:8" x14ac:dyDescent="0.25">
      <c r="A1" s="110" t="s">
        <v>165</v>
      </c>
      <c r="B1" s="110"/>
      <c r="C1" s="110"/>
      <c r="D1" s="110"/>
      <c r="E1" s="110"/>
      <c r="F1" s="110"/>
      <c r="G1" s="110"/>
      <c r="H1" s="110"/>
    </row>
    <row r="2" spans="1:8" x14ac:dyDescent="0.25">
      <c r="A2" s="111" t="s">
        <v>166</v>
      </c>
      <c r="B2" s="111"/>
      <c r="C2" s="111"/>
      <c r="D2" s="111"/>
      <c r="E2" s="111"/>
      <c r="F2" s="111"/>
      <c r="G2" s="111"/>
      <c r="H2" s="111"/>
    </row>
    <row r="3" spans="1:8" x14ac:dyDescent="0.25">
      <c r="A3" s="112" t="s">
        <v>167</v>
      </c>
      <c r="B3" s="112"/>
      <c r="C3" s="112"/>
      <c r="D3" s="112"/>
      <c r="E3" s="112"/>
      <c r="F3" s="112"/>
      <c r="G3" s="112"/>
      <c r="H3" s="112"/>
    </row>
    <row r="4" spans="1:8" x14ac:dyDescent="0.25">
      <c r="A4" s="111" t="s">
        <v>168</v>
      </c>
      <c r="B4" s="111"/>
      <c r="C4" s="111"/>
      <c r="D4" s="111"/>
      <c r="E4" s="111"/>
      <c r="F4" s="111"/>
      <c r="G4" s="111"/>
      <c r="H4" s="111"/>
    </row>
    <row r="5" spans="1:8" x14ac:dyDescent="0.25">
      <c r="A5" s="111"/>
      <c r="B5" s="111"/>
      <c r="C5" s="111"/>
      <c r="D5" s="111"/>
      <c r="E5" s="111"/>
      <c r="F5" s="111"/>
      <c r="G5" s="111"/>
      <c r="H5" s="111"/>
    </row>
    <row r="6" spans="1:8" x14ac:dyDescent="0.25">
      <c r="A6" s="109" t="s">
        <v>144</v>
      </c>
      <c r="B6" s="109"/>
      <c r="C6" s="109"/>
      <c r="D6" s="109"/>
      <c r="E6" s="109"/>
      <c r="F6" s="109"/>
      <c r="G6" s="109"/>
      <c r="H6" s="109"/>
    </row>
    <row r="7" spans="1:8" x14ac:dyDescent="0.25">
      <c r="A7" s="104" t="s">
        <v>169</v>
      </c>
      <c r="B7" s="104"/>
      <c r="C7" s="104"/>
      <c r="D7" s="104"/>
      <c r="E7" s="104"/>
      <c r="F7" s="104"/>
      <c r="G7" s="104"/>
      <c r="H7" s="104"/>
    </row>
    <row r="8" spans="1:8" x14ac:dyDescent="0.25">
      <c r="A8" s="105" t="s">
        <v>170</v>
      </c>
      <c r="B8" s="105"/>
      <c r="C8" s="105"/>
      <c r="D8" s="105"/>
      <c r="E8" s="105"/>
      <c r="F8" s="105"/>
      <c r="G8" s="105"/>
      <c r="H8" s="105"/>
    </row>
    <row r="9" spans="1:8" x14ac:dyDescent="0.25">
      <c r="A9" s="95" t="s">
        <v>129</v>
      </c>
      <c r="B9" s="95"/>
      <c r="C9" s="95"/>
      <c r="D9" s="95"/>
      <c r="E9" s="95"/>
      <c r="F9" s="95"/>
      <c r="G9" s="95"/>
      <c r="H9" s="95"/>
    </row>
    <row r="10" spans="1:8" x14ac:dyDescent="0.25">
      <c r="A10" s="95" t="s">
        <v>130</v>
      </c>
      <c r="B10" s="95" t="s">
        <v>131</v>
      </c>
      <c r="C10" s="95"/>
      <c r="D10" s="95"/>
      <c r="E10" s="106" t="s">
        <v>132</v>
      </c>
      <c r="F10" s="106"/>
      <c r="G10" s="106"/>
      <c r="H10" s="106"/>
    </row>
    <row r="11" spans="1:8" x14ac:dyDescent="0.25">
      <c r="A11" s="95"/>
      <c r="B11" s="7" t="s">
        <v>133</v>
      </c>
      <c r="C11" s="7" t="s">
        <v>134</v>
      </c>
      <c r="D11" s="7" t="s">
        <v>135</v>
      </c>
      <c r="E11" s="7" t="s">
        <v>121</v>
      </c>
      <c r="F11" s="7" t="s">
        <v>136</v>
      </c>
      <c r="G11" s="7" t="s">
        <v>135</v>
      </c>
      <c r="H11" s="7"/>
    </row>
    <row r="12" spans="1:8" x14ac:dyDescent="0.25">
      <c r="A12" s="107" t="s">
        <v>171</v>
      </c>
      <c r="B12" s="107"/>
      <c r="C12" s="107"/>
      <c r="D12" s="107"/>
      <c r="E12" s="107"/>
      <c r="F12" s="107"/>
      <c r="G12" s="107"/>
      <c r="H12" s="107"/>
    </row>
    <row r="13" spans="1:8" x14ac:dyDescent="0.25">
      <c r="A13" s="40">
        <v>1000000</v>
      </c>
      <c r="B13" s="9">
        <v>44460</v>
      </c>
      <c r="C13" s="60">
        <v>6164.38</v>
      </c>
      <c r="D13" s="44" t="s">
        <v>138</v>
      </c>
      <c r="E13" s="39">
        <v>46498</v>
      </c>
      <c r="F13" s="40">
        <v>1000000</v>
      </c>
      <c r="G13" s="102" t="s">
        <v>124</v>
      </c>
      <c r="H13" s="103"/>
    </row>
    <row r="14" spans="1:8" x14ac:dyDescent="0.25">
      <c r="A14" s="35"/>
      <c r="B14" s="9">
        <v>44672</v>
      </c>
      <c r="C14" s="40">
        <v>52273.97</v>
      </c>
      <c r="D14" s="86" t="s">
        <v>138</v>
      </c>
      <c r="E14" s="7"/>
      <c r="F14" s="35"/>
      <c r="G14" s="95"/>
      <c r="H14" s="95"/>
    </row>
    <row r="15" spans="1:8" x14ac:dyDescent="0.25">
      <c r="A15" s="34"/>
      <c r="B15" s="9">
        <v>44825</v>
      </c>
      <c r="C15" s="40">
        <v>37726.03</v>
      </c>
      <c r="D15" s="35" t="s">
        <v>138</v>
      </c>
      <c r="E15" s="7"/>
      <c r="F15" s="35"/>
      <c r="G15" s="102"/>
      <c r="H15" s="103"/>
    </row>
    <row r="16" spans="1:8" x14ac:dyDescent="0.25">
      <c r="A16" s="34"/>
      <c r="B16" s="9">
        <v>45037</v>
      </c>
      <c r="C16" s="40">
        <v>52273.97</v>
      </c>
      <c r="D16" s="35" t="s">
        <v>139</v>
      </c>
      <c r="E16" s="7"/>
      <c r="F16" s="35"/>
      <c r="G16" s="102"/>
      <c r="H16" s="103"/>
    </row>
    <row r="17" spans="1:8" x14ac:dyDescent="0.25">
      <c r="A17" s="34"/>
      <c r="B17" s="17">
        <v>45190</v>
      </c>
      <c r="C17" s="40">
        <v>37726.03</v>
      </c>
      <c r="D17" s="35" t="s">
        <v>139</v>
      </c>
      <c r="E17" s="7"/>
      <c r="F17" s="38"/>
      <c r="G17" s="102"/>
      <c r="H17" s="103"/>
    </row>
    <row r="18" spans="1:8" x14ac:dyDescent="0.25">
      <c r="A18" s="34"/>
      <c r="B18" s="9">
        <v>45405</v>
      </c>
      <c r="C18" s="40">
        <v>53013.7</v>
      </c>
      <c r="D18" s="35" t="s">
        <v>139</v>
      </c>
      <c r="E18" s="7"/>
      <c r="F18" s="35"/>
      <c r="G18" s="102"/>
      <c r="H18" s="103"/>
    </row>
    <row r="19" spans="1:8" x14ac:dyDescent="0.25">
      <c r="A19" s="35"/>
      <c r="B19" s="19">
        <v>45558</v>
      </c>
      <c r="C19" s="40">
        <v>37726.03</v>
      </c>
      <c r="D19" s="35" t="s">
        <v>139</v>
      </c>
      <c r="E19" s="7"/>
      <c r="F19" s="35"/>
      <c r="G19" s="95"/>
      <c r="H19" s="95"/>
    </row>
    <row r="20" spans="1:8" x14ac:dyDescent="0.25">
      <c r="A20" s="35"/>
      <c r="B20" s="19">
        <v>45768</v>
      </c>
      <c r="C20" s="40">
        <v>51780.82</v>
      </c>
      <c r="D20" s="35" t="s">
        <v>139</v>
      </c>
      <c r="E20" s="7"/>
      <c r="F20" s="35"/>
      <c r="G20" s="95"/>
      <c r="H20" s="95"/>
    </row>
    <row r="21" spans="1:8" x14ac:dyDescent="0.25">
      <c r="A21" s="34"/>
      <c r="B21" s="9">
        <v>45923</v>
      </c>
      <c r="C21" s="40">
        <v>38219.18</v>
      </c>
      <c r="D21" s="35" t="s">
        <v>139</v>
      </c>
      <c r="E21" s="7"/>
      <c r="F21" s="35"/>
      <c r="G21" s="102"/>
      <c r="H21" s="103"/>
    </row>
    <row r="22" spans="1:8" x14ac:dyDescent="0.25">
      <c r="A22" s="34"/>
      <c r="B22" s="9">
        <v>46133</v>
      </c>
      <c r="C22" s="40">
        <v>51780.82</v>
      </c>
      <c r="D22" s="35" t="s">
        <v>139</v>
      </c>
      <c r="E22" s="7"/>
      <c r="F22" s="35"/>
      <c r="G22" s="95"/>
      <c r="H22" s="95"/>
    </row>
    <row r="23" spans="1:8" s="30" customFormat="1" x14ac:dyDescent="0.25">
      <c r="A23" s="34"/>
      <c r="B23" s="9">
        <v>46286</v>
      </c>
      <c r="C23" s="40">
        <v>37726.03</v>
      </c>
      <c r="D23" s="35" t="s">
        <v>139</v>
      </c>
      <c r="E23" s="7"/>
      <c r="F23" s="35"/>
      <c r="G23" s="95"/>
      <c r="H23" s="95"/>
    </row>
    <row r="24" spans="1:8" s="30" customFormat="1" x14ac:dyDescent="0.25">
      <c r="A24" s="34"/>
      <c r="B24" s="9">
        <v>46498</v>
      </c>
      <c r="C24" s="40">
        <v>52273.97</v>
      </c>
      <c r="D24" s="35" t="s">
        <v>139</v>
      </c>
      <c r="E24" s="7"/>
      <c r="F24" s="35"/>
      <c r="G24" s="95"/>
      <c r="H24" s="95"/>
    </row>
    <row r="25" spans="1:8" x14ac:dyDescent="0.25">
      <c r="A25" s="36"/>
      <c r="B25" s="19"/>
      <c r="C25" s="27">
        <f>SUM(C13:C24)</f>
        <v>508684.92999999993</v>
      </c>
      <c r="D25" s="37"/>
      <c r="E25" s="21"/>
      <c r="F25" s="27">
        <f>F13</f>
        <v>1000000</v>
      </c>
      <c r="G25" s="113"/>
      <c r="H25" s="99"/>
    </row>
    <row r="26" spans="1:8" x14ac:dyDescent="0.25">
      <c r="A26" s="36"/>
      <c r="B26" s="23"/>
      <c r="C26" s="24"/>
      <c r="D26" s="36"/>
      <c r="E26" s="25"/>
      <c r="F26" s="36"/>
      <c r="G26" s="36"/>
      <c r="H26" s="36"/>
    </row>
    <row r="28" spans="1:8" x14ac:dyDescent="0.25">
      <c r="A28" s="26" t="s">
        <v>140</v>
      </c>
      <c r="B28" s="100" t="s">
        <v>172</v>
      </c>
      <c r="C28" s="100"/>
      <c r="D28" s="100" t="s">
        <v>142</v>
      </c>
      <c r="E28" s="100"/>
      <c r="F28" s="100"/>
    </row>
    <row r="29" spans="1:8" x14ac:dyDescent="0.25">
      <c r="A29" s="11">
        <v>100000</v>
      </c>
      <c r="B29" s="101">
        <v>44435</v>
      </c>
      <c r="C29" s="101"/>
      <c r="D29" s="96">
        <v>46498</v>
      </c>
      <c r="E29" s="97"/>
      <c r="F29" s="94"/>
    </row>
    <row r="30" spans="1:8" x14ac:dyDescent="0.25">
      <c r="A30" s="11">
        <v>7000</v>
      </c>
      <c r="B30" s="101">
        <v>44435</v>
      </c>
      <c r="C30" s="101"/>
      <c r="D30" s="96">
        <v>46498</v>
      </c>
      <c r="E30" s="97"/>
      <c r="F30" s="94"/>
    </row>
    <row r="31" spans="1:8" x14ac:dyDescent="0.25">
      <c r="A31" s="11">
        <v>50000</v>
      </c>
      <c r="B31" s="101">
        <v>44435</v>
      </c>
      <c r="C31" s="101"/>
      <c r="D31" s="96">
        <v>46498</v>
      </c>
      <c r="E31" s="97"/>
      <c r="F31" s="94"/>
    </row>
    <row r="32" spans="1:8" x14ac:dyDescent="0.25">
      <c r="A32" s="11">
        <v>314000</v>
      </c>
      <c r="B32" s="101">
        <v>44435</v>
      </c>
      <c r="C32" s="101"/>
      <c r="D32" s="96">
        <v>46498</v>
      </c>
      <c r="E32" s="97"/>
      <c r="F32" s="94"/>
    </row>
    <row r="33" spans="1:6" x14ac:dyDescent="0.25">
      <c r="A33" s="11">
        <v>44000</v>
      </c>
      <c r="B33" s="101">
        <v>44435</v>
      </c>
      <c r="C33" s="101"/>
      <c r="D33" s="96">
        <v>46498</v>
      </c>
      <c r="E33" s="97"/>
      <c r="F33" s="94"/>
    </row>
    <row r="34" spans="1:6" x14ac:dyDescent="0.25">
      <c r="A34" s="11">
        <v>50000</v>
      </c>
      <c r="B34" s="101">
        <v>44435</v>
      </c>
      <c r="C34" s="101"/>
      <c r="D34" s="96">
        <v>46498</v>
      </c>
      <c r="E34" s="97"/>
      <c r="F34" s="94"/>
    </row>
    <row r="35" spans="1:6" x14ac:dyDescent="0.25">
      <c r="A35" s="11">
        <v>140000</v>
      </c>
      <c r="B35" s="101">
        <v>44435</v>
      </c>
      <c r="C35" s="101"/>
      <c r="D35" s="96">
        <v>46498</v>
      </c>
      <c r="E35" s="97"/>
      <c r="F35" s="94"/>
    </row>
    <row r="36" spans="1:6" x14ac:dyDescent="0.25">
      <c r="A36" s="11">
        <v>17000</v>
      </c>
      <c r="B36" s="101">
        <v>44435</v>
      </c>
      <c r="C36" s="101"/>
      <c r="D36" s="96">
        <v>46498</v>
      </c>
      <c r="E36" s="97"/>
      <c r="F36" s="94"/>
    </row>
    <row r="37" spans="1:6" x14ac:dyDescent="0.25">
      <c r="A37" s="11">
        <v>30000</v>
      </c>
      <c r="B37" s="101">
        <v>44435</v>
      </c>
      <c r="C37" s="101"/>
      <c r="D37" s="96">
        <v>46498</v>
      </c>
      <c r="E37" s="97"/>
      <c r="F37" s="94"/>
    </row>
    <row r="38" spans="1:6" x14ac:dyDescent="0.25">
      <c r="A38" s="11">
        <v>22000</v>
      </c>
      <c r="B38" s="101">
        <v>44440</v>
      </c>
      <c r="C38" s="101"/>
      <c r="D38" s="96">
        <v>46498</v>
      </c>
      <c r="E38" s="97"/>
      <c r="F38" s="94"/>
    </row>
    <row r="39" spans="1:6" x14ac:dyDescent="0.25">
      <c r="A39" s="11">
        <v>20000</v>
      </c>
      <c r="B39" s="101">
        <v>44440</v>
      </c>
      <c r="C39" s="101"/>
      <c r="D39" s="96">
        <v>46498</v>
      </c>
      <c r="E39" s="97"/>
      <c r="F39" s="94"/>
    </row>
    <row r="40" spans="1:6" x14ac:dyDescent="0.25">
      <c r="A40" s="11">
        <v>1000</v>
      </c>
      <c r="B40" s="101">
        <v>44440</v>
      </c>
      <c r="C40" s="101"/>
      <c r="D40" s="96">
        <v>46498</v>
      </c>
      <c r="E40" s="97"/>
      <c r="F40" s="94"/>
    </row>
    <row r="41" spans="1:6" x14ac:dyDescent="0.25">
      <c r="A41" s="11">
        <v>10000</v>
      </c>
      <c r="B41" s="101">
        <v>44440</v>
      </c>
      <c r="C41" s="101"/>
      <c r="D41" s="96">
        <v>46498</v>
      </c>
      <c r="E41" s="97"/>
      <c r="F41" s="94"/>
    </row>
    <row r="42" spans="1:6" s="30" customFormat="1" x14ac:dyDescent="0.25">
      <c r="A42" s="11">
        <v>82000</v>
      </c>
      <c r="B42" s="101">
        <v>44440</v>
      </c>
      <c r="C42" s="101"/>
      <c r="D42" s="96">
        <v>46498</v>
      </c>
      <c r="E42" s="97"/>
      <c r="F42" s="94"/>
    </row>
    <row r="43" spans="1:6" s="30" customFormat="1" x14ac:dyDescent="0.25">
      <c r="A43" s="11">
        <v>34000</v>
      </c>
      <c r="B43" s="101">
        <v>44440</v>
      </c>
      <c r="C43" s="101"/>
      <c r="D43" s="96">
        <v>46498</v>
      </c>
      <c r="E43" s="97"/>
      <c r="F43" s="94"/>
    </row>
    <row r="44" spans="1:6" s="30" customFormat="1" x14ac:dyDescent="0.25">
      <c r="A44" s="11">
        <v>40000</v>
      </c>
      <c r="B44" s="101">
        <v>44440</v>
      </c>
      <c r="C44" s="101"/>
      <c r="D44" s="96">
        <v>46498</v>
      </c>
      <c r="E44" s="97"/>
      <c r="F44" s="94"/>
    </row>
    <row r="45" spans="1:6" s="30" customFormat="1" x14ac:dyDescent="0.25">
      <c r="A45" s="11">
        <v>13000</v>
      </c>
      <c r="B45" s="101">
        <v>44440</v>
      </c>
      <c r="C45" s="101"/>
      <c r="D45" s="96">
        <v>46498</v>
      </c>
      <c r="E45" s="97"/>
      <c r="F45" s="94"/>
    </row>
    <row r="46" spans="1:6" s="30" customFormat="1" x14ac:dyDescent="0.25">
      <c r="A46" s="11">
        <v>10000</v>
      </c>
      <c r="B46" s="101">
        <v>44440</v>
      </c>
      <c r="C46" s="101"/>
      <c r="D46" s="96">
        <v>46498</v>
      </c>
      <c r="E46" s="97"/>
      <c r="F46" s="94"/>
    </row>
    <row r="47" spans="1:6" s="30" customFormat="1" x14ac:dyDescent="0.25">
      <c r="A47" s="11">
        <v>16000</v>
      </c>
      <c r="B47" s="101">
        <v>44440</v>
      </c>
      <c r="C47" s="101"/>
      <c r="D47" s="96">
        <v>46498</v>
      </c>
      <c r="E47" s="97"/>
      <c r="F47" s="94"/>
    </row>
    <row r="48" spans="1:6" x14ac:dyDescent="0.25">
      <c r="A48" s="12">
        <f>SUM(A29:A47)</f>
        <v>1000000</v>
      </c>
      <c r="B48" s="93" t="s">
        <v>143</v>
      </c>
      <c r="C48" s="93"/>
      <c r="D48" s="93"/>
      <c r="E48" s="93"/>
      <c r="F48" s="93"/>
    </row>
  </sheetData>
  <mergeCells count="67">
    <mergeCell ref="A6:H6"/>
    <mergeCell ref="A1:H1"/>
    <mergeCell ref="A2:H2"/>
    <mergeCell ref="A3:H3"/>
    <mergeCell ref="A4:H4"/>
    <mergeCell ref="A5:H5"/>
    <mergeCell ref="A12:H12"/>
    <mergeCell ref="G13:H13"/>
    <mergeCell ref="G14:H14"/>
    <mergeCell ref="G15:H15"/>
    <mergeCell ref="A7:H7"/>
    <mergeCell ref="A8:H8"/>
    <mergeCell ref="A9:H9"/>
    <mergeCell ref="A10:A11"/>
    <mergeCell ref="B10:D10"/>
    <mergeCell ref="E10:H10"/>
    <mergeCell ref="G19:H19"/>
    <mergeCell ref="G20:H20"/>
    <mergeCell ref="G21:H21"/>
    <mergeCell ref="G16:H16"/>
    <mergeCell ref="G17:H17"/>
    <mergeCell ref="G18:H18"/>
    <mergeCell ref="G22:H22"/>
    <mergeCell ref="G25:H25"/>
    <mergeCell ref="B28:C28"/>
    <mergeCell ref="D28:F28"/>
    <mergeCell ref="G23:H23"/>
    <mergeCell ref="G24:H24"/>
    <mergeCell ref="B29:C29"/>
    <mergeCell ref="D29:F29"/>
    <mergeCell ref="B30:C30"/>
    <mergeCell ref="D30:F30"/>
    <mergeCell ref="B31:C31"/>
    <mergeCell ref="D31:F31"/>
    <mergeCell ref="B35:C35"/>
    <mergeCell ref="D35:F35"/>
    <mergeCell ref="B36:C36"/>
    <mergeCell ref="D36:F36"/>
    <mergeCell ref="B32:C32"/>
    <mergeCell ref="D32:F32"/>
    <mergeCell ref="B33:C33"/>
    <mergeCell ref="D33:F33"/>
    <mergeCell ref="B34:C34"/>
    <mergeCell ref="D34:F34"/>
    <mergeCell ref="B48:F48"/>
    <mergeCell ref="B47:C47"/>
    <mergeCell ref="B37:C37"/>
    <mergeCell ref="D37:F37"/>
    <mergeCell ref="B39:C39"/>
    <mergeCell ref="D38:F38"/>
    <mergeCell ref="D39:F39"/>
    <mergeCell ref="B44:C44"/>
    <mergeCell ref="D44:F44"/>
    <mergeCell ref="B45:C45"/>
    <mergeCell ref="D45:F45"/>
    <mergeCell ref="B46:C46"/>
    <mergeCell ref="D46:F46"/>
    <mergeCell ref="B42:C42"/>
    <mergeCell ref="D42:F42"/>
    <mergeCell ref="B43:C43"/>
    <mergeCell ref="D47:F47"/>
    <mergeCell ref="B38:C38"/>
    <mergeCell ref="B40:C40"/>
    <mergeCell ref="D40:F40"/>
    <mergeCell ref="B41:C41"/>
    <mergeCell ref="D41:F41"/>
    <mergeCell ref="D43:F4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election activeCell="D16" sqref="D16"/>
    </sheetView>
  </sheetViews>
  <sheetFormatPr baseColWidth="10" defaultRowHeight="15" x14ac:dyDescent="0.25"/>
  <cols>
    <col min="1" max="1" width="13.140625" customWidth="1"/>
    <col min="4" max="4" width="18" customWidth="1"/>
  </cols>
  <sheetData>
    <row r="1" spans="1:8" x14ac:dyDescent="0.25">
      <c r="A1" s="110" t="s">
        <v>165</v>
      </c>
      <c r="B1" s="110"/>
      <c r="C1" s="110"/>
      <c r="D1" s="110"/>
      <c r="E1" s="110"/>
      <c r="F1" s="110"/>
      <c r="G1" s="110"/>
      <c r="H1" s="110"/>
    </row>
    <row r="2" spans="1:8" x14ac:dyDescent="0.25">
      <c r="A2" s="111" t="s">
        <v>166</v>
      </c>
      <c r="B2" s="111"/>
      <c r="C2" s="111"/>
      <c r="D2" s="111"/>
      <c r="E2" s="111"/>
      <c r="F2" s="111"/>
      <c r="G2" s="111"/>
      <c r="H2" s="111"/>
    </row>
    <row r="3" spans="1:8" x14ac:dyDescent="0.25">
      <c r="A3" s="112" t="s">
        <v>191</v>
      </c>
      <c r="B3" s="112"/>
      <c r="C3" s="112"/>
      <c r="D3" s="112"/>
      <c r="E3" s="112"/>
      <c r="F3" s="112"/>
      <c r="G3" s="112"/>
      <c r="H3" s="112"/>
    </row>
    <row r="4" spans="1:8" x14ac:dyDescent="0.25">
      <c r="A4" s="111" t="s">
        <v>168</v>
      </c>
      <c r="B4" s="111"/>
      <c r="C4" s="111"/>
      <c r="D4" s="111"/>
      <c r="E4" s="111"/>
      <c r="F4" s="111"/>
      <c r="G4" s="111"/>
      <c r="H4" s="111"/>
    </row>
    <row r="5" spans="1:8" x14ac:dyDescent="0.25">
      <c r="A5" s="111"/>
      <c r="B5" s="111"/>
      <c r="C5" s="111"/>
      <c r="D5" s="111"/>
      <c r="E5" s="111"/>
      <c r="F5" s="111"/>
      <c r="G5" s="111"/>
      <c r="H5" s="111"/>
    </row>
    <row r="6" spans="1:8" x14ac:dyDescent="0.25">
      <c r="A6" s="109" t="s">
        <v>144</v>
      </c>
      <c r="B6" s="109"/>
      <c r="C6" s="109"/>
      <c r="D6" s="109"/>
      <c r="E6" s="109"/>
      <c r="F6" s="109"/>
      <c r="G6" s="109"/>
      <c r="H6" s="109"/>
    </row>
    <row r="7" spans="1:8" x14ac:dyDescent="0.25">
      <c r="A7" s="104" t="s">
        <v>169</v>
      </c>
      <c r="B7" s="104"/>
      <c r="C7" s="104"/>
      <c r="D7" s="104"/>
      <c r="E7" s="104"/>
      <c r="F7" s="104"/>
      <c r="G7" s="104"/>
      <c r="H7" s="104"/>
    </row>
    <row r="8" spans="1:8" x14ac:dyDescent="0.25">
      <c r="A8" s="105" t="s">
        <v>180</v>
      </c>
      <c r="B8" s="105"/>
      <c r="C8" s="105"/>
      <c r="D8" s="105"/>
      <c r="E8" s="105"/>
      <c r="F8" s="105"/>
      <c r="G8" s="105"/>
      <c r="H8" s="105"/>
    </row>
    <row r="9" spans="1:8" x14ac:dyDescent="0.25">
      <c r="A9" s="95" t="s">
        <v>129</v>
      </c>
      <c r="B9" s="95"/>
      <c r="C9" s="95"/>
      <c r="D9" s="95"/>
      <c r="E9" s="95"/>
      <c r="F9" s="95"/>
      <c r="G9" s="95"/>
      <c r="H9" s="95"/>
    </row>
    <row r="10" spans="1:8" x14ac:dyDescent="0.25">
      <c r="A10" s="95" t="s">
        <v>130</v>
      </c>
      <c r="B10" s="95" t="s">
        <v>131</v>
      </c>
      <c r="C10" s="95"/>
      <c r="D10" s="95"/>
      <c r="E10" s="106" t="s">
        <v>132</v>
      </c>
      <c r="F10" s="106"/>
      <c r="G10" s="106"/>
      <c r="H10" s="106"/>
    </row>
    <row r="11" spans="1:8" x14ac:dyDescent="0.25">
      <c r="A11" s="95"/>
      <c r="B11" s="7" t="s">
        <v>133</v>
      </c>
      <c r="C11" s="7" t="s">
        <v>134</v>
      </c>
      <c r="D11" s="7" t="s">
        <v>135</v>
      </c>
      <c r="E11" s="7" t="s">
        <v>121</v>
      </c>
      <c r="F11" s="7" t="s">
        <v>136</v>
      </c>
      <c r="G11" s="7" t="s">
        <v>135</v>
      </c>
      <c r="H11" s="7"/>
    </row>
    <row r="12" spans="1:8" x14ac:dyDescent="0.25">
      <c r="A12" s="107" t="s">
        <v>184</v>
      </c>
      <c r="B12" s="107"/>
      <c r="C12" s="107"/>
      <c r="D12" s="107"/>
      <c r="E12" s="107"/>
      <c r="F12" s="107"/>
      <c r="G12" s="107"/>
      <c r="H12" s="107"/>
    </row>
    <row r="13" spans="1:8" x14ac:dyDescent="0.25">
      <c r="A13" s="45">
        <v>1000000</v>
      </c>
      <c r="B13" s="9">
        <v>44460</v>
      </c>
      <c r="C13" s="60">
        <v>2335.62</v>
      </c>
      <c r="D13" s="44" t="s">
        <v>138</v>
      </c>
      <c r="E13" s="48">
        <v>46133</v>
      </c>
      <c r="F13" s="45">
        <v>1000000</v>
      </c>
      <c r="G13" s="102" t="s">
        <v>124</v>
      </c>
      <c r="H13" s="103"/>
    </row>
    <row r="14" spans="1:8" x14ac:dyDescent="0.25">
      <c r="A14" s="44"/>
      <c r="B14" s="9">
        <v>44672</v>
      </c>
      <c r="C14" s="45">
        <v>45013.7</v>
      </c>
      <c r="D14" s="86" t="s">
        <v>138</v>
      </c>
      <c r="E14" s="7"/>
      <c r="F14" s="44"/>
      <c r="G14" s="95"/>
      <c r="H14" s="95"/>
    </row>
    <row r="15" spans="1:8" x14ac:dyDescent="0.25">
      <c r="A15" s="42"/>
      <c r="B15" s="9">
        <v>44825</v>
      </c>
      <c r="C15" s="45">
        <v>32486.3</v>
      </c>
      <c r="D15" s="44" t="s">
        <v>138</v>
      </c>
      <c r="E15" s="7"/>
      <c r="F15" s="44"/>
      <c r="G15" s="102"/>
      <c r="H15" s="103"/>
    </row>
    <row r="16" spans="1:8" x14ac:dyDescent="0.25">
      <c r="A16" s="42"/>
      <c r="B16" s="9">
        <v>45037</v>
      </c>
      <c r="C16" s="45">
        <v>45013.7</v>
      </c>
      <c r="D16" s="44" t="s">
        <v>139</v>
      </c>
      <c r="E16" s="7"/>
      <c r="F16" s="44"/>
      <c r="G16" s="102"/>
      <c r="H16" s="103"/>
    </row>
    <row r="17" spans="1:8" x14ac:dyDescent="0.25">
      <c r="A17" s="42"/>
      <c r="B17" s="17">
        <v>45190</v>
      </c>
      <c r="C17" s="45">
        <v>32486.3</v>
      </c>
      <c r="D17" s="44" t="s">
        <v>139</v>
      </c>
      <c r="E17" s="7"/>
      <c r="F17" s="38"/>
      <c r="G17" s="102"/>
      <c r="H17" s="103"/>
    </row>
    <row r="18" spans="1:8" x14ac:dyDescent="0.25">
      <c r="A18" s="42"/>
      <c r="B18" s="9">
        <v>45405</v>
      </c>
      <c r="C18" s="45">
        <v>45650.68</v>
      </c>
      <c r="D18" s="44" t="s">
        <v>139</v>
      </c>
      <c r="E18" s="7"/>
      <c r="F18" s="44"/>
      <c r="G18" s="102"/>
      <c r="H18" s="103"/>
    </row>
    <row r="19" spans="1:8" x14ac:dyDescent="0.25">
      <c r="A19" s="44"/>
      <c r="B19" s="19">
        <v>45558</v>
      </c>
      <c r="C19" s="45">
        <v>32486.3</v>
      </c>
      <c r="D19" s="44" t="s">
        <v>139</v>
      </c>
      <c r="E19" s="7"/>
      <c r="F19" s="44"/>
      <c r="G19" s="95"/>
      <c r="H19" s="95"/>
    </row>
    <row r="20" spans="1:8" x14ac:dyDescent="0.25">
      <c r="A20" s="44"/>
      <c r="B20" s="19">
        <v>45768</v>
      </c>
      <c r="C20" s="45">
        <v>44589.04</v>
      </c>
      <c r="D20" s="44" t="s">
        <v>139</v>
      </c>
      <c r="E20" s="7"/>
      <c r="F20" s="44"/>
      <c r="G20" s="95"/>
      <c r="H20" s="95"/>
    </row>
    <row r="21" spans="1:8" x14ac:dyDescent="0.25">
      <c r="A21" s="42"/>
      <c r="B21" s="9">
        <v>45923</v>
      </c>
      <c r="C21" s="45">
        <v>32910.959999999999</v>
      </c>
      <c r="D21" s="44" t="s">
        <v>139</v>
      </c>
      <c r="E21" s="7"/>
      <c r="F21" s="44"/>
      <c r="G21" s="102"/>
      <c r="H21" s="103"/>
    </row>
    <row r="22" spans="1:8" x14ac:dyDescent="0.25">
      <c r="A22" s="42"/>
      <c r="B22" s="9">
        <v>46133</v>
      </c>
      <c r="C22" s="45">
        <v>44589.04</v>
      </c>
      <c r="D22" s="44" t="s">
        <v>139</v>
      </c>
      <c r="E22" s="7"/>
      <c r="F22" s="44"/>
      <c r="G22" s="95"/>
      <c r="H22" s="95"/>
    </row>
    <row r="23" spans="1:8" x14ac:dyDescent="0.25">
      <c r="A23" s="36"/>
      <c r="B23" s="19"/>
      <c r="C23" s="27">
        <f>SUM(C13:C22)</f>
        <v>357561.63999999996</v>
      </c>
      <c r="D23" s="47"/>
      <c r="E23" s="21"/>
      <c r="F23" s="27">
        <f>F13</f>
        <v>1000000</v>
      </c>
      <c r="G23" s="113"/>
      <c r="H23" s="99"/>
    </row>
    <row r="24" spans="1:8" x14ac:dyDescent="0.25">
      <c r="A24" s="36"/>
      <c r="B24" s="23"/>
      <c r="C24" s="24"/>
      <c r="D24" s="36"/>
      <c r="E24" s="25"/>
      <c r="F24" s="36"/>
      <c r="G24" s="36"/>
      <c r="H24" s="36"/>
    </row>
    <row r="25" spans="1:8" x14ac:dyDescent="0.25">
      <c r="A25" s="30"/>
      <c r="B25" s="30"/>
      <c r="C25" s="30"/>
      <c r="D25" s="30"/>
      <c r="E25" s="30"/>
      <c r="F25" s="30"/>
      <c r="G25" s="30"/>
      <c r="H25" s="30"/>
    </row>
    <row r="26" spans="1:8" x14ac:dyDescent="0.25">
      <c r="A26" s="26" t="s">
        <v>140</v>
      </c>
      <c r="B26" s="100" t="s">
        <v>172</v>
      </c>
      <c r="C26" s="100"/>
      <c r="D26" s="100" t="s">
        <v>142</v>
      </c>
      <c r="E26" s="100"/>
      <c r="F26" s="100"/>
      <c r="G26" s="30"/>
      <c r="H26" s="30"/>
    </row>
    <row r="27" spans="1:8" x14ac:dyDescent="0.25">
      <c r="A27" s="11">
        <v>50000</v>
      </c>
      <c r="B27" s="101">
        <v>44449</v>
      </c>
      <c r="C27" s="101"/>
      <c r="D27" s="96">
        <v>46133</v>
      </c>
      <c r="E27" s="97"/>
      <c r="F27" s="94"/>
      <c r="G27" s="30"/>
      <c r="H27" s="30"/>
    </row>
    <row r="28" spans="1:8" x14ac:dyDescent="0.25">
      <c r="A28" s="11">
        <v>16000</v>
      </c>
      <c r="B28" s="101">
        <v>44449</v>
      </c>
      <c r="C28" s="101"/>
      <c r="D28" s="96">
        <v>46133</v>
      </c>
      <c r="E28" s="97"/>
      <c r="F28" s="94"/>
      <c r="G28" s="30"/>
      <c r="H28" s="30"/>
    </row>
    <row r="29" spans="1:8" x14ac:dyDescent="0.25">
      <c r="A29" s="11">
        <v>11000</v>
      </c>
      <c r="B29" s="101">
        <v>44449</v>
      </c>
      <c r="C29" s="101"/>
      <c r="D29" s="96">
        <v>46133</v>
      </c>
      <c r="E29" s="97"/>
      <c r="F29" s="94"/>
      <c r="G29" s="30"/>
      <c r="H29" s="30"/>
    </row>
    <row r="30" spans="1:8" x14ac:dyDescent="0.25">
      <c r="A30" s="11">
        <v>20000</v>
      </c>
      <c r="B30" s="101">
        <v>44449</v>
      </c>
      <c r="C30" s="101"/>
      <c r="D30" s="96">
        <v>46133</v>
      </c>
      <c r="E30" s="97"/>
      <c r="F30" s="94"/>
      <c r="G30" s="30"/>
      <c r="H30" s="30"/>
    </row>
    <row r="31" spans="1:8" x14ac:dyDescent="0.25">
      <c r="A31" s="11">
        <v>40000</v>
      </c>
      <c r="B31" s="101">
        <v>44449</v>
      </c>
      <c r="C31" s="101"/>
      <c r="D31" s="96">
        <v>46133</v>
      </c>
      <c r="E31" s="97"/>
      <c r="F31" s="94"/>
      <c r="G31" s="30"/>
      <c r="H31" s="30"/>
    </row>
    <row r="32" spans="1:8" x14ac:dyDescent="0.25">
      <c r="A32" s="11">
        <v>60000</v>
      </c>
      <c r="B32" s="101">
        <v>44449</v>
      </c>
      <c r="C32" s="101"/>
      <c r="D32" s="96">
        <v>46133</v>
      </c>
      <c r="E32" s="97"/>
      <c r="F32" s="94"/>
      <c r="G32" s="30"/>
      <c r="H32" s="30"/>
    </row>
    <row r="33" spans="1:8" x14ac:dyDescent="0.25">
      <c r="A33" s="11">
        <v>11000</v>
      </c>
      <c r="B33" s="101">
        <v>44449</v>
      </c>
      <c r="C33" s="101"/>
      <c r="D33" s="96">
        <v>46133</v>
      </c>
      <c r="E33" s="97"/>
      <c r="F33" s="94"/>
      <c r="G33" s="30"/>
      <c r="H33" s="30"/>
    </row>
    <row r="34" spans="1:8" x14ac:dyDescent="0.25">
      <c r="A34" s="11">
        <v>10000</v>
      </c>
      <c r="B34" s="101">
        <v>44449</v>
      </c>
      <c r="C34" s="101"/>
      <c r="D34" s="96">
        <v>46133</v>
      </c>
      <c r="E34" s="97"/>
      <c r="F34" s="94"/>
      <c r="G34" s="30"/>
      <c r="H34" s="30"/>
    </row>
    <row r="35" spans="1:8" x14ac:dyDescent="0.25">
      <c r="A35" s="11">
        <v>10000</v>
      </c>
      <c r="B35" s="101">
        <v>44449</v>
      </c>
      <c r="C35" s="101"/>
      <c r="D35" s="96">
        <v>46133</v>
      </c>
      <c r="E35" s="97"/>
      <c r="F35" s="94"/>
      <c r="G35" s="30"/>
      <c r="H35" s="30"/>
    </row>
    <row r="36" spans="1:8" x14ac:dyDescent="0.25">
      <c r="A36" s="11">
        <v>4000</v>
      </c>
      <c r="B36" s="101">
        <v>44449</v>
      </c>
      <c r="C36" s="101"/>
      <c r="D36" s="96">
        <v>46133</v>
      </c>
      <c r="E36" s="97"/>
      <c r="F36" s="94"/>
      <c r="G36" s="30"/>
      <c r="H36" s="30"/>
    </row>
    <row r="37" spans="1:8" x14ac:dyDescent="0.25">
      <c r="A37" s="11">
        <v>500000</v>
      </c>
      <c r="B37" s="101">
        <v>44449</v>
      </c>
      <c r="C37" s="101"/>
      <c r="D37" s="96">
        <v>46133</v>
      </c>
      <c r="E37" s="97"/>
      <c r="F37" s="94"/>
      <c r="G37" s="30"/>
      <c r="H37" s="30"/>
    </row>
    <row r="38" spans="1:8" x14ac:dyDescent="0.25">
      <c r="A38" s="11">
        <v>10000</v>
      </c>
      <c r="B38" s="101">
        <v>44449</v>
      </c>
      <c r="C38" s="101"/>
      <c r="D38" s="96">
        <v>46133</v>
      </c>
      <c r="E38" s="97"/>
      <c r="F38" s="94"/>
      <c r="G38" s="30"/>
      <c r="H38" s="30"/>
    </row>
    <row r="39" spans="1:8" x14ac:dyDescent="0.25">
      <c r="A39" s="11">
        <v>10000</v>
      </c>
      <c r="B39" s="101">
        <v>44449</v>
      </c>
      <c r="C39" s="101"/>
      <c r="D39" s="96">
        <v>46133</v>
      </c>
      <c r="E39" s="97"/>
      <c r="F39" s="94"/>
      <c r="G39" s="30"/>
      <c r="H39" s="30"/>
    </row>
    <row r="40" spans="1:8" x14ac:dyDescent="0.25">
      <c r="A40" s="11">
        <v>18000</v>
      </c>
      <c r="B40" s="101">
        <v>44449</v>
      </c>
      <c r="C40" s="101"/>
      <c r="D40" s="96">
        <v>46133</v>
      </c>
      <c r="E40" s="97"/>
      <c r="F40" s="94"/>
      <c r="G40" s="30"/>
      <c r="H40" s="30"/>
    </row>
    <row r="41" spans="1:8" x14ac:dyDescent="0.25">
      <c r="A41" s="11">
        <v>20000</v>
      </c>
      <c r="B41" s="101">
        <v>44449</v>
      </c>
      <c r="C41" s="101"/>
      <c r="D41" s="96">
        <v>46133</v>
      </c>
      <c r="E41" s="97"/>
      <c r="F41" s="94"/>
      <c r="G41" s="30"/>
      <c r="H41" s="30"/>
    </row>
    <row r="42" spans="1:8" x14ac:dyDescent="0.25">
      <c r="A42" s="11">
        <v>5000</v>
      </c>
      <c r="B42" s="101">
        <v>44449</v>
      </c>
      <c r="C42" s="101"/>
      <c r="D42" s="96">
        <v>46133</v>
      </c>
      <c r="E42" s="97"/>
      <c r="F42" s="94"/>
      <c r="G42" s="30"/>
      <c r="H42" s="30"/>
    </row>
    <row r="43" spans="1:8" x14ac:dyDescent="0.25">
      <c r="A43" s="11">
        <v>100000</v>
      </c>
      <c r="B43" s="101">
        <v>44449</v>
      </c>
      <c r="C43" s="101"/>
      <c r="D43" s="96">
        <v>46133</v>
      </c>
      <c r="E43" s="97"/>
      <c r="F43" s="94"/>
      <c r="G43" s="30"/>
      <c r="H43" s="30"/>
    </row>
    <row r="44" spans="1:8" x14ac:dyDescent="0.25">
      <c r="A44" s="11">
        <v>5000</v>
      </c>
      <c r="B44" s="101">
        <v>44449</v>
      </c>
      <c r="C44" s="101"/>
      <c r="D44" s="96">
        <v>46133</v>
      </c>
      <c r="E44" s="97"/>
      <c r="F44" s="94"/>
      <c r="G44" s="30"/>
      <c r="H44" s="30"/>
    </row>
    <row r="45" spans="1:8" s="30" customFormat="1" x14ac:dyDescent="0.25">
      <c r="A45" s="11">
        <v>15000</v>
      </c>
      <c r="B45" s="96">
        <v>44449</v>
      </c>
      <c r="C45" s="94"/>
      <c r="D45" s="96">
        <v>46133</v>
      </c>
      <c r="E45" s="97"/>
      <c r="F45" s="94"/>
    </row>
    <row r="46" spans="1:8" x14ac:dyDescent="0.25">
      <c r="A46" s="11">
        <v>30000</v>
      </c>
      <c r="B46" s="101">
        <v>44449</v>
      </c>
      <c r="C46" s="101"/>
      <c r="D46" s="96">
        <v>46133</v>
      </c>
      <c r="E46" s="97"/>
      <c r="F46" s="94"/>
      <c r="G46" s="30"/>
      <c r="H46" s="30"/>
    </row>
    <row r="47" spans="1:8" x14ac:dyDescent="0.25">
      <c r="A47" s="61">
        <v>55000</v>
      </c>
      <c r="B47" s="114">
        <v>44449</v>
      </c>
      <c r="C47" s="114"/>
      <c r="D47" s="114">
        <v>46133</v>
      </c>
      <c r="E47" s="114"/>
      <c r="F47" s="114"/>
      <c r="G47" s="30"/>
      <c r="H47" s="30"/>
    </row>
    <row r="48" spans="1:8" x14ac:dyDescent="0.25">
      <c r="A48" s="11">
        <f>SUM(A27:A47)</f>
        <v>1000000</v>
      </c>
      <c r="B48" s="95" t="s">
        <v>143</v>
      </c>
      <c r="C48" s="95"/>
      <c r="D48" s="95"/>
      <c r="E48" s="95"/>
      <c r="F48" s="95"/>
    </row>
  </sheetData>
  <mergeCells count="69">
    <mergeCell ref="B46:C46"/>
    <mergeCell ref="D46:F46"/>
    <mergeCell ref="B42:C42"/>
    <mergeCell ref="D42:F42"/>
    <mergeCell ref="B43:C43"/>
    <mergeCell ref="D43:F43"/>
    <mergeCell ref="B44:C44"/>
    <mergeCell ref="D44:F44"/>
    <mergeCell ref="B39:C39"/>
    <mergeCell ref="D39:F39"/>
    <mergeCell ref="B40:C40"/>
    <mergeCell ref="D40:F40"/>
    <mergeCell ref="B41:C41"/>
    <mergeCell ref="D41:F41"/>
    <mergeCell ref="B36:C36"/>
    <mergeCell ref="D36:F36"/>
    <mergeCell ref="B37:C37"/>
    <mergeCell ref="D37:F37"/>
    <mergeCell ref="B38:C38"/>
    <mergeCell ref="D38:F38"/>
    <mergeCell ref="B33:C33"/>
    <mergeCell ref="D33:F33"/>
    <mergeCell ref="B34:C34"/>
    <mergeCell ref="D34:F34"/>
    <mergeCell ref="B35:C35"/>
    <mergeCell ref="D35:F35"/>
    <mergeCell ref="B30:C30"/>
    <mergeCell ref="D30:F30"/>
    <mergeCell ref="B31:C31"/>
    <mergeCell ref="D31:F31"/>
    <mergeCell ref="B32:C32"/>
    <mergeCell ref="D32:F32"/>
    <mergeCell ref="B27:C27"/>
    <mergeCell ref="D27:F27"/>
    <mergeCell ref="B28:C28"/>
    <mergeCell ref="D28:F28"/>
    <mergeCell ref="B29:C29"/>
    <mergeCell ref="D29:F29"/>
    <mergeCell ref="G21:H21"/>
    <mergeCell ref="G22:H22"/>
    <mergeCell ref="G23:H23"/>
    <mergeCell ref="B26:C26"/>
    <mergeCell ref="D26:F26"/>
    <mergeCell ref="G15:H15"/>
    <mergeCell ref="G16:H16"/>
    <mergeCell ref="G18:H18"/>
    <mergeCell ref="G19:H19"/>
    <mergeCell ref="G20:H20"/>
    <mergeCell ref="A1:H1"/>
    <mergeCell ref="A2:H2"/>
    <mergeCell ref="A3:H3"/>
    <mergeCell ref="A4:H4"/>
    <mergeCell ref="A5:H5"/>
    <mergeCell ref="A6:H6"/>
    <mergeCell ref="B48:F48"/>
    <mergeCell ref="D45:F45"/>
    <mergeCell ref="B45:C45"/>
    <mergeCell ref="B47:C47"/>
    <mergeCell ref="D47:F47"/>
    <mergeCell ref="G17:H17"/>
    <mergeCell ref="A7:H7"/>
    <mergeCell ref="A8:H8"/>
    <mergeCell ref="A9:H9"/>
    <mergeCell ref="A10:A11"/>
    <mergeCell ref="B10:D10"/>
    <mergeCell ref="E10:H10"/>
    <mergeCell ref="A12:H12"/>
    <mergeCell ref="G13:H13"/>
    <mergeCell ref="G14:H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workbookViewId="0">
      <selection activeCell="D15" sqref="D15"/>
    </sheetView>
  </sheetViews>
  <sheetFormatPr baseColWidth="10" defaultRowHeight="15" x14ac:dyDescent="0.25"/>
  <cols>
    <col min="1" max="1" width="21" bestFit="1" customWidth="1"/>
    <col min="3" max="3" width="15.7109375" customWidth="1"/>
    <col min="4" max="4" width="17.140625" customWidth="1"/>
  </cols>
  <sheetData>
    <row r="1" spans="1:8" x14ac:dyDescent="0.25">
      <c r="A1" s="110" t="s">
        <v>165</v>
      </c>
      <c r="B1" s="110"/>
      <c r="C1" s="110"/>
      <c r="D1" s="110"/>
      <c r="E1" s="110"/>
      <c r="F1" s="110"/>
      <c r="G1" s="110"/>
      <c r="H1" s="110"/>
    </row>
    <row r="2" spans="1:8" x14ac:dyDescent="0.25">
      <c r="A2" s="111" t="s">
        <v>166</v>
      </c>
      <c r="B2" s="111"/>
      <c r="C2" s="111"/>
      <c r="D2" s="111"/>
      <c r="E2" s="111"/>
      <c r="F2" s="111"/>
      <c r="G2" s="111"/>
      <c r="H2" s="111"/>
    </row>
    <row r="3" spans="1:8" x14ac:dyDescent="0.25">
      <c r="A3" s="112" t="s">
        <v>192</v>
      </c>
      <c r="B3" s="112"/>
      <c r="C3" s="112"/>
      <c r="D3" s="112"/>
      <c r="E3" s="112"/>
      <c r="F3" s="112"/>
      <c r="G3" s="112"/>
      <c r="H3" s="112"/>
    </row>
    <row r="4" spans="1:8" x14ac:dyDescent="0.25">
      <c r="A4" s="111" t="s">
        <v>181</v>
      </c>
      <c r="B4" s="111"/>
      <c r="C4" s="111"/>
      <c r="D4" s="111"/>
      <c r="E4" s="111"/>
      <c r="F4" s="111"/>
      <c r="G4" s="111"/>
      <c r="H4" s="111"/>
    </row>
    <row r="5" spans="1:8" x14ac:dyDescent="0.25">
      <c r="A5" s="111"/>
      <c r="B5" s="111"/>
      <c r="C5" s="111"/>
      <c r="D5" s="111"/>
      <c r="E5" s="111"/>
      <c r="F5" s="111"/>
      <c r="G5" s="111"/>
      <c r="H5" s="111"/>
    </row>
    <row r="6" spans="1:8" x14ac:dyDescent="0.25">
      <c r="A6" s="109" t="s">
        <v>144</v>
      </c>
      <c r="B6" s="109"/>
      <c r="C6" s="109"/>
      <c r="D6" s="109"/>
      <c r="E6" s="109"/>
      <c r="F6" s="109"/>
      <c r="G6" s="109"/>
      <c r="H6" s="109"/>
    </row>
    <row r="7" spans="1:8" x14ac:dyDescent="0.25">
      <c r="A7" s="104" t="s">
        <v>182</v>
      </c>
      <c r="B7" s="104"/>
      <c r="C7" s="104"/>
      <c r="D7" s="104"/>
      <c r="E7" s="104"/>
      <c r="F7" s="104"/>
      <c r="G7" s="104"/>
      <c r="H7" s="104"/>
    </row>
    <row r="8" spans="1:8" x14ac:dyDescent="0.25">
      <c r="A8" s="105" t="s">
        <v>183</v>
      </c>
      <c r="B8" s="105"/>
      <c r="C8" s="105"/>
      <c r="D8" s="105"/>
      <c r="E8" s="105"/>
      <c r="F8" s="105"/>
      <c r="G8" s="105"/>
      <c r="H8" s="105"/>
    </row>
    <row r="9" spans="1:8" x14ac:dyDescent="0.25">
      <c r="A9" s="95" t="s">
        <v>129</v>
      </c>
      <c r="B9" s="95"/>
      <c r="C9" s="95"/>
      <c r="D9" s="95"/>
      <c r="E9" s="95"/>
      <c r="F9" s="95"/>
      <c r="G9" s="95"/>
      <c r="H9" s="95"/>
    </row>
    <row r="10" spans="1:8" x14ac:dyDescent="0.25">
      <c r="A10" s="95" t="s">
        <v>130</v>
      </c>
      <c r="B10" s="95" t="s">
        <v>131</v>
      </c>
      <c r="C10" s="95"/>
      <c r="D10" s="95"/>
      <c r="E10" s="106" t="s">
        <v>132</v>
      </c>
      <c r="F10" s="106"/>
      <c r="G10" s="106"/>
      <c r="H10" s="106"/>
    </row>
    <row r="11" spans="1:8" x14ac:dyDescent="0.25">
      <c r="A11" s="95"/>
      <c r="B11" s="7" t="s">
        <v>133</v>
      </c>
      <c r="C11" s="7" t="s">
        <v>134</v>
      </c>
      <c r="D11" s="7" t="s">
        <v>135</v>
      </c>
      <c r="E11" s="7" t="s">
        <v>121</v>
      </c>
      <c r="F11" s="7" t="s">
        <v>136</v>
      </c>
      <c r="G11" s="7" t="s">
        <v>135</v>
      </c>
      <c r="H11" s="7"/>
    </row>
    <row r="12" spans="1:8" x14ac:dyDescent="0.25">
      <c r="A12" s="107" t="s">
        <v>185</v>
      </c>
      <c r="B12" s="115"/>
      <c r="C12" s="115"/>
      <c r="D12" s="107"/>
      <c r="E12" s="107"/>
      <c r="F12" s="107"/>
      <c r="G12" s="107"/>
      <c r="H12" s="107"/>
    </row>
    <row r="13" spans="1:8" x14ac:dyDescent="0.25">
      <c r="A13" s="59">
        <v>500000</v>
      </c>
      <c r="B13" s="71">
        <v>44672</v>
      </c>
      <c r="C13" s="72">
        <v>19565.07</v>
      </c>
      <c r="D13" s="86" t="s">
        <v>138</v>
      </c>
      <c r="E13" s="48">
        <v>45768</v>
      </c>
      <c r="F13" s="45">
        <v>500000</v>
      </c>
      <c r="G13" s="102" t="s">
        <v>124</v>
      </c>
      <c r="H13" s="103"/>
    </row>
    <row r="14" spans="1:8" x14ac:dyDescent="0.25">
      <c r="A14" s="42"/>
      <c r="B14" s="71">
        <v>44825</v>
      </c>
      <c r="C14" s="72">
        <v>15195.21</v>
      </c>
      <c r="D14" s="43" t="s">
        <v>138</v>
      </c>
      <c r="E14" s="7"/>
      <c r="F14" s="44"/>
      <c r="G14" s="95"/>
      <c r="H14" s="95"/>
    </row>
    <row r="15" spans="1:8" x14ac:dyDescent="0.25">
      <c r="A15" s="42"/>
      <c r="B15" s="71">
        <v>45037</v>
      </c>
      <c r="C15" s="72">
        <v>21054.79</v>
      </c>
      <c r="D15" s="43" t="s">
        <v>139</v>
      </c>
      <c r="E15" s="7"/>
      <c r="F15" s="44"/>
      <c r="G15" s="102"/>
      <c r="H15" s="103"/>
    </row>
    <row r="16" spans="1:8" x14ac:dyDescent="0.25">
      <c r="A16" s="42"/>
      <c r="B16" s="71">
        <v>45190</v>
      </c>
      <c r="C16" s="72">
        <v>15195.21</v>
      </c>
      <c r="D16" s="43" t="s">
        <v>139</v>
      </c>
      <c r="E16" s="7"/>
      <c r="F16" s="44"/>
      <c r="G16" s="102"/>
      <c r="H16" s="103"/>
    </row>
    <row r="17" spans="1:8" x14ac:dyDescent="0.25">
      <c r="A17" s="42"/>
      <c r="B17" s="71">
        <v>45405</v>
      </c>
      <c r="C17" s="72">
        <v>21352.74</v>
      </c>
      <c r="D17" s="43" t="s">
        <v>139</v>
      </c>
      <c r="E17" s="7"/>
      <c r="F17" s="38"/>
      <c r="G17" s="102"/>
      <c r="H17" s="103"/>
    </row>
    <row r="18" spans="1:8" x14ac:dyDescent="0.25">
      <c r="A18" s="42"/>
      <c r="B18" s="71">
        <v>45558</v>
      </c>
      <c r="C18" s="72">
        <v>15195.21</v>
      </c>
      <c r="D18" s="43" t="s">
        <v>139</v>
      </c>
      <c r="E18" s="7"/>
      <c r="F18" s="44"/>
      <c r="G18" s="102"/>
      <c r="H18" s="103"/>
    </row>
    <row r="19" spans="1:8" x14ac:dyDescent="0.25">
      <c r="A19" s="42"/>
      <c r="B19" s="71">
        <v>45768</v>
      </c>
      <c r="C19" s="72">
        <v>20856.16</v>
      </c>
      <c r="D19" s="43" t="s">
        <v>139</v>
      </c>
      <c r="E19" s="7"/>
      <c r="F19" s="44"/>
      <c r="G19" s="95"/>
      <c r="H19" s="95"/>
    </row>
    <row r="20" spans="1:8" x14ac:dyDescent="0.25">
      <c r="A20" s="36"/>
      <c r="B20" s="9"/>
      <c r="C20" s="27">
        <f>SUM(C13:C19)</f>
        <v>128414.39000000001</v>
      </c>
      <c r="D20" s="46"/>
      <c r="E20" s="21"/>
      <c r="F20" s="27">
        <f>F13</f>
        <v>500000</v>
      </c>
      <c r="G20" s="113"/>
      <c r="H20" s="99"/>
    </row>
    <row r="21" spans="1:8" x14ac:dyDescent="0.25">
      <c r="A21" s="36"/>
      <c r="B21" s="23"/>
      <c r="C21" s="24"/>
      <c r="D21" s="36"/>
      <c r="E21" s="25"/>
      <c r="F21" s="36"/>
      <c r="G21" s="36"/>
      <c r="H21" s="36"/>
    </row>
    <row r="22" spans="1:8" x14ac:dyDescent="0.25">
      <c r="A22" s="30"/>
      <c r="B22" s="30"/>
      <c r="C22" s="30"/>
      <c r="D22" s="30"/>
      <c r="E22" s="30"/>
      <c r="F22" s="30"/>
      <c r="G22" s="30"/>
      <c r="H22" s="30"/>
    </row>
    <row r="23" spans="1:8" x14ac:dyDescent="0.25">
      <c r="A23" s="26" t="s">
        <v>140</v>
      </c>
      <c r="B23" s="100" t="s">
        <v>172</v>
      </c>
      <c r="C23" s="100"/>
      <c r="D23" s="100" t="s">
        <v>142</v>
      </c>
      <c r="E23" s="100"/>
      <c r="F23" s="100"/>
      <c r="G23" s="30"/>
      <c r="H23" s="30"/>
    </row>
    <row r="24" spans="1:8" x14ac:dyDescent="0.25">
      <c r="A24" s="11">
        <v>20000</v>
      </c>
      <c r="B24" s="101">
        <v>44475</v>
      </c>
      <c r="C24" s="101"/>
      <c r="D24" s="96">
        <v>45768</v>
      </c>
      <c r="E24" s="97"/>
      <c r="F24" s="94"/>
      <c r="G24" s="30"/>
      <c r="H24" s="30"/>
    </row>
    <row r="25" spans="1:8" x14ac:dyDescent="0.25">
      <c r="A25" s="11">
        <v>100000</v>
      </c>
      <c r="B25" s="101">
        <v>44475</v>
      </c>
      <c r="C25" s="101"/>
      <c r="D25" s="96">
        <v>45768</v>
      </c>
      <c r="E25" s="97"/>
      <c r="F25" s="94"/>
      <c r="G25" s="30"/>
      <c r="H25" s="30"/>
    </row>
    <row r="26" spans="1:8" x14ac:dyDescent="0.25">
      <c r="A26" s="11">
        <v>70000</v>
      </c>
      <c r="B26" s="101">
        <v>44475</v>
      </c>
      <c r="C26" s="101"/>
      <c r="D26" s="96">
        <v>45768</v>
      </c>
      <c r="E26" s="97"/>
      <c r="F26" s="94"/>
      <c r="G26" s="30"/>
      <c r="H26" s="30"/>
    </row>
    <row r="27" spans="1:8" x14ac:dyDescent="0.25">
      <c r="A27" s="11">
        <v>50000</v>
      </c>
      <c r="B27" s="101">
        <v>44475</v>
      </c>
      <c r="C27" s="101"/>
      <c r="D27" s="96">
        <v>45768</v>
      </c>
      <c r="E27" s="97"/>
      <c r="F27" s="94"/>
      <c r="G27" s="30"/>
      <c r="H27" s="30"/>
    </row>
    <row r="28" spans="1:8" x14ac:dyDescent="0.25">
      <c r="A28" s="11">
        <v>10000</v>
      </c>
      <c r="B28" s="101">
        <v>44475</v>
      </c>
      <c r="C28" s="101"/>
      <c r="D28" s="96">
        <v>45768</v>
      </c>
      <c r="E28" s="97"/>
      <c r="F28" s="94"/>
      <c r="G28" s="30"/>
      <c r="H28" s="30"/>
    </row>
    <row r="29" spans="1:8" x14ac:dyDescent="0.25">
      <c r="A29" s="11">
        <v>4000</v>
      </c>
      <c r="B29" s="101">
        <v>44475</v>
      </c>
      <c r="C29" s="101"/>
      <c r="D29" s="96">
        <v>45768</v>
      </c>
      <c r="E29" s="97"/>
      <c r="F29" s="94"/>
      <c r="G29" s="30"/>
      <c r="H29" s="30"/>
    </row>
    <row r="30" spans="1:8" x14ac:dyDescent="0.25">
      <c r="A30" s="11">
        <v>168000</v>
      </c>
      <c r="B30" s="101">
        <v>44475</v>
      </c>
      <c r="C30" s="101"/>
      <c r="D30" s="96">
        <v>45768</v>
      </c>
      <c r="E30" s="97"/>
      <c r="F30" s="94"/>
      <c r="G30" s="30"/>
      <c r="H30" s="30"/>
    </row>
    <row r="31" spans="1:8" x14ac:dyDescent="0.25">
      <c r="A31" s="11">
        <v>78000</v>
      </c>
      <c r="B31" s="101">
        <v>44475</v>
      </c>
      <c r="C31" s="101"/>
      <c r="D31" s="96">
        <v>45768</v>
      </c>
      <c r="E31" s="97"/>
      <c r="F31" s="94"/>
      <c r="G31" s="30"/>
      <c r="H31" s="30"/>
    </row>
    <row r="32" spans="1:8" x14ac:dyDescent="0.25">
      <c r="A32" s="12">
        <f>SUM(A24:A31)</f>
        <v>500000</v>
      </c>
      <c r="B32" s="93" t="s">
        <v>143</v>
      </c>
      <c r="C32" s="93"/>
      <c r="D32" s="93"/>
      <c r="E32" s="93"/>
      <c r="F32" s="93"/>
      <c r="G32" s="30"/>
      <c r="H32" s="30"/>
    </row>
    <row r="33" spans="7:8" x14ac:dyDescent="0.25">
      <c r="G33" s="30"/>
      <c r="H33" s="30"/>
    </row>
    <row r="34" spans="7:8" x14ac:dyDescent="0.25">
      <c r="G34" s="30"/>
      <c r="H34" s="30"/>
    </row>
    <row r="35" spans="7:8" x14ac:dyDescent="0.25">
      <c r="G35" s="30"/>
      <c r="H35" s="30"/>
    </row>
    <row r="36" spans="7:8" x14ac:dyDescent="0.25">
      <c r="G36" s="30"/>
      <c r="H36" s="30"/>
    </row>
    <row r="37" spans="7:8" x14ac:dyDescent="0.25">
      <c r="G37" s="30"/>
      <c r="H37" s="30"/>
    </row>
    <row r="38" spans="7:8" x14ac:dyDescent="0.25">
      <c r="G38" s="30"/>
      <c r="H38" s="30"/>
    </row>
    <row r="39" spans="7:8" x14ac:dyDescent="0.25">
      <c r="G39" s="30"/>
      <c r="H39" s="30"/>
    </row>
    <row r="40" spans="7:8" x14ac:dyDescent="0.25">
      <c r="G40" s="30"/>
      <c r="H40" s="30"/>
    </row>
    <row r="41" spans="7:8" x14ac:dyDescent="0.25">
      <c r="G41" s="30"/>
      <c r="H41" s="30"/>
    </row>
    <row r="42" spans="7:8" x14ac:dyDescent="0.25">
      <c r="G42" s="30"/>
      <c r="H42" s="30"/>
    </row>
    <row r="43" spans="7:8" x14ac:dyDescent="0.25">
      <c r="G43" s="30"/>
      <c r="H43" s="30"/>
    </row>
  </sheetData>
  <mergeCells count="40">
    <mergeCell ref="B31:C31"/>
    <mergeCell ref="D31:F31"/>
    <mergeCell ref="B32:F32"/>
    <mergeCell ref="B28:C28"/>
    <mergeCell ref="D28:F28"/>
    <mergeCell ref="B29:C29"/>
    <mergeCell ref="D29:F29"/>
    <mergeCell ref="B30:C30"/>
    <mergeCell ref="D30:F30"/>
    <mergeCell ref="B25:C25"/>
    <mergeCell ref="D25:F25"/>
    <mergeCell ref="B26:C26"/>
    <mergeCell ref="D26:F26"/>
    <mergeCell ref="B27:C27"/>
    <mergeCell ref="D27:F27"/>
    <mergeCell ref="G20:H20"/>
    <mergeCell ref="B23:C23"/>
    <mergeCell ref="D23:F23"/>
    <mergeCell ref="B24:C24"/>
    <mergeCell ref="D24:F24"/>
    <mergeCell ref="G18:H18"/>
    <mergeCell ref="G19:H19"/>
    <mergeCell ref="A12:H12"/>
    <mergeCell ref="G13:H13"/>
    <mergeCell ref="G14:H14"/>
    <mergeCell ref="G15:H15"/>
    <mergeCell ref="G16:H16"/>
    <mergeCell ref="G17:H17"/>
    <mergeCell ref="A7:H7"/>
    <mergeCell ref="A8:H8"/>
    <mergeCell ref="A9:H9"/>
    <mergeCell ref="A10:A11"/>
    <mergeCell ref="B10:D10"/>
    <mergeCell ref="E10:H10"/>
    <mergeCell ref="A6:H6"/>
    <mergeCell ref="A1:H1"/>
    <mergeCell ref="A2:H2"/>
    <mergeCell ref="A3:H3"/>
    <mergeCell ref="A4:H4"/>
    <mergeCell ref="A5:H5"/>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workbookViewId="0">
      <selection activeCell="E14" sqref="E14"/>
    </sheetView>
  </sheetViews>
  <sheetFormatPr baseColWidth="10" defaultRowHeight="15" x14ac:dyDescent="0.25"/>
  <cols>
    <col min="1" max="1" width="21" style="30" bestFit="1" customWidth="1"/>
    <col min="2" max="2" width="11.42578125" style="30"/>
    <col min="3" max="3" width="15.7109375" style="30" customWidth="1"/>
    <col min="4" max="4" width="18" style="30" customWidth="1"/>
    <col min="5" max="16384" width="11.42578125" style="30"/>
  </cols>
  <sheetData>
    <row r="1" spans="1:8" x14ac:dyDescent="0.25">
      <c r="A1" s="110" t="s">
        <v>165</v>
      </c>
      <c r="B1" s="110"/>
      <c r="C1" s="110"/>
      <c r="D1" s="110"/>
      <c r="E1" s="110"/>
      <c r="F1" s="110"/>
      <c r="G1" s="110"/>
      <c r="H1" s="110"/>
    </row>
    <row r="2" spans="1:8" x14ac:dyDescent="0.25">
      <c r="A2" s="111" t="s">
        <v>166</v>
      </c>
      <c r="B2" s="111"/>
      <c r="C2" s="111"/>
      <c r="D2" s="111"/>
      <c r="E2" s="111"/>
      <c r="F2" s="111"/>
      <c r="G2" s="111"/>
      <c r="H2" s="111"/>
    </row>
    <row r="3" spans="1:8" x14ac:dyDescent="0.25">
      <c r="A3" s="112" t="s">
        <v>147</v>
      </c>
      <c r="B3" s="112"/>
      <c r="C3" s="112"/>
      <c r="D3" s="112"/>
      <c r="E3" s="112"/>
      <c r="F3" s="112"/>
      <c r="G3" s="112"/>
      <c r="H3" s="112"/>
    </row>
    <row r="4" spans="1:8" x14ac:dyDescent="0.25">
      <c r="A4" s="111" t="s">
        <v>187</v>
      </c>
      <c r="B4" s="111"/>
      <c r="C4" s="111"/>
      <c r="D4" s="111"/>
      <c r="E4" s="111"/>
      <c r="F4" s="111"/>
      <c r="G4" s="111"/>
      <c r="H4" s="111"/>
    </row>
    <row r="5" spans="1:8" x14ac:dyDescent="0.25">
      <c r="A5" s="111"/>
      <c r="B5" s="111"/>
      <c r="C5" s="111"/>
      <c r="D5" s="111"/>
      <c r="E5" s="111"/>
      <c r="F5" s="111"/>
      <c r="G5" s="111"/>
      <c r="H5" s="111"/>
    </row>
    <row r="6" spans="1:8" x14ac:dyDescent="0.25">
      <c r="A6" s="109" t="s">
        <v>144</v>
      </c>
      <c r="B6" s="109"/>
      <c r="C6" s="109"/>
      <c r="D6" s="109"/>
      <c r="E6" s="109"/>
      <c r="F6" s="109"/>
      <c r="G6" s="109"/>
      <c r="H6" s="109"/>
    </row>
    <row r="7" spans="1:8" x14ac:dyDescent="0.25">
      <c r="A7" s="104" t="s">
        <v>182</v>
      </c>
      <c r="B7" s="104"/>
      <c r="C7" s="104"/>
      <c r="D7" s="104"/>
      <c r="E7" s="104"/>
      <c r="F7" s="104"/>
      <c r="G7" s="104"/>
      <c r="H7" s="104"/>
    </row>
    <row r="8" spans="1:8" x14ac:dyDescent="0.25">
      <c r="A8" s="105" t="s">
        <v>188</v>
      </c>
      <c r="B8" s="105"/>
      <c r="C8" s="105"/>
      <c r="D8" s="105"/>
      <c r="E8" s="105"/>
      <c r="F8" s="105"/>
      <c r="G8" s="105"/>
      <c r="H8" s="105"/>
    </row>
    <row r="9" spans="1:8" x14ac:dyDescent="0.25">
      <c r="A9" s="95" t="s">
        <v>129</v>
      </c>
      <c r="B9" s="95"/>
      <c r="C9" s="95"/>
      <c r="D9" s="95"/>
      <c r="E9" s="95"/>
      <c r="F9" s="95"/>
      <c r="G9" s="95"/>
      <c r="H9" s="95"/>
    </row>
    <row r="10" spans="1:8" x14ac:dyDescent="0.25">
      <c r="A10" s="95" t="s">
        <v>130</v>
      </c>
      <c r="B10" s="95" t="s">
        <v>131</v>
      </c>
      <c r="C10" s="95"/>
      <c r="D10" s="95"/>
      <c r="E10" s="106" t="s">
        <v>132</v>
      </c>
      <c r="F10" s="106"/>
      <c r="G10" s="106"/>
      <c r="H10" s="106"/>
    </row>
    <row r="11" spans="1:8" x14ac:dyDescent="0.25">
      <c r="A11" s="95"/>
      <c r="B11" s="7" t="s">
        <v>133</v>
      </c>
      <c r="C11" s="7" t="s">
        <v>134</v>
      </c>
      <c r="D11" s="7" t="s">
        <v>135</v>
      </c>
      <c r="E11" s="7" t="s">
        <v>121</v>
      </c>
      <c r="F11" s="7" t="s">
        <v>136</v>
      </c>
      <c r="G11" s="7" t="s">
        <v>135</v>
      </c>
      <c r="H11" s="7"/>
    </row>
    <row r="12" spans="1:8" x14ac:dyDescent="0.25">
      <c r="A12" s="107" t="s">
        <v>186</v>
      </c>
      <c r="B12" s="115"/>
      <c r="C12" s="115"/>
      <c r="D12" s="107"/>
      <c r="E12" s="107"/>
      <c r="F12" s="107"/>
      <c r="G12" s="107"/>
      <c r="H12" s="107"/>
    </row>
    <row r="13" spans="1:8" x14ac:dyDescent="0.25">
      <c r="A13" s="59">
        <v>500000</v>
      </c>
      <c r="B13" s="78">
        <v>44672</v>
      </c>
      <c r="C13" s="79">
        <v>2157.5300000000002</v>
      </c>
      <c r="D13" s="86" t="s">
        <v>138</v>
      </c>
      <c r="E13" s="81">
        <v>45768</v>
      </c>
      <c r="F13" s="82">
        <v>500000</v>
      </c>
      <c r="G13" s="119" t="s">
        <v>124</v>
      </c>
      <c r="H13" s="120"/>
    </row>
    <row r="14" spans="1:8" x14ac:dyDescent="0.25">
      <c r="A14" s="76"/>
      <c r="B14" s="78">
        <v>44825</v>
      </c>
      <c r="C14" s="79">
        <v>15719.18</v>
      </c>
      <c r="D14" s="80" t="s">
        <v>138</v>
      </c>
      <c r="E14" s="83"/>
      <c r="F14" s="84"/>
      <c r="G14" s="121"/>
      <c r="H14" s="121"/>
    </row>
    <row r="15" spans="1:8" x14ac:dyDescent="0.25">
      <c r="A15" s="76"/>
      <c r="B15" s="78">
        <v>45037</v>
      </c>
      <c r="C15" s="79">
        <v>21780.82</v>
      </c>
      <c r="D15" s="80" t="s">
        <v>139</v>
      </c>
      <c r="E15" s="83"/>
      <c r="F15" s="84"/>
      <c r="G15" s="119"/>
      <c r="H15" s="120"/>
    </row>
    <row r="16" spans="1:8" x14ac:dyDescent="0.25">
      <c r="A16" s="76"/>
      <c r="B16" s="78">
        <v>45190</v>
      </c>
      <c r="C16" s="79">
        <v>15719.18</v>
      </c>
      <c r="D16" s="80" t="s">
        <v>139</v>
      </c>
      <c r="E16" s="83"/>
      <c r="F16" s="84"/>
      <c r="G16" s="119"/>
      <c r="H16" s="120"/>
    </row>
    <row r="17" spans="1:8" x14ac:dyDescent="0.25">
      <c r="A17" s="76"/>
      <c r="B17" s="78">
        <v>45405</v>
      </c>
      <c r="C17" s="79">
        <v>22089.040000000001</v>
      </c>
      <c r="D17" s="80" t="s">
        <v>139</v>
      </c>
      <c r="E17" s="83"/>
      <c r="F17" s="85"/>
      <c r="G17" s="119"/>
      <c r="H17" s="120"/>
    </row>
    <row r="18" spans="1:8" x14ac:dyDescent="0.25">
      <c r="A18" s="76"/>
      <c r="B18" s="78">
        <v>45558</v>
      </c>
      <c r="C18" s="79">
        <v>15719.18</v>
      </c>
      <c r="D18" s="80" t="s">
        <v>139</v>
      </c>
      <c r="E18" s="83"/>
      <c r="F18" s="84"/>
      <c r="G18" s="119"/>
      <c r="H18" s="120"/>
    </row>
    <row r="19" spans="1:8" x14ac:dyDescent="0.25">
      <c r="A19" s="76"/>
      <c r="B19" s="78">
        <v>45768</v>
      </c>
      <c r="C19" s="79">
        <v>21575.34</v>
      </c>
      <c r="D19" s="80" t="s">
        <v>139</v>
      </c>
      <c r="E19" s="83"/>
      <c r="F19" s="84"/>
      <c r="G19" s="121"/>
      <c r="H19" s="121"/>
    </row>
    <row r="20" spans="1:8" x14ac:dyDescent="0.25">
      <c r="A20" s="36"/>
      <c r="B20" s="9"/>
      <c r="C20" s="27">
        <f>SUM(C13:C19)</f>
        <v>114760.26999999999</v>
      </c>
      <c r="D20" s="75"/>
      <c r="E20" s="21"/>
      <c r="F20" s="27">
        <f>F13</f>
        <v>500000</v>
      </c>
      <c r="G20" s="113"/>
      <c r="H20" s="99"/>
    </row>
    <row r="21" spans="1:8" x14ac:dyDescent="0.25">
      <c r="A21" s="36"/>
      <c r="B21" s="23"/>
      <c r="C21" s="24"/>
      <c r="D21" s="36"/>
      <c r="E21" s="25"/>
      <c r="F21" s="36"/>
      <c r="G21" s="36"/>
      <c r="H21" s="36"/>
    </row>
    <row r="23" spans="1:8" x14ac:dyDescent="0.25">
      <c r="A23" s="26" t="s">
        <v>140</v>
      </c>
      <c r="B23" s="100" t="s">
        <v>172</v>
      </c>
      <c r="C23" s="100"/>
      <c r="D23" s="100" t="s">
        <v>142</v>
      </c>
      <c r="E23" s="100"/>
      <c r="F23" s="100"/>
    </row>
    <row r="24" spans="1:8" x14ac:dyDescent="0.25">
      <c r="A24" s="77">
        <v>1000</v>
      </c>
      <c r="B24" s="116">
        <v>44651</v>
      </c>
      <c r="C24" s="118"/>
      <c r="D24" s="116">
        <v>45768</v>
      </c>
      <c r="E24" s="117"/>
      <c r="F24" s="118"/>
    </row>
    <row r="25" spans="1:8" x14ac:dyDescent="0.25">
      <c r="A25" s="77">
        <v>22000</v>
      </c>
      <c r="B25" s="116">
        <v>44651</v>
      </c>
      <c r="C25" s="118"/>
      <c r="D25" s="116">
        <v>45768</v>
      </c>
      <c r="E25" s="117"/>
      <c r="F25" s="118"/>
    </row>
    <row r="26" spans="1:8" x14ac:dyDescent="0.25">
      <c r="A26" s="77">
        <v>10000</v>
      </c>
      <c r="B26" s="116">
        <v>44651</v>
      </c>
      <c r="C26" s="118"/>
      <c r="D26" s="116">
        <v>45768</v>
      </c>
      <c r="E26" s="117"/>
      <c r="F26" s="118"/>
    </row>
    <row r="27" spans="1:8" x14ac:dyDescent="0.25">
      <c r="A27" s="77">
        <v>15000</v>
      </c>
      <c r="B27" s="116">
        <v>44651</v>
      </c>
      <c r="C27" s="118"/>
      <c r="D27" s="116">
        <v>45768</v>
      </c>
      <c r="E27" s="117"/>
      <c r="F27" s="118"/>
    </row>
    <row r="28" spans="1:8" x14ac:dyDescent="0.25">
      <c r="A28" s="77">
        <v>71000</v>
      </c>
      <c r="B28" s="116">
        <v>44651</v>
      </c>
      <c r="C28" s="118"/>
      <c r="D28" s="116">
        <v>45768</v>
      </c>
      <c r="E28" s="117"/>
      <c r="F28" s="118"/>
    </row>
    <row r="29" spans="1:8" x14ac:dyDescent="0.25">
      <c r="A29" s="77">
        <v>15000</v>
      </c>
      <c r="B29" s="116">
        <v>44651</v>
      </c>
      <c r="C29" s="118"/>
      <c r="D29" s="116">
        <v>45768</v>
      </c>
      <c r="E29" s="117"/>
      <c r="F29" s="118"/>
    </row>
    <row r="30" spans="1:8" x14ac:dyDescent="0.25">
      <c r="A30" s="77">
        <v>70000</v>
      </c>
      <c r="B30" s="116">
        <v>44651</v>
      </c>
      <c r="C30" s="118"/>
      <c r="D30" s="116">
        <v>45768</v>
      </c>
      <c r="E30" s="117"/>
      <c r="F30" s="118"/>
    </row>
    <row r="31" spans="1:8" x14ac:dyDescent="0.25">
      <c r="A31" s="77">
        <v>25000</v>
      </c>
      <c r="B31" s="116">
        <v>44651</v>
      </c>
      <c r="C31" s="118"/>
      <c r="D31" s="116">
        <v>45768</v>
      </c>
      <c r="E31" s="117"/>
      <c r="F31" s="118"/>
    </row>
    <row r="32" spans="1:8" x14ac:dyDescent="0.25">
      <c r="A32" s="77">
        <v>1000</v>
      </c>
      <c r="B32" s="116">
        <v>44651</v>
      </c>
      <c r="C32" s="118"/>
      <c r="D32" s="116">
        <v>45768</v>
      </c>
      <c r="E32" s="117"/>
      <c r="F32" s="118"/>
    </row>
    <row r="33" spans="1:6" x14ac:dyDescent="0.25">
      <c r="A33" s="77">
        <v>5000</v>
      </c>
      <c r="B33" s="116">
        <v>44651</v>
      </c>
      <c r="C33" s="118"/>
      <c r="D33" s="116">
        <v>45768</v>
      </c>
      <c r="E33" s="117"/>
      <c r="F33" s="118"/>
    </row>
    <row r="34" spans="1:6" x14ac:dyDescent="0.25">
      <c r="A34" s="77">
        <v>24000</v>
      </c>
      <c r="B34" s="116">
        <v>44651</v>
      </c>
      <c r="C34" s="118"/>
      <c r="D34" s="116">
        <v>45768</v>
      </c>
      <c r="E34" s="117"/>
      <c r="F34" s="118"/>
    </row>
    <row r="35" spans="1:6" x14ac:dyDescent="0.25">
      <c r="A35" s="77">
        <v>28000</v>
      </c>
      <c r="B35" s="116">
        <v>44651</v>
      </c>
      <c r="C35" s="118"/>
      <c r="D35" s="116">
        <v>45768</v>
      </c>
      <c r="E35" s="117"/>
      <c r="F35" s="118"/>
    </row>
    <row r="36" spans="1:6" x14ac:dyDescent="0.25">
      <c r="A36" s="77">
        <v>30000</v>
      </c>
      <c r="B36" s="116">
        <v>44651</v>
      </c>
      <c r="C36" s="118"/>
      <c r="D36" s="116">
        <v>45768</v>
      </c>
      <c r="E36" s="117"/>
      <c r="F36" s="118"/>
    </row>
    <row r="37" spans="1:6" x14ac:dyDescent="0.25">
      <c r="A37" s="77">
        <v>13000</v>
      </c>
      <c r="B37" s="116">
        <v>44651</v>
      </c>
      <c r="C37" s="118"/>
      <c r="D37" s="116">
        <v>45768</v>
      </c>
      <c r="E37" s="117"/>
      <c r="F37" s="118"/>
    </row>
    <row r="38" spans="1:6" x14ac:dyDescent="0.25">
      <c r="A38" s="77">
        <v>20000</v>
      </c>
      <c r="B38" s="116">
        <v>44651</v>
      </c>
      <c r="C38" s="118"/>
      <c r="D38" s="116">
        <v>45768</v>
      </c>
      <c r="E38" s="117"/>
      <c r="F38" s="118"/>
    </row>
    <row r="39" spans="1:6" x14ac:dyDescent="0.25">
      <c r="A39" s="77">
        <v>100000</v>
      </c>
      <c r="B39" s="116">
        <v>44651</v>
      </c>
      <c r="C39" s="118"/>
      <c r="D39" s="116">
        <v>45768</v>
      </c>
      <c r="E39" s="117"/>
      <c r="F39" s="118"/>
    </row>
    <row r="40" spans="1:6" x14ac:dyDescent="0.25">
      <c r="A40" s="77">
        <v>50000</v>
      </c>
      <c r="B40" s="116">
        <v>44651</v>
      </c>
      <c r="C40" s="118"/>
      <c r="D40" s="116">
        <v>45768</v>
      </c>
      <c r="E40" s="117"/>
      <c r="F40" s="118"/>
    </row>
    <row r="41" spans="1:6" x14ac:dyDescent="0.25">
      <c r="A41" s="12">
        <f>SUM(A24:A40)</f>
        <v>500000</v>
      </c>
      <c r="B41" s="93" t="s">
        <v>143</v>
      </c>
      <c r="C41" s="93"/>
      <c r="D41" s="93"/>
      <c r="E41" s="93"/>
      <c r="F41" s="93"/>
    </row>
  </sheetData>
  <mergeCells count="58">
    <mergeCell ref="A6:H6"/>
    <mergeCell ref="A1:H1"/>
    <mergeCell ref="A2:H2"/>
    <mergeCell ref="A3:H3"/>
    <mergeCell ref="A4:H4"/>
    <mergeCell ref="A5:H5"/>
    <mergeCell ref="A7:H7"/>
    <mergeCell ref="A8:H8"/>
    <mergeCell ref="A9:H9"/>
    <mergeCell ref="A10:A11"/>
    <mergeCell ref="B10:D10"/>
    <mergeCell ref="E10:H10"/>
    <mergeCell ref="B24:C24"/>
    <mergeCell ref="D24:F24"/>
    <mergeCell ref="A12:H12"/>
    <mergeCell ref="G13:H13"/>
    <mergeCell ref="G14:H14"/>
    <mergeCell ref="G15:H15"/>
    <mergeCell ref="G16:H16"/>
    <mergeCell ref="G17:H17"/>
    <mergeCell ref="G18:H18"/>
    <mergeCell ref="G19:H19"/>
    <mergeCell ref="G20:H20"/>
    <mergeCell ref="B23:C23"/>
    <mergeCell ref="D23:F23"/>
    <mergeCell ref="B28:C28"/>
    <mergeCell ref="D28:F28"/>
    <mergeCell ref="B29:C29"/>
    <mergeCell ref="D29:F29"/>
    <mergeCell ref="B25:C25"/>
    <mergeCell ref="D25:F25"/>
    <mergeCell ref="B26:C26"/>
    <mergeCell ref="D26:F26"/>
    <mergeCell ref="B27:C27"/>
    <mergeCell ref="D27:F27"/>
    <mergeCell ref="B41:F41"/>
    <mergeCell ref="D30:F30"/>
    <mergeCell ref="D31:F31"/>
    <mergeCell ref="D32:F32"/>
    <mergeCell ref="D33:F33"/>
    <mergeCell ref="D34:F34"/>
    <mergeCell ref="D35:F35"/>
    <mergeCell ref="D36:F36"/>
    <mergeCell ref="B30:C30"/>
    <mergeCell ref="B31:C31"/>
    <mergeCell ref="B32:C32"/>
    <mergeCell ref="B33:C33"/>
    <mergeCell ref="B34:C34"/>
    <mergeCell ref="D37:F37"/>
    <mergeCell ref="D38:F38"/>
    <mergeCell ref="D39:F39"/>
    <mergeCell ref="D40:F40"/>
    <mergeCell ref="B40:C40"/>
    <mergeCell ref="B35:C35"/>
    <mergeCell ref="B36:C36"/>
    <mergeCell ref="B37:C37"/>
    <mergeCell ref="B38:C38"/>
    <mergeCell ref="B39:C39"/>
  </mergeCells>
  <pageMargins left="0.7" right="0.7" top="0.75" bottom="0.75" header="0.3" footer="0.3"/>
  <pageSetup orientation="portrait" r:id="rId1"/>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krwEfgf+YLEooy4DvXMCgA1PqZKh4t4CkOOK8c9RFrI=</DigestValue>
    </Reference>
    <Reference Type="http://www.w3.org/2000/09/xmldsig#Object" URI="#idOfficeObject">
      <DigestMethod Algorithm="http://www.w3.org/2001/04/xmlenc#sha256"/>
      <DigestValue>neSARVBgvUW4mtAsPl3D5HyPVGpDrXx1BrUv2InEEqg=</DigestValue>
    </Reference>
    <Reference Type="http://uri.etsi.org/01903#SignedProperties" URI="#idSignedProperties">
      <Transforms>
        <Transform Algorithm="http://www.w3.org/TR/2001/REC-xml-c14n-20010315"/>
      </Transforms>
      <DigestMethod Algorithm="http://www.w3.org/2001/04/xmlenc#sha256"/>
      <DigestValue>i0bvzciaRkB9OKq7cYRzDoWp1VAlW3m21vU+h0+vz+g=</DigestValue>
    </Reference>
    <Reference Type="http://www.w3.org/2000/09/xmldsig#Object" URI="#idValidSigLnImg">
      <DigestMethod Algorithm="http://www.w3.org/2001/04/xmlenc#sha256"/>
      <DigestValue>oBJFZ57bL5EjCUnkuVFLrkMKC7+Z8V4b+RJc32MNbRw=</DigestValue>
    </Reference>
    <Reference Type="http://www.w3.org/2000/09/xmldsig#Object" URI="#idInvalidSigLnImg">
      <DigestMethod Algorithm="http://www.w3.org/2001/04/xmlenc#sha256"/>
      <DigestValue>IfJxaDapxoPtViHbp8vrFDCoY2S14n7yZYU9Q/447v8=</DigestValue>
    </Reference>
  </SignedInfo>
  <SignatureValue>Lp9BIKI7x8R7T+rS5hBeUjllefsqUax6YdqTCXsRrleHyARoztrx+sMGKtZJOO5cnXS20r1y/kZu
ybLUDLzKtL6LDF5vjQd3yxWYiQMmnBTIyLT8q6Id8cscNsuoPpCy6j6/kidd1W6oDWqrfs3zqKEY
elJOOnjo5rQodyvluePslec0Ov4lpDMb0VQNL9p5GbA5+ht68eVsXOi0NsYcSWFN6vqtSpnHjs3s
yFvt+co8xj2IsNJP2Dh9j7GbOjeuo5Bh11xMWCZ2exLbRuIlhsakD8pa+MgPyB9DjRi/Kk3lqxqW
uxQx5JS64r39DUjijdBoTgdQrcm+yXdRGirz3w==</SignatureValue>
  <KeyInfo>
    <X509Data>
      <X509Certificate>MIIJJTCCBw2gAwIBAgIIP3v25H0Kl4MwDQYJKoZIhvcNAQELBQAwWjEaMBgGA1UEAwwRQ0EtRE9DVU1FTlRBIFMuQS4xFjAUBgNVBAUTDVJVQzgwMDUwMTcyLTExFzAVBgNVBAoMDkRPQ1VNRU5UQSBTLkEuMQswCQYDVQQGEwJQWTAeFw0yMjA3MTMxOTMyMDBaFw0yNDA3MTIxOTMyMDBaMIGUMR0wGwYDVQQDDBRFTUlMSU8gR0lNRU5FWiBQRUNDSTERMA8GA1UEBRMIQ0kzODI1MDcxDzANBgNVBCoMBkVNSUxJTzEWMBQGA1UEBAwNR0lNRU5FWiBQRUNDSTERMA8GA1UECwwIRklSTUEgRjIxFzAVBgNVBAoMDlBFUlNPTkEgRklTSUNBMQswCQYDVQQGEwJQWTCCASIwDQYJKoZIhvcNAQEBBQADggEPADCCAQoCggEBAK6YOulFlWoqu37XhI+IOP2nV/C9PQheOw4Sfz4fWk87jRuWJe/WKcuz17yvj7OcTPLs11ATq8QTAsn9UgqtXgIKpmkcbsl5pQo20k/CTQtA5MIR2Z3liBmfe/h8R5ZSerci0//OUGbJrI0eVR33pow8bTlOxj5nwrf4RyAQ+96rCGm+w1yNwTmePnQOLYDrKlb6SqBkrEul6sMOM/C2FaLnTKqcn3BoAElJEW1LFp6CZ/+10I67KRD2NvM8+ZDO0p5e8dnc1oG8YR2IFUIDPCxIvmxwlYu0vpTJnq5xwtQNgroWJTSQkneAibuUypawfnzvi+TMkF6tZFDStyIHmEECAwEAAaOCBLIwggSuMAwGA1UdEwEB/wQCMAAwHwYDVR0jBBgwFoAUoT2FK83YLJYfOQIMn1M7WNiVC3swgZQGCCsGAQUFBwEBBIGHMIGEMFUGCCsGAQUFBzAChklodHRwczovL3d3dy5kaWdpdG8uY29tLnB5L3VwbG9hZHMvY2VydGlmaWNhZG8tZG9jdW1lbnRhLXNhLTE1MzUxMTc3NzEuY3J0MCsGCCsGAQUFBzABhh9odHRwczovL3d3dy5kaWdpdG8uY29tLnB5L29jc3AvMCIGA1UdEQQbMBmBF2dpcGVhbWFyaWxsYXNAZ21haWwuY29tMIIDJAYDVR0gBIIDGzCCAxcwggMTBg4rBgEEAYL5OwEBAQYBAzCCAv8wLwYIKwYBBQUHAgEWI2h0dHBzOi8vd3d3LmRpZ2l0by5jb20ucHkvZGVzY2FyZ2FzMIIBcgYIKwYBBQUHAgIwggFkHoIBYABFAHMAdABlACAAZQBzACAAdQBuACAAYwBlAHIAdABpAGYAaQBjAGEAZABvACAAZABlACAAcABlAHIAcwBvAG4AYQAgAGYA7QBzAGkAYwBhACAAYwB1AHkAYQAgAGMAbABhAHYAZQAgAHAAcgBpAHYAYQBkAGEAIABlAHMAdADhACAAYwBvAG4AdABlAG4AaQBkAGEAIABlAG4AIAB1AG4AIABtAPMAZAB1AGwAbwAgAGQAZQAgAGgAYQByAGQAdwBhAHIAZQAgAHMAZQBnAHUAcgBvACAAeQAgAHMAdQAgAGYAaQBuAGEAbABpAGQAYQBkACAAZQBzACAAYQB1AHQAZQBuAHQAaQBjAGEAcgAgAGEAIABzAHUAIAB0AGkAdAB1AGwAYQByACAAbwAgAGcAZQBuAGUAcgBhAHIAIABmAGkAcgBtAGEAcwAgAGQAaQBnAGkAdABhAGwAZQBzAC4wggFUBggrBgEFBQcCAjCCAUYeggFCAFQAaABpAHMAIABpAHMAIABhAG4AIABlAG4AZAAgAHUAcwBlAHIAIABjAGUAcgB0AGkAZgBpAGMAYQB0AGUAIAB3AGgAbwBzAGUAIABwAHIAaQB2AGEAdABlACAAawBlAHkAIABpAHMAIABlAG0AYgBlAGQAZABlAGQAIAB3AGkAdABoAGkAbgAgAGEAIABzAGUAYwB1AHIAZQAgAGgAYQByAGQAdwBhAHIAZQAgAG0AbwBkAHUAbABlACAAdABoAGEAdAAgAGEAaQBtAHMAIAB0AG8AIABhAHUAdABoAGUAbgB0AGkAYwBhAHQAZQAgAGkAdABzACAAbwB3AG4AZQByACAAbwByACAAZwBlAG4AZQByAGEAdABlACAAZABpAGcAaQB0AGEAbAAgAHMAaQBnAG4AYQB0AHUAcgBlAHMALjAqBgNVHSUBAf8EIDAeBggrBgEFBQcDAgYIKwYBBQUHAwQGCCsGAQUFBwMBMD8GA1UdHwQ4MDYwNKAyoDCGLmh0dHBzOi8vd3d3LmRpZ2l0by5jb20ucHkvY3JsL2RvY3VtZW50YV9jYS5jcmwwHQYDVR0OBBYEFLJhP4H7+uzRiLeqCsnhw755tc6jMA4GA1UdDwEB/wQEAwIF4DANBgkqhkiG9w0BAQsFAAOCAgEATG305getLkq+UKX2KMicy7o/jWiZDKPwp8jNNDH0jlDz7QRAkQGqV9jLSYFmr8vVIQGvu9c9B4T5cwHoPvYNDW7P4S1ql/j5dm3EmuF1bykQ44lguNfo5rjiyQ6y7sPCGqM2c3tMDQe9FiNWtyaI9ygO7vy1wcLpxahNBzREK6QIRotJ8l6AiBjqQ3srRcjalPv2tXb+mei9OtZ+hCUXtEhuGslyZ1a7kMxW/JrsM5bG1zrcTKqR078qBZ5AuW4ki39TMlsNwuiXCfnP5kgbyiHYxig5jkyJLlHrj7eoEXuYTc4eMt7RVqRW3KZ8YD76tRlE54to83E/UhaHlem38HqXfajJkqsyq2spx2x3T1rnYZHGFw+SqgAdhjrm2mo+qhx1gEs0XsROZuYmWBaVHl8VbhGwBzS7jWmnQhiHr3RnCuF2i1g748TUBj5ptuFZkEFYt2fHrnI3MhBZUi80cxmeVXTIC0zXQ5/bc7DcNZ7vjXvX4exyxm8a7A/C/LFz9AnvUUocT7CVBzsIrSljMMWTv5axx83CPcnQpQcZxuOhhoXTtboBpA2g8f2tm+9CW2BQHIxtotQoZ/mTeEUJ7Obvu0q23LJRrHK1Nqn0MGdkbNVdUrimskvoeBvROMimvF3KIOTuvNath5iTeotkgBWDNuBrxotni4WyZYASfC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yuhvPZ2Ie9v7ykAECBf78rkX5Vm9Hao1WNCL8vgrKNU=</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Mrbkg+6bw7liJUojxbJVcEo6rKn46hMFGy2uZ+M6UPY=</DigestValue>
      </Reference>
      <Reference URI="/xl/drawings/drawing2.xml?ContentType=application/vnd.openxmlformats-officedocument.drawing+xml">
        <DigestMethod Algorithm="http://www.w3.org/2001/04/xmlenc#sha256"/>
        <DigestValue>Lw1C8F5EeneAvOQ0HbLwIs0fa5usUpMd6LIFwG7q5rs=</DigestValue>
      </Reference>
      <Reference URI="/xl/drawings/drawing3.xml?ContentType=application/vnd.openxmlformats-officedocument.drawing+xml">
        <DigestMethod Algorithm="http://www.w3.org/2001/04/xmlenc#sha256"/>
        <DigestValue>OXM+A2v7EPPvZfroTv5ARVRLnsUArlS7kgc7yIvcWMo=</DigestValue>
      </Reference>
      <Reference URI="/xl/drawings/drawing4.xml?ContentType=application/vnd.openxmlformats-officedocument.drawing+xml">
        <DigestMethod Algorithm="http://www.w3.org/2001/04/xmlenc#sha256"/>
        <DigestValue>GfgrQld7fI0k3h/XOgxQjs0O+jwKHOjVk+Xi9mOEsos=</DigestValue>
      </Reference>
      <Reference URI="/xl/drawings/drawing5.xml?ContentType=application/vnd.openxmlformats-officedocument.drawing+xml">
        <DigestMethod Algorithm="http://www.w3.org/2001/04/xmlenc#sha256"/>
        <DigestValue>WWuAt95It4ZN5I8XDBYG+ucYS6eLCnknRsNvI7kCL+M=</DigestValue>
      </Reference>
      <Reference URI="/xl/drawings/drawing6.xml?ContentType=application/vnd.openxmlformats-officedocument.drawing+xml">
        <DigestMethod Algorithm="http://www.w3.org/2001/04/xmlenc#sha256"/>
        <DigestValue>y63EKrMyXTRupBuc2vvNNGGsT8P+fLHx8MBv2Snjbi0=</DigestValue>
      </Reference>
      <Reference URI="/xl/drawings/drawing7.xml?ContentType=application/vnd.openxmlformats-officedocument.drawing+xml">
        <DigestMethod Algorithm="http://www.w3.org/2001/04/xmlenc#sha256"/>
        <DigestValue>PhPMVoVXDRYZVrHQLpmzmtsnYm/uZhrQ4uK8/BHhh9g=</DigestValue>
      </Reference>
      <Reference URI="/xl/drawings/drawing8.xml?ContentType=application/vnd.openxmlformats-officedocument.drawing+xml">
        <DigestMethod Algorithm="http://www.w3.org/2001/04/xmlenc#sha256"/>
        <DigestValue>nIXW+5vCqdLu/WJuGJFGcGqK8ZojQvMTZaSLs4HhLNc=</DigestValue>
      </Reference>
      <Reference URI="/xl/drawings/drawing9.xml?ContentType=application/vnd.openxmlformats-officedocument.drawing+xml">
        <DigestMethod Algorithm="http://www.w3.org/2001/04/xmlenc#sha256"/>
        <DigestValue>F7JkeIvd6RSgRWdvNAfHQmAaLjMDikbmTHHNu5nTf+w=</DigestValue>
      </Reference>
      <Reference URI="/xl/drawings/vmlDrawing1.vml?ContentType=application/vnd.openxmlformats-officedocument.vmlDrawing">
        <DigestMethod Algorithm="http://www.w3.org/2001/04/xmlenc#sha256"/>
        <DigestValue>ygBGEDmAL/pejlpt9kVCLfE+6qIAkLK4qWurAmNxT1g=</DigestValue>
      </Reference>
      <Reference URI="/xl/media/image1.emf?ContentType=image/x-emf">
        <DigestMethod Algorithm="http://www.w3.org/2001/04/xmlenc#sha256"/>
        <DigestValue>BsnDs4Gm4krrivBNEQLb1M3ik/UqpIflCpt0A+WQmEQ=</DigestValue>
      </Reference>
      <Reference URI="/xl/media/image2.emf?ContentType=image/x-emf">
        <DigestMethod Algorithm="http://www.w3.org/2001/04/xmlenc#sha256"/>
        <DigestValue>RKuEblqP/hnQIbkgjmho9hMLtrkaQ8CSFpttuxrJ9Ck=</DigestValue>
      </Reference>
      <Reference URI="/xl/printerSettings/printerSettings1.bin?ContentType=application/vnd.openxmlformats-officedocument.spreadsheetml.printerSettings">
        <DigestMethod Algorithm="http://www.w3.org/2001/04/xmlenc#sha256"/>
        <DigestValue>14oFSFpS/CmkyCxZ4GQeJsyaW0eKsMeeavzbAD/MLL0=</DigestValue>
      </Reference>
      <Reference URI="/xl/printerSettings/printerSettings2.bin?ContentType=application/vnd.openxmlformats-officedocument.spreadsheetml.printerSettings">
        <DigestMethod Algorithm="http://www.w3.org/2001/04/xmlenc#sha256"/>
        <DigestValue>14oFSFpS/CmkyCxZ4GQeJsyaW0eKsMeeavzbAD/MLL0=</DigestValue>
      </Reference>
      <Reference URI="/xl/printerSettings/printerSettings3.bin?ContentType=application/vnd.openxmlformats-officedocument.spreadsheetml.printerSettings">
        <DigestMethod Algorithm="http://www.w3.org/2001/04/xmlenc#sha256"/>
        <DigestValue>14oFSFpS/CmkyCxZ4GQeJsyaW0eKsMeeavzbAD/MLL0=</DigestValue>
      </Reference>
      <Reference URI="/xl/printerSettings/printerSettings4.bin?ContentType=application/vnd.openxmlformats-officedocument.spreadsheetml.printerSettings">
        <DigestMethod Algorithm="http://www.w3.org/2001/04/xmlenc#sha256"/>
        <DigestValue>14oFSFpS/CmkyCxZ4GQeJsyaW0eKsMeeavzbAD/MLL0=</DigestValue>
      </Reference>
      <Reference URI="/xl/printerSettings/printerSettings5.bin?ContentType=application/vnd.openxmlformats-officedocument.spreadsheetml.printerSettings">
        <DigestMethod Algorithm="http://www.w3.org/2001/04/xmlenc#sha256"/>
        <DigestValue>9XwQ1v0kLdfNsj0hVs+uy/jKPzn7ezo6BDrY+Ej85IU=</DigestValue>
      </Reference>
      <Reference URI="/xl/sharedStrings.xml?ContentType=application/vnd.openxmlformats-officedocument.spreadsheetml.sharedStrings+xml">
        <DigestMethod Algorithm="http://www.w3.org/2001/04/xmlenc#sha256"/>
        <DigestValue>Mm6ouywbedSOvUNQi/ah3mMYbdfi5XC3wJ3LwxAPIPw=</DigestValue>
      </Reference>
      <Reference URI="/xl/styles.xml?ContentType=application/vnd.openxmlformats-officedocument.spreadsheetml.styles+xml">
        <DigestMethod Algorithm="http://www.w3.org/2001/04/xmlenc#sha256"/>
        <DigestValue>3lL2+6xxOYjnKJ1i61tO4aLfO7iYLrVWmrnInq60eqM=</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QvnSglePXwmYiVOU8ayZYYJXicALZR+u92ttJP+biBg=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OZN3816x952FMFlNoTE5TTjh0Prg8LGiyQwISpXPzn0=</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iWCU4DBPtwuredku8ZlsYqjq4AgU3pXVRB544N8Fhb0=</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HeCfwdvuI2t/xa4QgtIf1LWzcwS2nsGCgVTwTgfyoL8=</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/i/BU9+YPIaJsy86hRRN7pkozHpecg5XjL8Icwx98Mk=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A2jOIgF5ozIRLGOHyMA3+N+8pOTe/8dUAZEgIoNgg/c=</DigestValue>
      </Reference>
      <Reference URI="/xl/worksheets/sheet10.xml?ContentType=application/vnd.openxmlformats-officedocument.spreadsheetml.worksheet+xml">
        <DigestMethod Algorithm="http://www.w3.org/2001/04/xmlenc#sha256"/>
        <DigestValue>GgfAG5H1k3g0DSmb/4It9/n9P618ZDA7pBWcGd/bBVs=</DigestValue>
      </Reference>
      <Reference URI="/xl/worksheets/sheet11.xml?ContentType=application/vnd.openxmlformats-officedocument.spreadsheetml.worksheet+xml">
        <DigestMethod Algorithm="http://www.w3.org/2001/04/xmlenc#sha256"/>
        <DigestValue>YKurGh6wsK5AP6EG2NsthfX4USgIqdcGfHah8fpxMVY=</DigestValue>
      </Reference>
      <Reference URI="/xl/worksheets/sheet12.xml?ContentType=application/vnd.openxmlformats-officedocument.spreadsheetml.worksheet+xml">
        <DigestMethod Algorithm="http://www.w3.org/2001/04/xmlenc#sha256"/>
        <DigestValue>2HERP+gjKpMvL5GRkZSy5B41x+cI3vp218t9OM6cbXA=</DigestValue>
      </Reference>
      <Reference URI="/xl/worksheets/sheet13.xml?ContentType=application/vnd.openxmlformats-officedocument.spreadsheetml.worksheet+xml">
        <DigestMethod Algorithm="http://www.w3.org/2001/04/xmlenc#sha256"/>
        <DigestValue>wjrV83GsFd8GPnVoWR2OsqKpDDtO/ZhnpEAwuKwXnLo=</DigestValue>
      </Reference>
      <Reference URI="/xl/worksheets/sheet14.xml?ContentType=application/vnd.openxmlformats-officedocument.spreadsheetml.worksheet+xml">
        <DigestMethod Algorithm="http://www.w3.org/2001/04/xmlenc#sha256"/>
        <DigestValue>vP+ZZ3BalPP+M2nK6FggjwTAkx2dRgRDl/Ng8WSNnuY=</DigestValue>
      </Reference>
      <Reference URI="/xl/worksheets/sheet15.xml?ContentType=application/vnd.openxmlformats-officedocument.spreadsheetml.worksheet+xml">
        <DigestMethod Algorithm="http://www.w3.org/2001/04/xmlenc#sha256"/>
        <DigestValue>arVpwSls64UYdqwbfRq9jqkj0038lPChzxJ5xOAKKQY=</DigestValue>
      </Reference>
      <Reference URI="/xl/worksheets/sheet16.xml?ContentType=application/vnd.openxmlformats-officedocument.spreadsheetml.worksheet+xml">
        <DigestMethod Algorithm="http://www.w3.org/2001/04/xmlenc#sha256"/>
        <DigestValue>QFT68vQRmbAo4QgOjNKkLb+WIB1r+ZWU+DzZhrRPOfY=</DigestValue>
      </Reference>
      <Reference URI="/xl/worksheets/sheet17.xml?ContentType=application/vnd.openxmlformats-officedocument.spreadsheetml.worksheet+xml">
        <DigestMethod Algorithm="http://www.w3.org/2001/04/xmlenc#sha256"/>
        <DigestValue>hK49rx3gkb0pCCqJ/QkYPK6S2FxnCIBVLH0p0GrKWc0=</DigestValue>
      </Reference>
      <Reference URI="/xl/worksheets/sheet18.xml?ContentType=application/vnd.openxmlformats-officedocument.spreadsheetml.worksheet+xml">
        <DigestMethod Algorithm="http://www.w3.org/2001/04/xmlenc#sha256"/>
        <DigestValue>LotETyJbqlaOlShvtN5/juNxHWxsvfM6hzL92ItiYSI=</DigestValue>
      </Reference>
      <Reference URI="/xl/worksheets/sheet2.xml?ContentType=application/vnd.openxmlformats-officedocument.spreadsheetml.worksheet+xml">
        <DigestMethod Algorithm="http://www.w3.org/2001/04/xmlenc#sha256"/>
        <DigestValue>M3C2BKD1kIRmfa5IqjoI71ul3igv7NS93gQI0G1ln0Q=</DigestValue>
      </Reference>
      <Reference URI="/xl/worksheets/sheet3.xml?ContentType=application/vnd.openxmlformats-officedocument.spreadsheetml.worksheet+xml">
        <DigestMethod Algorithm="http://www.w3.org/2001/04/xmlenc#sha256"/>
        <DigestValue>76cDxX86tIOleNCC1kfMYboWfGgVxj3FWKY+wGWqGYs=</DigestValue>
      </Reference>
      <Reference URI="/xl/worksheets/sheet4.xml?ContentType=application/vnd.openxmlformats-officedocument.spreadsheetml.worksheet+xml">
        <DigestMethod Algorithm="http://www.w3.org/2001/04/xmlenc#sha256"/>
        <DigestValue>F7B/Pz5RPqEq28FzUHv5TLJ6CwlAzBe0NgoYNlsMqG8=</DigestValue>
      </Reference>
      <Reference URI="/xl/worksheets/sheet5.xml?ContentType=application/vnd.openxmlformats-officedocument.spreadsheetml.worksheet+xml">
        <DigestMethod Algorithm="http://www.w3.org/2001/04/xmlenc#sha256"/>
        <DigestValue>fmwkaWRLHChYZzTu6rlVf5PcPAIV9DNaqKXL/T29yks=</DigestValue>
      </Reference>
      <Reference URI="/xl/worksheets/sheet6.xml?ContentType=application/vnd.openxmlformats-officedocument.spreadsheetml.worksheet+xml">
        <DigestMethod Algorithm="http://www.w3.org/2001/04/xmlenc#sha256"/>
        <DigestValue>4mxRglZJa61ygQhw5jDq3YYCjce54mvgtki1ZQEPJVQ=</DigestValue>
      </Reference>
      <Reference URI="/xl/worksheets/sheet7.xml?ContentType=application/vnd.openxmlformats-officedocument.spreadsheetml.worksheet+xml">
        <DigestMethod Algorithm="http://www.w3.org/2001/04/xmlenc#sha256"/>
        <DigestValue>9BRvQGoOnrtXq/O3WyFwxVECTYOJ3+G/kHCk2UUYIo8=</DigestValue>
      </Reference>
      <Reference URI="/xl/worksheets/sheet8.xml?ContentType=application/vnd.openxmlformats-officedocument.spreadsheetml.worksheet+xml">
        <DigestMethod Algorithm="http://www.w3.org/2001/04/xmlenc#sha256"/>
        <DigestValue>ZLCyba9nm9VEQ4ZBUBta/QuwCirbVdlDZYYA4mZqkDw=</DigestValue>
      </Reference>
      <Reference URI="/xl/worksheets/sheet9.xml?ContentType=application/vnd.openxmlformats-officedocument.spreadsheetml.worksheet+xml">
        <DigestMethod Algorithm="http://www.w3.org/2001/04/xmlenc#sha256"/>
        <DigestValue>yrhCzCg2ObvpGkwObHA7fy90ZjKILyCBxIfRM3L+Egk=</DigestValue>
      </Reference>
    </Manifest>
    <SignatureProperties>
      <SignatureProperty Id="idSignatureTime" Target="#idPackageSignature">
        <mdssi:SignatureTime xmlns:mdssi="http://schemas.openxmlformats.org/package/2006/digital-signature">
          <mdssi:Format>YYYY-MM-DDThh:mm:ssTZD</mdssi:Format>
          <mdssi:Value>2023-04-14T14:17:47Z</mdssi:Value>
        </mdssi:SignatureTime>
      </SignatureProperty>
    </SignatureProperties>
  </Object>
  <Object Id="idOfficeObject">
    <SignatureProperties>
      <SignatureProperty Id="idOfficeV1Details" Target="#idPackageSignature">
        <SignatureInfoV1 xmlns="http://schemas.microsoft.com/office/2006/digsig">
          <SetupID>{94199FC1-4C14-470C-8F9E-F01F045D79FE}</SetupID>
          <SignatureText>EMILIO GIMENEZ PECCI</SignatureText>
          <SignatureImage/>
          <SignatureComments/>
          <WindowsVersion>10.0</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2023-04-14T14:17:47Z</xd:SigningTime>
          <xd:SigningCertificate>
            <xd:Cert>
              <xd:CertDigest>
                <DigestMethod Algorithm="http://www.w3.org/2001/04/xmlenc#sha256"/>
                <DigestValue>sKQGAji0BDUC0ip3lQnr8YjbN9IFilADwl+uX6AMtwg=</DigestValue>
              </xd:CertDigest>
              <xd:IssuerSerial>
                <X509IssuerName>C=PY, O=DOCUMENTA S.A., SERIALNUMBER=RUC80050172-1, CN=CA-DOCUMENTA S.A.</X509IssuerName>
                <X509SerialNumber>4574521307735693187</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q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HgCEF/kdZDerAJMS+9yUDSgABTHeAIAyXgCzvxsdnDGeALCYth3Xg8KEwkAAADcYth36MZ4APDfrAIAAAAAkN6sApDerAKQ0KVyAAAAAAzHeAIBAAAAAAAAAAAAAAAAAAAAAAAAAMDirAIAAAAAAAAAAAAAAAAAAAAAAAAAAAAAa+EAAAAAAADkdRAk1HcAAAAAAAAAAAAAAAAQJNR3AAAAAPwv13d6atR1/////9zGeALgxngCBAAAABjHeAIAAO9yAKDvcgCwAgAIx3gCnZvdcgCg73IAAOR1sCXUdwAAAAAQx3gC3JvdcvBG8nLzm91y4eCubAAAAAAAAAAAZHYACAAAAAAlAAAADAAAAAEAAAAYAAAADAAAAAAAAAISAAAADAAAAAEAAAAeAAAAGAAAAMMAAAAEAAAA9wAAABEAAAAlAAAADAAAAAEAAABUAAAAhAAAAMQAAAAEAAAA9QAAABAAAAABAAAA0XbJQasKyUHEAAAABAAAAAkAAABMAAAAAAAAAAAAAAAAAAAA//////////9gAAAAMQA0AC8ANAAvADIAMAAyADMAAAAGAAAABgAAAAQAAAAGAAAABAAAAAYAAAAGAAAABgAAAAYAAABLAAAAQAAAADAAAAAFAAAAIAAAAAEAAAABAAAAEAAAAAAAAAAAAAAAAAEAAIAAAAAAAAAAAAAAAAABAACAAAAAUgAAAHABAAACAAAAEAAAAAcAAAAAAAAAAAAAALwCAAAAAAAAAQICIlMAeQBzAHQAZQBtAAAAAAAAAAAAAAAAAAAAAAAAAAAAAAAAAAAAAAAAAAAAAAAAAAAAAAAAAAAAAAAAAAAAAAAAAHgCwmLYd5DerAIJAAAA3GLYdwkAAAAA16wCAAAAAJDerAKQ3qwCMkvvcgAAAAAiS+9yAAAAAAAAAAAAAAAAAAAAAAAAAADA4qwCAAAAAAAAAAAAAAAAAAAAAAAAAAAAAAAAAAAAAAAAAAAAAAAAAAAAAAAAAAAAAAAAAAAAAAAAAAAAAAAA2Ox4AisyshtkZuJ3zO14AsjS1HeQ3qwCDEjFcgAAAADY09R3//8AAAAAAAC71NR3u9TUd/zteAIAAAAAAAAAABG70nUAAAAABwAAACzueAIs7ngCAAIAAPz///8B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eAJkAQAAAAAAAAAAAAAYOT8QfMh4AmjKeALO/Gx26ryubIikf3LvEgoGAAAAAIikf3JlN1RyeImzAqDHeAIEyHgCS4V6cv/////wx3gCnrhWcnocW3LSuFZy8CtVcgIsVXI2s65siKR/cta8rmwYyHgCf7hWcsgmMRsAAAAAAABr4UDIeALQyXgC6ftsdiDIeAICAAAA9ftsdujnf3Lg////AAAAAAAAAAAAAAAAkAEAAAAAAAEAAAAAYQByAAAAAAAAAAAAEbvSdQAAAAAGAAAAdMl4AnTJeAIAAgAA/P///wEAAAAAAAAAAAAAAAAAAAAAAAAAAAAAAAAAAABkdgAIAAAAACUAAAAMAAAAAwAAABgAAAAMAAAAAAAAAh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M8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B4AmQBAAAAAAAAAAAAAPA4PxBkyHgCUMp4As78bHaMyngCgAEAAMEVChKMyngCVwAHgLjIeAIygpYOrgAAAMDHeAJb0cVyDwAAAIzKeAKAAQAABMh4AjzIeAKi0MVyKCYPDhydAa+MyngCgAEAAATIeAKMyngC/////wTRxXIAAGvhAQAAALjJeALp+2x2CMh4AgMAAAD1+2x2AQAAAPD///8AAAAAAAAAAAAAAACQAQAAAAAAAQAAAABzAGUAAAAAAAAAAAARu9J1AAAAAAkAAABcyXgCXMl4AgACAAD8////AQAAAAAAAAAAAAAAAAAAAAAAAAAAAAAAAAAAAGR2AAgAAAAAJQAAAAwAAAAEAAAAGAAAAAwAAAAAAAACEgAAAAwAAAABAAAAHgAAABgAAAApAAAAMwAAANAAAABIAAAAJQAAAAwAAAAEAAAAVAAAAMQAAAAqAAAAMwAAAM4AAABHAAAAAQAAANF2yUGrCslBKgAAADMAAAAUAAAATAAAAAAAAAAAAAAAAAAAAP//////////dAAAAEUATQBJAEwASQBPACAARwBJAE0ARQBOAEUAWgAgAFAARQBDAEMASQAIAAAADgAAAAQAAAAIAAAABAAAAAwAAAAEAAAACwAAAAQAAAAOAAAACAAAAAwAAAAIAAAACQ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DEAAAACgAAAFAAAAB/AAAAXAAAAAEAAADRdslBqwrJQQoAAABQAAAAFAAAAEwAAAAAAAAAAAAAAAAAAAD//////////3QAAABFAE0ASQBMAEkATwAgAEcASQBNAEUATgBFAFoAIABQAEUAQwBDAEkABgAAAAoAAAADAAAABQAAAAMAAAAJAAAAAwAAAAgAAAADAAAACgAAAAYAAAAIAAAABgAAAAYAAAADAAAABgAAAAYAAAAHAAAAB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B8AAAACgAAAGAAAABGAAAAbAAAAAEAAADRdslBqwrJQQoAAABgAAAACAAAAEwAAAAAAAAAAAAAAAAAAAD//////////1wAAABDAE8ATgBUAEEARABPAFIABwAAAAkAAAAIAAAABgAAAAcAAAAIAAAACQAAAAcAAABLAAAAQAAAADAAAAAFAAAAIAAAAAEAAAABAAAAEAAAAAAAAAAAAAAAAAEAAIAAAAAAAAAAAAAAAAABAACAAAAAJQAAAAwAAAACAAAAJwAAABgAAAAFAAAAAAAAAP///wAAAAAAJQAAAAwAAAAFAAAATAAAAGQAAAAJAAAAcAAAAMUAAAB8AAAACQAAAHAAAAC9AAAADQAAACEA8AAAAAAAAAAAAAAAgD8AAAAAAAAAAAAAgD8AAAAAAAAAAAAAAAAAAAAAAAAAAAAAAAAAAAAAAAAAACUAAAAMAAAAAAAAgCgAAAAMAAAABQAAACUAAAAMAAAAAQAAABgAAAAMAAAAAAAAAhIAAAAMAAAAAQAAABYAAAAMAAAAAAAAAFQAAAAUAQAACgAAAHAAAADEAAAAfAAAAAEAAADRdslBqwrJQQoAAABwAAAAIQAAAEwAAAAEAAAACQAAAHAAAADGAAAAfQAAAJAAAABGAGkAcgBtAGEAZABvACAAcABvAHIAOgAgAEUATQBJAEwASQBPACAARwBJAE0ARQBOAEUAWgAgAFAARQBDAEMASQAAAAYAAAADAAAABAAAAAkAAAAGAAAABwAAAAcAAAADAAAABwAAAAcAAAAEAAAAAwAAAAMAAAAGAAAACgAAAAMAAAAFAAAAAwAAAAkAAAADAAAACAAAAAMAAAAKAAAABgAAAAgAAAAGAAAABgAAAAMAAAAGAAAABgAAAAcAAAAHAAAAAwAAABYAAAAMAAAAAAAAACUAAAAMAAAAAgAAAA4AAAAUAAAAAAAAABAAAAAUAAAA</Object>
  <Object Id="idInvalidSigLnImg">AQAAAGwAAAAAAAAAAAAAAP8AAAB/AAAAAAAAAAAAAAAvGQAAkQwAACBFTUYAAAEAS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HhaQ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B4AhBf5HWQ3qwCTEvvclA0oAAUx3gCAMl4As78bHZwxngCwmLYd14PChMJAAAA3GLYd+jGeADw36wCAAAAAJDerAKQ3qwCkNClcgAAAAAMx3gCAQAAAAAAAAAAAAAAAAAAAAAAAADA4qwCAAAAAAAAAAAAAAAAAAAAAAAAAAAAAGvhAAAAAAAA5HUQJNR3AAAAAAAAAAAAAAAAECTUdwAAAAD8L9d3emrUdf/////cxngC4MZ4AgQAAAAYx3gCAADvcgCg73IAsAIACMd4Ap2b3XIAoO9yAADkdbAl1HcAAAAAEMd4Atyb3XLwRvJy85vdcuHgrmwAAAAAAAAAAGR2AAgAAAAAJQAAAAwAAAABAAAAGAAAAAwAAAD/AAACEgAAAAwAAAABAAAAHgAAABgAAAAiAAAABAAAAHIAAAARAAAAJQAAAAwAAAABAAAAVAAAAKgAAAAjAAAABAAAAHAAAAAQAAAAAQAAANF2yUGrCslBIwAAAAQAAAAPAAAATAAAAAAAAAAAAAAAAAAAAP//////////bAAAAEYAaQByAG0AYQAgAG4AbwAgAHYA4QBsAGkAZABhAI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B4AsJi2HeQ3qwCCQAAANxi2HcJAAAAANesAgAAAACQ3qwCkN6sAjJL73IAAAAAIkvvcgAAAAAAAAAAAAAAAAAAAAAAAAAAwOKsAgAAAAAAAAAAAAAAAAAAAAAAAAAAAAAAAAAAAAAAAAAAAAAAAAAAAAAAAAAAAAAAAAAAAAAAAAAAAAAAANjseAIrMrIbZGbid8zteALI0tR3kN6sAgxIxXIAAAAA2NPUd///AAAAAAAAu9TUd7vU1Hf87XgCAAAAAAAAAAARu9J1AAAAAAcAAAAs7ngCLO54AgACAAD8////AQ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HgCZAEAAAAAAAAAAAAAGDk/EHzIeAJoyngCzvxsduq8rmyIpH9y7xIKBgAAAACIpH9yZTdUcniJswKgx3gCBMh4AkuFenL/////8Md4Ap64VnJ6HFty0rhWcvArVXICLFVyNrOubIikf3LWvK5sGMh4An+4VnLIJjEbAAAAAAAAa+FAyHgC0Ml4Aun7bHYgyHgCAgAAAPX7bHbo539y4P///wAAAAAAAAAAAAAAAJABAAAAAAABAAAAAGEAcgAAAAAAAAAAABG70nUAAAAABgAAAHTJeAJ0yXgCAAIAAPz///8BAAAAAAAAAAAAAAAAAAAAAAAAAAAAAAAAAAAAZHYACAAAAAAlAAAADAAAAAMAAAAYAAAADAAAAAAAAAI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PAAAARwAAACkAAAAzAAAApwAAABUAAAAhAPAAAAAAAAAAAAAAAIA/AAAAAAAAAAAAAIA/AAAAAAAAAAAAAAAAAAAAAAAAAAAAAAAAAAAAAAAAAAAlAAAADAAAAAAAAIAoAAAADAAAAAQAAABSAAAAcAEAAAQAAADw////AAAAAAAAAAAAAAAAkAEAAAAAAAEAAAAAcwBlAGcAbwBlACAAdQBpAAAAAAAAAAAAAAAAAAAAAAAAAAAAAAAAAAAAAAAAAAAAAAAAAAAAAAAAAAAAAAAAAAAAeAJkAQAAAAAAAAAAAADwOD8QZMh4AlDKeALO/Gx2jMp4AoABAADBFQoSjMp4AlcAB4C4yHgCMoKWDq4AAADAx3gCW9HFcg8AAACMyngCgAEAAATIeAI8yHgCotDFcigmDw4cnQGvjMp4AoABAAAEyHgCjMp4Av////8E0cVyAABr4QEAAAC4yXgC6ftsdgjIeAIDAAAA9ftsdgEAAADw////AAAAAAAAAAAAAAAAkAEAAAAAAAEAAAAAcwBlAAAAAAAAAAAAEbvSdQAAAAAJAAAAXMl4AlzJeAIAAgAA/P///wEAAAAAAAAAAAAAAAAAAAAAAAAAAAAAAAAAAABkdgAIAAAAACUAAAAMAAAABAAAABgAAAAMAAAAAAAAAhIAAAAMAAAAAQAAAB4AAAAYAAAAKQAAADMAAADQAAAASAAAACUAAAAMAAAABAAAAFQAAADEAAAAKgAAADMAAADOAAAARwAAAAEAAADRdslBqwrJQSoAAAAzAAAAFAAAAEwAAAAAAAAAAAAAAAAAAAD//////////3QAAABFAE0ASQBMAEkATwAgAEcASQBNAEUATgBFAFoAIABQAEUAQwBDAEkACAAAAA4AAAAEAAAACAAAAAQAAAAMAAAABAAAAAsAAAAEAAAADgAAAAgAAAAMAAAACAAAAAk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ISAAAADAAAAAEAAAAeAAAAGAAAAAkAAABQAAAA9wAAAF0AAAAlAAAADAAAAAEAAABUAAAAxAAAAAoAAABQAAAAfwAAAFwAAAABAAAA0XbJQasKyUEKAAAAUAAAABQAAABMAAAAAAAAAAAAAAAAAAAA//////////90AAAARQBNAEkATABJAE8AIABHAEkATQBFAE4ARQBaACAAUABFAEMAQwBJAAYAAAAKAAAAAwAAAAUAAAADAAAACQAAAAMAAAAIAAAAAwAAAAoAAAAGAAAACAAAAAYAAAAGAAAAAwAAAAYAAAAGAAAABwAAAAc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ISAAAADAAAAAEAAAAeAAAAGAAAAAkAAABgAAAA9wAAAG0AAAAlAAAADAAAAAEAAABUAAAAfAAAAAoAAABgAAAARgAAAGwAAAABAAAA0XbJQasKyUEKAAAAYAAAAAgAAABMAAAAAAAAAAAAAAAAAAAA//////////9cAAAAQwBPAE4AVABBAEQATwBSAAcAAAAJAAAACAAAAAYAAAAHAAAACAAAAAkAAAAHAAAASwAAAEAAAAAwAAAABQAAACAAAAABAAAAAQAAABAAAAAAAAAAAAAAAAABAACAAAAAAAAAAAAAAAAAAQAAgAAAACUAAAAMAAAAAgAAACcAAAAYAAAABQAAAAAAAAD///8AAAAAACUAAAAMAAAABQAAAEwAAABkAAAACQAAAHAAAADFAAAAfAAAAAkAAABwAAAAvQAAAA0AAAAhAPAAAAAAAAAAAAAAAIA/AAAAAAAAAAAAAIA/AAAAAAAAAAAAAAAAAAAAAAAAAAAAAAAAAAAAAAAAAAAlAAAADAAAAAAAAIAoAAAADAAAAAUAAAAlAAAADAAAAAEAAAAYAAAADAAAAAAAAAISAAAADAAAAAEAAAAWAAAADAAAAAAAAABUAAAAFAEAAAoAAABwAAAAxAAAAHwAAAABAAAA0XbJQasKyUEKAAAAcAAAACEAAABMAAAABAAAAAkAAABwAAAAxgAAAH0AAACQAAAARgBpAHIAbQBhAGQAbwAgAHAAbwByADoAIABFAE0ASQBMAEkATwAgAEcASQBNAEUATgBFAFoAIABQAEUAQwBDAEkAAAAGAAAAAwAAAAQAAAAJAAAABgAAAAcAAAAHAAAAAwAAAAcAAAAHAAAABAAAAAMAAAADAAAABgAAAAoAAAADAAAABQAAAAMAAAAJAAAAAwAAAAgAAAADAAAACgAAAAYAAAAIAAAABgAAAAYAAAADAAAABgAAAAYAAAAHAAAABwAAAAM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fvVs1NP4HfT9UfICVZyUG5aKJ1kPCowSErsG3ckA2VY=</DigestValue>
    </Reference>
    <Reference Type="http://www.w3.org/2000/09/xmldsig#Object" URI="#idOfficeObject">
      <DigestMethod Algorithm="http://www.w3.org/2001/04/xmlenc#sha256"/>
      <DigestValue>GekKrfHM5f3vk2rGNE4erKqtgynhWeXrUpYJJJ7GGes=</DigestValue>
    </Reference>
    <Reference Type="http://uri.etsi.org/01903#SignedProperties" URI="#idSignedProperties">
      <Transforms>
        <Transform Algorithm="http://www.w3.org/TR/2001/REC-xml-c14n-20010315"/>
      </Transforms>
      <DigestMethod Algorithm="http://www.w3.org/2001/04/xmlenc#sha256"/>
      <DigestValue>IHAhiPpgopsKyHUh2DA7kJnbJST5DVyQ3+r5WaIQSC4=</DigestValue>
    </Reference>
    <Reference Type="http://www.w3.org/2000/09/xmldsig#Object" URI="#idValidSigLnImg">
      <DigestMethod Algorithm="http://www.w3.org/2001/04/xmlenc#sha256"/>
      <DigestValue>1HFMRnEq2Uh5GLzRV53bEdTBsvWw99xUyZCTule9FDs=</DigestValue>
    </Reference>
    <Reference Type="http://www.w3.org/2000/09/xmldsig#Object" URI="#idInvalidSigLnImg">
      <DigestMethod Algorithm="http://www.w3.org/2001/04/xmlenc#sha256"/>
      <DigestValue>X1sTx8k2oMDyOm37t5yRejL6dPKsD0FnzBdQuaWWI7U=</DigestValue>
    </Reference>
  </SignedInfo>
  <SignatureValue>d3Kw4yjNCLaC8YS1OPIeJKq7nJafFs55U4fRVf8EQ0inotBCLPcrz4PP1S6+FX3cJlbrW0rGNkj4
C6xe+5DOnFBxfZI3KR4HyWzD5nQItzTbwuggmS1DDk/O4iXPbpnJwv3I9SocDDPQDRZ6Y2m1WHC5
GLMGxEkGapo5mioCyzL4gp7XJgbUTNLyaa4VxP5+3E084Fj1a9R3Ytsp1N+3CJrG9sdZW4esrNUl
qiz2IW3dU6ldxKG0Qznd7XrwVtelYohYbyYNC+o1nPurrbdpzRN2/mh6encTTvXwmB/zVQHqRGDZ
YfmRmfEo5hrCgWuF9qw92EZbgex1Rn8j4pEE+Q==</SignatureValue>
  <KeyInfo>
    <X509Data>
      <X509Certificate>MIIICDCCBfCgAwIBAgIIehgXdAxawtkwDQYJKoZIhvcNAQELBQAwWzEXMBUGA1UEBRMOUlVDIDgwMDUwMTcyLTExGjAYBgNVBAMTEUNBLURPQ1VNRU5UQSBTLkEuMRcwFQYDVQQKEw5ET0NVTUVOVEEgUy5BLjELMAkGA1UEBhMCUFkwHhcNMjEwNTA2MjAwMTQyWhcNMjMwNTA2MjAxMTQyWjCBpjELMAkGA1UEBhMCUFkxGDAWBgNVBAQMD01BUlRJTkVaIFZBUkdBUzERMA8GA1UEBRMIQ0k1MDc2NjkxFjAUBgNVBCoMDU1BUkNFTE8gQU1BRE8xFzAVBgNVBAoMDlBFUlNPTkEgRklTSUNBMREwDwYDVQQLDAhGSVJNQSBGMjEmMCQGA1UEAwwdTUFSQ0VMTyBBTUFETyBNQVJUSU5FWiBWQVJHQVMwggEiMA0GCSqGSIb3DQEBAQUAA4IBDwAwggEKAoIBAQClyPCAtL4mt09vx/3oqHVE9yh7FPg9bvSzHUZwXC1S5aDn+RWcKYW1vczvQng/Q6M2MhgcHBrLm1YYIvWPh6HyAmyaIUwOyEDJOd9jzqsJH1Pfx4MbF03kV/zblRXrRd+8+po/Rh7ngzJyVegi52r8HI/wmp1QZ49IwggepMaXWQuvcq1ZKI5RZnQgYdYuoQgran1738oDdi7nC2ydB1jix+YA9/yC7OYNFT0ThmMAz5yuOndXoANfRE9VrVcWEBo6MrbKYd62pqsLdzM8KXZyQ0umSwMKqu6D4OInLuMPCtcDibmtmBW0YMLNdvFLGVx1O5LAqWlY9//gMI4pOSohAgMBAAGjggOCMIIDfjAMBgNVHRMBAf8EAjAAMA4GA1UdDwEB/wQEAwIF4DAqBgNVHSUBAf8EIDAeBggrBgEFBQcDAQYIKwYBBQUHAwIGCCsGAQUFBwMEMB0GA1UdDgQWBBRTS9J8Cp7Bz+pqZJ0Lb1kg9pTCGjCBlwYIKwYBBQUHAQEEgYowgYcwOgYIKwYBBQUHMAGGLmh0dHBz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JgYDVR0RBB8wHYEbbWFyY2Vsb21hcnRpbmV6QGFtZWguY29tLnB5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ruAspzhGwizFc/eMxC+jWUrHSZYblw6cN7exAk7O7NEwqjyJ/5k8edQUH6687Vf7D5wCO4wJw5WHYI6f51r7m82Tvzu92CDXtds5nygN9bKfM19xQ6QEeczrsNVDL0/Mogh1ZG0skVmk3LbCfTgWYqTrB4phpDrUP6Gm7Po38N0Su5KytCJHfbtojtY3Fuk74muaHYFrI9r1ACi8ilhFsZPMKnMWyoSZm09SeNxC+1Jrk7Tv/ANLiHyHIClH7Rvd9QTKs4eKo9f7ybLpgMnyg5fA4wMiDQPyWLVxnfP3A4Mpr1xWm8qHL9j2HwYl9pzuJWy+n8U2KBa57GJmJs9w7rX7LR11wHf5JmCKFYlj6B+HEq3u7pf+4X7/Quq/VJJk2ZxPO55d7gr7hL6nBTySlmBJQ4swbCUNg0lGYOeiQsogxuPmU0xVSF+PLDucrWZQWse+0nUoWAqh/KC/ONyOA3thbzPzSmPEM1IFdoDoWG8+CwzDsySzD2j4Ky0HEmt6PwTLhspPsjBEfY9b77M4DqikgPkRHHPkK3Nc/UEPrc4Pj+YObhayEpZTcTluh/cpKmQmonq2S5CuShUoaJ2ZI4Km83L8I5rSigBA49jLmanmqy29vaT2a6OFq6dqrIR/m6V4emzhxrq5DBYf4453nwSMJRAXzwRTRG5kEduFej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yuhvPZ2Ie9v7ykAECBf78rkX5Vm9Hao1WNCL8vgrKNU=</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Mrbkg+6bw7liJUojxbJVcEo6rKn46hMFGy2uZ+M6UPY=</DigestValue>
      </Reference>
      <Reference URI="/xl/drawings/drawing2.xml?ContentType=application/vnd.openxmlformats-officedocument.drawing+xml">
        <DigestMethod Algorithm="http://www.w3.org/2001/04/xmlenc#sha256"/>
        <DigestValue>Lw1C8F5EeneAvOQ0HbLwIs0fa5usUpMd6LIFwG7q5rs=</DigestValue>
      </Reference>
      <Reference URI="/xl/drawings/drawing3.xml?ContentType=application/vnd.openxmlformats-officedocument.drawing+xml">
        <DigestMethod Algorithm="http://www.w3.org/2001/04/xmlenc#sha256"/>
        <DigestValue>OXM+A2v7EPPvZfroTv5ARVRLnsUArlS7kgc7yIvcWMo=</DigestValue>
      </Reference>
      <Reference URI="/xl/drawings/drawing4.xml?ContentType=application/vnd.openxmlformats-officedocument.drawing+xml">
        <DigestMethod Algorithm="http://www.w3.org/2001/04/xmlenc#sha256"/>
        <DigestValue>GfgrQld7fI0k3h/XOgxQjs0O+jwKHOjVk+Xi9mOEsos=</DigestValue>
      </Reference>
      <Reference URI="/xl/drawings/drawing5.xml?ContentType=application/vnd.openxmlformats-officedocument.drawing+xml">
        <DigestMethod Algorithm="http://www.w3.org/2001/04/xmlenc#sha256"/>
        <DigestValue>WWuAt95It4ZN5I8XDBYG+ucYS6eLCnknRsNvI7kCL+M=</DigestValue>
      </Reference>
      <Reference URI="/xl/drawings/drawing6.xml?ContentType=application/vnd.openxmlformats-officedocument.drawing+xml">
        <DigestMethod Algorithm="http://www.w3.org/2001/04/xmlenc#sha256"/>
        <DigestValue>y63EKrMyXTRupBuc2vvNNGGsT8P+fLHx8MBv2Snjbi0=</DigestValue>
      </Reference>
      <Reference URI="/xl/drawings/drawing7.xml?ContentType=application/vnd.openxmlformats-officedocument.drawing+xml">
        <DigestMethod Algorithm="http://www.w3.org/2001/04/xmlenc#sha256"/>
        <DigestValue>PhPMVoVXDRYZVrHQLpmzmtsnYm/uZhrQ4uK8/BHhh9g=</DigestValue>
      </Reference>
      <Reference URI="/xl/drawings/drawing8.xml?ContentType=application/vnd.openxmlformats-officedocument.drawing+xml">
        <DigestMethod Algorithm="http://www.w3.org/2001/04/xmlenc#sha256"/>
        <DigestValue>nIXW+5vCqdLu/WJuGJFGcGqK8ZojQvMTZaSLs4HhLNc=</DigestValue>
      </Reference>
      <Reference URI="/xl/drawings/drawing9.xml?ContentType=application/vnd.openxmlformats-officedocument.drawing+xml">
        <DigestMethod Algorithm="http://www.w3.org/2001/04/xmlenc#sha256"/>
        <DigestValue>F7JkeIvd6RSgRWdvNAfHQmAaLjMDikbmTHHNu5nTf+w=</DigestValue>
      </Reference>
      <Reference URI="/xl/drawings/vmlDrawing1.vml?ContentType=application/vnd.openxmlformats-officedocument.vmlDrawing">
        <DigestMethod Algorithm="http://www.w3.org/2001/04/xmlenc#sha256"/>
        <DigestValue>ygBGEDmAL/pejlpt9kVCLfE+6qIAkLK4qWurAmNxT1g=</DigestValue>
      </Reference>
      <Reference URI="/xl/media/image1.emf?ContentType=image/x-emf">
        <DigestMethod Algorithm="http://www.w3.org/2001/04/xmlenc#sha256"/>
        <DigestValue>BsnDs4Gm4krrivBNEQLb1M3ik/UqpIflCpt0A+WQmEQ=</DigestValue>
      </Reference>
      <Reference URI="/xl/media/image2.emf?ContentType=image/x-emf">
        <DigestMethod Algorithm="http://www.w3.org/2001/04/xmlenc#sha256"/>
        <DigestValue>RKuEblqP/hnQIbkgjmho9hMLtrkaQ8CSFpttuxrJ9Ck=</DigestValue>
      </Reference>
      <Reference URI="/xl/printerSettings/printerSettings1.bin?ContentType=application/vnd.openxmlformats-officedocument.spreadsheetml.printerSettings">
        <DigestMethod Algorithm="http://www.w3.org/2001/04/xmlenc#sha256"/>
        <DigestValue>14oFSFpS/CmkyCxZ4GQeJsyaW0eKsMeeavzbAD/MLL0=</DigestValue>
      </Reference>
      <Reference URI="/xl/printerSettings/printerSettings2.bin?ContentType=application/vnd.openxmlformats-officedocument.spreadsheetml.printerSettings">
        <DigestMethod Algorithm="http://www.w3.org/2001/04/xmlenc#sha256"/>
        <DigestValue>14oFSFpS/CmkyCxZ4GQeJsyaW0eKsMeeavzbAD/MLL0=</DigestValue>
      </Reference>
      <Reference URI="/xl/printerSettings/printerSettings3.bin?ContentType=application/vnd.openxmlformats-officedocument.spreadsheetml.printerSettings">
        <DigestMethod Algorithm="http://www.w3.org/2001/04/xmlenc#sha256"/>
        <DigestValue>14oFSFpS/CmkyCxZ4GQeJsyaW0eKsMeeavzbAD/MLL0=</DigestValue>
      </Reference>
      <Reference URI="/xl/printerSettings/printerSettings4.bin?ContentType=application/vnd.openxmlformats-officedocument.spreadsheetml.printerSettings">
        <DigestMethod Algorithm="http://www.w3.org/2001/04/xmlenc#sha256"/>
        <DigestValue>14oFSFpS/CmkyCxZ4GQeJsyaW0eKsMeeavzbAD/MLL0=</DigestValue>
      </Reference>
      <Reference URI="/xl/printerSettings/printerSettings5.bin?ContentType=application/vnd.openxmlformats-officedocument.spreadsheetml.printerSettings">
        <DigestMethod Algorithm="http://www.w3.org/2001/04/xmlenc#sha256"/>
        <DigestValue>9XwQ1v0kLdfNsj0hVs+uy/jKPzn7ezo6BDrY+Ej85IU=</DigestValue>
      </Reference>
      <Reference URI="/xl/sharedStrings.xml?ContentType=application/vnd.openxmlformats-officedocument.spreadsheetml.sharedStrings+xml">
        <DigestMethod Algorithm="http://www.w3.org/2001/04/xmlenc#sha256"/>
        <DigestValue>Mm6ouywbedSOvUNQi/ah3mMYbdfi5XC3wJ3LwxAPIPw=</DigestValue>
      </Reference>
      <Reference URI="/xl/styles.xml?ContentType=application/vnd.openxmlformats-officedocument.spreadsheetml.styles+xml">
        <DigestMethod Algorithm="http://www.w3.org/2001/04/xmlenc#sha256"/>
        <DigestValue>3lL2+6xxOYjnKJ1i61tO4aLfO7iYLrVWmrnInq60eqM=</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QvnSglePXwmYiVOU8ayZYYJXicALZR+u92ttJP+biBg=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OZN3816x952FMFlNoTE5TTjh0Prg8LGiyQwISpXPzn0=</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iWCU4DBPtwuredku8ZlsYqjq4AgU3pXVRB544N8Fhb0=</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HeCfwdvuI2t/xa4QgtIf1LWzcwS2nsGCgVTwTgfyoL8=</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/i/BU9+YPIaJsy86hRRN7pkozHpecg5XjL8Icwx98Mk=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A2jOIgF5ozIRLGOHyMA3+N+8pOTe/8dUAZEgIoNgg/c=</DigestValue>
      </Reference>
      <Reference URI="/xl/worksheets/sheet10.xml?ContentType=application/vnd.openxmlformats-officedocument.spreadsheetml.worksheet+xml">
        <DigestMethod Algorithm="http://www.w3.org/2001/04/xmlenc#sha256"/>
        <DigestValue>GgfAG5H1k3g0DSmb/4It9/n9P618ZDA7pBWcGd/bBVs=</DigestValue>
      </Reference>
      <Reference URI="/xl/worksheets/sheet11.xml?ContentType=application/vnd.openxmlformats-officedocument.spreadsheetml.worksheet+xml">
        <DigestMethod Algorithm="http://www.w3.org/2001/04/xmlenc#sha256"/>
        <DigestValue>YKurGh6wsK5AP6EG2NsthfX4USgIqdcGfHah8fpxMVY=</DigestValue>
      </Reference>
      <Reference URI="/xl/worksheets/sheet12.xml?ContentType=application/vnd.openxmlformats-officedocument.spreadsheetml.worksheet+xml">
        <DigestMethod Algorithm="http://www.w3.org/2001/04/xmlenc#sha256"/>
        <DigestValue>2HERP+gjKpMvL5GRkZSy5B41x+cI3vp218t9OM6cbXA=</DigestValue>
      </Reference>
      <Reference URI="/xl/worksheets/sheet13.xml?ContentType=application/vnd.openxmlformats-officedocument.spreadsheetml.worksheet+xml">
        <DigestMethod Algorithm="http://www.w3.org/2001/04/xmlenc#sha256"/>
        <DigestValue>wjrV83GsFd8GPnVoWR2OsqKpDDtO/ZhnpEAwuKwXnLo=</DigestValue>
      </Reference>
      <Reference URI="/xl/worksheets/sheet14.xml?ContentType=application/vnd.openxmlformats-officedocument.spreadsheetml.worksheet+xml">
        <DigestMethod Algorithm="http://www.w3.org/2001/04/xmlenc#sha256"/>
        <DigestValue>vP+ZZ3BalPP+M2nK6FggjwTAkx2dRgRDl/Ng8WSNnuY=</DigestValue>
      </Reference>
      <Reference URI="/xl/worksheets/sheet15.xml?ContentType=application/vnd.openxmlformats-officedocument.spreadsheetml.worksheet+xml">
        <DigestMethod Algorithm="http://www.w3.org/2001/04/xmlenc#sha256"/>
        <DigestValue>arVpwSls64UYdqwbfRq9jqkj0038lPChzxJ5xOAKKQY=</DigestValue>
      </Reference>
      <Reference URI="/xl/worksheets/sheet16.xml?ContentType=application/vnd.openxmlformats-officedocument.spreadsheetml.worksheet+xml">
        <DigestMethod Algorithm="http://www.w3.org/2001/04/xmlenc#sha256"/>
        <DigestValue>QFT68vQRmbAo4QgOjNKkLb+WIB1r+ZWU+DzZhrRPOfY=</DigestValue>
      </Reference>
      <Reference URI="/xl/worksheets/sheet17.xml?ContentType=application/vnd.openxmlformats-officedocument.spreadsheetml.worksheet+xml">
        <DigestMethod Algorithm="http://www.w3.org/2001/04/xmlenc#sha256"/>
        <DigestValue>hK49rx3gkb0pCCqJ/QkYPK6S2FxnCIBVLH0p0GrKWc0=</DigestValue>
      </Reference>
      <Reference URI="/xl/worksheets/sheet18.xml?ContentType=application/vnd.openxmlformats-officedocument.spreadsheetml.worksheet+xml">
        <DigestMethod Algorithm="http://www.w3.org/2001/04/xmlenc#sha256"/>
        <DigestValue>LotETyJbqlaOlShvtN5/juNxHWxsvfM6hzL92ItiYSI=</DigestValue>
      </Reference>
      <Reference URI="/xl/worksheets/sheet2.xml?ContentType=application/vnd.openxmlformats-officedocument.spreadsheetml.worksheet+xml">
        <DigestMethod Algorithm="http://www.w3.org/2001/04/xmlenc#sha256"/>
        <DigestValue>M3C2BKD1kIRmfa5IqjoI71ul3igv7NS93gQI0G1ln0Q=</DigestValue>
      </Reference>
      <Reference URI="/xl/worksheets/sheet3.xml?ContentType=application/vnd.openxmlformats-officedocument.spreadsheetml.worksheet+xml">
        <DigestMethod Algorithm="http://www.w3.org/2001/04/xmlenc#sha256"/>
        <DigestValue>76cDxX86tIOleNCC1kfMYboWfGgVxj3FWKY+wGWqGYs=</DigestValue>
      </Reference>
      <Reference URI="/xl/worksheets/sheet4.xml?ContentType=application/vnd.openxmlformats-officedocument.spreadsheetml.worksheet+xml">
        <DigestMethod Algorithm="http://www.w3.org/2001/04/xmlenc#sha256"/>
        <DigestValue>F7B/Pz5RPqEq28FzUHv5TLJ6CwlAzBe0NgoYNlsMqG8=</DigestValue>
      </Reference>
      <Reference URI="/xl/worksheets/sheet5.xml?ContentType=application/vnd.openxmlformats-officedocument.spreadsheetml.worksheet+xml">
        <DigestMethod Algorithm="http://www.w3.org/2001/04/xmlenc#sha256"/>
        <DigestValue>fmwkaWRLHChYZzTu6rlVf5PcPAIV9DNaqKXL/T29yks=</DigestValue>
      </Reference>
      <Reference URI="/xl/worksheets/sheet6.xml?ContentType=application/vnd.openxmlformats-officedocument.spreadsheetml.worksheet+xml">
        <DigestMethod Algorithm="http://www.w3.org/2001/04/xmlenc#sha256"/>
        <DigestValue>4mxRglZJa61ygQhw5jDq3YYCjce54mvgtki1ZQEPJVQ=</DigestValue>
      </Reference>
      <Reference URI="/xl/worksheets/sheet7.xml?ContentType=application/vnd.openxmlformats-officedocument.spreadsheetml.worksheet+xml">
        <DigestMethod Algorithm="http://www.w3.org/2001/04/xmlenc#sha256"/>
        <DigestValue>9BRvQGoOnrtXq/O3WyFwxVECTYOJ3+G/kHCk2UUYIo8=</DigestValue>
      </Reference>
      <Reference URI="/xl/worksheets/sheet8.xml?ContentType=application/vnd.openxmlformats-officedocument.spreadsheetml.worksheet+xml">
        <DigestMethod Algorithm="http://www.w3.org/2001/04/xmlenc#sha256"/>
        <DigestValue>ZLCyba9nm9VEQ4ZBUBta/QuwCirbVdlDZYYA4mZqkDw=</DigestValue>
      </Reference>
      <Reference URI="/xl/worksheets/sheet9.xml?ContentType=application/vnd.openxmlformats-officedocument.spreadsheetml.worksheet+xml">
        <DigestMethod Algorithm="http://www.w3.org/2001/04/xmlenc#sha256"/>
        <DigestValue>yrhCzCg2ObvpGkwObHA7fy90ZjKILyCBxIfRM3L+Egk=</DigestValue>
      </Reference>
    </Manifest>
    <SignatureProperties>
      <SignatureProperty Id="idSignatureTime" Target="#idPackageSignature">
        <mdssi:SignatureTime xmlns:mdssi="http://schemas.openxmlformats.org/package/2006/digital-signature">
          <mdssi:Format>YYYY-MM-DDThh:mm:ssTZD</mdssi:Format>
          <mdssi:Value>2023-04-14T17:00:01Z</mdssi:Value>
        </mdssi:SignatureTime>
      </SignatureProperty>
    </SignatureProperties>
  </Object>
  <Object Id="idOfficeObject">
    <SignatureProperties>
      <SignatureProperty Id="idOfficeV1Details" Target="#idPackageSignature">
        <SignatureInfoV1 xmlns="http://schemas.microsoft.com/office/2006/digsig">
          <SetupID>{599D35DD-E32B-4212-A6E8-BE3A79A9257C}</SetupID>
          <SignatureText>MARCELO AMADO MARTINEZ VARGAS</SignatureText>
          <SignatureImage/>
          <SignatureComments/>
          <WindowsVersion>10.0</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2023-04-14T17:00:01Z</xd:SigningTime>
          <xd:SigningCertificate>
            <xd:Cert>
              <xd:CertDigest>
                <DigestMethod Algorithm="http://www.w3.org/2001/04/xmlenc#sha256"/>
                <DigestValue>5a2mE0UOCko+1NPJgHJYkeAYFSSgQRfCrTw8q3BOOS8=</DigestValue>
              </xd:CertDigest>
              <xd:IssuerSerial>
                <X509IssuerName>C=PY, O=DOCUMENTA S.A., CN=CA-DOCUMENTA S.A., SERIALNUMBER=RUC 80050172-1</X509IssuerName>
                <X509SerialNumber>8797807659259183833</X509SerialNumber>
              </xd:IssuerSerial>
            </xd:Cert>
          </xd:SigningCertificate>
          <xd:SignaturePolicyIdentifier>
            <xd:SignaturePolicyImplied/>
          </xd:SignaturePolicyIdentifier>
        </xd:SignedSignatureProperties>
      </xd:SignedProperties>
    </xd:QualifyingProperties>
  </Object>
  <Object Id="idValidSigLnImg">AQAAAGwAAAAAAAAAAAAAABwBAAB/AAAAAAAAAAAAAAAKHAAAkQwAACBFTUYAAAEAEBwAAKoAAAAGAAAAAAAAAAAAAAAAAAAAVgUAAAADAABYAQAAwQAAAAAAAAAAAAAAAAAAAMA/BQDo8QIACgAAABAAAAAAAAAAAAAAAEsAAAAQAAAAAAAAAAUAAAAeAAAAGAAAAAAAAAAAAAAAHQEAAIAAAAAnAAAAGAAAAAEAAAAAAAAAAAAAAAAAAAAlAAAADAAAAAEAAABMAAAAZAAAAAAAAAAAAAAAHAEAAH8AAAAAAAAAAAAAAB0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cAQAAfwAAAAAAAAAAAAAAHQEAAIAAAAAhAPAAAAAAAAAAAAAAAIA/AAAAAAAAAAAAAIA/AAAAAAAAAAAAAAAAAAAAAAAAAAAAAAAAAAAAAAAAAAAlAAAADAAAAAAAAIAoAAAADAAAAAEAAAAnAAAAGAAAAAEAAAAAAAAA8PDwAAAAAAAlAAAADAAAAAEAAABMAAAAZAAAAAAAAAAAAAAAHAEAAH8AAAAAAAAAAAAAAB0BAACAAAAAIQDwAAAAAAAAAAAAAACAPwAAAAAAAAAAAACAPwAAAAAAAAAAAAAAAAAAAAAAAAAAAAAAAAAAAAAAAAAAJQAAAAwAAAAAAACAKAAAAAwAAAABAAAAJwAAABgAAAABAAAAAAAAAPDw8AAAAAAAJQAAAAwAAAABAAAATAAAAGQAAAAAAAAAAAAAABwBAAB/AAAAAAAAAAAAAAAdAQAAgAAAACEA8AAAAAAAAAAAAAAAgD8AAAAAAAAAAAAAgD8AAAAAAAAAAAAAAAAAAAAAAAAAAAAAAAAAAAAAAAAAACUAAAAMAAAAAAAAgCgAAAAMAAAAAQAAACcAAAAYAAAAAQAAAAAAAADw8PAAAAAAACUAAAAMAAAAAQAAAEwAAABkAAAAAAAAAAAAAAAcAQAAfwAAAAAAAAAAAAAAHQEAAIAAAAAhAPAAAAAAAAAAAAAAAIA/AAAAAAAAAAAAAIA/AAAAAAAAAAAAAAAAAAAAAAAAAAAAAAAAAAAAAAAAAAAlAAAADAAAAAAAAIAoAAAADAAAAAEAAAAnAAAAGAAAAAEAAAAAAAAA////AAAAAAAlAAAADAAAAAEAAABMAAAAZAAAAAAAAAAAAAAAHAEAAH8AAAAAAAAAAAAAAB0BAACAAAAAIQDwAAAAAAAAAAAAAACAPwAAAAAAAAAAAACAPwAAAAAAAAAAAAAAAAAAAAAAAAAAAAAAAAAAAAAAAAAAJQAAAAwAAAAAAACAKAAAAAwAAAABAAAAJwAAABgAAAABAAAAAAAAAP///wAAAAAAJQAAAAwAAAABAAAATAAAAGQAAAAAAAAAAAAAABwBAAB/AAAAAAAAAAAAAAAd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HgCEF/kdZDerAJMS+9yUDSgABTHeAIAyXgCzvxsdnDGeALCYth3Xg8KEwkAAADcYth36MZ4APDfrAIAAAAAkN6sApDerAKQ0KVyAAAAAAzHeAIBAAAAAAAAAAAAAAAAAAAAAAAAAMDirAIAAAAAAAAAAAAAAAAAAAAAAAAAAAAAa+EAAAAAAADkdRAk1HcAAAAAAAAAAAAAAAAQJNR3AAAAAPwv13d6atR1/////9zGeALgxngCBAAAABjHeAIAAO9yAKDvcgCwAgAIx3gCnZvdcgCg73IAAOR1sCXUdwAAAAAQx3gC3JvdcvBG8nLzm91y4eCubAAAAAAAAAAAZHYACAAAAAAlAAAADAAAAAEAAAAYAAAADAAAAAAAAAISAAAADAAAAAEAAAAeAAAAGAAAAMMAAAAEAAAA9wAAABEAAAAlAAAADAAAAAEAAABUAAAAhAAAAMQAAAAEAAAA9QAAABAAAAABAAAA0XbJQasKyUHEAAAABAAAAAkAAABMAAAAAAAAAAAAAAAAAAAA//////////9gAAAAMQA0AC8ANAAvADIAMAAyADMAAAAGAAAABgAAAAQAAAAGAAAABAAAAAYAAAAGAAAABgAAAAYAAABLAAAAQAAAADAAAAAFAAAAIAAAAAEAAAABAAAAEAAAAAAAAAAAAAAAHQEAAIAAAAAAAAAAAAAAAB0BAACAAAAAUgAAAHABAAACAAAAEAAAAAcAAAAAAAAAAAAAALwCAAAAAAAAAQICIlMAeQBzAHQAZQBtAAAAAAAAAAAAAAAAAAAAAAAAAAAAAAAAAAAAAAAAAAAAAAAAAAAAAAAAAAAAAAAAAAAAAAAAAHgCwmLYd5DerAIJAAAA3GLYdwkAAAAA16wCAAAAAJDerAKQ3qwCMkvvcgAAAAAiS+9yAAAAAAAAAAAAAAAAAAAAAAAAAADA4qwCAAAAAAAAAAAAAAAAAAAAAAAAAAAAAAAAAAAAAAAAAAAAAAAAAAAAAAAAAAAAAAAAAAAAAAAAAAAAAAAA2Ox4AisyshtkZuJ3zO14AsjS1HeQ3qwCDEjFcgAAAADY09R3//8AAAAAAAC71NR3u9TUd/zteAIAAAAAAAAAABG70nUAAAAABwAAACzueAIs7ngCAAIAAPz///8B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eAJkAQAAAAAAAAAAAAAYOT8QfMh4AmjKeALO/Gx26ryubIikf3LvEgoGAAAAAIikf3JlN1RyeImzAqDHeAIEyHgCS4V6cv/////wx3gCnrhWcnocW3LSuFZy8CtVcgIsVXI2s65siKR/cta8rmwYyHgCf7hWcsgmMRsAAAAAAABr4UDIeALQyXgC6ftsdiDIeAICAAAA9ftsdujnf3Lg////AAAAAAAAAAAAAAAAkAEAAAAAAAEAAAAAYQByAAAAAAAAAAAAEbvSdQAAAAAGAAAAdMl4AnTJeAIAAgAA/P///wEAAAAAAAAAAAAAAAAAAAAAAAAAAAAAAAAAAABkdgAIAAAAACUAAAAMAAAAAwAAABgAAAAMAAAAAAAAAhIAAAAMAAAAAQAAABYAAAAMAAAACAAAAFQAAABUAAAACgAAACcAAAAeAAAASgAAAAEAAADRdslBqwrJQQoAAABLAAAAAQAAAEwAAAAEAAAACQAAACcAAAAgAAAASwAAAFAAAABYAGY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YAAABHAAAAKQAAADMAAADOAAAAFQAAACEA8AAAAAAAAAAAAAAAgD8AAAAAAAAAAAAAgD8AAAAAAAAAAAAAAAAAAAAAAAAAAAAAAAAAAAAAAAAAACUAAAAMAAAAAAAAgCgAAAAMAAAABAAAAFIAAABwAQAABAAAAPD///8AAAAAAAAAAAAAAACQAQAAAAAAAQAAAABzAGUAZwBvAGUAIAB1AGkAAAAAAAAAAAAAAAAAAAAAAAAAAAAAAAAAAAAAAAAAAAAAAAAAAAAAAAAAAAAAAAAAAAB4AmQBAAAAAAAAAAAAAPA4PxBkyHgCUMp4As78bHaMyngCgAEAAMEVChKMyngCVwAHgLjIeAIygpYOrgAAAMDHeAJb0cVyDwAAAIzKeAKAAQAABMh4AjzIeAKi0MVyKCYPDhydAa+MyngCgAEAAATIeAKMyngC/////wTRxXIAAGvhAQAAALjJeALp+2x2CMh4AgMAAAD1+2x2AQAAAPD///8AAAAAAAAAAAAAAACQAQAAAAAAAQAAAABzAGUAAAAAAAAAAAARu9J1AAAAAAkAAABcyXgCXMl4AgACAAD8////AQAAAAAAAAAAAAAAAAAAAAAAAAAAAAAAAAAAAGR2AAgAAAAAJQAAAAwAAAAEAAAAGAAAAAwAAAAAAAACEgAAAAwAAAABAAAAHgAAABgAAAApAAAAMwAAAPcAAABIAAAAJQAAAAwAAAAEAAAAVAAAANgAAAAqAAAAMwAAAPUAAABHAAAAAQAAANF2yUGrCslBKgAAADMAAAAXAAAATAAAAAAAAAAAAAAAAAAAAP//////////fAAAAE0AQQBSAEMARQBMAE8AIABBAE0AQQBEAE8AIABNAEEAUgBUAEkATgAuAC4ALgAzAA4AAAAKAAAACgAAAAoAAAAIAAAACAAAAAwAAAAEAAAACgAAAA4AAAAKAAAACwAAAAwAAAAEAAAADgAAAAoAAAAKAAAACAAAAAQAAAAMAAAAAwAAAAMAAAADAAAASwAAAEAAAAAwAAAABQAAACAAAAABAAAAAQAAABAAAAAAAAAAAAAAAB0BAACAAAAAAAAAAAAAAAAdAQAAgAAAACUAAAAMAAAAAgAAACcAAAAYAAAABQAAAAAAAAD///8AAAAAACUAAAAMAAAABQAAAEwAAABkAAAAAAAAAFAAAAAcAQAAfAAAAAAAAABQAAAAH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CEgAAAAwAAAABAAAAHgAAABgAAAAJAAAAUAAAAAABAABdAAAAJQAAAAwAAAABAAAAVAAAANgAAAAKAAAAUAAAAKEAAABcAAAAAQAAANF2yUGrCslBCgAAAFAAAAAXAAAATAAAAAAAAAAAAAAAAAAAAP//////////fAAAAE0AQQBSAEMARQBMAE8AIABNAEEAUgBUAEkATgBFAFoAIABWAEEAUgBHAEEAUwBlAAoAAAAHAAAABwAAAAcAAAAGAAAABQAAAAkAAAADAAAACgAAAAcAAAAHAAAABgAAAAMAAAAIAAAABgAAAAYAAAADAAAABwAAAAcAAAAHAAAACAAAAAcAAAAGAAAASwAAAEAAAAAwAAAABQAAACAAAAABAAAAAQAAABAAAAAAAAAAAAAAAB0BAACAAAAAAAAAAAAAAAAdAQAAgAAAACUAAAAMAAAAAgAAACcAAAAYAAAABQAAAAAAAAD///8AAAAAACUAAAAMAAAABQAAAEwAAABkAAAACQAAAGAAAAD/AAAAbAAAAAkAAABgAAAA9wAAAA0AAAAhAPAAAAAAAAAAAAAAAIA/AAAAAAAAAAAAAIA/AAAAAAAAAAAAAAAAAAAAAAAAAAAAAAAAAAAAAAAAAAAlAAAADAAAAAAAAIAoAAAADAAAAAUAAAAlAAAADAAAAAEAAAAYAAAADAAAAAAAAAISAAAADAAAAAEAAAAeAAAAGAAAAAkAAABgAAAAAAEAAG0AAAAlAAAADAAAAAEAAABUAAAAiAAAAAoAAABgAAAARwAAAGwAAAABAAAA0XbJQasKyUEKAAAAYAAAAAoAAABMAAAAAAAAAAAAAAAAAAAA//////////9gAAAAUABSAEUAUwBJAEQARQBOAFQARQAGAAAABwAAAAYAAAAGAAAAAwAAAAgAAAAGAAAACAAAAAYAAAAGAAAASwAAAEAAAAAwAAAABQAAACAAAAABAAAAAQAAABAAAAAAAAAAAAAAAB0BAACAAAAAAAAAAAAAAAAdAQAAgAAAACUAAAAMAAAAAgAAACcAAAAYAAAABQAAAAAAAAD///8AAAAAACUAAAAMAAAABQAAAEwAAABkAAAACQAAAHAAAAATAQAAfAAAAAkAAABwAAAACwEAAA0AAAAhAPAAAAAAAAAAAAAAAIA/AAAAAAAAAAAAAIA/AAAAAAAAAAAAAAAAAAAAAAAAAAAAAAAAAAAAAAAAAAAlAAAADAAAAAAAAIAoAAAADAAAAAUAAAAlAAAADAAAAAEAAAAYAAAADAAAAAAAAAISAAAADAAAAAEAAAAWAAAADAAAAAAAAABUAAAASAEAAAoAAABwAAAAEgEAAHwAAAABAAAA0XbJQasKyUEKAAAAcAAAACoAAABMAAAABAAAAAkAAABwAAAAFAEAAH0AAACgAAAARgBpAHIAbQBhAGQAbwAgAHAAbwByADoAIABNAEEAUgBDAEUATABPACAAQQBNAEEARABPACAATQBBAFIAVABJAE4ARQBaACAAVgBBAFIARwBBAFMABgAAAAMAAAAEAAAACQAAAAYAAAAHAAAABwAAAAMAAAAHAAAABwAAAAQAAAADAAAAAwAAAAoAAAAHAAAABwAAAAcAAAAGAAAABQAAAAkAAAADAAAABwAAAAoAAAAHAAAACAAAAAkAAAADAAAACgAAAAcAAAAHAAAABgAAAAMAAAAIAAAABgAAAAYAAAADAAAABwAAAAcAAAAHAAAACAAAAAcAAAAGAAAAFgAAAAwAAAAAAAAAJQAAAAwAAAACAAAADgAAABQAAAAAAAAAEAAAABQAAAA=</Object>
  <Object Id="idInvalidSigLnImg">AQAAAGwAAAAAAAAAAAAAABwBAAB/AAAAAAAAAAAAAAAKHAAAkQwAACBFTUYAAAEAsB8AALAAAAAGAAAAAAAAAAAAAAAAAAAAVgUAAAADAABYAQAAwQAAAAAAAAAAAAAAAAAAAMA/BQDo8QIACgAAABAAAAAAAAAAAAAAAEsAAAAQAAAAAAAAAAUAAAAeAAAAGAAAAAAAAAAAAAAAHQEAAIAAAAAnAAAAGAAAAAEAAAAAAAAAAAAAAAAAAAAlAAAADAAAAAEAAABMAAAAZAAAAAAAAAAAAAAAHAEAAH8AAAAAAAAAAAAAAB0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cAQAAfwAAAAAAAAAAAAAAHQEAAIAAAAAhAPAAAAAAAAAAAAAAAIA/AAAAAAAAAAAAAIA/AAAAAAAAAAAAAAAAAAAAAAAAAAAAAAAAAAAAAAAAAAAlAAAADAAAAAAAAIAoAAAADAAAAAEAAAAnAAAAGAAAAAEAAAAAAAAA8PDwAAAAAAAlAAAADAAAAAEAAABMAAAAZAAAAAAAAAAAAAAAHAEAAH8AAAAAAAAAAAAAAB0BAACAAAAAIQDwAAAAAAAAAAAAAACAPwAAAAAAAAAAAACAPwAAAAAAAAAAAAAAAAAAAAAAAAAAAAAAAAAAAAAAAAAAJQAAAAwAAAAAAACAKAAAAAwAAAABAAAAJwAAABgAAAABAAAAAAAAAPDw8AAAAAAAJQAAAAwAAAABAAAATAAAAGQAAAAAAAAAAAAAABwBAAB/AAAAAAAAAAAAAAAdAQAAgAAAACEA8AAAAAAAAAAAAAAAgD8AAAAAAAAAAAAAgD8AAAAAAAAAAAAAAAAAAAAAAAAAAAAAAAAAAAAAAAAAACUAAAAMAAAAAAAAgCgAAAAMAAAAAQAAACcAAAAYAAAAAQAAAAAAAADw8PAAAAAAACUAAAAMAAAAAQAAAEwAAABkAAAAAAAAAAAAAAAcAQAAfwAAAAAAAAAAAAAAHQEAAIAAAAAhAPAAAAAAAAAAAAAAAIA/AAAAAAAAAAAAAIA/AAAAAAAAAAAAAAAAAAAAAAAAAAAAAAAAAAAAAAAAAAAlAAAADAAAAAAAAIAoAAAADAAAAAEAAAAnAAAAGAAAAAEAAAAAAAAA////AAAAAAAlAAAADAAAAAEAAABMAAAAZAAAAAAAAAAAAAAAHAEAAH8AAAAAAAAAAAAAAB0BAACAAAAAIQDwAAAAAAAAAAAAAACAPwAAAAAAAAAAAACAPwAAAAAAAAAAAAAAAAAAAAAAAAAAAAAAAAAAAAAAAAAAJQAAAAwAAAAAAACAKAAAAAwAAAABAAAAJwAAABgAAAABAAAAAAAAAP///wAAAAAAJQAAAAwAAAABAAAATAAAAGQAAAAAAAAAAAAAABwBAAB/AAAAAAAAAAAAAAAd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B4AhBf5HWQ3qwCTEvvclA0oAAUx3gCAMl4As78bHZwxngCwmLYd14PChMJAAAA3GLYd+jGeADw36wCAAAAAJDerAKQ3qwCkNClcgAAAAAMx3gCAQAAAAAAAAAAAAAAAAAAAAAAAADA4qwCAAAAAAAAAAAAAAAAAAAAAAAAAAAAAGvhAAAAAAAA5HUQJNR3AAAAAAAAAAAAAAAAECTUdwAAAAD8L9d3emrUdf/////cxngC4MZ4AgQAAAAYx3gCAADvcgCg73IAsAIACMd4Ap2b3XIAoO9yAADkdbAl1HcAAAAAEMd4Atyb3XLwRvJy85vdcuHgrmwAAAAAAAAAAGR2AAgAAAAAJQAAAAwAAAABAAAAGAAAAAwAAAD/AAACEgAAAAwAAAABAAAAHgAAABgAAAAiAAAABAAAAHIAAAARAAAAJQAAAAwAAAABAAAAVAAAAKgAAAAjAAAABAAAAHAAAAAQAAAAAQAAANF2yUGrCslBIwAAAAQAAAAPAAAATAAAAAAAAAAAAAAAAAAAAP//////////bAAAAEYAaQByAG0AYQAgAG4AbwAgAHYA4QBsAGkAZABhAIA/BgAAAAMAAAAEAAAACQAAAAYAAAADAAAABwAAAAcAAAADAAAABQAAAAYAAAADAAAAAwAAAAcAAAAGAAAASwAAAEAAAAAwAAAABQAAACAAAAABAAAAAQAAABAAAAAAAAAAAAAAAB0BAACAAAAAAAAAAAAAAAAdAQAAgAAAAFIAAABwAQAAAgAAABAAAAAHAAAAAAAAAAAAAAC8AgAAAAAAAAECAiJTAHkAcwB0AGUAbQAAAAAAAAAAAAAAAAAAAAAAAAAAAAAAAAAAAAAAAAAAAAAAAAAAAAAAAAAAAAAAAAAAAAAAAAB4AsJi2HeQ3qwCCQAAANxi2HcJAAAAANesAgAAAACQ3qwCkN6sAjJL73IAAAAAIkvvcgAAAAAAAAAAAAAAAAAAAAAAAAAAwOKsAgAAAAAAAAAAAAAAAAAAAAAAAAAAAAAAAAAAAAAAAAAAAAAAAAAAAAAAAAAAAAAAAAAAAAAAAAAAAAAAANjseAIrMrIbZGbid8zteALI0tR3kN6sAgxIxXIAAAAA2NPUd///AAAAAAAAu9TUd7vU1Hf87XgCAAAAAAAAAAARu9J1AAAAAAcAAAAs7ngCLO54AgACAAD8////AQ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HgCZAEAAAAAAAAAAAAAGDk/EHzIeAJoyngCzvxsduq8rmyIpH9y7xIKBgAAAACIpH9yZTdUcniJswKgx3gCBMh4AkuFenL/////8Md4Ap64VnJ6HFty0rhWcvArVXICLFVyNrOubIikf3LWvK5sGMh4An+4VnLIJjEbAAAAAAAAa+FAyHgC0Ml4Aun7bHYgyHgCAgAAAPX7bHbo539y4P///wAAAAAAAAAAAAAAAJABAAAAAAABAAAAAGEAcgAAAAAAAAAAABG70nUAAAAABgAAAHTJeAJ0yXgCAAIAAPz///8BAAAAAAAAAAAAAAAAAAAAAAAAAAAAAAAAAAAAZHYACAAAAAAlAAAADAAAAAMAAAAYAAAADAAAAAAAAAI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2AAAARwAAACkAAAAzAAAAzgAAABUAAAAhAPAAAAAAAAAAAAAAAIA/AAAAAAAAAAAAAIA/AAAAAAAAAAAAAAAAAAAAAAAAAAAAAAAAAAAAAAAAAAAlAAAADAAAAAAAAIAoAAAADAAAAAQAAABSAAAAcAEAAAQAAADw////AAAAAAAAAAAAAAAAkAEAAAAAAAEAAAAAcwBlAGcAbwBlACAAdQBpAAAAAAAAAAAAAAAAAAAAAAAAAAAAAAAAAAAAAAAAAAAAAAAAAAAAAAAAAAAAAAAAAAAAeAJkAQAAAAAAAAAAAADwOD8QZMh4AlDKeALO/Gx2jMp4AoABAADBFQoSjMp4AlcAB4C4yHgCMoKWDq4AAADAx3gCW9HFcg8AAACMyngCgAEAAATIeAI8yHgCotDFcigmDw4cnQGvjMp4AoABAAAEyHgCjMp4Av////8E0cVyAABr4QEAAAC4yXgC6ftsdgjIeAIDAAAA9ftsdgEAAADw////AAAAAAAAAAAAAAAAkAEAAAAAAAEAAAAAcwBlAAAAAAAAAAAAEbvSdQAAAAAJAAAAXMl4AlzJeAIAAgAA/P///wEAAAAAAAAAAAAAAAAAAAAAAAAAAAAAAAAAAABkdgAIAAAAACUAAAAMAAAABAAAABgAAAAMAAAAAAAAAhIAAAAMAAAAAQAAAB4AAAAYAAAAKQAAADMAAAD3AAAASAAAACUAAAAMAAAABAAAAFQAAADYAAAAKgAAADMAAAD1AAAARwAAAAEAAADRdslBqwrJQSoAAAAzAAAAFwAAAEwAAAAAAAAAAAAAAAAAAAD//////////3wAAABNAEEAUgBDAEUATABPACAAQQBNAEEARABPACAATQBBAFIAVABJAE4ALgAuAC4AAAAOAAAACgAAAAoAAAAKAAAACAAAAAgAAAAMAAAABAAAAAoAAAAOAAAACgAAAAsAAAAMAAAABAAAAA4AAAAKAAAACgAAAAgAAAAEAAAADAAAAAMAAAADAAAAAwAAAEsAAABAAAAAMAAAAAUAAAAgAAAAAQAAAAEAAAAQAAAAAAAAAAAAAAAdAQAAgAAAAAAAAAAAAAAAHQEAAIAAAAAlAAAADAAAAAIAAAAnAAAAGAAAAAUAAAAAAAAA////AAAAAAAlAAAADAAAAAUAAABMAAAAZAAAAAAAAABQAAAAHAEAAHwAAAAAAAAAUAAAAB0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hIAAAAMAAAAAQAAAB4AAAAYAAAACQAAAFAAAAAAAQAAXQAAACUAAAAMAAAAAQAAAFQAAADYAAAACgAAAFAAAAChAAAAXAAAAAEAAADRdslBqwrJQQoAAABQAAAAFwAAAEwAAAAAAAAAAAAAAAAAAAD//////////3wAAABNAEEAUgBDAEUATABPACAATQBBAFIAVABJAE4ARQBaACAAVgBBAFIARwBBAFMAUgAKAAAABwAAAAcAAAAHAAAABgAAAAUAAAAJAAAAAwAAAAoAAAAHAAAABwAAAAYAAAADAAAACAAAAAYAAAAGAAAAAwAAAAcAAAAHAAAABwAAAAgAAAAHAAAABgAAAEsAAABAAAAAMAAAAAUAAAAgAAAAAQAAAAEAAAAQAAAAAAAAAAAAAAAdAQAAgAAAAAAAAAAAAAAAHQEAAIAAAAAlAAAADAAAAAIAAAAnAAAAGAAAAAUAAAAAAAAA////AAAAAAAlAAAADAAAAAUAAABMAAAAZAAAAAkAAABgAAAA/wAAAGwAAAAJAAAAYAAAAPcAAAANAAAAIQDwAAAAAAAAAAAAAACAPwAAAAAAAAAAAACAPwAAAAAAAAAAAAAAAAAAAAAAAAAAAAAAAAAAAAAAAAAAJQAAAAwAAAAAAACAKAAAAAwAAAAFAAAAJQAAAAwAAAABAAAAGAAAAAwAAAAAAAACEgAAAAwAAAABAAAAHgAAABgAAAAJAAAAYAAAAAABAABtAAAAJQAAAAwAAAABAAAAVAAAAIgAAAAKAAAAYAAAAEcAAABsAAAAAQAAANF2yUGrCslBCgAAAGAAAAAKAAAATAAAAAAAAAAAAAAAAAAAAP//////////YAAAAFAAUgBFAFMASQBEAEUATgBUAEUABgAAAAcAAAAGAAAABgAAAAMAAAAIAAAABgAAAAgAAAAGAAAABgAAAEsAAABAAAAAMAAAAAUAAAAgAAAAAQAAAAEAAAAQAAAAAAAAAAAAAAAdAQAAgAAAAAAAAAAAAAAAHQEAAIAAAAAlAAAADAAAAAIAAAAnAAAAGAAAAAUAAAAAAAAA////AAAAAAAlAAAADAAAAAUAAABMAAAAZAAAAAkAAABwAAAAEwEAAHwAAAAJAAAAcAAAAAsBAAANAAAAIQDwAAAAAAAAAAAAAACAPwAAAAAAAAAAAACAPwAAAAAAAAAAAAAAAAAAAAAAAAAAAAAAAAAAAAAAAAAAJQAAAAwAAAAAAACAKAAAAAwAAAAFAAAAJQAAAAwAAAABAAAAGAAAAAwAAAAAAAACEgAAAAwAAAABAAAAFgAAAAwAAAAAAAAAVAAAAEgBAAAKAAAAcAAAABIBAAB8AAAAAQAAANF2yUGrCslBCgAAAHAAAAAqAAAATAAAAAQAAAAJAAAAcAAAABQBAAB9AAAAoAAAAEYAaQByAG0AYQBkAG8AIABwAG8AcgA6ACAATQBBAFIAQwBFAEwATwAgAEEATQBBAEQATwAgAE0AQQBSAFQASQBOAEUAWgAgAFYAQQBSAEcAQQBTAAYAAAADAAAABAAAAAkAAAAGAAAABwAAAAcAAAADAAAABwAAAAcAAAAEAAAAAwAAAAMAAAAKAAAABwAAAAcAAAAHAAAABgAAAAUAAAAJAAAAAwAAAAcAAAAKAAAABwAAAAgAAAAJAAAAAwAAAAoAAAAHAAAABwAAAAYAAAADAAAACAAAAAYAAAAGAAAAAwAAAAcAAAAHAAAABwAAAAgAAAAHAAAABg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1289696a120b220583ce098ed328d141">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1a9bcb39e5b807f9955cc4d0e322a10d"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LengthInSeconds" minOccurs="0"/>
                <xsd:element ref="ns2:MediaServiceDateTaken" minOccurs="0"/>
                <xsd:element ref="ns2:MediaServiceLocation"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0b8cd22-a80d-4bf5-9ae9-52faf8190b46}"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D59B8E34-AD60-43CB-A0CD-B32BA86FF652}"/>
</file>

<file path=customXml/itemProps2.xml><?xml version="1.0" encoding="utf-8"?>
<ds:datastoreItem xmlns:ds="http://schemas.openxmlformats.org/officeDocument/2006/customXml" ds:itemID="{655D2C19-2DC3-4544-B095-C3F426FE4E72}"/>
</file>

<file path=customXml/itemProps3.xml><?xml version="1.0" encoding="utf-8"?>
<ds:datastoreItem xmlns:ds="http://schemas.openxmlformats.org/officeDocument/2006/customXml" ds:itemID="{5A70918B-9675-4DE5-AAEE-713E39168AC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18</vt:i4>
      </vt:variant>
    </vt:vector>
  </HeadingPairs>
  <TitlesOfParts>
    <vt:vector size="18" baseType="lpstr">
      <vt:lpstr>BALANCE AL 31.03.2023</vt:lpstr>
      <vt:lpstr>EST. DE RESULTADOS AL 31.03.23</vt:lpstr>
      <vt:lpstr>SERIE 4 - USD 2</vt:lpstr>
      <vt:lpstr>SERIE 5 - USD 2</vt:lpstr>
      <vt:lpstr>SERIE 6 - USD 2</vt:lpstr>
      <vt:lpstr>SERIE 1- USD 3</vt:lpstr>
      <vt:lpstr>SERIE 2- USD 3</vt:lpstr>
      <vt:lpstr>SERIE 3- USD 3</vt:lpstr>
      <vt:lpstr>SERIE 4- USD 3</vt:lpstr>
      <vt:lpstr>N1</vt:lpstr>
      <vt:lpstr>N2</vt:lpstr>
      <vt:lpstr>N3</vt:lpstr>
      <vt:lpstr>N4</vt:lpstr>
      <vt:lpstr>N5</vt:lpstr>
      <vt:lpstr>N6</vt:lpstr>
      <vt:lpstr>N7</vt:lpstr>
      <vt:lpstr>N8</vt:lpstr>
      <vt:lpstr>N9</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FIDUCIARIO</dc:creator>
  <cp:lastModifiedBy>LIZ PEREIRA</cp:lastModifiedBy>
  <cp:lastPrinted>2020-01-07T14:35:49Z</cp:lastPrinted>
  <dcterms:created xsi:type="dcterms:W3CDTF">2016-03-09T12:28:29Z</dcterms:created>
  <dcterms:modified xsi:type="dcterms:W3CDTF">2023-04-14T14:15:48Z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