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xmlsignatures/sig3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_xmlsignatures/sig4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digital-signature/origin" Target="_xmlsignatures/origin.sigs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tauchile-my.sharepoint.com/personal/cawg4474_itau_cl/Documents/Firmas Digitales/"/>
    </mc:Choice>
  </mc:AlternateContent>
  <xr:revisionPtr revIDLastSave="0" documentId="14_{4D524E12-5C86-4B10-A74B-D50758016036}" xr6:coauthVersionLast="47" xr6:coauthVersionMax="47" xr10:uidLastSave="{00000000-0000-0000-0000-000000000000}"/>
  <bookViews>
    <workbookView xWindow="-120" yWindow="-120" windowWidth="57840" windowHeight="15720" xr2:uid="{00000000-000D-0000-FFFF-FFFF00000000}"/>
  </bookViews>
  <sheets>
    <sheet name="300924" sheetId="1" r:id="rId1"/>
    <sheet name="BAL310322" sheetId="5" state="hidden" r:id="rId2"/>
    <sheet name="BAL300924" sheetId="7" state="hidden" r:id="rId3"/>
    <sheet name="CONTROL" sheetId="6" state="hidden" r:id="rId4"/>
  </sheets>
  <definedNames>
    <definedName name="_xlnm._FilterDatabase" localSheetId="1" hidden="1">'BAL310322'!$A$1:$K$1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5" i="1" l="1"/>
  <c r="E94" i="1"/>
  <c r="F95" i="1" s="1"/>
  <c r="O48" i="1" l="1"/>
  <c r="G47" i="1"/>
  <c r="G13" i="1" l="1"/>
  <c r="G92" i="1" l="1"/>
  <c r="G91" i="1"/>
  <c r="D97" i="1"/>
  <c r="G40" i="1"/>
  <c r="G39" i="1"/>
  <c r="O47" i="1"/>
  <c r="O43" i="1"/>
  <c r="I384" i="7"/>
  <c r="O46" i="1" l="1"/>
  <c r="O45" i="1"/>
  <c r="O44" i="1"/>
  <c r="O42" i="1"/>
  <c r="O41" i="1"/>
  <c r="O40" i="1"/>
  <c r="O39" i="1"/>
  <c r="G46" i="1"/>
  <c r="G45" i="1"/>
  <c r="G44" i="1"/>
  <c r="G43" i="1"/>
  <c r="G42" i="1"/>
  <c r="G41" i="1"/>
  <c r="L31" i="1"/>
  <c r="L30" i="1"/>
  <c r="O23" i="1"/>
  <c r="O22" i="1"/>
  <c r="O21" i="1"/>
  <c r="O20" i="1"/>
  <c r="O19" i="1"/>
  <c r="O16" i="1"/>
  <c r="O15" i="1"/>
  <c r="O14" i="1"/>
  <c r="O13" i="1"/>
  <c r="G21" i="1"/>
  <c r="G20" i="1"/>
  <c r="G19" i="1"/>
  <c r="G18" i="1"/>
  <c r="G17" i="1"/>
  <c r="G16" i="1"/>
  <c r="G15" i="1"/>
  <c r="G14" i="1"/>
  <c r="D4" i="6"/>
  <c r="D5" i="6"/>
  <c r="D6" i="6"/>
  <c r="D7" i="6"/>
  <c r="D8" i="6"/>
  <c r="D9" i="6"/>
  <c r="D10" i="6"/>
  <c r="D11" i="6"/>
  <c r="D16" i="6"/>
  <c r="D17" i="6"/>
  <c r="D18" i="6"/>
  <c r="D19" i="6"/>
  <c r="D22" i="6"/>
  <c r="D23" i="6"/>
  <c r="D24" i="6"/>
  <c r="D25" i="6"/>
  <c r="D26" i="6"/>
  <c r="D30" i="6"/>
  <c r="D31" i="6"/>
  <c r="D34" i="6"/>
  <c r="F34" i="6" s="1"/>
  <c r="D35" i="6"/>
  <c r="F35" i="6" s="1"/>
  <c r="D36" i="6"/>
  <c r="D37" i="6"/>
  <c r="D38" i="6"/>
  <c r="D39" i="6"/>
  <c r="D40" i="6"/>
  <c r="D41" i="6"/>
  <c r="D42" i="6"/>
  <c r="D47" i="6"/>
  <c r="D48" i="6"/>
  <c r="D49" i="6"/>
  <c r="D50" i="6"/>
  <c r="D51" i="6"/>
  <c r="F51" i="6" s="1"/>
  <c r="D52" i="6"/>
  <c r="D53" i="6"/>
  <c r="D54" i="6"/>
  <c r="D55" i="6"/>
  <c r="D3" i="6"/>
  <c r="G49" i="1" l="1"/>
  <c r="F39" i="6"/>
  <c r="F36" i="6"/>
  <c r="F48" i="6"/>
  <c r="O49" i="1"/>
  <c r="F50" i="6"/>
  <c r="F47" i="6"/>
  <c r="F38" i="6"/>
  <c r="F54" i="6"/>
  <c r="F42" i="6"/>
  <c r="F55" i="6"/>
  <c r="F53" i="6"/>
  <c r="F52" i="6"/>
  <c r="F37" i="6"/>
  <c r="F41" i="6"/>
  <c r="F49" i="6"/>
  <c r="F40" i="6"/>
  <c r="D27" i="6"/>
  <c r="D43" i="6"/>
  <c r="D56" i="6"/>
  <c r="D12" i="6"/>
  <c r="D20" i="6"/>
  <c r="G20" i="6" l="1"/>
  <c r="I498" i="5"/>
  <c r="I376" i="5"/>
  <c r="I240" i="5"/>
  <c r="I1" i="5"/>
  <c r="F97" i="1" l="1"/>
  <c r="E97" i="1"/>
  <c r="O51" i="1" l="1"/>
  <c r="E132" i="1"/>
  <c r="G94" i="1" l="1"/>
  <c r="G93" i="1" l="1"/>
  <c r="G97" i="1" s="1"/>
  <c r="O17" i="1"/>
  <c r="G26" i="1" l="1"/>
  <c r="D99" i="1" l="1"/>
  <c r="O24" i="1"/>
  <c r="O26" i="1" s="1"/>
  <c r="P26" i="1" l="1"/>
</calcChain>
</file>

<file path=xl/sharedStrings.xml><?xml version="1.0" encoding="utf-8"?>
<sst xmlns="http://schemas.openxmlformats.org/spreadsheetml/2006/main" count="3110" uniqueCount="1466">
  <si>
    <t xml:space="preserve"> </t>
  </si>
  <si>
    <t>ACTIVO</t>
  </si>
  <si>
    <t>Guaraníes</t>
  </si>
  <si>
    <t>PASIVO</t>
  </si>
  <si>
    <t>Disponible</t>
  </si>
  <si>
    <t>Obligaciones por Intermediación Financiera-Sector Financiero</t>
  </si>
  <si>
    <t>Valores Públicos</t>
  </si>
  <si>
    <t>Obligaciones por Intermediación Financiera-Sector no Financiero</t>
  </si>
  <si>
    <t>Créditos Vigentes por Intermediacion Financiera-Sector Financiero</t>
  </si>
  <si>
    <t>Obligaciones Diversas</t>
  </si>
  <si>
    <t>Créditos Vigentes por Intermediacion Financiera-Sector no Financiero</t>
  </si>
  <si>
    <t>Provisiones y Previsiones</t>
  </si>
  <si>
    <t>Créditos Diversos</t>
  </si>
  <si>
    <t>Total Pasivo</t>
  </si>
  <si>
    <t>Créditos Vencidos por Intermediación Financiera</t>
  </si>
  <si>
    <t>PATRIMONIO</t>
  </si>
  <si>
    <t>Inversiones</t>
  </si>
  <si>
    <t>Capital Social</t>
  </si>
  <si>
    <t>Bienes de Uso</t>
  </si>
  <si>
    <t>Reserva de Revalúo</t>
  </si>
  <si>
    <t>Cargos Diferidos</t>
  </si>
  <si>
    <t>Reservas</t>
  </si>
  <si>
    <t>Utilidad del Ejercicio</t>
  </si>
  <si>
    <t>Resultados Acumulados</t>
  </si>
  <si>
    <t>Total de Patrimonio</t>
  </si>
  <si>
    <t>Total Activo</t>
  </si>
  <si>
    <t>Total Pasivo y Patrimonio</t>
  </si>
  <si>
    <t xml:space="preserve">             CUENTAS DE CONTINGENCIA</t>
  </si>
  <si>
    <t xml:space="preserve">             CUENTAS DE ORDEN</t>
  </si>
  <si>
    <t>PÉRDIDAS</t>
  </si>
  <si>
    <t>GANANCIAS</t>
  </si>
  <si>
    <t>Pérdidas por Obligaciones por Intermediación Financ.Sector Financiero</t>
  </si>
  <si>
    <t>Ganancias por Créditos Vigentes por Int.Fin-Sector Financiero</t>
  </si>
  <si>
    <t>Pérdidas por Obligaciones por Intermediación Financ.Sector no Financiero</t>
  </si>
  <si>
    <t>Ganancias por Créditos Vigentes por Int.Fin-Sector no Financiero</t>
  </si>
  <si>
    <t>Pérdidas por Valuación</t>
  </si>
  <si>
    <t>Ganancias por Créditos Vencidos por Intermediación Financiera</t>
  </si>
  <si>
    <t>Pérdidas por Incobrabilidad</t>
  </si>
  <si>
    <t>Ganancias por Valuación</t>
  </si>
  <si>
    <t>Pérdidas por Servicios</t>
  </si>
  <si>
    <t>Rentas y Diferencia de Cotización Valores Públicos</t>
  </si>
  <si>
    <t>Otras Pérdidas Operativas</t>
  </si>
  <si>
    <t>Desafectación de Previsiones</t>
  </si>
  <si>
    <t xml:space="preserve">Pérdidas Extraordinarias </t>
  </si>
  <si>
    <t>Ganancias por Servicios</t>
  </si>
  <si>
    <t>Otras Ganancias Operativas</t>
  </si>
  <si>
    <t>Ganancias Extraordinarias</t>
  </si>
  <si>
    <t>Total Pérdidas</t>
  </si>
  <si>
    <t>Total Ganancias</t>
  </si>
  <si>
    <t>CARTERA TOTAL CLASIFICADA</t>
  </si>
  <si>
    <t>a) Resolucion Nro 1 Acta 60 de fecha 28 de setiembre de 2007, aplicables a Bancos, Financieras, Sociedad de Ahorro y Préstamo para Viviendas y Fondo Ganadero</t>
  </si>
  <si>
    <t>Información correspondiente a la Planilla Resúmen de la Clasificación de la Cartera Crediticia</t>
  </si>
  <si>
    <t xml:space="preserve"> Datos en Gs.</t>
  </si>
  <si>
    <t>CATEGORÍAS DE CLASIFICACIÓN</t>
  </si>
  <si>
    <t>TOTAL</t>
  </si>
  <si>
    <t>CARTERA DE</t>
  </si>
  <si>
    <t>1a</t>
  </si>
  <si>
    <t>1b</t>
  </si>
  <si>
    <t>PRÉSTAMOS</t>
  </si>
  <si>
    <t>Total Riesgos ( * )</t>
  </si>
  <si>
    <t>Garantías computables p/ previsiones: Cob. s/ riesgos (**)</t>
  </si>
  <si>
    <t>Riesgos netos afecto a previsiones</t>
  </si>
  <si>
    <t>Previsiones mínimas requeridas</t>
  </si>
  <si>
    <t>Previsiones específicas adicionales</t>
  </si>
  <si>
    <t xml:space="preserve">Previsiones genéricas adicionales </t>
  </si>
  <si>
    <t>Previsiones cualitativas</t>
  </si>
  <si>
    <t>Previsiones genéricas</t>
  </si>
  <si>
    <t>Total de Previsiones necesarias</t>
  </si>
  <si>
    <t>Previsiones existentes en EECC</t>
  </si>
  <si>
    <t>Superavit de Previsiones</t>
  </si>
  <si>
    <t>(*) Incluyen las deudas efectivas ( capital e intereses devengados a la fecha de la clasificación) y los creditos contingentes. Asimismo, incluye el saldo de los Deudores por Venta de Bienes a Plazo.</t>
  </si>
  <si>
    <t>(**) El valor computable de las Garantías, no podrá ser superior al saldo de la deuda garantizada</t>
  </si>
  <si>
    <t>P A T R I M O N I O</t>
  </si>
  <si>
    <t>C O N C E P T O</t>
  </si>
  <si>
    <t>Saldo al cierre del ejercio anterior</t>
  </si>
  <si>
    <t>M O V I M I E N T O S</t>
  </si>
  <si>
    <t>Saldo al cierre del periodo publicado</t>
  </si>
  <si>
    <t>Aumento</t>
  </si>
  <si>
    <t>Disminución</t>
  </si>
  <si>
    <t>Capital Integrado</t>
  </si>
  <si>
    <t>Ajustes al Patrimonio</t>
  </si>
  <si>
    <t>Resultados del Ejercicio</t>
  </si>
  <si>
    <t>RESULTADO DEL EJERCICIO</t>
  </si>
  <si>
    <t>RECONOCIMIENTO DE LAS GANANCIAS Y PÉRDIDAS: Para el reconocimiento de las ganancias y pérdidas, se ha aplicado el principio contable de lo devengado, salvo en lo que se refiere</t>
  </si>
  <si>
    <t>a los productos financieros devengados y no percibidos, correspondiente a los deudores clasificados en las categorías de riesgo superiores a las de "Riesgo Normal". Estos productos, de acuerdo</t>
  </si>
  <si>
    <t>a la Resolución del Directorio del Banco Central del Paraguay Nº 1 Acta 60 del 28 de setiembre de 2007, solamente pueden reconocerse como ganancia en el momento de su percepción.</t>
  </si>
  <si>
    <t>Anualizado Proyección (*)</t>
  </si>
  <si>
    <t>RETORNO SOBRE PATRIMONIO</t>
  </si>
  <si>
    <t>( * ) Proyección de acuerdo al resultado acumulado</t>
  </si>
  <si>
    <t>Mario Dido Durán Martinez</t>
  </si>
  <si>
    <t>Síndico Titular</t>
  </si>
  <si>
    <t>PARAGUAY</t>
  </si>
  <si>
    <t>Clasificadora de Riesgo</t>
  </si>
  <si>
    <t>ANEXO</t>
  </si>
  <si>
    <t>Calificación Banco Itaú Paraguay S.A.</t>
  </si>
  <si>
    <t>Conforme a la Resolución Nro 2 de fecha 17 de agosto de 2010 del Banco Central del Paraguay , se informa lo siguiente :</t>
  </si>
  <si>
    <t xml:space="preserve">. Fecha de calificación : </t>
  </si>
  <si>
    <t xml:space="preserve">. Fecha de publicación : </t>
  </si>
  <si>
    <t>Entidad</t>
  </si>
  <si>
    <t>Calificación Local</t>
  </si>
  <si>
    <t>Banco Itaú Paraguay S.A.</t>
  </si>
  <si>
    <t>Solvencia</t>
  </si>
  <si>
    <t>AAApy</t>
  </si>
  <si>
    <t>Tendencia</t>
  </si>
  <si>
    <t xml:space="preserve">NOTA : La calificación de riesgo no constituye una sugerencia o recomendación para comprar, vender , </t>
  </si>
  <si>
    <t>mantener un determinado valor o realizar una inversión, ni aval o garantía de una inversión y su emisor.</t>
  </si>
  <si>
    <t>Mayor información sobre esta calificación en :</t>
  </si>
  <si>
    <t>www.itau.com.py</t>
  </si>
  <si>
    <t>Estable</t>
  </si>
  <si>
    <t>Utilidades Acumuladas</t>
  </si>
  <si>
    <t>1 0 0 0 0 000 0 00</t>
  </si>
  <si>
    <t>1 1 0 0 0 000 0 00</t>
  </si>
  <si>
    <t>DISPONIBLE</t>
  </si>
  <si>
    <t>1 1 0 1 0 000 0 00</t>
  </si>
  <si>
    <t>CAJA</t>
  </si>
  <si>
    <t>1 1 0 1 0 101 0 00</t>
  </si>
  <si>
    <t>MONEDAS Y BILLETES</t>
  </si>
  <si>
    <t>1 1 0 1 0 101 0 02</t>
  </si>
  <si>
    <t>En la empresa</t>
  </si>
  <si>
    <t>1 1 0 1 0 103 0 01</t>
  </si>
  <si>
    <t>DINERO EN TRANSITO</t>
  </si>
  <si>
    <t>1 1 0 2 0 000 0 00</t>
  </si>
  <si>
    <t>INSTITUCIONES FINANCIERAS</t>
  </si>
  <si>
    <t>1 1 0 2 0 105 0 00</t>
  </si>
  <si>
    <t>DEPOSITOS EN EL BANCO CENTRAL DEL PARAGUAY</t>
  </si>
  <si>
    <t>1 1 0 2 0 105 0 02</t>
  </si>
  <si>
    <t>Encaje Legal-Gs</t>
  </si>
  <si>
    <t>1 1 0 2 0 105 0 04</t>
  </si>
  <si>
    <t>Encaje Especial Reg.1/131 y 189/93</t>
  </si>
  <si>
    <t>1 1 0 2 0 105 0 06</t>
  </si>
  <si>
    <t>Encaje Legal M/E-U$S</t>
  </si>
  <si>
    <t>1 1 0 2 0 105 0 10</t>
  </si>
  <si>
    <t>Cuenta Corriente Gs</t>
  </si>
  <si>
    <t>1 1 0 2 0 105 0 18</t>
  </si>
  <si>
    <t>Cuenta Cte M/E U$S</t>
  </si>
  <si>
    <t>1 1 0 2 0 105 0 34</t>
  </si>
  <si>
    <t>DEPOSITOS POR OPERACIONES MONETARIAS</t>
  </si>
  <si>
    <t>1 1 0 2 0 109 0 00</t>
  </si>
  <si>
    <t>OTRAS INSTITUCIONES FINANCIERAS VISTA</t>
  </si>
  <si>
    <t>1 1 0 2 0 109 0 03</t>
  </si>
  <si>
    <t>Bancos en el Exterior</t>
  </si>
  <si>
    <t>1 1 0 2 0 111 0 00</t>
  </si>
  <si>
    <t>CHEQUES PARA COMPENSAR</t>
  </si>
  <si>
    <t>1 1 0 2 0 111 0 04</t>
  </si>
  <si>
    <t>Bancos Privados del País</t>
  </si>
  <si>
    <t>1 1 0 2 0 113 0 00</t>
  </si>
  <si>
    <t>OTROS DOCUMENTOS PARA COMPENSAR</t>
  </si>
  <si>
    <t>1 1 0 2 0 113 0 06</t>
  </si>
  <si>
    <t>Otras Empresas de Intermediación Financiera</t>
  </si>
  <si>
    <t>1 1 0 2 0 113 0 28</t>
  </si>
  <si>
    <t>Operaciones Pendientes de Compensación-ATM</t>
  </si>
  <si>
    <t>1 1 0 8 0 000 0 00</t>
  </si>
  <si>
    <t>DEUDORES POR PRODUCTOS FINANCIEROS DEVENGADOS</t>
  </si>
  <si>
    <t>1 1 0 8 0 119 0 00</t>
  </si>
  <si>
    <t>1 1 0 8 0 119 0 82</t>
  </si>
  <si>
    <t>Residentes</t>
  </si>
  <si>
    <t>1 1 0 9 0 000 0 00</t>
  </si>
  <si>
    <t>PREVISIONES</t>
  </si>
  <si>
    <t>1 1 0 9 0 121 0 00</t>
  </si>
  <si>
    <t>(PREVISIONES POR PARTIDAS PENDIENTES DE CONCILIACION)</t>
  </si>
  <si>
    <t>1 1 0 9 0 121 0 92</t>
  </si>
  <si>
    <t>1 2 0 0 0 000 0 00</t>
  </si>
  <si>
    <t>VALORES PUBLICOS Y PRIVADOS</t>
  </si>
  <si>
    <t>1 2 0 1 0 000 0 00</t>
  </si>
  <si>
    <t>VALORES PUBLICOS</t>
  </si>
  <si>
    <t>1 2 0 1 0 123 0 00</t>
  </si>
  <si>
    <t>VALORES PUBLICOS NACIONALES</t>
  </si>
  <si>
    <t>1 2 0 1 0 123 0 02</t>
  </si>
  <si>
    <t>Valores Públicos Emitidos por el Gobierno Central</t>
  </si>
  <si>
    <t>1 2 0 1 0 123 0 08</t>
  </si>
  <si>
    <t>Ctas.Repres.de Letras de Reg. Monetaria en M/N</t>
  </si>
  <si>
    <t>1 2 0 1 0 123 0 12</t>
  </si>
  <si>
    <t>Valores Emitidos por El Gobierno Central Deuda Interna</t>
  </si>
  <si>
    <t>1 2 0 1 0 123 0 14</t>
  </si>
  <si>
    <t>Valores afectados en Garantía</t>
  </si>
  <si>
    <t>1 2 0 8 0 000 0 00</t>
  </si>
  <si>
    <t>RENTAS DE VALORES MOBILIARIOS DEVENGADOS</t>
  </si>
  <si>
    <t>1 2 0 8 0 127 0 00</t>
  </si>
  <si>
    <t>RENTAS DE VALORES MOBILIARIOS PUBLICOS</t>
  </si>
  <si>
    <t>1 2 0 8 0 127 0 82</t>
  </si>
  <si>
    <t>Rentas Documentadas-Nacionales</t>
  </si>
  <si>
    <t>1 2 0 8 0 127 0 92</t>
  </si>
  <si>
    <t>(Rent. doc.a  deveng.-Nacionales)</t>
  </si>
  <si>
    <t>1 3 0 0 0 000 0 00</t>
  </si>
  <si>
    <t>CREDITOS VIGENTES POR INTERMEDIACION FINANC. SECTOR FINANC</t>
  </si>
  <si>
    <t>1 3 0 1 0 000 0 00</t>
  </si>
  <si>
    <t>COLOCACIONES</t>
  </si>
  <si>
    <t>1 3 0 1 0 131 0 00</t>
  </si>
  <si>
    <t>OTRAS INSTITUCIONES FINANCIERAS A PLAZO FIJO NO REAJUSTA</t>
  </si>
  <si>
    <t>1 3 0 1 0 131 0 04</t>
  </si>
  <si>
    <t>1 3 0 1 0 131 0 06</t>
  </si>
  <si>
    <t>Empresas Financieras del País</t>
  </si>
  <si>
    <t>1 3 0 1 0 131 0 07</t>
  </si>
  <si>
    <t>1 3 0 1 0 131 0 12</t>
  </si>
  <si>
    <t>Cooperativas de Ahorro y Credito</t>
  </si>
  <si>
    <t>1 3 0 1 0 131 0 24</t>
  </si>
  <si>
    <t>Cooperativas de Produccion</t>
  </si>
  <si>
    <t>1 3 0 1 0 131 0 26</t>
  </si>
  <si>
    <t>Cooperativas Multiactivas</t>
  </si>
  <si>
    <t>Cooperativas de Ahorro y Crédito</t>
  </si>
  <si>
    <t>1 3 0 2 0 000 0 00</t>
  </si>
  <si>
    <t>OPERACIONES A LIQUIDAR</t>
  </si>
  <si>
    <t>1 3 0 2 0 149 0 00</t>
  </si>
  <si>
    <t>COMPRA FUTURA DE VALORES PUBLICOS NACIONALES</t>
  </si>
  <si>
    <t>1 3 0 2 0 149 0 02</t>
  </si>
  <si>
    <t>Bancos Oficiales en el País</t>
  </si>
  <si>
    <t>1 3 0 2 0 435 0 00</t>
  </si>
  <si>
    <t>VENTA FUTURA DE MONEDA EXTRANJERA - POSICIÓN ACTIVA</t>
  </si>
  <si>
    <t>1 3 0 2 0 435 0 04</t>
  </si>
  <si>
    <t>1 3 0 8 0 000 0 00</t>
  </si>
  <si>
    <t>1 3 0 8 0 161 0 00</t>
  </si>
  <si>
    <t>DEUDORES POR PRODUCTOS FINANCIEROS DEVENGADOS - COLOCACI</t>
  </si>
  <si>
    <t>1 3 0 8 0 161 0 82</t>
  </si>
  <si>
    <t>Productos financieros documentados-Residentes</t>
  </si>
  <si>
    <t>1 3 0 8 0 161 0 83</t>
  </si>
  <si>
    <t>Productos financieros documentados - No Residentes</t>
  </si>
  <si>
    <t>1 3 0 8 0 161 0 94</t>
  </si>
  <si>
    <t>(Productos Financ. docum. a deveng.- Residentes)</t>
  </si>
  <si>
    <t>1 3 0 8 0 161 0 95</t>
  </si>
  <si>
    <t>(Productos Financ. docum.a devengar- No Residentes)</t>
  </si>
  <si>
    <t>1 4 0 0 0 000 0 00</t>
  </si>
  <si>
    <t>CREDITOS VIGENTES POR INTER.FINANCIERA SEC.NO FINANCIERO</t>
  </si>
  <si>
    <t>1 4 0 1 0 000 0 00</t>
  </si>
  <si>
    <t>PRESTAMOS</t>
  </si>
  <si>
    <t>1 4 0 1 0 169 0 00</t>
  </si>
  <si>
    <t>PRESTAMOS A PLAZO FIJO NO REAJUSTABLE</t>
  </si>
  <si>
    <t>1 4 0 1 0 169 0 02</t>
  </si>
  <si>
    <t>1 4 0 1 0 169 0 04</t>
  </si>
  <si>
    <t>Créditos Renovados</t>
  </si>
  <si>
    <t>1 4 0 1 0 169 0 06</t>
  </si>
  <si>
    <t>Créditos Refinanciados</t>
  </si>
  <si>
    <t>1 4 0 1 0 173 0 00</t>
  </si>
  <si>
    <t>PRESTAMOS AMORTIZABLES NO REAJUSTABLES</t>
  </si>
  <si>
    <t>1 4 0 1 0 173 0 02</t>
  </si>
  <si>
    <t>1 4 0 1 0 173 0 04</t>
  </si>
  <si>
    <t>Préstamos al Personal</t>
  </si>
  <si>
    <t>1 4 0 1 0 173 0 06</t>
  </si>
  <si>
    <t>Creditos Renovados</t>
  </si>
  <si>
    <t>1 4 0 1 0 173 0 08</t>
  </si>
  <si>
    <t>Creditos Refinanciados</t>
  </si>
  <si>
    <t>1 4 0 1 0 173 0 10</t>
  </si>
  <si>
    <t>Creditos Reestructurados</t>
  </si>
  <si>
    <t>1 4 0 1 0 187 0 00</t>
  </si>
  <si>
    <t>CREDITOS UTILIZADOS EN CTAS. CTES. CON AUTOR.PREVIA</t>
  </si>
  <si>
    <t>1 4 0 1 0 187 0 02</t>
  </si>
  <si>
    <t>1 4 0 1 0 189 0 00</t>
  </si>
  <si>
    <t>CREDITOS UTILIZADOS EN CTAS. CTES.SOBREGIRO TRANSITORIO</t>
  </si>
  <si>
    <t>1 4 0 1 0 189 0 02</t>
  </si>
  <si>
    <t>1 4 0 1 0 191 0 00</t>
  </si>
  <si>
    <t>1 4 0 1 0 191 0 02</t>
  </si>
  <si>
    <t>1 4 0 1 0 193 0 00</t>
  </si>
  <si>
    <t>DEUDORES POR CREDITOS DOCUMENTARIOS DIFERIDOS</t>
  </si>
  <si>
    <t>1 4 0 1 0 193 0 02</t>
  </si>
  <si>
    <t>1 4 0 1 0 205 0 00</t>
  </si>
  <si>
    <t>DEUDORES POR UTILIZACION DE TARJETAS DE CREDITOS</t>
  </si>
  <si>
    <t>1 4 0 1 0 205 0 02</t>
  </si>
  <si>
    <t>1 4 0 1 0 209 0 00</t>
  </si>
  <si>
    <t>PRESTAMOS CON RECURSOS ADMINISTRADOS</t>
  </si>
  <si>
    <t>1 4 0 1 0 209 0 04</t>
  </si>
  <si>
    <t>Préstamos con Recursos Adm.por AFD-Ley 2640</t>
  </si>
  <si>
    <t>1 4 0 1 0 209 0 08</t>
  </si>
  <si>
    <t>Préstamos con Recursos Adm.por AFD-Dec.2282/14 Prim.Viv</t>
  </si>
  <si>
    <t>1 4 0 1 0 351 0 00</t>
  </si>
  <si>
    <t>DOCUMENTOS DESCONTADOS</t>
  </si>
  <si>
    <t>1 4 0 1 0 351 0 04</t>
  </si>
  <si>
    <t>1 4 0 1 0 405 0 01</t>
  </si>
  <si>
    <t>CHEQUES DIFERIDOS DESCONTADOS</t>
  </si>
  <si>
    <t>1 4 0 1 0 433 0 00</t>
  </si>
  <si>
    <t>Compra de Cartera</t>
  </si>
  <si>
    <t>1 4 0 1 0 433 0 02</t>
  </si>
  <si>
    <t>1 4 0 1 0 443 0 00</t>
  </si>
  <si>
    <t>MEDIDA EXCEPC. DE APOYO EMIT. POR EL BCP AÑO 2020 REPROG</t>
  </si>
  <si>
    <t>1 4 0 1 0 443 0 02</t>
  </si>
  <si>
    <t>1 4 0 1 0 449 0 00</t>
  </si>
  <si>
    <t>1 4 0 1 0 449 0 02</t>
  </si>
  <si>
    <t>1 4 0 3 0 000 0 00</t>
  </si>
  <si>
    <t>1 4 0 3 0 353 0 00</t>
  </si>
  <si>
    <t>COMPRA FUTURA DE MONEDA EXTRANJERA - POSICIÓN ACTIVA</t>
  </si>
  <si>
    <t>1 4 0 3 0 353 0 02</t>
  </si>
  <si>
    <t>1 4 0 3 0 437 0 00</t>
  </si>
  <si>
    <t>1 4 0 3 0 437 0 02</t>
  </si>
  <si>
    <t>1 4 0 4 0 000 0 00</t>
  </si>
  <si>
    <t>SECTOR PUBLICO</t>
  </si>
  <si>
    <t>1 4 0 4 0 215 0 00</t>
  </si>
  <si>
    <t>PRESTAMOS NO REAJUSTABLES</t>
  </si>
  <si>
    <t>Seguridad Social</t>
  </si>
  <si>
    <t>1 4 0 4 0 215 0 10</t>
  </si>
  <si>
    <t>Empresas Públicas</t>
  </si>
  <si>
    <t>PERDIDAS A DEVENGAR POR OPERACIONES A LIQUIDAR</t>
  </si>
  <si>
    <t>1 4 0 8 0 000 0 00</t>
  </si>
  <si>
    <t>1 4 0 8 0 225 0 00</t>
  </si>
  <si>
    <t>DEUDORES POR PRODUCTOS FINANCIEROS DEVENGADOS PRESTAMOS</t>
  </si>
  <si>
    <t>1 4 0 8 0 225 0 82</t>
  </si>
  <si>
    <t>Productos financieros documentados - Residentes</t>
  </si>
  <si>
    <t>1 4 0 8 0 225 0 92</t>
  </si>
  <si>
    <t>(Productos financieros en Suspenso - Residentes)</t>
  </si>
  <si>
    <t>1 4 0 8 0 225 0 94</t>
  </si>
  <si>
    <t>(Productos Financ. Docum.a Devengar- Residentes)</t>
  </si>
  <si>
    <t>1 4 0 8 0 229 0 00</t>
  </si>
  <si>
    <t>DEUDORES POR PROD.DEVENGADOS DE VALORES VEND.-SECTOR PUB</t>
  </si>
  <si>
    <t>1 4 0 8 0 229 0 82</t>
  </si>
  <si>
    <t>Productos Financieros documentados</t>
  </si>
  <si>
    <t>1 4 0 8 0 229 0 94</t>
  </si>
  <si>
    <t>(Productos Financieros documentados a devengar)</t>
  </si>
  <si>
    <t>1 4 0 8 0 447 0 00</t>
  </si>
  <si>
    <t>DEUD.POR PROD.FIN.DEVENG.-MED.EXCEP.APOYO EMIT.BCP AÑO 2</t>
  </si>
  <si>
    <t>1 4 0 8 0 447 0 82</t>
  </si>
  <si>
    <t>Productos Financieros Documentados - Residentes</t>
  </si>
  <si>
    <t>1 4 0 8 0 447 0 94</t>
  </si>
  <si>
    <t>(Productos Financieros Documentados a Devengar - Reside</t>
  </si>
  <si>
    <t>1 4 0 8 0 451 0 00</t>
  </si>
  <si>
    <t>Deud.p/Prod.Fin.Dev-Med.Excep.Compl.de Apoy.Emit.BCP 202</t>
  </si>
  <si>
    <t>1 4 0 8 0 451 0 82</t>
  </si>
  <si>
    <t>1 4 0 8 0 451 0 94</t>
  </si>
  <si>
    <t>(Productos Financieros Documentados a Devengar  Residen</t>
  </si>
  <si>
    <t>1 4 0 9 0 000 0 00</t>
  </si>
  <si>
    <t>1 4 0 9 0 231 0 00</t>
  </si>
  <si>
    <t>(PREVISION PARA RIESGOS CREDITICIOS - PRESTAMOS)</t>
  </si>
  <si>
    <t>1 4 0 9 0 231 0 92</t>
  </si>
  <si>
    <t>1 4 0 9 0 231 0 94</t>
  </si>
  <si>
    <t>Genéricas</t>
  </si>
  <si>
    <t>1 5 0 0 0 000 0 00</t>
  </si>
  <si>
    <t>CREDITOS DIVERSOS</t>
  </si>
  <si>
    <t>1 5 0 1 0 000 0 00</t>
  </si>
  <si>
    <t>1 5 0 1 0 243 0 01</t>
  </si>
  <si>
    <t>CARGOS PAGADOS POR ANTICIPADO</t>
  </si>
  <si>
    <t>1 5 0 1 0 245 0 00</t>
  </si>
  <si>
    <t>ANTICIPOS DE IMPUESTOS NACIONALES</t>
  </si>
  <si>
    <t>1 5 0 1 0 245 0 04</t>
  </si>
  <si>
    <t>Impuesto a las Rentas</t>
  </si>
  <si>
    <t>1 5 0 1 0 245 0 06</t>
  </si>
  <si>
    <t>Otros Impuestos Nacionales</t>
  </si>
  <si>
    <t>1 5 0 1 0 247 0 00</t>
  </si>
  <si>
    <t>IMPUESTO AL VALOR AGREGADO A DEDUCIR</t>
  </si>
  <si>
    <t>1 5 0 1 0 247 0 02</t>
  </si>
  <si>
    <t>Operaciones Gravadas</t>
  </si>
  <si>
    <t>1 5 0 1 0 247 0 03</t>
  </si>
  <si>
    <t>Operaciones Gravadas y Exentas</t>
  </si>
  <si>
    <t>Inmuebles</t>
  </si>
  <si>
    <t>1 5 0 1 0 253 0 00</t>
  </si>
  <si>
    <t>GASTOS A RECUPERAR</t>
  </si>
  <si>
    <t>1 5 0 1 0 253 0 02</t>
  </si>
  <si>
    <t>1 5 0 1 0 257 0 00</t>
  </si>
  <si>
    <t>DIVERSOS</t>
  </si>
  <si>
    <t>1 5 0 1 0 257 0 02</t>
  </si>
  <si>
    <t>1 5 0 9 0 000 0 00</t>
  </si>
  <si>
    <t>1 5 0 9 0 263 0 00</t>
  </si>
  <si>
    <t>(PREVISIONES PARA CREDITOS DIVERSOS)</t>
  </si>
  <si>
    <t>1 5 0 9 0 263 0 92</t>
  </si>
  <si>
    <t>1 6 0 0 0 000 0 00</t>
  </si>
  <si>
    <t>CREDITOS VENCIDOS POR INTERMEDIACION FINANCIERA</t>
  </si>
  <si>
    <t>1 6 0 1 0 000 0 00</t>
  </si>
  <si>
    <t>SECTOR NO FINANCIERO - SECTOR NO PUBLICO</t>
  </si>
  <si>
    <t>1 6 0 1 0 265 0 00</t>
  </si>
  <si>
    <t>COLOCACIONES VENCIDAS NO REAJUSTABLES</t>
  </si>
  <si>
    <t>1 6 0 1 0 265 0 02</t>
  </si>
  <si>
    <t>1 6 0 1 0 267 0 00</t>
  </si>
  <si>
    <t>COLOCACIONES VENCIDAS REAJUSTABLES</t>
  </si>
  <si>
    <t>1 6 0 1 0 267 0 07</t>
  </si>
  <si>
    <t>1 6 0 1 0 269 0 00</t>
  </si>
  <si>
    <t>CREDITOS EN GESTION NO REAJUSTABLES</t>
  </si>
  <si>
    <t>1 6 0 1 0 269 0 02</t>
  </si>
  <si>
    <t>1 6 0 1 0 269 0 04</t>
  </si>
  <si>
    <t>1 6 0 3 0 000 0 00</t>
  </si>
  <si>
    <t>CREDITOS MOROSOS</t>
  </si>
  <si>
    <t>1 6 0 3 0 275 0 00</t>
  </si>
  <si>
    <t>CREDITOS MOROSOS - NO REAJUSTABLES</t>
  </si>
  <si>
    <t>1 6 0 3 0 275 0 02</t>
  </si>
  <si>
    <t>1 6 0 3 0 275 0 04</t>
  </si>
  <si>
    <t>1 6 0 7 0 000 0 00</t>
  </si>
  <si>
    <t>GANANCIAS POR VALUACION A REALIZAR</t>
  </si>
  <si>
    <t>1 6 0 7 0 429 0 00</t>
  </si>
  <si>
    <t>(Ganancias por Valuacion en Suspenso)</t>
  </si>
  <si>
    <t>1 6 0 7 0 429 0 92</t>
  </si>
  <si>
    <t>1 6 0 8 0 000 0 00</t>
  </si>
  <si>
    <t>1 6 0 8 0 277 0 00</t>
  </si>
  <si>
    <t>DEUDORES POR PROD.FIN.DEV.-SEC.NO FIN.-NO PUB.-COLOC.VEN</t>
  </si>
  <si>
    <t>1 6 0 8 0 277 0 82</t>
  </si>
  <si>
    <t>1 6 0 8 0 277 0 92</t>
  </si>
  <si>
    <t>(Productos Financieros en Suspenso - Residentes)</t>
  </si>
  <si>
    <t>1 6 0 8 0 277 0 94</t>
  </si>
  <si>
    <t>(Productos Financieros a devengar - Residen)</t>
  </si>
  <si>
    <t>1 6 0 8 0 279 0 00</t>
  </si>
  <si>
    <t>DEUDORES POR PROD.FIN.DEV.-SEC.NO FIN.-NO PUB.-CRED.GEST</t>
  </si>
  <si>
    <t>1 6 0 8 0 279 0 82</t>
  </si>
  <si>
    <t>1 6 0 8 0 279 0 92</t>
  </si>
  <si>
    <t>1 6 0 8 0 279 0 94</t>
  </si>
  <si>
    <t>(Productos Financieros a devengar en suspenso)</t>
  </si>
  <si>
    <t>1 6 0 8 0 347 0 00</t>
  </si>
  <si>
    <t>DEUDORES POR PRODUCTOS FINANCIEROS DEVENGADOS -CRED.MORO</t>
  </si>
  <si>
    <t>1 6 0 8 0 347 0 82</t>
  </si>
  <si>
    <t>Productos financieros Documen. - Residentes</t>
  </si>
  <si>
    <t>1 6 0 8 0 347 0 92</t>
  </si>
  <si>
    <t>1 6 0 8 0 347 0 94</t>
  </si>
  <si>
    <t>(Productos Financieros a devengar - Residentes)</t>
  </si>
  <si>
    <t>1 6 0 9 0 000 0 00</t>
  </si>
  <si>
    <t>1 6 0 9 0 285 0 00</t>
  </si>
  <si>
    <t>(PREV. RIESGOS CREDITICIOS-SEC.NO FINANC.-NO PUB.-COL.VE</t>
  </si>
  <si>
    <t>1 6 0 9 0 285 0 92</t>
  </si>
  <si>
    <t>1 7 0 0 0 000 0 00</t>
  </si>
  <si>
    <t>INVERSIONES</t>
  </si>
  <si>
    <t>1 7 0 1 0 000 0 00</t>
  </si>
  <si>
    <t>BIENES ADQUIRIDOS EN RECUPERACION DE CREDITOS</t>
  </si>
  <si>
    <t>1 7 0 1 0 293 0 00</t>
  </si>
  <si>
    <t>1 7 0 1 0 293 0 04</t>
  </si>
  <si>
    <t>Inmuebles en el País</t>
  </si>
  <si>
    <t>1 7 0 2 0 000 0 00</t>
  </si>
  <si>
    <t>1 7 0 2 0 295 0 00</t>
  </si>
  <si>
    <t>INVERSIONES EN TITULOS VAL. EMIT.POR SECTOR PRIV-RENTA F</t>
  </si>
  <si>
    <t>1 7 0 2 0 295 0 07</t>
  </si>
  <si>
    <t>Empresas Privadas del País - Recursos AFD</t>
  </si>
  <si>
    <t>1 7 0 2 0 413 0 00</t>
  </si>
  <si>
    <t>INVERSIONES EN TITULOS VAL. EMIT.POR SECTOR PRIV-RENTA V</t>
  </si>
  <si>
    <t>1 7 0 2 0 413 0 02</t>
  </si>
  <si>
    <t>Inversiones Permanentes en Sociedades Privadas del Pais</t>
  </si>
  <si>
    <t>1 7 0 2 0 413 0 03</t>
  </si>
  <si>
    <t>Inversiones Permanentes en Sociedades Privadas del Exte</t>
  </si>
  <si>
    <t>1 7 0 8 0 000 0 00</t>
  </si>
  <si>
    <t>RENTAS SOBRE INVERSIONES EN EL SECTOR PRIVADO</t>
  </si>
  <si>
    <t>1 7 0 8 0 415 0 00</t>
  </si>
  <si>
    <t>RENTAS SOBRE TITULOS DE RENTA FIJA DE SOCIEDADES PRIVADA</t>
  </si>
  <si>
    <t>1 7 0 8 0 415 0 82</t>
  </si>
  <si>
    <t>Rentas s/Titulos de Renta Fija de Sociedades Priv.del P</t>
  </si>
  <si>
    <t>1 7 0 8 0 415 0 92</t>
  </si>
  <si>
    <t>(Rentas s/Titulos de Renta Fija de Sociedades a Devenga</t>
  </si>
  <si>
    <t>1 7 0 9 0 000 0 00</t>
  </si>
  <si>
    <t>1 7 0 9 0 317 0 00</t>
  </si>
  <si>
    <t>(PREVISIONES POR INVERSIONES)</t>
  </si>
  <si>
    <t>1 7 0 9 0 317 0 93</t>
  </si>
  <si>
    <t>Inversiones Especiales en el Exterior</t>
  </si>
  <si>
    <t>1 7 0 9 0 317 0 98</t>
  </si>
  <si>
    <t>Previsiones s/Bienes Adquiridos en Recup.de Creditos</t>
  </si>
  <si>
    <t>1 8 0 0 0 000 0 00</t>
  </si>
  <si>
    <t>BIENES DE USO</t>
  </si>
  <si>
    <t>1 8 0 1 0 000 0 00</t>
  </si>
  <si>
    <t>BIENES DE USO PROPIOS</t>
  </si>
  <si>
    <t>1 8 0 1 0 319 0 00</t>
  </si>
  <si>
    <t>INMUEBLES</t>
  </si>
  <si>
    <t>1 8 0 1 0 319 0 02</t>
  </si>
  <si>
    <t>Valor Revaluado - Edificio</t>
  </si>
  <si>
    <t>1 8 0 1 0 319 0 04</t>
  </si>
  <si>
    <t>Valor Histórico Revaluado - Terreno</t>
  </si>
  <si>
    <t>1 8 0 1 0 319 0 92</t>
  </si>
  <si>
    <t>(Depreciaciones Acumuladas - edificio)</t>
  </si>
  <si>
    <t>1 8 0 1 0 321 0 00</t>
  </si>
  <si>
    <t>Muebles, Utiles, e Instalaciones</t>
  </si>
  <si>
    <t>1 8 0 1 0 321 0 02</t>
  </si>
  <si>
    <t>Valor Costo Revaluado - Muebles, utiles e Instalaciones</t>
  </si>
  <si>
    <t>1 8 0 1 0 321 0 04</t>
  </si>
  <si>
    <t>Maquinas de Almacenes</t>
  </si>
  <si>
    <t>1 8 0 1 0 321 0 92</t>
  </si>
  <si>
    <t>(Depreciaciones Acumuladas - Muebles, Utiles e Instalac</t>
  </si>
  <si>
    <t>1 8 0 1 0 321 0 94</t>
  </si>
  <si>
    <t>(Depreciaciones Acumuladas - Máquinas de Almacenes)</t>
  </si>
  <si>
    <t>1 8 0 1 0 323 0 00</t>
  </si>
  <si>
    <t>EQUIPOS DE COMPUTACION</t>
  </si>
  <si>
    <t>1 8 0 1 0 323 0 02</t>
  </si>
  <si>
    <t>Valor Costo Revaluado - Equipos de  Computación</t>
  </si>
  <si>
    <t>1 8 0 1 0 323 0 92</t>
  </si>
  <si>
    <t>(Depreciaciones Acumuladas - Equipos de Computación)</t>
  </si>
  <si>
    <t>1 8 0 1 0 327 0 00</t>
  </si>
  <si>
    <t>MATERIAL DE TRANSPORTE</t>
  </si>
  <si>
    <t>1 8 0 1 0 327 0 02</t>
  </si>
  <si>
    <t>Valor Costo Revaluado - Material de transporte</t>
  </si>
  <si>
    <t>1 8 0 1 0 327 0 92</t>
  </si>
  <si>
    <t>(Depreciaciones Acumuladas - Material de transporte)</t>
  </si>
  <si>
    <t>1 9 0 0 0 000 0 00</t>
  </si>
  <si>
    <t>CARGOS DIFERIDOS E INTANGIBLES</t>
  </si>
  <si>
    <t>1 9 0 1 0 000 0 00</t>
  </si>
  <si>
    <t>1 9 0 1 0 337 0 00</t>
  </si>
  <si>
    <t>GASTOS DE ORGANIZACION E INTANGIBLES</t>
  </si>
  <si>
    <t>1 9 0 1 0 337 0 04</t>
  </si>
  <si>
    <t>Bienes Intangibles - Sistemas</t>
  </si>
  <si>
    <t>1 9 0 1 0 337 0 94</t>
  </si>
  <si>
    <t>(Amortizaciones Acumuladas - Sistemas)</t>
  </si>
  <si>
    <t>1 9 0 1 0 339 0 00</t>
  </si>
  <si>
    <t>MEJORAS E INSTALACIONES EN INMUEBLES ARRENDADOS</t>
  </si>
  <si>
    <t>1 9 0 1 0 339 0 02</t>
  </si>
  <si>
    <t>Valor de Costo - Mejoras e Instalaciones en Inmuebles A</t>
  </si>
  <si>
    <t>1 9 0 1 0 339 0 92</t>
  </si>
  <si>
    <t>(Amortizaciones Acum.-Mejoras e Instal. en Inmuebles Ar</t>
  </si>
  <si>
    <t>1 9 0 2 0 000 0 00</t>
  </si>
  <si>
    <t>MATERIAL DE ESCRITORIO Y OTROS</t>
  </si>
  <si>
    <t>1 9 0 2 0 345 0 00</t>
  </si>
  <si>
    <t>1 9 0 2 0 345 0 02</t>
  </si>
  <si>
    <t>Materiales de Escritorio</t>
  </si>
  <si>
    <t>2 0 0 0 0 000 0 00</t>
  </si>
  <si>
    <t>2 1 0 0 0 000 0 00</t>
  </si>
  <si>
    <t>OBLIGACIONES POR INTERMEDIACION FINANCIERA SECTOR FINANCIE</t>
  </si>
  <si>
    <t>2 1 0 1 0 000 0 00</t>
  </si>
  <si>
    <t>DEPOSITOS</t>
  </si>
  <si>
    <t>2 1 0 1 0 100 0 00</t>
  </si>
  <si>
    <t>BANCO CENTRAL DEL PARAGUAY</t>
  </si>
  <si>
    <t>2 1 0 1 0 100 0 02</t>
  </si>
  <si>
    <t>Asistencia Crediticia</t>
  </si>
  <si>
    <t>2 1 0 1 0 100 0 16</t>
  </si>
  <si>
    <t>Otras Obligaciones - Cámara</t>
  </si>
  <si>
    <t>2 1 0 1 0 102 0 00</t>
  </si>
  <si>
    <t>DEPOSITOS A LA VISTA DE OTRAS INSTITUCIONES FINANCIERAS</t>
  </si>
  <si>
    <t>2 1 0 1 0 102 0 08</t>
  </si>
  <si>
    <t>Otras Empresas de Intermediacion Financiera del País</t>
  </si>
  <si>
    <t>2 1 0 1 0 102 0 12</t>
  </si>
  <si>
    <t>2 1 0 1 0 102 0 20</t>
  </si>
  <si>
    <t>Empresas de Seguro</t>
  </si>
  <si>
    <t>2 1 0 1 0 102 0 24</t>
  </si>
  <si>
    <t>2 1 0 1 0 196 0 00</t>
  </si>
  <si>
    <t>DEPOSITOS A LA VISTA DE INSTIT.FINANC.COMBINADAS CON CTA</t>
  </si>
  <si>
    <t>2 1 0 1 0 196 0 06</t>
  </si>
  <si>
    <t>Empresas Financieras en el País</t>
  </si>
  <si>
    <t>2 1 0 1 0 196 0 12</t>
  </si>
  <si>
    <t>2 1 0 1 0 196 0 20</t>
  </si>
  <si>
    <t>2 1 0 1 0 196 0 24</t>
  </si>
  <si>
    <t>Cooperativas de Producción</t>
  </si>
  <si>
    <t>2 1 0 1 0 196 0 26</t>
  </si>
  <si>
    <t>2 1 0 1 0 284 0 00</t>
  </si>
  <si>
    <t>DEPOSITOS EN CTAS.CTES. DE O/INSTITUCIONES FINANCIERAS</t>
  </si>
  <si>
    <t>2 1 0 1 0 284 0 08</t>
  </si>
  <si>
    <t>2 1 0 1 0 284 0 12</t>
  </si>
  <si>
    <t>2 1 0 1 0 284 0 20</t>
  </si>
  <si>
    <t>Empresas de Seguros</t>
  </si>
  <si>
    <t>2 1 0 1 0 284 0 24</t>
  </si>
  <si>
    <t>2 1 0 1 0 284 0 26</t>
  </si>
  <si>
    <t>2 1 0 1 0 306 0 00</t>
  </si>
  <si>
    <t>CERTIFICADO DE DEPOSITOS DE AHORRO NO REAJUSTABLE</t>
  </si>
  <si>
    <t>2 1 0 1 0 306 0 08</t>
  </si>
  <si>
    <t>OTRAS EMPRESAS DE INTERMEDIACIÓN FINANCIERAS EN EL PAIS</t>
  </si>
  <si>
    <t>2 1 0 1 0 306 0 20</t>
  </si>
  <si>
    <t>EMPRESAS DE SEGUROS</t>
  </si>
  <si>
    <t>2 1 0 2 0 000 0 00</t>
  </si>
  <si>
    <t>2 1 0 2 0 116 0 00</t>
  </si>
  <si>
    <t>2 1 0 2 0 116 0 07</t>
  </si>
  <si>
    <t>2 1 0 3 0 000 0 00</t>
  </si>
  <si>
    <t>2 1 0 3 0 118 0 00</t>
  </si>
  <si>
    <t>VENTA FUTURA DE MONEDA EXTRANJERA - POSICIÓN PASIVA</t>
  </si>
  <si>
    <t>2 1 0 3 0 118 0 04</t>
  </si>
  <si>
    <t>Bancos Privados del Pais</t>
  </si>
  <si>
    <t>2 1 0 3 0 130 0 00</t>
  </si>
  <si>
    <t>ACREEDORES POR COMPRA FUTURA DE VALORES VENDIDOS</t>
  </si>
  <si>
    <t>2 1 0 3 0 130 0 02</t>
  </si>
  <si>
    <t>Bancos Oficiales del Pais</t>
  </si>
  <si>
    <t>2 1 0 4 0 000 0 00</t>
  </si>
  <si>
    <t>PRESTAMOS DE ENTIDADES FINANCIERAS</t>
  </si>
  <si>
    <t>2 1 0 4 0 390 0 00</t>
  </si>
  <si>
    <t>2 1 0 4 0 390 0 08</t>
  </si>
  <si>
    <t>Fondos Proveídos por la Agencia Financiera de Desarroll</t>
  </si>
  <si>
    <t>2 1 0 4 0 390 0 10</t>
  </si>
  <si>
    <t>2 1 0 8 0 000 0 00</t>
  </si>
  <si>
    <t>ACREEDORES POR CARGOS FINANCIEROS DEVENGADOS</t>
  </si>
  <si>
    <t>2 1 0 8 0 134 0 00</t>
  </si>
  <si>
    <t>ACREEDORES POR CARGOS FINANCIEROS DEVENGADOS - DEPOSITOS</t>
  </si>
  <si>
    <t>2 1 0 8 0 134 0 82</t>
  </si>
  <si>
    <t>Cargos financieros documentados - residentes</t>
  </si>
  <si>
    <t>2 1 0 8 0 134 0 84</t>
  </si>
  <si>
    <t>Cargos financieros no documentados devengados - residen</t>
  </si>
  <si>
    <t>2 1 0 8 0 134 0 92</t>
  </si>
  <si>
    <t>(Cargos financieros documentados a devengar- residentes</t>
  </si>
  <si>
    <t>2 2 0 0 0 000 0 00</t>
  </si>
  <si>
    <t>OBLIGACIONES POR INTERMEDIACION FINANCIERA-SECTOR NO FINAN</t>
  </si>
  <si>
    <t>2 2 0 1 0 000 0 00</t>
  </si>
  <si>
    <t>2 2 0 1 0 136 0 00</t>
  </si>
  <si>
    <t>CUENTAS CORRIENTES</t>
  </si>
  <si>
    <t>2 2 0 1 0 136 0 02</t>
  </si>
  <si>
    <t>2 2 0 1 0 138 0 00</t>
  </si>
  <si>
    <t>DEPOSITOS A LA VISTA</t>
  </si>
  <si>
    <t>2 2 0 1 0 138 0 02</t>
  </si>
  <si>
    <t>2 2 0 1 0 138 0 04</t>
  </si>
  <si>
    <t>Residentes - Sin cargos Financieros</t>
  </si>
  <si>
    <t>2 2 0 1 0 138 0 08</t>
  </si>
  <si>
    <t>Cuentas Básicas de Ahorro</t>
  </si>
  <si>
    <t>2 2 0 1 0 140 0 01</t>
  </si>
  <si>
    <t>ACREEDORES POR DOCUMENTOS PARA COMPENSAR</t>
  </si>
  <si>
    <t>2 2 0 1 0 142 0 00</t>
  </si>
  <si>
    <t>DEPOSITOS A LA VISTA-DOCUMENTOS PENDIENTES DE CONFIRMACI</t>
  </si>
  <si>
    <t>2 2 0 1 0 142 0 02</t>
  </si>
  <si>
    <t>2 2 0 1 0 152 0 00</t>
  </si>
  <si>
    <t>DEPOSITOS A PLAZO</t>
  </si>
  <si>
    <t>2 2 0 1 0 152 0 04</t>
  </si>
  <si>
    <t>Depósito a Plazo por Ahorro Programado</t>
  </si>
  <si>
    <t>2 2 0 1 0 156 0 00</t>
  </si>
  <si>
    <t>CERTIFICADOS DE DEPOSITOS DE AHORRO NO REAJUSTABLES</t>
  </si>
  <si>
    <t>2 2 0 1 0 156 0 02</t>
  </si>
  <si>
    <t>2 2 0 1 0 236 0 00</t>
  </si>
  <si>
    <t>DEPOSITOS A LA VISTA COMBINADAS CON CUENTA CORRIENTE</t>
  </si>
  <si>
    <t>2 2 0 1 0 236 0 02</t>
  </si>
  <si>
    <t>2 2 0 2 0 000 0 00</t>
  </si>
  <si>
    <t>OTRAS OBLIGACIONES POR INTERMEDIACION FINANCIERA</t>
  </si>
  <si>
    <t>2 2 0 2 0 174 0 00</t>
  </si>
  <si>
    <t>OBLIGACIONES CON ESTABLECIMIENTOS ADHERIDOS AL SIST.TARJ</t>
  </si>
  <si>
    <t>2 2 0 2 0 174 0 02</t>
  </si>
  <si>
    <t>2 2 0 3 0 000 0 00</t>
  </si>
  <si>
    <t>2 2 0 3 0 180 0 00</t>
  </si>
  <si>
    <t>2 2 0 3 0 180 0 02</t>
  </si>
  <si>
    <t>2 2 0 3 0 394 0 00</t>
  </si>
  <si>
    <t>COMPRA FUTURA DE MONEDA EXTRANJERA - POSICIÓN PASIVA</t>
  </si>
  <si>
    <t>2 2 0 3 0 394 0 02</t>
  </si>
  <si>
    <t>2 2 0 4 0 000 0 00</t>
  </si>
  <si>
    <t>2 2 0 4 0 238 0 00</t>
  </si>
  <si>
    <t>2 2 0 4 0 238 0 04</t>
  </si>
  <si>
    <t>Agencias Descentralizadas</t>
  </si>
  <si>
    <t>2 2 0 4 0 238 0 06</t>
  </si>
  <si>
    <t>2 2 0 4 0 238 0 08</t>
  </si>
  <si>
    <t>Municipalidades</t>
  </si>
  <si>
    <t>2 2 0 4 0 238 0 10</t>
  </si>
  <si>
    <t>Empresas Publicas</t>
  </si>
  <si>
    <t>2 2 0 4 0 290 0 00</t>
  </si>
  <si>
    <t>2 2 0 4 0 290 0 04</t>
  </si>
  <si>
    <t>2 2 0 4 0 290 0 06</t>
  </si>
  <si>
    <t>2 2 0 4 0 290 0 08</t>
  </si>
  <si>
    <t>2 2 0 4 0 290 0 10</t>
  </si>
  <si>
    <t>2 2 0 4 0 292 0 00</t>
  </si>
  <si>
    <t>2 2 0 4 0 292 0 10</t>
  </si>
  <si>
    <t>2 2 0 4 0 298 0 00</t>
  </si>
  <si>
    <t>CERTIFICADOS DE DEPOSITOS NO REAJUSTABLES</t>
  </si>
  <si>
    <t>2 2 0 4 0 298 0 06</t>
  </si>
  <si>
    <t>Seguridad Social ML/U$</t>
  </si>
  <si>
    <t>2 2 0 4 0 298 0 10</t>
  </si>
  <si>
    <t>Empresas Publicas ML/U$</t>
  </si>
  <si>
    <t>2 2 0 6 0 000 0 00</t>
  </si>
  <si>
    <t>OBLIGACIONES O DEBENTURES Y BONOS EMITIDOS EN CIRCULACION</t>
  </si>
  <si>
    <t>2 2 0 6 0 218 0 01</t>
  </si>
  <si>
    <t>BONOS EMITIDOS Y EN CIRCULACION - NO REAJUSTABLES</t>
  </si>
  <si>
    <t>2 2 0 8 0 000 0 00</t>
  </si>
  <si>
    <t>2 2 0 8 0 224 0 00</t>
  </si>
  <si>
    <t>2 2 0 8 0 224 0 82</t>
  </si>
  <si>
    <t>Cargos Financieros documentados-Residentes Gs/U$</t>
  </si>
  <si>
    <t>2 2 0 8 0 224 0 84</t>
  </si>
  <si>
    <t>Cargos Financieros  no documentados devengados-Resident</t>
  </si>
  <si>
    <t>2 2 0 8 0 224 0 92</t>
  </si>
  <si>
    <t>(Cargos Financieros Documentado a devengar-Resid.Gs/U$)</t>
  </si>
  <si>
    <t>2 2 0 8 0 230 0 00</t>
  </si>
  <si>
    <t>ACREEDORES POR CARGOS DEVENGADOS - SECTOR PUBLICO</t>
  </si>
  <si>
    <t>2 2 0 8 0 230 0 82</t>
  </si>
  <si>
    <t>Cargos financieros documentados-Residentes ml/U$</t>
  </si>
  <si>
    <t>2 2 0 8 0 230 0 84</t>
  </si>
  <si>
    <t>Cargos financieros no documentados devengados-Residente</t>
  </si>
  <si>
    <t>2 2 0 8 0 230 0 92</t>
  </si>
  <si>
    <t>(Cargos financieros documentados a devengar-Residentes)</t>
  </si>
  <si>
    <t>2 2 0 8 0 234 0 00</t>
  </si>
  <si>
    <t>ACREEDORES POR CARGOS FINANCIEROS DEV.-OBLIG.EMIT.EN CIR</t>
  </si>
  <si>
    <t>2 2 0 8 0 234 0 82</t>
  </si>
  <si>
    <t>Cargos financieros documentados - Residentes</t>
  </si>
  <si>
    <t>2 2 0 8 0 234 0 92</t>
  </si>
  <si>
    <t>(Cargos Financier.Document. a devengar- Resid.Ml/U$)</t>
  </si>
  <si>
    <t>2 4 0 0 0 000 0 00</t>
  </si>
  <si>
    <t>OBLIGACIONES DIVERSAS</t>
  </si>
  <si>
    <t>2 4 0 1 0 000 0 00</t>
  </si>
  <si>
    <t>ACREEDORES FISCALES</t>
  </si>
  <si>
    <t>2 4 0 1 0 242 0 01</t>
  </si>
  <si>
    <t>ACREEDORES FISCALES-RETENCIONES A TERCEROS</t>
  </si>
  <si>
    <t>2 4 0 1 0 244 0 01</t>
  </si>
  <si>
    <t>ACREEDORES FISCALES -IVA A PAGAR</t>
  </si>
  <si>
    <t>2 4 0 2 0 000 0 00</t>
  </si>
  <si>
    <t>ACREEDORES SOCIALES</t>
  </si>
  <si>
    <t>2 4 0 2 0 250 0 01</t>
  </si>
  <si>
    <t>ACREEDORES SOCIALES- RETENCIONES A TERCEROS</t>
  </si>
  <si>
    <t>2 4 0 2 0 252 0 01</t>
  </si>
  <si>
    <t>ACREEDORES SOCIALES - A CARGO DE LA EMPRESA</t>
  </si>
  <si>
    <t>2 4 0 4 0 000 0 00</t>
  </si>
  <si>
    <t>OTRAS OBLIGACIONES DIVERSAS</t>
  </si>
  <si>
    <t>2 4 0 4 0 258 0 00</t>
  </si>
  <si>
    <t>CUENTAS A PAGAR</t>
  </si>
  <si>
    <t>2 4 0 4 0 258 0 02</t>
  </si>
  <si>
    <t>2 4 0 4 0 260 0 00</t>
  </si>
  <si>
    <t>2 4 0 4 0 260 0 02</t>
  </si>
  <si>
    <t>2 4 0 5 0 000 0 00</t>
  </si>
  <si>
    <t>INGRESOS PERCIBIDOS NO DEVENGADOS</t>
  </si>
  <si>
    <t>2 4 0 5 0 262 0 00</t>
  </si>
  <si>
    <t>COMISIONES PERCIBIDAS NO DEVENGADOS</t>
  </si>
  <si>
    <t>2 4 0 5 0 262 0 02</t>
  </si>
  <si>
    <t>2 5 0 0 0 000 0 00</t>
  </si>
  <si>
    <t>PROVISIONES Y PREVISIONES</t>
  </si>
  <si>
    <t>2 5 0 1 0 000 0 00</t>
  </si>
  <si>
    <t>PROVISIONES</t>
  </si>
  <si>
    <t>2 5 0 1 0 270 0 01</t>
  </si>
  <si>
    <t>PROVISIONES PARA IMPUESTOS NACIONALES</t>
  </si>
  <si>
    <t>2 5 0 1 0 272 0 01</t>
  </si>
  <si>
    <t>OTRAS PROVISIONES</t>
  </si>
  <si>
    <t>2 5 0 2 0 000 0 00</t>
  </si>
  <si>
    <t>PREVISION PARA CUENTAS DE CONTINGENCIA</t>
  </si>
  <si>
    <t>2 5 0 2 0 274 0 00</t>
  </si>
  <si>
    <t>2 5 0 2 0 274 0 02</t>
  </si>
  <si>
    <t>3 0 0 0 0 000 0 00</t>
  </si>
  <si>
    <t>3 1 0 0 0 000 0 00</t>
  </si>
  <si>
    <t>3 1 0 1 0 000 0 00</t>
  </si>
  <si>
    <t>CAPITAL SOCIAL</t>
  </si>
  <si>
    <t>3 1 0 1 0 400 0 01</t>
  </si>
  <si>
    <t>3 1 0 3 0 000 0 00</t>
  </si>
  <si>
    <t>AJUSTES AL PATRIMONIO</t>
  </si>
  <si>
    <t>3 1 0 3 0 408 0 01</t>
  </si>
  <si>
    <t>RESERVAS DE REVALUO</t>
  </si>
  <si>
    <t>3 1 0 4 0 000 0 00</t>
  </si>
  <si>
    <t>RESERVAS</t>
  </si>
  <si>
    <t>3 1 0 4 0 424 0 01</t>
  </si>
  <si>
    <t>Reserva Legal</t>
  </si>
  <si>
    <t>3 1 0 5 0 000 0 00</t>
  </si>
  <si>
    <t>RESULTADOS ACUMULADOS</t>
  </si>
  <si>
    <t>3 1 0 5 0 416 0 01</t>
  </si>
  <si>
    <t>3 1 0 6 0 000 0 00</t>
  </si>
  <si>
    <t>RESULTADOS DEL EJERCICIO</t>
  </si>
  <si>
    <t>3 1 0 6 0 418 0 01</t>
  </si>
  <si>
    <t>Utilidades del Ejercicio</t>
  </si>
  <si>
    <t>4 0 0 0 0 000 0 00</t>
  </si>
  <si>
    <t>CUENTAS DE CONTINGENCIA</t>
  </si>
  <si>
    <t>4 1 0 0 0 000 0 00</t>
  </si>
  <si>
    <t>CUENTAS DE CONTINGENCIA DEUDORAS</t>
  </si>
  <si>
    <t>4 1 0 1 0 000 0 00</t>
  </si>
  <si>
    <t>4 1 0 1 0 607 0 00</t>
  </si>
  <si>
    <t>DEUDORES POR GARANTIAS OTORGADAS</t>
  </si>
  <si>
    <t>4 1 0 1 0 607 0 02</t>
  </si>
  <si>
    <t>4 1 0 1 0 609 0 00</t>
  </si>
  <si>
    <t>CREDITOS DOCUMENTARIOS A NEGOCIAR</t>
  </si>
  <si>
    <t>4 1 0 1 0 609 0 02</t>
  </si>
  <si>
    <t>Vista</t>
  </si>
  <si>
    <t>4 1 0 1 0 609 0 04</t>
  </si>
  <si>
    <t>Plazo</t>
  </si>
  <si>
    <t>4 1 0 1 0 615 0 00</t>
  </si>
  <si>
    <t>CREDITOS ACORDADOS EN CUENTAS CORRIENTES</t>
  </si>
  <si>
    <t>4 1 0 1 0 615 0 02</t>
  </si>
  <si>
    <t>4 1 0 1 0 617 0 00</t>
  </si>
  <si>
    <t>PRESTAMOS A UTILIZAR MEDIANTE TARJETA DE CREDITO</t>
  </si>
  <si>
    <t>4 1 0 1 0 617 0 02</t>
  </si>
  <si>
    <t>4 1 0 1 0 619 0 00</t>
  </si>
  <si>
    <t>LINEAS DE CREDITO ACORDADAS</t>
  </si>
  <si>
    <t>4 1 0 1 0 619 0 02</t>
  </si>
  <si>
    <t>4 1 0 1 0 635 0 01</t>
  </si>
  <si>
    <t>4 2 0 0 0 000 0 00</t>
  </si>
  <si>
    <t>CUENTAS DE CONTINGENCIA ACREEDORAS</t>
  </si>
  <si>
    <t>4 2 0 1 0 000 0 00</t>
  </si>
  <si>
    <t>4 2 0 1 0 606 0 00</t>
  </si>
  <si>
    <t>GARANTIAS OTORGADAS</t>
  </si>
  <si>
    <t>4 2 0 1 0 606 0 02</t>
  </si>
  <si>
    <t>4 2 0 1 0 608 0 00</t>
  </si>
  <si>
    <t>CORRESPONSALES POR CREDITOS DOCUMENTARIOS A NEGOCIAR</t>
  </si>
  <si>
    <t>4 2 0 1 0 608 0 07</t>
  </si>
  <si>
    <t>4 2 0 1 0 614 0 01</t>
  </si>
  <si>
    <t>BENEFICIARIOS POR CREDITOS ACORDADOS EN CUENTA CORRIENTE</t>
  </si>
  <si>
    <t>4 2 0 1 0 616 0 01</t>
  </si>
  <si>
    <t>BENEFICIARIOS POR PRESTAMOS A UTILIZAR MEDIAN.TARJ.DE CR</t>
  </si>
  <si>
    <t>4 2 0 1 0 618 0 00</t>
  </si>
  <si>
    <t>BENEFICIARIOS POR LINEAS DE CREDITOS ACORDADAS</t>
  </si>
  <si>
    <t>4 2 0 1 0 618 0 02</t>
  </si>
  <si>
    <t>4 2 0 1 0 634 0 01</t>
  </si>
  <si>
    <t>5 0 0 0 0 000 0 00</t>
  </si>
  <si>
    <t>CUENTAS DE ORDEN</t>
  </si>
  <si>
    <t>5 1 0 0 0 000 0 00</t>
  </si>
  <si>
    <t>CUENTAS DE ORDEN DEUDORAS</t>
  </si>
  <si>
    <t>5 1 0 1 0 000 0 00</t>
  </si>
  <si>
    <t>GARANTIAS RECIBIDAS</t>
  </si>
  <si>
    <t>5 1 0 1 0 651 0 00</t>
  </si>
  <si>
    <t>GARANTIAS</t>
  </si>
  <si>
    <t>5 1 0 1 0 651 0 02</t>
  </si>
  <si>
    <t>Prendas sobre Certif.de Depósito de Ahorro -Valor Compu</t>
  </si>
  <si>
    <t>5 1 0 1 0 651 0 03</t>
  </si>
  <si>
    <t>Cash Collateral - Valor Computable</t>
  </si>
  <si>
    <t>5 1 0 1 0 651 0 04</t>
  </si>
  <si>
    <t>Cartas de Créditos Stand By - Valor Computable</t>
  </si>
  <si>
    <t>5 1 0 1 0 651 0 05</t>
  </si>
  <si>
    <t>Otras Garantías Bancarias - Valor Computable</t>
  </si>
  <si>
    <t>5 1 0 1 0 651 0 06</t>
  </si>
  <si>
    <t>Hipotecas - Valor Computable</t>
  </si>
  <si>
    <t>5 1 0 1 0 651 0 07</t>
  </si>
  <si>
    <t>Hipotecas - Valor No Computable</t>
  </si>
  <si>
    <t>5 1 0 1 0 651 0 08</t>
  </si>
  <si>
    <t>Prendas Sobre Automóviles y Maquinarias - Valor Computa</t>
  </si>
  <si>
    <t>5 1 0 1 0 651 0 10</t>
  </si>
  <si>
    <t>Prendas Sobre Ganado Vacuno - Valor Computable</t>
  </si>
  <si>
    <t>5 1 0 1 0 651 0 11</t>
  </si>
  <si>
    <t>Prendas - Valor No Computable</t>
  </si>
  <si>
    <t>5 1 0 1 0 651 0 12</t>
  </si>
  <si>
    <t>Warrants Sobre Granos y Cereales - Valor Computable</t>
  </si>
  <si>
    <t>5 1 0 1 0 651 0 19</t>
  </si>
  <si>
    <t>Garantías de Fideicomisos - Valor No Computable</t>
  </si>
  <si>
    <t>5 1 0 1 0 651 0 20</t>
  </si>
  <si>
    <t>Otras Garantías en el País - Valor Computable</t>
  </si>
  <si>
    <t>5 1 0 1 0 651 0 21</t>
  </si>
  <si>
    <t>Otras Garantías en el País - Valor No Computable</t>
  </si>
  <si>
    <t>5 1 0 1 0 651 0 22</t>
  </si>
  <si>
    <t>Otras Garantías en el Exterior - Valor Computable</t>
  </si>
  <si>
    <t>5 1 0 1 0 651 0 24</t>
  </si>
  <si>
    <t>Garantías emitidas por el FOGAPY - Valor Computable</t>
  </si>
  <si>
    <t>5 1 0 1 0 653 0 01</t>
  </si>
  <si>
    <t>GARANTIAS DE FIRMA</t>
  </si>
  <si>
    <t>5 1 0 2 0 000 0 00</t>
  </si>
  <si>
    <t>ADMINISTRACION DE VALORES Y DEPOSITOS</t>
  </si>
  <si>
    <t>5 1 0 2 0 655 0 00</t>
  </si>
  <si>
    <t>VALORES EN CUSTODIA / EN DEPOSITO</t>
  </si>
  <si>
    <t>5 1 0 2 0 655 0 06</t>
  </si>
  <si>
    <t>Bienes recibidos en depósito</t>
  </si>
  <si>
    <t>5 1 0 2 0 655 0 08</t>
  </si>
  <si>
    <t>Bienes recibidos en depósito - de terceros</t>
  </si>
  <si>
    <t>5 1 0 3 0 000 0 00</t>
  </si>
  <si>
    <t>NEGOCIOS EN EL EXTERIOR Y COBRANZAS</t>
  </si>
  <si>
    <t>5 1 0 3 0 661 0 01</t>
  </si>
  <si>
    <t>COBRANZAS DE IMPORTACION</t>
  </si>
  <si>
    <t>5 1 0 3 0 663 0 01</t>
  </si>
  <si>
    <t>COBRANZAS DE IMPORTACION VENCIDAS</t>
  </si>
  <si>
    <t>5 1 0 3 0 669 0 00</t>
  </si>
  <si>
    <t>CORRESPONSALES POR COBRANZAS REMITIDAS</t>
  </si>
  <si>
    <t>5 1 0 3 0 669 0 02</t>
  </si>
  <si>
    <t>Valores al Cobro - Exportaciones</t>
  </si>
  <si>
    <t>5 1 0 3 0 671 0 01</t>
  </si>
  <si>
    <t>CREDITOS ABIERTOS POR CORRESPONSALES</t>
  </si>
  <si>
    <t>5 1 0 4 0 000 0 00</t>
  </si>
  <si>
    <t>OTRAS CUENTAS DE ORDEN DEUDORAS</t>
  </si>
  <si>
    <t>5 1 0 4 0 675 0 00</t>
  </si>
  <si>
    <t>OTRAS CUENTAS DE ORDEN DEUDORAS-DIVERSOS</t>
  </si>
  <si>
    <t>5 1 0 4 0 675 0 08</t>
  </si>
  <si>
    <t>Diversos</t>
  </si>
  <si>
    <t>5 1 0 4 0 681 0 01</t>
  </si>
  <si>
    <t>POLIZAS DE SEGUROS CONTRATADAS</t>
  </si>
  <si>
    <t>5 1 0 4 0 689 0 00</t>
  </si>
  <si>
    <t>DEUDORES INCOBRABLES</t>
  </si>
  <si>
    <t>5 1 0 4 0 689 0 02</t>
  </si>
  <si>
    <t>Créditos incobrables</t>
  </si>
  <si>
    <t>5 1 0 4 0 691 0 00</t>
  </si>
  <si>
    <t>POSICION DE CAMBIOS</t>
  </si>
  <si>
    <t>5 1 0 4 0 691 0 02</t>
  </si>
  <si>
    <t>Posición de Cambios Sobrecomprada</t>
  </si>
  <si>
    <t>5 1 0 4 0 695 0 00</t>
  </si>
  <si>
    <t>CONTRATOS FORWARD - VALOR NOCIONAL</t>
  </si>
  <si>
    <t>5 1 0 4 0 695 0 02</t>
  </si>
  <si>
    <t>POSICIÓN COMPRADORA - RESIDENTES</t>
  </si>
  <si>
    <t>5 1 0 4 0 695 0 04</t>
  </si>
  <si>
    <t>POSICIÓN VENDEDORA - RESIDENTES</t>
  </si>
  <si>
    <t>5 1 0 4 0 697 0 00</t>
  </si>
  <si>
    <t>VENTA Y CESION DE CARTERA</t>
  </si>
  <si>
    <t>5 1 0 4 0 697 0 04</t>
  </si>
  <si>
    <t>SECTOR NO FINANCIERO</t>
  </si>
  <si>
    <t>5 2 0 0 0 000 0 00</t>
  </si>
  <si>
    <t>CUENTAS DE ORDEN ACREEDORAS</t>
  </si>
  <si>
    <t>5 2 0 1 0 000 0 00</t>
  </si>
  <si>
    <t>OTORGANTES DE GARANTIAS</t>
  </si>
  <si>
    <t>5 2 0 1 0 652 0 00</t>
  </si>
  <si>
    <t>OTORGANTES DE GARANTIAS REALES</t>
  </si>
  <si>
    <t>5 2 0 1 0 652 0 02</t>
  </si>
  <si>
    <t>5 2 0 1 0 652 0 03</t>
  </si>
  <si>
    <t>No Residentes</t>
  </si>
  <si>
    <t>5 2 0 1 0 654 0 00</t>
  </si>
  <si>
    <t>OTORGANTES DE GARANTIAS DE FIRMA</t>
  </si>
  <si>
    <t>5 2 0 1 0 654 0 02</t>
  </si>
  <si>
    <t>5 2 0 1 0 654 0 03</t>
  </si>
  <si>
    <t>5 2 0 2 0 000 0 00</t>
  </si>
  <si>
    <t>ADMINISTRACION DE VALORES</t>
  </si>
  <si>
    <t>5 2 0 2 0 660 0 00</t>
  </si>
  <si>
    <t>DEPOSITANTES DE VALORES Y ALMACENES</t>
  </si>
  <si>
    <t>5 2 0 2 0 660 0 06</t>
  </si>
  <si>
    <t>Bienes recibidos - en depósito</t>
  </si>
  <si>
    <t>5 2 0 2 0 660 0 08</t>
  </si>
  <si>
    <t>Bienes recibidos - en depósito de terceros</t>
  </si>
  <si>
    <t>5 2 0 3 0 000 0 00</t>
  </si>
  <si>
    <t>NEGOCIOS CON EL EXTERIOR Y COBRANZAS</t>
  </si>
  <si>
    <t>5 2 0 3 0 662 0 00</t>
  </si>
  <si>
    <t>COBRANZAS REMITIDAS DE EXPORTACION</t>
  </si>
  <si>
    <t>5 2 0 3 0 662 0 02</t>
  </si>
  <si>
    <t>Valores al cobro - Exportaciones</t>
  </si>
  <si>
    <t>5 2 0 3 0 664 0 00</t>
  </si>
  <si>
    <t>CORRESPONSALES REMITENTES DE COBRANZAS</t>
  </si>
  <si>
    <t>5 2 0 3 0 664 0 03</t>
  </si>
  <si>
    <t>Corresponsales del Exterior por cobranzas de Importació</t>
  </si>
  <si>
    <t>5 2 0 3 0 668 0 01</t>
  </si>
  <si>
    <t>BENEFICIARIOS POR CREDITOS DEL EXTERIOR</t>
  </si>
  <si>
    <t>5 2 0 4 0 000 0 00</t>
  </si>
  <si>
    <t>OTRAS CUENTAS DE ORDEN ACREEDORAS</t>
  </si>
  <si>
    <t>5 2 0 4 0 674 0 01</t>
  </si>
  <si>
    <t>POLIZAS DE SEGUROS</t>
  </si>
  <si>
    <t>5 2 0 4 0 680 0 00</t>
  </si>
  <si>
    <t>OTRAS CUENTAS DE ORDEN ACREEDORAS - DIVERSOS</t>
  </si>
  <si>
    <t>5 2 0 4 0 680 0 08</t>
  </si>
  <si>
    <t>5 2 0 4 0 688 0 01</t>
  </si>
  <si>
    <t>CREDITOS INCOBRABLES</t>
  </si>
  <si>
    <t>5 2 0 4 0 690 0 00</t>
  </si>
  <si>
    <t>5 2 0 4 0 690 0 02</t>
  </si>
  <si>
    <t>5 2 0 4 0 694 0 00</t>
  </si>
  <si>
    <t>5 2 0 4 0 694 0 02</t>
  </si>
  <si>
    <t>5 2 0 4 0 694 0 04</t>
  </si>
  <si>
    <t>5 2 0 4 0 696 0 00</t>
  </si>
  <si>
    <t>5 2 0 4 0 696 0 04</t>
  </si>
  <si>
    <t>Sector No Financiero</t>
  </si>
  <si>
    <t>6 0 0 0 0 000 0 00</t>
  </si>
  <si>
    <t>6 1 0 0 0 000 0 00</t>
  </si>
  <si>
    <t>GANANCIAS  FINANCIERAS</t>
  </si>
  <si>
    <t>6 1 0 1 0 000 0 00</t>
  </si>
  <si>
    <t>GANANCIAS POR CREDITOS VIGENTES POR INTERM.FIN.-SECTOR FI</t>
  </si>
  <si>
    <t>6 1 0 1 0 702 0 00</t>
  </si>
  <si>
    <t>PRODUCTOS POR COLOCACIONES</t>
  </si>
  <si>
    <t>6 1 0 1 0 702 0 02</t>
  </si>
  <si>
    <t>No Reajustables - Residentes</t>
  </si>
  <si>
    <t>6 1 0 1 0 702 0 03</t>
  </si>
  <si>
    <t>No Reajustables- No Residentes</t>
  </si>
  <si>
    <t>6 1 0 2 0 000 0 00</t>
  </si>
  <si>
    <t>GANANCIAS POR CREDITOS VIGENTES POR INT.FINAN.SECT.NO FIN</t>
  </si>
  <si>
    <t>6 1 0 2 0 712 0 00</t>
  </si>
  <si>
    <t>PRODUCTOS POR PRESTAMOS A PLAZO FIJO</t>
  </si>
  <si>
    <t>6 1 0 2 0 712 0 02</t>
  </si>
  <si>
    <t>No Reajustable - Residentes</t>
  </si>
  <si>
    <t>6 1 0 2 0 714 0 00</t>
  </si>
  <si>
    <t>PRODUCTOS POR PRESTAMOS AMORTIZABLES</t>
  </si>
  <si>
    <t>6 1 0 2 0 714 0 02</t>
  </si>
  <si>
    <t>6 1 0 2 0 718 0 00</t>
  </si>
  <si>
    <t>PRODUCTOS SOBRE DOCUMENTOS DESCONTADOS</t>
  </si>
  <si>
    <t>6 1 0 2 0 718 0 02</t>
  </si>
  <si>
    <t>6 1 0 2 0 722 0 00</t>
  </si>
  <si>
    <t>PRODUCTOS POR CREDITOS UTILIZADOS EN CUENTA CORRIENTE</t>
  </si>
  <si>
    <t>6 1 0 2 0 722 0 02</t>
  </si>
  <si>
    <t>6 1 0 2 0 724 0 00</t>
  </si>
  <si>
    <t>PRODUCTOS POR DEUDORES POR CREDITOS DOCUMENTARIOS</t>
  </si>
  <si>
    <t>6 1 0 2 0 724 0 02</t>
  </si>
  <si>
    <t>Deudores por Creditos Documentarios - Residentes</t>
  </si>
  <si>
    <t>6 1 0 2 0 732 0 00</t>
  </si>
  <si>
    <t>PRODUCTOS POR DEUDORES POR UTILIZACION DE TARJETAS DE CR</t>
  </si>
  <si>
    <t>6 1 0 2 0 732 0 02</t>
  </si>
  <si>
    <t>6 1 0 2 0 734 0 00</t>
  </si>
  <si>
    <t>PRODUCTOS POR PRESTAMOS CON RECURSOS ADMINISTRADOS POR B</t>
  </si>
  <si>
    <t>6 1 0 2 0 734 0 02</t>
  </si>
  <si>
    <t>No Reajustables</t>
  </si>
  <si>
    <t>6 1 0 2 0 742 0 00</t>
  </si>
  <si>
    <t>PRODUCTOS - SECTOR PUBLICO</t>
  </si>
  <si>
    <t>6 1 0 2 0 742 0 02</t>
  </si>
  <si>
    <t>No Reajustable</t>
  </si>
  <si>
    <t>6 1 0 2 0 850 0 00</t>
  </si>
  <si>
    <t>PROD.POR MED.EXCEP.DE APOYO EMIT.POR BCP AÑO 2020 REPROG</t>
  </si>
  <si>
    <t>6 1 0 2 0 850 0 02</t>
  </si>
  <si>
    <t>6 1 0 2 0 852 0 00</t>
  </si>
  <si>
    <t>Produc.Med.Exc.Compl.de Apoyo Emit.por BCP Año 2020 Nvos</t>
  </si>
  <si>
    <t>6 1 0 2 0 852 0 02</t>
  </si>
  <si>
    <t>6 1 0 3 0 000 0 00</t>
  </si>
  <si>
    <t>GANANCIAS POR CREDITOS VENCIDOS POR INTERMEDIACION FINANC</t>
  </si>
  <si>
    <t>6 1 0 3 0 750 0 00</t>
  </si>
  <si>
    <t>PRODUCTOS POR COLOCACION VENCIDA - SECTOR NO PUBLICO</t>
  </si>
  <si>
    <t>6 1 0 3 0 750 0 02</t>
  </si>
  <si>
    <t>No Reajustable-Residentes</t>
  </si>
  <si>
    <t>6 1 0 6 0 000 0 00</t>
  </si>
  <si>
    <t>GANANCIAS POR VALUACION</t>
  </si>
  <si>
    <t>6 1 0 6 0 766 0 00</t>
  </si>
  <si>
    <t>GANANCIAS POR VALUACION DE ACTIVOS EN MONEDA EXTRANJERA</t>
  </si>
  <si>
    <t>6 1 0 6 0 766 0 02</t>
  </si>
  <si>
    <t>Disponibilidades - Residentes</t>
  </si>
  <si>
    <t>6 1 0 6 0 766 0 03</t>
  </si>
  <si>
    <t>Disponibilidades - No Residentes</t>
  </si>
  <si>
    <t>6 1 0 6 0 766 0 04</t>
  </si>
  <si>
    <t>Cred.Vig.por Int.Finan.-Sect.Financiero - Residentes</t>
  </si>
  <si>
    <t>6 1 0 6 0 766 0 05</t>
  </si>
  <si>
    <t>Cred.Vig.por Int.Fin.-Sect.Financiero - No Residentes</t>
  </si>
  <si>
    <t>6 1 0 6 0 766 0 06</t>
  </si>
  <si>
    <t>Cred.Vig.por Int.Finan.-Sect.No Financiero - Residentes</t>
  </si>
  <si>
    <t>6 1 0 6 0 766 0 08</t>
  </si>
  <si>
    <t>Creditos Vencidos por Intermediación Financiero-Residen</t>
  </si>
  <si>
    <t>6 1 0 6 0 766 0 09</t>
  </si>
  <si>
    <t>Cred.Vencidos por  Intermediación Financiera - No Resid</t>
  </si>
  <si>
    <t>6 1 0 6 0 766 0 10</t>
  </si>
  <si>
    <t>Valores Públicos Nacionales</t>
  </si>
  <si>
    <t>6 1 0 6 0 768 0 00</t>
  </si>
  <si>
    <t>GANANCIAS POR VALUACION DE PASIVOS EN MONEDA EXTRANJERA</t>
  </si>
  <si>
    <t>6 1 0 6 0 768 0 02</t>
  </si>
  <si>
    <t>Obligaciones por Interm.Finan.-Sect.Financiero -Residen</t>
  </si>
  <si>
    <t>6 1 0 6 0 768 0 03</t>
  </si>
  <si>
    <t>Obligac.por Inter.Finan.-Sect .Financiero -No Residente</t>
  </si>
  <si>
    <t>6 1 0 6 0 768 0 04</t>
  </si>
  <si>
    <t>Oblig.por Interm.Finan.-Sect.No Financiero -Residentes</t>
  </si>
  <si>
    <t>6 1 0 7 0 000 0 00</t>
  </si>
  <si>
    <t>RENTAS Y DIFERENCIAS DE COTIZ. DE VALORES PUBLICOS Y PRIV</t>
  </si>
  <si>
    <t>6 1 0 7 0 770 0 00</t>
  </si>
  <si>
    <t>RENTAS Y DIFERENCIAS DE COTIZACION DE VALORES PUBLICOS</t>
  </si>
  <si>
    <t>6 1 0 7 0 770 0 02</t>
  </si>
  <si>
    <t>Rentas de valores públicos nacionales</t>
  </si>
  <si>
    <t>6 1 0 7 0 770 0 04</t>
  </si>
  <si>
    <t>Renta de Valores Privados Nacionales</t>
  </si>
  <si>
    <t>6 1 0 7 0 846 0 00</t>
  </si>
  <si>
    <t>RENTAS Y DIFERENCIAS DE COTIZACION DE VALORES PRIVADOS</t>
  </si>
  <si>
    <t>6 1 0 7 0 846 0 02</t>
  </si>
  <si>
    <t>Rentas de Valores de Renta Fija de Sociedades Priv.del</t>
  </si>
  <si>
    <t>6 1 0 8 0 000 0 00</t>
  </si>
  <si>
    <t>DESAFECTACION DE PREVISIONES</t>
  </si>
  <si>
    <t>6 1 0 8 0 772 0 00</t>
  </si>
  <si>
    <t>DESAFECTACION DE PREVISIONES PARA RIESGOS CREDITICIOS</t>
  </si>
  <si>
    <t>6 1 0 8 0 772 0 02</t>
  </si>
  <si>
    <t>6 2 0 0 0 000 0 00</t>
  </si>
  <si>
    <t>GANANCIAS POR SERVICIOS</t>
  </si>
  <si>
    <t>6 2 0 1 0 000 0 00</t>
  </si>
  <si>
    <t>6 2 0 1 0 774 0 00</t>
  </si>
  <si>
    <t>6 2 0 1 0 774 0 02</t>
  </si>
  <si>
    <t>6 2 0 1 0 776 0 00</t>
  </si>
  <si>
    <t>TARJETAS DE CREDITO</t>
  </si>
  <si>
    <t>6 2 0 1 0 776 0 02</t>
  </si>
  <si>
    <t>6 2 0 1 0 782 0 00</t>
  </si>
  <si>
    <t>GESTIONES POR CUENTAS DE TERCEROS</t>
  </si>
  <si>
    <t>6 2 0 1 0 782 0 02</t>
  </si>
  <si>
    <t>6 2 0 1 0 784 0 00</t>
  </si>
  <si>
    <t>GIROS,TRANSFERENCIAS Y ORDENES DE PAGO</t>
  </si>
  <si>
    <t>6 2 0 1 0 784 0 02</t>
  </si>
  <si>
    <t>6 2 0 1 0 784 0 03</t>
  </si>
  <si>
    <t>6 2 0 1 0 790 0 00</t>
  </si>
  <si>
    <t>6 2 0 1 0 790 0 02</t>
  </si>
  <si>
    <t>6 2 0 1 0 792 0 00</t>
  </si>
  <si>
    <t>OTROS SERVICIOS DE IMPORTACION</t>
  </si>
  <si>
    <t>6 2 0 1 0 792 0 02</t>
  </si>
  <si>
    <t>6 2 0 1 0 794 0 00</t>
  </si>
  <si>
    <t>SERVICIOS DE EXPORTACION</t>
  </si>
  <si>
    <t>6 2 0 1 0 794 0 02</t>
  </si>
  <si>
    <t>6 2 0 1 0 796 0 00</t>
  </si>
  <si>
    <t>ADMINISTRACION DE CUENTAS CORRIENTES</t>
  </si>
  <si>
    <t>6 2 0 1 0 796 0 02</t>
  </si>
  <si>
    <t>6 2 0 1 0 806 0 00</t>
  </si>
  <si>
    <t>6 2 0 1 0 806 0 02</t>
  </si>
  <si>
    <t>6 3 0 0 0 000 0 00</t>
  </si>
  <si>
    <t>OTRAS GANANCIAS OPERATIVAS</t>
  </si>
  <si>
    <t>6 3 0 1 0 000 0 00</t>
  </si>
  <si>
    <t>GANANCIAS POR CREDITOS DIVERSOS</t>
  </si>
  <si>
    <t>6 3 0 1 0 808 0 00</t>
  </si>
  <si>
    <t>6 3 0 1 0 808 0 04</t>
  </si>
  <si>
    <t>Gastos a recuperar - Residentes</t>
  </si>
  <si>
    <t>6 3 0 1 0 808 0 06</t>
  </si>
  <si>
    <t>Diversos - Residentes</t>
  </si>
  <si>
    <t>6 3 0 1 0 810 0 00</t>
  </si>
  <si>
    <t>GANANCIAS POR OPERACIONES</t>
  </si>
  <si>
    <t>6 3 0 1 0 810 0 02</t>
  </si>
  <si>
    <t>De cambio y arbitraje</t>
  </si>
  <si>
    <t>6 3 0 1 0 810 0 14</t>
  </si>
  <si>
    <t>Contratos Forward</t>
  </si>
  <si>
    <t>6 3 0 2 0 000 0 00</t>
  </si>
  <si>
    <t>RENTAS</t>
  </si>
  <si>
    <t>6 3 0 2 0 814 0 00</t>
  </si>
  <si>
    <t>6 3 0 2 0 814 0 06</t>
  </si>
  <si>
    <t>6 3 0 4 0 000 0 00</t>
  </si>
  <si>
    <t>6 3 0 4 0 820 0 00</t>
  </si>
  <si>
    <t>GANANCIAS POR VALUACION DE OTROS ACTIVOS EN MONEDA EXTRA</t>
  </si>
  <si>
    <t>6 3 0 4 0 820 0 04</t>
  </si>
  <si>
    <t>Creditos Diversos-Residentes</t>
  </si>
  <si>
    <t>6 3 0 4 0 820 0 07</t>
  </si>
  <si>
    <t>Inversiones en el Exterior</t>
  </si>
  <si>
    <t>6 4 0 0 0 000 0 00</t>
  </si>
  <si>
    <t>GANANCIAS EXTRAORDINARIAS</t>
  </si>
  <si>
    <t>6 4 0 1 0 000 0 00</t>
  </si>
  <si>
    <t>6 4 0 1 0 832 0 01</t>
  </si>
  <si>
    <t>7 0 0 0 0 000 0 00</t>
  </si>
  <si>
    <t>PERDIDAS</t>
  </si>
  <si>
    <t>7 1 0 0 0 000 0 00</t>
  </si>
  <si>
    <t>PERDIDAS FINANCIERAS</t>
  </si>
  <si>
    <t>7 1 0 1 0 000 0 00</t>
  </si>
  <si>
    <t>PERDIDAS POR OBLIGACIONES POR INTERMED.FINAN.-SECTOR FINA</t>
  </si>
  <si>
    <t>7 1 0 1 0 701 0 00</t>
  </si>
  <si>
    <t>CARGOS POR DEPOSITOS</t>
  </si>
  <si>
    <t>7 1 0 1 0 701 0 02</t>
  </si>
  <si>
    <t>7 1 0 1 0 701 0 03</t>
  </si>
  <si>
    <t>No Reajustables - No Residentes</t>
  </si>
  <si>
    <t>7 1 0 1 0 705 0 00</t>
  </si>
  <si>
    <t>CARGOS SOBRE PRÉSTAMOS OTORGADOS POR ENTIDADES FINANCIER</t>
  </si>
  <si>
    <t>7 1 0 1 0 705 0 02</t>
  </si>
  <si>
    <t>Entidades Financieras en el país</t>
  </si>
  <si>
    <t>7 1 0 1 0 705 0 03</t>
  </si>
  <si>
    <t>Entidades Financieras en el exterior</t>
  </si>
  <si>
    <t>7 1 0 2 0 000 0 00</t>
  </si>
  <si>
    <t>PERDIDAS POR OBLIGACIONES POR INTERMED.FINAN.-SEC.NO FINA</t>
  </si>
  <si>
    <t>7 1 0 2 0 713 0 00</t>
  </si>
  <si>
    <t>CARGOS POR DEPOSITOS A PLAZO FIJO INTRANSFERIBLE</t>
  </si>
  <si>
    <t>7 1 0 2 0 713 0 02</t>
  </si>
  <si>
    <t>7 1 0 2 0 715 0 00</t>
  </si>
  <si>
    <t>CARGOS POR DEPOSITOS A PLAZO FIJO TRANSFERIBLE</t>
  </si>
  <si>
    <t>7 1 0 2 0 715 0 02</t>
  </si>
  <si>
    <t>7 1 0 2 0 729 0 01</t>
  </si>
  <si>
    <t>CARGOS POR DEPOSITOS-SECTOR PUBLICO</t>
  </si>
  <si>
    <t>7 1 0 2 0 797 0 01</t>
  </si>
  <si>
    <t>CARGOS POR OBLIGACIONES NEGOCIABLES</t>
  </si>
  <si>
    <t>7 1 0 4 0 000 0 00</t>
  </si>
  <si>
    <t>PERDIDAS POR VALUACION</t>
  </si>
  <si>
    <t>7 1 0 4 0 739 0 00</t>
  </si>
  <si>
    <t>PERDIDAS POR VALUACION DE ACTIVOS EN MONEDA EXTRANJERA</t>
  </si>
  <si>
    <t>7 1 0 4 0 739 0 02</t>
  </si>
  <si>
    <t>7 1 0 4 0 739 0 03</t>
  </si>
  <si>
    <t>7 1 0 4 0 739 0 04</t>
  </si>
  <si>
    <t>Creditos vigentes por inter.finan.-Sector financ. Resid</t>
  </si>
  <si>
    <t>7 1 0 4 0 739 0 05</t>
  </si>
  <si>
    <t>Creditos vigentes por interm.financ.-Sec.Fin.-No Reside</t>
  </si>
  <si>
    <t>7 1 0 4 0 739 0 06</t>
  </si>
  <si>
    <t>Creditos vigentes por inter.finan.-Sec.No financ. Resid</t>
  </si>
  <si>
    <t>7 1 0 4 0 739 0 08</t>
  </si>
  <si>
    <t>Creditos vencidos por intermediación financiera- Reside</t>
  </si>
  <si>
    <t>7 1 0 4 0 739 0 09</t>
  </si>
  <si>
    <t>Creditos vencidos por intermediación financ.-No Residen</t>
  </si>
  <si>
    <t>7 1 0 4 0 741 0 00</t>
  </si>
  <si>
    <t>PERDIDAS POR VALUACION DE PASIVOS EN MONEDA EXTRANJERA</t>
  </si>
  <si>
    <t>7 1 0 4 0 741 0 02</t>
  </si>
  <si>
    <t>Obligaciones por inter.financ.-Sector Financiero -Resid</t>
  </si>
  <si>
    <t>7 1 0 4 0 741 0 03</t>
  </si>
  <si>
    <t>Obligaciones por intermed.financiera-Sec.Fin.-No Reside</t>
  </si>
  <si>
    <t>7 1 0 4 0 741 0 04</t>
  </si>
  <si>
    <t>Obligaciones por interm.financ.-Sec. No Financ.- Reside</t>
  </si>
  <si>
    <t>7 1 0 5 0 000 0 00</t>
  </si>
  <si>
    <t>PERDIDAS POR INCOBRABILIDAD</t>
  </si>
  <si>
    <t>7 1 0 5 0 743 0 00</t>
  </si>
  <si>
    <t>PERDIDAS POR CONSTITUCION DE PREVISIONES PARA DEUDORES I</t>
  </si>
  <si>
    <t>7 1 0 5 0 743 0 02</t>
  </si>
  <si>
    <t>7 1 0 5 0 747 0 01</t>
  </si>
  <si>
    <t>PERDIDAS POR AMORTIZACION DE BONIFIC. Y QUITAS SOBRE CRE</t>
  </si>
  <si>
    <t>7 2 0 0 0 000 0 00</t>
  </si>
  <si>
    <t>PERDIDAS POR SERVICIOS</t>
  </si>
  <si>
    <t>7 2 0 1 0 000 0 00</t>
  </si>
  <si>
    <t>PERDIDAS POR UTILIZACION DE SERVICIOS</t>
  </si>
  <si>
    <t>7 2 0 1 0 751 0 00</t>
  </si>
  <si>
    <t>COMISIONES PAGADAS A CORRESPONSALES EN EL EXTERIOR</t>
  </si>
  <si>
    <t>7 2 0 1 0 751 0 03</t>
  </si>
  <si>
    <t>Gastos corresponsales</t>
  </si>
  <si>
    <t>7 2 0 1 0 757 0 00</t>
  </si>
  <si>
    <t>7 2 0 1 0 757 0 02</t>
  </si>
  <si>
    <t>7 3 0 0 0 000 0 00</t>
  </si>
  <si>
    <t>OTRAS PERDIDAS OPERATIVAS</t>
  </si>
  <si>
    <t>7 3 0 1 0 000 0 00</t>
  </si>
  <si>
    <t>PERDIDAS OPERATIVAS</t>
  </si>
  <si>
    <t>7 3 0 1 0 759 0 00</t>
  </si>
  <si>
    <t>RETRIBUCIONES PERSONALES Y CARGAS SOCIALES</t>
  </si>
  <si>
    <t>7 3 0 1 0 759 0 02</t>
  </si>
  <si>
    <t>Remuneraciones a directores y sindico</t>
  </si>
  <si>
    <t>7 3 0 1 0 759 0 04</t>
  </si>
  <si>
    <t>Sueldos</t>
  </si>
  <si>
    <t>7 3 0 1 0 759 0 06</t>
  </si>
  <si>
    <t>Aguinaldo</t>
  </si>
  <si>
    <t>7 3 0 1 0 759 0 08</t>
  </si>
  <si>
    <t>Salario Vacacional</t>
  </si>
  <si>
    <t>7 3 0 1 0 759 0 10</t>
  </si>
  <si>
    <t>Horas Extras</t>
  </si>
  <si>
    <t>7 3 0 1 0 759 0 12</t>
  </si>
  <si>
    <t>Remuneración por quebranto de caja</t>
  </si>
  <si>
    <t>7 3 0 1 0 759 0 14</t>
  </si>
  <si>
    <t>Habilitaciones y retribuciones especiales</t>
  </si>
  <si>
    <t>7 3 0 1 0 759 0 16</t>
  </si>
  <si>
    <t>Honorarios a profesionales y técnicos</t>
  </si>
  <si>
    <t>7 3 0 1 0 759 0 18</t>
  </si>
  <si>
    <t>Otras retribuciones personales</t>
  </si>
  <si>
    <t>7 3 0 1 0 759 0 20</t>
  </si>
  <si>
    <t>Aportes Jubilatorios</t>
  </si>
  <si>
    <t>7 3 0 1 0 759 0 22</t>
  </si>
  <si>
    <t>Otras cargas sociales</t>
  </si>
  <si>
    <t>7 3 0 1 0 761 0 00</t>
  </si>
  <si>
    <t>SEGUROS</t>
  </si>
  <si>
    <t>7 3 0 1 0 761 0 02</t>
  </si>
  <si>
    <t>Asalto, Robo y Fidelidad</t>
  </si>
  <si>
    <t>7 3 0 1 0 763 0 00</t>
  </si>
  <si>
    <t>DEPRECIACION DE BIENES DE USO</t>
  </si>
  <si>
    <t>7 3 0 1 0 763 0 02</t>
  </si>
  <si>
    <t>7 3 0 1 0 763 0 04</t>
  </si>
  <si>
    <t>Muebles, Utiles e Instalaciones</t>
  </si>
  <si>
    <t>7 3 0 1 0 763 0 06</t>
  </si>
  <si>
    <t>Equipos de Computación</t>
  </si>
  <si>
    <t>7 3 0 1 0 763 0 10</t>
  </si>
  <si>
    <t>Material de transporte</t>
  </si>
  <si>
    <t>7 3 0 1 0 767 0 00</t>
  </si>
  <si>
    <t>DEPRECIACION DE CARGOS DIFERIDOS</t>
  </si>
  <si>
    <t>7 3 0 1 0 767 0 04</t>
  </si>
  <si>
    <t>Mejoras e instalaciones en inmuebles arrendados</t>
  </si>
  <si>
    <t>7 3 0 1 0 769 0 00</t>
  </si>
  <si>
    <t>IMPUESTOS, TASAS Y CONTRIBUCIONES</t>
  </si>
  <si>
    <t>7 3 0 1 0 769 0 02</t>
  </si>
  <si>
    <t>Impuesto a la Renta</t>
  </si>
  <si>
    <t>7 3 0 1 0 769 0 10</t>
  </si>
  <si>
    <t>Otros impuestos nacionales</t>
  </si>
  <si>
    <t>7 3 0 1 0 769 0 14</t>
  </si>
  <si>
    <t>Multas, Recargos e Intereses</t>
  </si>
  <si>
    <t>7 3 0 1 0 771 0 00</t>
  </si>
  <si>
    <t>OTROS GASTOS OPERATIVOS</t>
  </si>
  <si>
    <t>7 3 0 1 0 771 0 02</t>
  </si>
  <si>
    <t>7 3 0 1 0 771 0 06</t>
  </si>
  <si>
    <t>Reparaciones y mantenimiento de bienes inmuebles</t>
  </si>
  <si>
    <t>7 3 0 1 0 771 0 08</t>
  </si>
  <si>
    <t>Reparaciones y mantenimiento de bienes muebles</t>
  </si>
  <si>
    <t>7 3 0 1 0 771 0 10</t>
  </si>
  <si>
    <t>Servicio de procesamientos de datos externo</t>
  </si>
  <si>
    <t>7 3 0 1 0 771 0 12</t>
  </si>
  <si>
    <t>Gastos de vehículos</t>
  </si>
  <si>
    <t>7 3 0 1 0 771 0 14</t>
  </si>
  <si>
    <t>Energía Eléctrica INFRA</t>
  </si>
  <si>
    <t>7 3 0 1 0 771 0 16</t>
  </si>
  <si>
    <t>Comunicaciones</t>
  </si>
  <si>
    <t>7 3 0 1 0 771 0 18</t>
  </si>
  <si>
    <t>PAPELERÍA E IMPRESOS</t>
  </si>
  <si>
    <t>7 3 0 1 0 771 0 20</t>
  </si>
  <si>
    <t>LOCOMOCIÓN Y TRANSPORTE</t>
  </si>
  <si>
    <t>7 3 0 1 0 771 0 22</t>
  </si>
  <si>
    <t>HIGIENE DE LOCALES</t>
  </si>
  <si>
    <t>7 3 0 1 0 771 0 26</t>
  </si>
  <si>
    <t>Transporte de Valores Depósitos/Retiros de BCP</t>
  </si>
  <si>
    <t>7 3 0 1 0 771 0 30</t>
  </si>
  <si>
    <t>PROPAGANDA Y PUBLICIDAD</t>
  </si>
  <si>
    <t>7 3 0 1 0 771 0 32</t>
  </si>
  <si>
    <t>Suscripciones y Biblioteca</t>
  </si>
  <si>
    <t>7 3 0 1 0 771 0 40</t>
  </si>
  <si>
    <t>Auditoria Externa</t>
  </si>
  <si>
    <t>7 3 0 1 0 771 0 44</t>
  </si>
  <si>
    <t>7 3 0 1 0 771 0 46</t>
  </si>
  <si>
    <t>Aporte para Fondo de Garantia de Depositos</t>
  </si>
  <si>
    <t>7 3 0 1 0 773 0 00</t>
  </si>
  <si>
    <t>PERDIDAS DIVERSAS</t>
  </si>
  <si>
    <t>7 3 0 1 0 773 0 02</t>
  </si>
  <si>
    <t>Donaciones</t>
  </si>
  <si>
    <t>7 3 0 1 0 773 0 04</t>
  </si>
  <si>
    <t>7 3 0 1 0 775 0 00</t>
  </si>
  <si>
    <t>PERDIDAS POR OPERACIONES</t>
  </si>
  <si>
    <t>7 3 0 1 0 775 0 02</t>
  </si>
  <si>
    <t>De Cambio y Arbitraje</t>
  </si>
  <si>
    <t>7 3 0 1 0 775 0 12</t>
  </si>
  <si>
    <t>7 3 0 2 0 000 0 00</t>
  </si>
  <si>
    <t>7 3 0 2 0 779 0 00</t>
  </si>
  <si>
    <t>PERDIDAS POR VALUACION DE OTROS ACTIVOS EN MONEDA EXTRAN</t>
  </si>
  <si>
    <t>7 3 0 2 0 779 0 04</t>
  </si>
  <si>
    <t>Creditos Diversos - Residentes</t>
  </si>
  <si>
    <t>7 3 0 2 0 779 0 07</t>
  </si>
  <si>
    <t>7 4 0 0 0 000 0 00</t>
  </si>
  <si>
    <t>PERDIDAS EXTRAORDINARIAS</t>
  </si>
  <si>
    <t>7 4 0 1 0 000 0 00</t>
  </si>
  <si>
    <t>7 4 0 1 0 787 0 01</t>
  </si>
  <si>
    <t>SINIESTROS NO CUBIERTOS POR SEGUROS</t>
  </si>
  <si>
    <t>7 4 0 1 0 793 0 01</t>
  </si>
  <si>
    <t>1 3 0 1 0 129 0 00</t>
  </si>
  <si>
    <t>1 3 0 1 0 129 0 02</t>
  </si>
  <si>
    <t>VENTANILLA DE LIQUIDEZ INTERBANCARIA (VLI)</t>
  </si>
  <si>
    <t>1 3 0 2 0 159 0 00</t>
  </si>
  <si>
    <t>1 3 0 2 0 159 0 04</t>
  </si>
  <si>
    <t>Primas por Compra Futura de Valores Vendidos - Resident</t>
  </si>
  <si>
    <t>Medida Excep.Complem.de Apoyo Emit.por BCP Año 2020 Nvos</t>
  </si>
  <si>
    <t>1 6 0 1 0 265 0 08</t>
  </si>
  <si>
    <t>Med. Excep. Apoyo Emit. por el BCP Año 2020 Reprogramac</t>
  </si>
  <si>
    <t>1 6 0 1 0 269 0 08</t>
  </si>
  <si>
    <t>1 6 0 3 0 275 0 06</t>
  </si>
  <si>
    <t>1 6 0 8 0 277 0 86</t>
  </si>
  <si>
    <t>Productos Financieros Document.Medid.Excep.de Apoyo Emi</t>
  </si>
  <si>
    <t>1 6 0 8 0 277 0 96</t>
  </si>
  <si>
    <t>(Prod.Finan.en Suspenso -Med.Excep.de Apoyo Emit.por el</t>
  </si>
  <si>
    <t>1 6 0 8 0 277 0 97</t>
  </si>
  <si>
    <t>(Prod.Finan.Docum.a Deveng.-Med.Excep.de Apoyo Emit.por</t>
  </si>
  <si>
    <t>1 6 0 8 0 279 0 86</t>
  </si>
  <si>
    <t>Prod. Financ. Docum.-Medid. Excep. de Apoyo Emit.por el</t>
  </si>
  <si>
    <t>1 6 0 8 0 279 0 96</t>
  </si>
  <si>
    <t>(Prod.Finan.en Susp-Med.Excep.de Apoyo Emit.por el BCP)</t>
  </si>
  <si>
    <t>1 6 0 8 0 279 0 97</t>
  </si>
  <si>
    <t>1 6 0 8 0 347 0 86</t>
  </si>
  <si>
    <t>1 6 0 8 0 347 0 96</t>
  </si>
  <si>
    <t>(Productos Financieros en Suspenso - No Residen)</t>
  </si>
  <si>
    <t>1 6 0 8 0 347 0 97</t>
  </si>
  <si>
    <t>1 7 0 2 0 295 0 04</t>
  </si>
  <si>
    <t>Instituciones Financieras Privadas del País</t>
  </si>
  <si>
    <t>5 1 0 2 0 655 0 04</t>
  </si>
  <si>
    <t>Otros valores en custodia</t>
  </si>
  <si>
    <t>5 2 0 2 0 660 0 04</t>
  </si>
  <si>
    <t>Otros Residentes</t>
  </si>
  <si>
    <t>5 2 0 3 0 664 0 02</t>
  </si>
  <si>
    <t>Corresponsales Cobranzas Financ.Euro</t>
  </si>
  <si>
    <t>6 2 0 1 0 780 0 00</t>
  </si>
  <si>
    <t>6 2 0 1 0 780 0 02</t>
  </si>
  <si>
    <t>7 1 0 1 0 707 0 00</t>
  </si>
  <si>
    <t>PERDIDAS POR OPERACIONES A LIQUIDAR</t>
  </si>
  <si>
    <t>7 1 0 1 0 707 0 04</t>
  </si>
  <si>
    <t>Compra Futura de valores vendidos - Residentes</t>
  </si>
  <si>
    <t>7 1 0 2 0 709 0 00</t>
  </si>
  <si>
    <t>CARGOS POR DEPOSITOS A LA VISTA</t>
  </si>
  <si>
    <t>7 1 0 2 0 709 0 02</t>
  </si>
  <si>
    <t>Alquiler de bienes de Inmuebles</t>
  </si>
  <si>
    <t>FixScr</t>
  </si>
  <si>
    <t>Affiliate of FitchRatings</t>
  </si>
  <si>
    <t>. Calificadora : FixScr Clasificadora de Riesgo www.fixScr.com</t>
  </si>
  <si>
    <t>www.fixscr.com</t>
  </si>
  <si>
    <t>. Ricardo Brugada 196 esquina Brasilia y Luis Morales, Asunción, Paraguay</t>
  </si>
  <si>
    <t>. Teléfono:  (+595) 21 203 030</t>
  </si>
  <si>
    <t>1 3 0 2 0 145 0 00</t>
  </si>
  <si>
    <t>1 3 0 2 0 145 0 12</t>
  </si>
  <si>
    <t>1 4 0 8 0 447 0 96</t>
  </si>
  <si>
    <t>Productos Financieros en Suspenso - Residentes</t>
  </si>
  <si>
    <t>2 1 0 3 0 392 0 00</t>
  </si>
  <si>
    <t>2 1 0 3 0 392 0 12</t>
  </si>
  <si>
    <t>2 2 0 1 0 136 0 03</t>
  </si>
  <si>
    <t>2 2 0 1 0 138 0 03</t>
  </si>
  <si>
    <t>5 1 0 1 0 651 0 18</t>
  </si>
  <si>
    <t>Garantías de Fideicomisos - Valor Computable</t>
  </si>
  <si>
    <t>6 1 0 6 0 768 0 05</t>
  </si>
  <si>
    <t>Obligac.por intermed.finan.-Sec.No Finan.-No Residentes</t>
  </si>
  <si>
    <t>7 1 0 2 0 709 0 03</t>
  </si>
  <si>
    <t>7 1 0 4 0 741 0 05</t>
  </si>
  <si>
    <t>Obligaciones por interm.financ.-Sec.No Fina.-No Residen</t>
  </si>
  <si>
    <t>7 1 0 6 0 000 0 00</t>
  </si>
  <si>
    <t>DIFERENCIAS DE COTIZACION DE VALORES PUBLICOS Y PRIVADOS</t>
  </si>
  <si>
    <t>7 1 0 6 0 749 0 00</t>
  </si>
  <si>
    <t>DIFERENCIAS DE COTIZACION DE VALORES PUBLICOS</t>
  </si>
  <si>
    <t>7 1 0 6 0 749 0 04</t>
  </si>
  <si>
    <t>Diferencias de cotización de valores públicos nacionale</t>
  </si>
  <si>
    <t>7 3 0 1 0 759 0 24</t>
  </si>
  <si>
    <t>7 3 0 1 0 771 0 28</t>
  </si>
  <si>
    <t>Representaciones y Viajes</t>
  </si>
  <si>
    <t>Diferencias de Cotizacion de Valores Publicos</t>
  </si>
  <si>
    <t>1 3 0 2 0 145 0 04</t>
  </si>
  <si>
    <t>1 4 0 1 0 173 0 03</t>
  </si>
  <si>
    <t>DEUDORES POR CRÉDITOS DOCUMENTARIOS NEGOCIADOS</t>
  </si>
  <si>
    <t>1 4 0 8 0 225 0 83</t>
  </si>
  <si>
    <t>1 4 0 8 0 225 0 95</t>
  </si>
  <si>
    <t>(Productos Finan.doc. a devengar - No Residente)</t>
  </si>
  <si>
    <t>CORRESPONSALES ACEPTANTES DE CRÉDITOS DOCUMENTARIOS DIFER</t>
  </si>
  <si>
    <t>CORRESPONSALES ACEPTANTES DE CRéDITOS DOCUMENTARIOS DIFE</t>
  </si>
  <si>
    <t>2 1 0 3 0 392 0 04</t>
  </si>
  <si>
    <t>2 2 0 1 0 156 0 03</t>
  </si>
  <si>
    <t>2 2 0 8 0 224 0 83</t>
  </si>
  <si>
    <t>Cargos financieros documentados-no Residentes</t>
  </si>
  <si>
    <t>2 2 0 8 0 224 0 93</t>
  </si>
  <si>
    <t>(Cargos financieros documentados a devengar-no Resident</t>
  </si>
  <si>
    <t>4 1 0 1 0 611 0 00</t>
  </si>
  <si>
    <t>CREDITOS DOCUMENTARIOS DOMESTICOS A NEGOCIAR</t>
  </si>
  <si>
    <t>4 1 0 1 0 611 0 02</t>
  </si>
  <si>
    <t>4 1 0 1 0 613 0 00</t>
  </si>
  <si>
    <t>CREDITOS DOCUMENTARIOS CONFIRMADOS EXPO</t>
  </si>
  <si>
    <t>4 1 0 1 0 613 0 04</t>
  </si>
  <si>
    <t>4 2 0 1 0 610 0 00</t>
  </si>
  <si>
    <t>BENEFICIARIOS POR CREDITOS DOCUMENTARIOS DOMESTICOS A NE</t>
  </si>
  <si>
    <t>4 2 0 1 0 610 0 02</t>
  </si>
  <si>
    <t>4 2 0 1 0 612 0 01</t>
  </si>
  <si>
    <t>BENEFICIARIOS POR CREDITOS EL EXTERIOR CONFIRMADOS</t>
  </si>
  <si>
    <t>6 1 0 2 0 714 0 03</t>
  </si>
  <si>
    <t>7 1 0 2 0 715 0 03</t>
  </si>
  <si>
    <t>1 2 0 1 0 123 0 16</t>
  </si>
  <si>
    <t>Agencia Financiera de Desarrollo</t>
  </si>
  <si>
    <t>1 4 0 1 0 169 0 08</t>
  </si>
  <si>
    <t>Créditos Reestructurados</t>
  </si>
  <si>
    <t>Cesión de Créditos o Derechos de Cobro</t>
  </si>
  <si>
    <t>1 4 0 4 0 215 0 04</t>
  </si>
  <si>
    <t>2 1 0 1 0 102 0 07</t>
  </si>
  <si>
    <t>2 1 0 3 0 392 0 24</t>
  </si>
  <si>
    <t>2 1 0 4 0 390 0 02</t>
  </si>
  <si>
    <t>Prestamos Directos</t>
  </si>
  <si>
    <t>2 1 0 4 0 390 0 03</t>
  </si>
  <si>
    <t>Prestamos Directos - Entidades del Exterior</t>
  </si>
  <si>
    <t>2 1 0 8 0 134 0 83</t>
  </si>
  <si>
    <t>Cargos financieros documentados -No residentes</t>
  </si>
  <si>
    <t>2 1 0 8 0 134 0 93</t>
  </si>
  <si>
    <t>(Cargos financieros documentados a devengar - no reside</t>
  </si>
  <si>
    <t>2 2 0 4 0 292 0 06</t>
  </si>
  <si>
    <t>2 2 0 8 0 224 0 85</t>
  </si>
  <si>
    <t>Cargos financieros no documentados devengados-no Reside</t>
  </si>
  <si>
    <t>CREDITOS DOCUMENTARIOS DE IMPORTACIÓN</t>
  </si>
  <si>
    <t>6 2 0 1 0 790 0 03</t>
  </si>
  <si>
    <t>1 1 0 2 0 105 0 36</t>
  </si>
  <si>
    <t>Sistema de Pagos Instantáneos (SPI)</t>
  </si>
  <si>
    <t>1 2 0 2 0 000 0 00</t>
  </si>
  <si>
    <t>VALORES PRIVADOS</t>
  </si>
  <si>
    <t>1 2 0 2 0 409 0 00</t>
  </si>
  <si>
    <t>INVERSIONES TEMPORALES</t>
  </si>
  <si>
    <t>1 3 0 1 0 417 0 00</t>
  </si>
  <si>
    <t>Renovaciones,Refinanciaciones y Reestructuraciones</t>
  </si>
  <si>
    <t>1 3 0 1 0 417 0 12</t>
  </si>
  <si>
    <t>1 4 0 1 0 351 0 05</t>
  </si>
  <si>
    <t>Operaciones de Factoraje</t>
  </si>
  <si>
    <t>2 1 0 1 0 100 0 10</t>
  </si>
  <si>
    <t>Obligaciones por Convenios de Pagos y Créditos Recíproc</t>
  </si>
  <si>
    <t>5 1 0 4 0 689 0 03</t>
  </si>
  <si>
    <t>Créditos en gestión judicial - Garantizado por el FOGAP</t>
  </si>
  <si>
    <t>5 2 0 2 0 660 0 05</t>
  </si>
  <si>
    <t>Otros No Residentes</t>
  </si>
  <si>
    <t>6 1 0 2 0 718 0 04</t>
  </si>
  <si>
    <t>6 1 0 2 0 722 0 03</t>
  </si>
  <si>
    <t>6 1 0 6 0 766 0 07</t>
  </si>
  <si>
    <t>Cred.Vig.por Int.Fin.-Sect.No Financiero - No Residente</t>
  </si>
  <si>
    <t>6 1 0 6 0 766 0 11</t>
  </si>
  <si>
    <t>Valores Públicos No Nacionales</t>
  </si>
  <si>
    <t>6 1 0 7 0 846 0 03</t>
  </si>
  <si>
    <t>7 1 0 4 0 739 0 07</t>
  </si>
  <si>
    <t>Creditos vigentes por interm.fin.-Sec.No.Fin.-No Reside</t>
  </si>
  <si>
    <t>7 4 0 1 0 791 0 01</t>
  </si>
  <si>
    <t>VENTA DE BIENES MUEBLES</t>
  </si>
  <si>
    <t>PASIVO Y PN</t>
  </si>
  <si>
    <t>1 3 0 1 0 131 0 02</t>
  </si>
  <si>
    <t>Bancos Oficiales</t>
  </si>
  <si>
    <t>1 3 0 1 0 141 0 00</t>
  </si>
  <si>
    <t>1 3 0 1 0 141 0 24</t>
  </si>
  <si>
    <t>1 3 0 2 0 153 0 00</t>
  </si>
  <si>
    <t>DEUDORES POR VALORES VENDIDOS CON COMPRA FUTURA</t>
  </si>
  <si>
    <t>1 3 0 2 0 153 0 02</t>
  </si>
  <si>
    <t>1 3 0 2 0 157 0 00</t>
  </si>
  <si>
    <t>DEUDORES POR VENTA FUTURA DE VALORES COMPRADOS</t>
  </si>
  <si>
    <t>(Productos Financieros Documentados a Devengar-Resident</t>
  </si>
  <si>
    <t>2 1 0 1 0 284 0 04</t>
  </si>
  <si>
    <t>2 1 0 1 0 284 0 06</t>
  </si>
  <si>
    <t>2 1 0 1 0 284 0 18</t>
  </si>
  <si>
    <t>Caja de Jubilaciones y Pensiones</t>
  </si>
  <si>
    <t>2 1 0 1 0 306 0 04</t>
  </si>
  <si>
    <t>BANCOS PRIVADOS DEL PAÍS</t>
  </si>
  <si>
    <t>2 1 0 1 0 306 0 12</t>
  </si>
  <si>
    <t>COOPERATIVA DE AHORRO Y CRÉDITO</t>
  </si>
  <si>
    <t>2 1 0 3 0 126 0 00</t>
  </si>
  <si>
    <t>ACREEDORES POR VALORES COMPRADOS CON VENTA FUTURA</t>
  </si>
  <si>
    <t>2 1 0 3 0 126 0 02</t>
  </si>
  <si>
    <t>Valores Publicos</t>
  </si>
  <si>
    <t>2 2 0 1 0 144 0 00</t>
  </si>
  <si>
    <t>ADMINISTRACION POR CUENTA DE TERCEROS</t>
  </si>
  <si>
    <t>2 2 0 1 0 144 0 02</t>
  </si>
  <si>
    <t>2 2 0 4 0 292 0 04</t>
  </si>
  <si>
    <t>6 1 0 1 0 706 0 00</t>
  </si>
  <si>
    <t>PRODUCTOS POR DOCUMENTOS DESCONTADOS</t>
  </si>
  <si>
    <t>6 1 0 1 0 706 0 02</t>
  </si>
  <si>
    <t>6 1 0 1 0 708 0 00</t>
  </si>
  <si>
    <t>GANANCIAS POR OPERACIONES A LIQUIDAR</t>
  </si>
  <si>
    <t>6 1 0 1 0 708 0 04</t>
  </si>
  <si>
    <t>Venta Futura de Valores Comprados-Residentes</t>
  </si>
  <si>
    <t>6 1 0 7 0 770 0 06</t>
  </si>
  <si>
    <t>Diferencias de cotizacion de valores públicos nacionale</t>
  </si>
  <si>
    <t>6 1 0 7 0 846 0 04</t>
  </si>
  <si>
    <t>Diferencias de Cotiz.de Valores de Renta Fija Soc.Priv.</t>
  </si>
  <si>
    <t>6 1 0 7 0 846 0 05</t>
  </si>
  <si>
    <t>6 2 0 1 0 780 0 03</t>
  </si>
  <si>
    <t>Comisión Servicios Custodia - No Residentes</t>
  </si>
  <si>
    <t>6 2 0 1 0 806 0 03</t>
  </si>
  <si>
    <t>7 1 0 6 0 799 0 00</t>
  </si>
  <si>
    <t>DIFERENCIAS DE COTIZACION DE VALORES PRIVADOS</t>
  </si>
  <si>
    <t>7 1 0 6 0 799 0 02</t>
  </si>
  <si>
    <t>1 3 0 2 0 157 0 04</t>
  </si>
  <si>
    <t>Bancos Privados en el País</t>
  </si>
  <si>
    <t>1 7 0 2 0 295 0 02</t>
  </si>
  <si>
    <t>Inversiones Permanentes en Sociedades Privadas del País</t>
  </si>
  <si>
    <t>2 4 0 3 0 000 0 00</t>
  </si>
  <si>
    <t>DIVIDENDOS A PAGAR</t>
  </si>
  <si>
    <t>2 4 0 3 0 254 0 01</t>
  </si>
  <si>
    <t>6 3 0 1 0 810 0 16</t>
  </si>
  <si>
    <t>Ganancias en Venta de Cartera</t>
  </si>
  <si>
    <t>6 3 0 4 0 820 0 06</t>
  </si>
  <si>
    <t>Inversiones en el País</t>
  </si>
  <si>
    <t>6 5 0 0 0 000 0 00</t>
  </si>
  <si>
    <t>AJUSTES DE RESULTADOS DE EJERCICIOS ANTERIORES-GANANCIAS</t>
  </si>
  <si>
    <t>6 5 0 1 0 000 0 00</t>
  </si>
  <si>
    <t>6 5 0 1 0 834 0 00</t>
  </si>
  <si>
    <t>6 5 0 1 0 834 0 08</t>
  </si>
  <si>
    <t>Ganancias extraordinarias</t>
  </si>
  <si>
    <t>7 3 0 2 0 779 0 06</t>
  </si>
  <si>
    <t>7 3 0 3 0 000 0 00</t>
  </si>
  <si>
    <t>PERDIDAS POR OBLIGACIONES DIVERSAS</t>
  </si>
  <si>
    <t>7 3 0 3 0 783 0 00</t>
  </si>
  <si>
    <t>7 3 0 3 0 783 0 02</t>
  </si>
  <si>
    <t>7 4 0 1 0 789 0 01</t>
  </si>
  <si>
    <t>VENTA DE BIENES INMUEBLES</t>
  </si>
  <si>
    <t>Ajustes de Resultados de Ejercicios Anteriores - Ganancias</t>
  </si>
  <si>
    <t>ESTADO DE SITUACIÓN PATRIMONIAL AL 30 DE SETIEMBRE DE 2024</t>
  </si>
  <si>
    <t>ESTADO DE RESULTADOS AL 30 DE SETIEMBRE DE 2024</t>
  </si>
  <si>
    <t>1 1 0 8 0 119 0 83</t>
  </si>
  <si>
    <t>1 2 0 2 0 409 0 02</t>
  </si>
  <si>
    <t>Valores de Renta Fija de Sociedades Privadas del Pais</t>
  </si>
  <si>
    <t>1 2 0 2 0 409 0 06</t>
  </si>
  <si>
    <t>Certificados de Valores en Depósito</t>
  </si>
  <si>
    <t>1 2 0 8 0 411 0 00</t>
  </si>
  <si>
    <t>RENTAS DE VALORES MOBILIARIOS PRIVADOS</t>
  </si>
  <si>
    <t>1 2 0 8 0 411 0 83</t>
  </si>
  <si>
    <t>Rentas de Valores de Rta.Fija de Sociedades Priv.del Ex</t>
  </si>
  <si>
    <t>1 2 0 8 0 411 0 93</t>
  </si>
  <si>
    <t>Rentas Documentadas a Dev.-Valores Renta Fija Soc.Priv.</t>
  </si>
  <si>
    <t>1 4 0 4 0 373 0 00</t>
  </si>
  <si>
    <t>1 4 0 4 0 373 0 06</t>
  </si>
  <si>
    <t>Arbitrajes</t>
  </si>
  <si>
    <t>1 5 0 1 0 251 0 00</t>
  </si>
  <si>
    <t>DEUDORES POR VENTAS DE BIENES A PLAZO</t>
  </si>
  <si>
    <t>1 5 0 1 0 251 0 94</t>
  </si>
  <si>
    <t>2 1 0 1 0 102 0 04</t>
  </si>
  <si>
    <t>2 1 0 1 0 102 0 06</t>
  </si>
  <si>
    <t>2 1 0 1 0 196 0 04</t>
  </si>
  <si>
    <t>2 1 0 1 0 284 0 02</t>
  </si>
  <si>
    <t>2 1 0 1 0 306 0 24</t>
  </si>
  <si>
    <t>COOPERATIVAS DE PRODUCCIÓN</t>
  </si>
  <si>
    <t>2 1 0 3 0 130 0 04</t>
  </si>
  <si>
    <t>2 2 0 4 0 238 0 12</t>
  </si>
  <si>
    <t>Entidades Binacionales</t>
  </si>
  <si>
    <t>6 3 0 1 0 808 0 05</t>
  </si>
  <si>
    <t>Gastos a recuperar - No Residentes</t>
  </si>
  <si>
    <t>6 4 0 1 0 830 0 01</t>
  </si>
  <si>
    <t>VENTA DE BIENES DE USO</t>
  </si>
  <si>
    <t>7 1 0 6 0 799 0 03</t>
  </si>
  <si>
    <t>7 2 0 1 0 757 0 03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</si>
</sst>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-* #,##0\ _P_t_s_-;\-* #,##0\ _P_t_s_-;_-* &quot;-&quot;??\ _P_t_s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0"/>
      <name val="Verdana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0"/>
      <name val="Arial"/>
      <family val="2"/>
    </font>
    <font>
      <b/>
      <u/>
      <sz val="10"/>
      <color theme="0"/>
      <name val="Arial"/>
      <family val="2"/>
    </font>
    <font>
      <b/>
      <sz val="10"/>
      <color theme="0"/>
      <name val="Verdana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</cellStyleXfs>
  <cellXfs count="2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2" xfId="0" applyFont="1" applyBorder="1"/>
    <xf numFmtId="3" fontId="4" fillId="0" borderId="3" xfId="0" applyNumberFormat="1" applyFont="1" applyBorder="1"/>
    <xf numFmtId="0" fontId="7" fillId="0" borderId="0" xfId="0" applyFont="1"/>
    <xf numFmtId="3" fontId="4" fillId="0" borderId="2" xfId="0" applyNumberFormat="1" applyFont="1" applyBorder="1"/>
    <xf numFmtId="3" fontId="4" fillId="0" borderId="4" xfId="0" applyNumberFormat="1" applyFont="1" applyBorder="1"/>
    <xf numFmtId="3" fontId="4" fillId="0" borderId="0" xfId="0" applyNumberFormat="1" applyFont="1"/>
    <xf numFmtId="3" fontId="5" fillId="0" borderId="0" xfId="0" applyNumberFormat="1" applyFont="1"/>
    <xf numFmtId="3" fontId="8" fillId="0" borderId="4" xfId="0" applyNumberFormat="1" applyFont="1" applyBorder="1"/>
    <xf numFmtId="3" fontId="8" fillId="0" borderId="0" xfId="0" applyNumberFormat="1" applyFont="1"/>
    <xf numFmtId="0" fontId="4" fillId="0" borderId="5" xfId="0" applyFont="1" applyBorder="1"/>
    <xf numFmtId="3" fontId="8" fillId="2" borderId="0" xfId="0" applyNumberFormat="1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1" xfId="0" applyFont="1" applyBorder="1"/>
    <xf numFmtId="0" fontId="5" fillId="0" borderId="7" xfId="0" applyFont="1" applyBorder="1" applyAlignment="1">
      <alignment horizontal="center"/>
    </xf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0" fontId="4" fillId="0" borderId="13" xfId="0" applyFont="1" applyBorder="1"/>
    <xf numFmtId="0" fontId="4" fillId="0" borderId="14" xfId="0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15" fontId="4" fillId="0" borderId="0" xfId="0" applyNumberFormat="1" applyFont="1" applyAlignment="1">
      <alignment horizontal="center"/>
    </xf>
    <xf numFmtId="0" fontId="5" fillId="0" borderId="5" xfId="0" applyFont="1" applyBorder="1"/>
    <xf numFmtId="3" fontId="4" fillId="0" borderId="17" xfId="0" applyNumberFormat="1" applyFont="1" applyBorder="1"/>
    <xf numFmtId="0" fontId="4" fillId="0" borderId="22" xfId="0" applyFont="1" applyBorder="1"/>
    <xf numFmtId="3" fontId="4" fillId="0" borderId="23" xfId="0" applyNumberFormat="1" applyFont="1" applyBorder="1"/>
    <xf numFmtId="3" fontId="5" fillId="0" borderId="0" xfId="0" applyNumberFormat="1" applyFont="1" applyAlignment="1">
      <alignment horizontal="right"/>
    </xf>
    <xf numFmtId="3" fontId="4" fillId="0" borderId="21" xfId="0" applyNumberFormat="1" applyFont="1" applyBorder="1"/>
    <xf numFmtId="0" fontId="5" fillId="0" borderId="24" xfId="0" applyFont="1" applyBorder="1"/>
    <xf numFmtId="0" fontId="4" fillId="0" borderId="25" xfId="0" applyFont="1" applyBorder="1"/>
    <xf numFmtId="3" fontId="5" fillId="0" borderId="5" xfId="0" applyNumberFormat="1" applyFont="1" applyBorder="1"/>
    <xf numFmtId="0" fontId="4" fillId="0" borderId="26" xfId="0" applyFont="1" applyBorder="1"/>
    <xf numFmtId="0" fontId="9" fillId="0" borderId="26" xfId="0" applyFont="1" applyBorder="1"/>
    <xf numFmtId="0" fontId="9" fillId="0" borderId="0" xfId="0" applyFont="1"/>
    <xf numFmtId="3" fontId="9" fillId="0" borderId="26" xfId="0" applyNumberFormat="1" applyFont="1" applyBorder="1"/>
    <xf numFmtId="3" fontId="9" fillId="0" borderId="0" xfId="0" applyNumberFormat="1" applyFont="1"/>
    <xf numFmtId="165" fontId="2" fillId="0" borderId="0" xfId="0" applyNumberFormat="1" applyFont="1"/>
    <xf numFmtId="166" fontId="4" fillId="0" borderId="0" xfId="1" applyNumberFormat="1" applyFont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4" fillId="0" borderId="11" xfId="0" applyFont="1" applyBorder="1"/>
    <xf numFmtId="0" fontId="5" fillId="0" borderId="0" xfId="0" quotePrefix="1" applyFont="1" applyAlignment="1">
      <alignment horizontal="center"/>
    </xf>
    <xf numFmtId="0" fontId="4" fillId="0" borderId="27" xfId="0" applyFont="1" applyBorder="1"/>
    <xf numFmtId="0" fontId="13" fillId="0" borderId="0" xfId="0" applyFont="1"/>
    <xf numFmtId="0" fontId="15" fillId="0" borderId="0" xfId="2" applyFont="1" applyFill="1" applyBorder="1" applyAlignment="1" applyProtection="1"/>
    <xf numFmtId="0" fontId="5" fillId="0" borderId="11" xfId="0" applyFont="1" applyBorder="1" applyAlignment="1">
      <alignment horizontal="center"/>
    </xf>
    <xf numFmtId="0" fontId="11" fillId="0" borderId="0" xfId="0" applyFont="1"/>
    <xf numFmtId="15" fontId="5" fillId="0" borderId="5" xfId="0" applyNumberFormat="1" applyFont="1" applyBorder="1" applyAlignment="1">
      <alignment horizontal="center"/>
    </xf>
    <xf numFmtId="15" fontId="5" fillId="0" borderId="0" xfId="0" applyNumberFormat="1" applyFont="1" applyAlignment="1">
      <alignment horizontal="center"/>
    </xf>
    <xf numFmtId="165" fontId="4" fillId="0" borderId="0" xfId="1" applyNumberFormat="1" applyFont="1"/>
    <xf numFmtId="165" fontId="4" fillId="0" borderId="0" xfId="0" applyNumberFormat="1" applyFont="1"/>
    <xf numFmtId="0" fontId="5" fillId="0" borderId="17" xfId="0" applyFont="1" applyBorder="1" applyAlignment="1">
      <alignment horizontal="center" wrapText="1"/>
    </xf>
    <xf numFmtId="15" fontId="5" fillId="0" borderId="21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15" fontId="5" fillId="0" borderId="18" xfId="0" applyNumberFormat="1" applyFont="1" applyBorder="1" applyAlignment="1">
      <alignment horizontal="center"/>
    </xf>
    <xf numFmtId="3" fontId="0" fillId="0" borderId="0" xfId="0" applyNumberFormat="1"/>
    <xf numFmtId="0" fontId="5" fillId="0" borderId="13" xfId="0" applyFont="1" applyBorder="1"/>
    <xf numFmtId="0" fontId="5" fillId="0" borderId="11" xfId="0" applyFont="1" applyBorder="1"/>
    <xf numFmtId="3" fontId="4" fillId="0" borderId="11" xfId="0" applyNumberFormat="1" applyFont="1" applyBorder="1"/>
    <xf numFmtId="0" fontId="5" fillId="0" borderId="18" xfId="0" applyFont="1" applyBorder="1"/>
    <xf numFmtId="0" fontId="5" fillId="0" borderId="27" xfId="0" applyFont="1" applyBorder="1"/>
    <xf numFmtId="3" fontId="4" fillId="0" borderId="27" xfId="0" applyNumberFormat="1" applyFont="1" applyBorder="1"/>
    <xf numFmtId="0" fontId="5" fillId="0" borderId="1" xfId="0" applyFont="1" applyBorder="1" applyAlignment="1">
      <alignment horizontal="center"/>
    </xf>
    <xf numFmtId="165" fontId="16" fillId="0" borderId="0" xfId="1" applyNumberFormat="1" applyFont="1" applyBorder="1"/>
    <xf numFmtId="164" fontId="5" fillId="0" borderId="0" xfId="0" applyNumberFormat="1" applyFont="1" applyAlignment="1">
      <alignment horizontal="center"/>
    </xf>
    <xf numFmtId="165" fontId="0" fillId="0" borderId="0" xfId="1" applyNumberFormat="1" applyFont="1"/>
    <xf numFmtId="164" fontId="4" fillId="0" borderId="0" xfId="0" applyNumberFormat="1" applyFont="1"/>
    <xf numFmtId="165" fontId="4" fillId="0" borderId="2" xfId="1" applyNumberFormat="1" applyFont="1" applyBorder="1"/>
    <xf numFmtId="165" fontId="4" fillId="0" borderId="0" xfId="1" applyNumberFormat="1" applyFont="1" applyFill="1"/>
    <xf numFmtId="165" fontId="7" fillId="0" borderId="0" xfId="1" applyNumberFormat="1" applyFont="1"/>
    <xf numFmtId="164" fontId="0" fillId="0" borderId="0" xfId="1" applyFont="1"/>
    <xf numFmtId="0" fontId="17" fillId="3" borderId="20" xfId="0" applyFont="1" applyFill="1" applyBorder="1"/>
    <xf numFmtId="164" fontId="17" fillId="3" borderId="20" xfId="1" applyFont="1" applyFill="1" applyBorder="1"/>
    <xf numFmtId="14" fontId="5" fillId="0" borderId="0" xfId="0" applyNumberFormat="1" applyFont="1"/>
    <xf numFmtId="0" fontId="4" fillId="0" borderId="11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17" fillId="4" borderId="20" xfId="0" applyFont="1" applyFill="1" applyBorder="1"/>
    <xf numFmtId="164" fontId="17" fillId="4" borderId="20" xfId="1" applyFont="1" applyFill="1" applyBorder="1"/>
    <xf numFmtId="37" fontId="4" fillId="0" borderId="26" xfId="1" applyNumberFormat="1" applyFont="1" applyBorder="1"/>
    <xf numFmtId="0" fontId="18" fillId="0" borderId="0" xfId="0" applyFont="1" applyAlignment="1">
      <alignment vertical="center"/>
    </xf>
    <xf numFmtId="0" fontId="5" fillId="0" borderId="14" xfId="0" quotePrefix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4" fontId="0" fillId="0" borderId="20" xfId="1" applyFont="1" applyBorder="1"/>
    <xf numFmtId="0" fontId="0" fillId="0" borderId="20" xfId="0" applyBorder="1"/>
    <xf numFmtId="0" fontId="17" fillId="6" borderId="20" xfId="0" applyFont="1" applyFill="1" applyBorder="1"/>
    <xf numFmtId="164" fontId="17" fillId="6" borderId="20" xfId="1" applyFont="1" applyFill="1" applyBorder="1"/>
    <xf numFmtId="0" fontId="17" fillId="4" borderId="0" xfId="0" applyFont="1" applyFill="1"/>
    <xf numFmtId="164" fontId="17" fillId="4" borderId="0" xfId="1" applyFont="1" applyFill="1"/>
    <xf numFmtId="165" fontId="0" fillId="0" borderId="20" xfId="1" applyNumberFormat="1" applyFont="1" applyBorder="1"/>
    <xf numFmtId="165" fontId="17" fillId="6" borderId="20" xfId="1" applyNumberFormat="1" applyFont="1" applyFill="1" applyBorder="1"/>
    <xf numFmtId="165" fontId="17" fillId="3" borderId="20" xfId="1" applyNumberFormat="1" applyFont="1" applyFill="1" applyBorder="1"/>
    <xf numFmtId="165" fontId="17" fillId="4" borderId="20" xfId="1" applyNumberFormat="1" applyFont="1" applyFill="1" applyBorder="1"/>
    <xf numFmtId="165" fontId="17" fillId="4" borderId="0" xfId="1" applyNumberFormat="1" applyFont="1" applyFill="1"/>
    <xf numFmtId="165" fontId="0" fillId="5" borderId="20" xfId="1" applyNumberFormat="1" applyFont="1" applyFill="1" applyBorder="1"/>
    <xf numFmtId="41" fontId="0" fillId="0" borderId="0" xfId="3" applyFont="1"/>
    <xf numFmtId="164" fontId="0" fillId="0" borderId="0" xfId="1" applyFont="1" applyFill="1" applyBorder="1"/>
    <xf numFmtId="41" fontId="0" fillId="0" borderId="0" xfId="0" applyNumberFormat="1"/>
    <xf numFmtId="41" fontId="17" fillId="0" borderId="0" xfId="0" applyNumberFormat="1" applyFont="1"/>
    <xf numFmtId="41" fontId="17" fillId="0" borderId="0" xfId="3" applyFont="1"/>
    <xf numFmtId="41" fontId="17" fillId="3" borderId="0" xfId="3" applyFont="1" applyFill="1"/>
    <xf numFmtId="41" fontId="17" fillId="3" borderId="0" xfId="0" applyNumberFormat="1" applyFont="1" applyFill="1"/>
    <xf numFmtId="43" fontId="0" fillId="0" borderId="0" xfId="0" applyNumberFormat="1"/>
    <xf numFmtId="3" fontId="2" fillId="2" borderId="0" xfId="0" applyNumberFormat="1" applyFont="1" applyFill="1"/>
    <xf numFmtId="3" fontId="4" fillId="0" borderId="14" xfId="0" applyNumberFormat="1" applyFont="1" applyBorder="1"/>
    <xf numFmtId="3" fontId="5" fillId="0" borderId="21" xfId="0" applyNumberFormat="1" applyFont="1" applyBorder="1" applyAlignment="1">
      <alignment horizontal="right"/>
    </xf>
    <xf numFmtId="3" fontId="5" fillId="0" borderId="17" xfId="0" applyNumberFormat="1" applyFont="1" applyBorder="1" applyAlignment="1">
      <alignment horizontal="right"/>
    </xf>
    <xf numFmtId="0" fontId="5" fillId="0" borderId="20" xfId="0" applyFont="1" applyBorder="1" applyAlignment="1">
      <alignment horizontal="center"/>
    </xf>
    <xf numFmtId="0" fontId="2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3" fontId="20" fillId="0" borderId="0" xfId="0" applyNumberFormat="1" applyFont="1"/>
    <xf numFmtId="0" fontId="9" fillId="0" borderId="11" xfId="0" applyFont="1" applyBorder="1"/>
    <xf numFmtId="0" fontId="9" fillId="0" borderId="27" xfId="0" applyFont="1" applyBorder="1"/>
    <xf numFmtId="0" fontId="20" fillId="0" borderId="0" xfId="0" applyFont="1" applyAlignment="1">
      <alignment horizontal="center"/>
    </xf>
    <xf numFmtId="0" fontId="21" fillId="0" borderId="1" xfId="0" applyFont="1" applyBorder="1"/>
    <xf numFmtId="0" fontId="19" fillId="0" borderId="7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15" fontId="9" fillId="0" borderId="0" xfId="0" applyNumberFormat="1" applyFont="1" applyAlignment="1">
      <alignment horizontal="center"/>
    </xf>
    <xf numFmtId="3" fontId="19" fillId="2" borderId="0" xfId="0" applyNumberFormat="1" applyFont="1" applyFill="1" applyAlignment="1">
      <alignment horizontal="right"/>
    </xf>
    <xf numFmtId="3" fontId="19" fillId="2" borderId="0" xfId="0" applyNumberFormat="1" applyFont="1" applyFill="1"/>
    <xf numFmtId="166" fontId="9" fillId="0" borderId="0" xfId="1" applyNumberFormat="1" applyFont="1"/>
    <xf numFmtId="15" fontId="1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9" fillId="0" borderId="0" xfId="0" quotePrefix="1" applyFont="1" applyAlignment="1">
      <alignment horizontal="center"/>
    </xf>
    <xf numFmtId="0" fontId="4" fillId="2" borderId="27" xfId="0" applyFont="1" applyFill="1" applyBorder="1"/>
    <xf numFmtId="10" fontId="4" fillId="2" borderId="18" xfId="0" applyNumberFormat="1" applyFont="1" applyFill="1" applyBorder="1" applyAlignment="1">
      <alignment horizontal="center"/>
    </xf>
    <xf numFmtId="10" fontId="4" fillId="2" borderId="27" xfId="0" applyNumberFormat="1" applyFont="1" applyFill="1" applyBorder="1" applyAlignment="1">
      <alignment horizontal="center"/>
    </xf>
    <xf numFmtId="10" fontId="9" fillId="2" borderId="27" xfId="0" applyNumberFormat="1" applyFont="1" applyFill="1" applyBorder="1" applyAlignment="1">
      <alignment horizontal="center"/>
    </xf>
    <xf numFmtId="0" fontId="19" fillId="0" borderId="9" xfId="0" applyFont="1" applyBorder="1" applyAlignment="1">
      <alignment horizontal="center"/>
    </xf>
    <xf numFmtId="3" fontId="4" fillId="2" borderId="0" xfId="0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center"/>
    </xf>
    <xf numFmtId="0" fontId="4" fillId="0" borderId="6" xfId="0" applyFont="1" applyBorder="1"/>
    <xf numFmtId="0" fontId="4" fillId="0" borderId="5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3" fontId="4" fillId="2" borderId="30" xfId="0" applyNumberFormat="1" applyFont="1" applyFill="1" applyBorder="1"/>
    <xf numFmtId="3" fontId="4" fillId="2" borderId="8" xfId="0" applyNumberFormat="1" applyFont="1" applyFill="1" applyBorder="1" applyAlignment="1">
      <alignment horizontal="right"/>
    </xf>
    <xf numFmtId="3" fontId="4" fillId="2" borderId="11" xfId="0" applyNumberFormat="1" applyFont="1" applyFill="1" applyBorder="1" applyAlignment="1">
      <alignment horizontal="center"/>
    </xf>
    <xf numFmtId="3" fontId="4" fillId="2" borderId="31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4" fillId="2" borderId="32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right"/>
    </xf>
    <xf numFmtId="3" fontId="4" fillId="2" borderId="12" xfId="0" applyNumberFormat="1" applyFont="1" applyFill="1" applyBorder="1" applyAlignment="1">
      <alignment horizontal="center"/>
    </xf>
    <xf numFmtId="3" fontId="4" fillId="2" borderId="33" xfId="0" applyNumberFormat="1" applyFont="1" applyFill="1" applyBorder="1" applyAlignment="1">
      <alignment horizontal="center"/>
    </xf>
    <xf numFmtId="3" fontId="5" fillId="2" borderId="34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center"/>
    </xf>
    <xf numFmtId="3" fontId="5" fillId="2" borderId="35" xfId="0" applyNumberFormat="1" applyFont="1" applyFill="1" applyBorder="1" applyAlignment="1">
      <alignment horizontal="center"/>
    </xf>
    <xf numFmtId="3" fontId="0" fillId="0" borderId="23" xfId="0" applyNumberFormat="1" applyBorder="1"/>
    <xf numFmtId="3" fontId="4" fillId="0" borderId="22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5" fillId="0" borderId="36" xfId="0" applyNumberFormat="1" applyFont="1" applyBorder="1"/>
    <xf numFmtId="41" fontId="7" fillId="0" borderId="20" xfId="3" applyFont="1" applyFill="1" applyBorder="1"/>
    <xf numFmtId="41" fontId="4" fillId="0" borderId="0" xfId="0" applyNumberFormat="1" applyFont="1"/>
    <xf numFmtId="41" fontId="7" fillId="0" borderId="0" xfId="3" applyFont="1" applyFill="1" applyBorder="1"/>
    <xf numFmtId="3" fontId="4" fillId="0" borderId="0" xfId="0" applyNumberFormat="1" applyFont="1" applyAlignment="1">
      <alignment horizontal="right"/>
    </xf>
    <xf numFmtId="165" fontId="4" fillId="0" borderId="0" xfId="1" applyNumberFormat="1" applyFont="1" applyBorder="1"/>
    <xf numFmtId="3" fontId="22" fillId="0" borderId="28" xfId="0" applyNumberFormat="1" applyFont="1" applyBorder="1" applyAlignment="1">
      <alignment horizontal="right"/>
    </xf>
    <xf numFmtId="3" fontId="5" fillId="0" borderId="9" xfId="0" applyNumberFormat="1" applyFont="1" applyBorder="1"/>
    <xf numFmtId="3" fontId="5" fillId="0" borderId="29" xfId="0" applyNumberFormat="1" applyFont="1" applyBorder="1"/>
    <xf numFmtId="3" fontId="4" fillId="2" borderId="20" xfId="0" applyNumberFormat="1" applyFont="1" applyFill="1" applyBorder="1" applyAlignment="1">
      <alignment horizontal="right"/>
    </xf>
    <xf numFmtId="3" fontId="9" fillId="2" borderId="20" xfId="0" applyNumberFormat="1" applyFont="1" applyFill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2" borderId="16" xfId="0" applyNumberFormat="1" applyFont="1" applyFill="1" applyBorder="1" applyAlignment="1">
      <alignment horizontal="right"/>
    </xf>
    <xf numFmtId="41" fontId="7" fillId="0" borderId="16" xfId="3" applyFont="1" applyFill="1" applyBorder="1"/>
    <xf numFmtId="3" fontId="4" fillId="2" borderId="21" xfId="0" applyNumberFormat="1" applyFont="1" applyFill="1" applyBorder="1" applyAlignment="1">
      <alignment horizontal="right"/>
    </xf>
    <xf numFmtId="3" fontId="4" fillId="2" borderId="19" xfId="0" applyNumberFormat="1" applyFont="1" applyFill="1" applyBorder="1" applyAlignment="1">
      <alignment horizontal="right"/>
    </xf>
    <xf numFmtId="3" fontId="9" fillId="2" borderId="21" xfId="0" applyNumberFormat="1" applyFont="1" applyFill="1" applyBorder="1" applyAlignment="1">
      <alignment horizontal="right"/>
    </xf>
    <xf numFmtId="3" fontId="5" fillId="2" borderId="37" xfId="0" applyNumberFormat="1" applyFont="1" applyFill="1" applyBorder="1" applyAlignment="1">
      <alignment horizontal="right"/>
    </xf>
    <xf numFmtId="3" fontId="5" fillId="2" borderId="38" xfId="0" applyNumberFormat="1" applyFont="1" applyFill="1" applyBorder="1" applyAlignment="1">
      <alignment horizontal="right"/>
    </xf>
    <xf numFmtId="3" fontId="5" fillId="2" borderId="39" xfId="0" applyNumberFormat="1" applyFont="1" applyFill="1" applyBorder="1" applyAlignment="1">
      <alignment horizontal="right"/>
    </xf>
    <xf numFmtId="3" fontId="22" fillId="0" borderId="37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</cellXfs>
  <cellStyles count="4">
    <cellStyle name="Hipervínculo" xfId="2" builtinId="8"/>
    <cellStyle name="Millares" xfId="1" builtinId="3"/>
    <cellStyle name="Millares [0]" xfId="3" builtinId="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42332</xdr:colOff>
      <xdr:row>1</xdr:row>
      <xdr:rowOff>155223</xdr:rowOff>
    </xdr:from>
    <xdr:to>
      <xdr:col>1</xdr:col>
      <xdr:colOff>1009264</xdr:colOff>
      <xdr:row>7</xdr:row>
      <xdr:rowOff>1697</xdr:rowOff>
    </xdr:to>
    <xdr:pic>
      <xdr:nvPicPr>
        <xdr:cNvPr id="2" name="Imagen 1" descr="Itaú">
          <a:extLst>
            <a:ext uri="{FF2B5EF4-FFF2-40B4-BE49-F238E27FC236}">
              <a16:creationId xmlns:a16="http://schemas.microsoft.com/office/drawing/2014/main" id="{B3862AC8-0564-42CB-B9E8-36D8634E7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443" y="338667"/>
          <a:ext cx="966932" cy="945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xscr.com/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W146"/>
  <sheetViews>
    <sheetView showGridLines="0" tabSelected="1" topLeftCell="B71" zoomScale="46" zoomScaleNormal="46" workbookViewId="0">
      <selection activeCell="B117" sqref="B117"/>
    </sheetView>
  </sheetViews>
  <sheetFormatPr baseColWidth="10" defaultRowHeight="15" x14ac:dyDescent="0.25"/>
  <cols>
    <col min="1" max="1" width="13.28515625" style="116" hidden="1" customWidth="1"/>
    <col min="2" max="2" width="36.5703125" style="7" customWidth="1"/>
    <col min="3" max="3" width="31.7109375" style="7" customWidth="1"/>
    <col min="4" max="4" width="37.140625" style="7" customWidth="1"/>
    <col min="5" max="5" width="21.5703125" style="7" customWidth="1"/>
    <col min="6" max="6" width="20.28515625" style="7" bestFit="1" customWidth="1"/>
    <col min="7" max="7" width="30.28515625" style="7" customWidth="1"/>
    <col min="8" max="8" width="13.140625" style="7" hidden="1" customWidth="1"/>
    <col min="9" max="9" width="23.5703125" style="40" hidden="1" customWidth="1"/>
    <col min="10" max="10" width="20" style="7" bestFit="1" customWidth="1"/>
    <col min="11" max="11" width="18.28515625" style="7" bestFit="1" customWidth="1"/>
    <col min="12" max="12" width="28.42578125" style="7" customWidth="1"/>
    <col min="13" max="13" width="23.140625" style="7" bestFit="1" customWidth="1"/>
    <col min="14" max="14" width="21.28515625" style="7" bestFit="1" customWidth="1"/>
    <col min="15" max="15" width="23.140625" style="7" bestFit="1" customWidth="1"/>
    <col min="16" max="16" width="15.85546875" bestFit="1" customWidth="1"/>
    <col min="17" max="17" width="23" bestFit="1" customWidth="1"/>
    <col min="18" max="20" width="14.5703125" bestFit="1" customWidth="1"/>
    <col min="21" max="21" width="16.7109375" bestFit="1" customWidth="1"/>
    <col min="22" max="22" width="22.42578125" customWidth="1"/>
    <col min="23" max="23" width="14.42578125" bestFit="1" customWidth="1"/>
  </cols>
  <sheetData>
    <row r="7" spans="1:15" x14ac:dyDescent="0.25">
      <c r="B7" s="1" t="s">
        <v>0</v>
      </c>
      <c r="C7" s="2"/>
      <c r="D7" s="2"/>
      <c r="E7" s="2"/>
      <c r="F7" s="2"/>
      <c r="G7" s="2"/>
      <c r="H7" s="2"/>
      <c r="J7" s="2"/>
      <c r="K7" s="2"/>
      <c r="L7" s="2"/>
      <c r="M7" s="2"/>
      <c r="N7" s="2"/>
      <c r="O7" s="2"/>
    </row>
    <row r="8" spans="1:15" x14ac:dyDescent="0.25">
      <c r="B8" s="1"/>
      <c r="C8" s="2"/>
      <c r="D8" s="2"/>
      <c r="E8" s="2"/>
      <c r="F8" s="2"/>
      <c r="G8" s="2"/>
      <c r="H8" s="2"/>
      <c r="J8" s="2"/>
      <c r="K8" s="2"/>
      <c r="L8" s="2"/>
      <c r="M8" s="2"/>
      <c r="N8" s="2"/>
      <c r="O8" s="2"/>
    </row>
    <row r="9" spans="1:15" x14ac:dyDescent="0.25">
      <c r="B9" s="3"/>
      <c r="C9" s="3"/>
      <c r="D9" s="3"/>
      <c r="E9" s="3"/>
      <c r="F9" s="3"/>
      <c r="G9" s="3"/>
      <c r="H9" s="3"/>
      <c r="I9" s="117"/>
      <c r="J9" s="3"/>
      <c r="K9" s="3"/>
      <c r="L9" s="3"/>
      <c r="M9" s="3"/>
      <c r="N9" s="3"/>
      <c r="O9" s="3"/>
    </row>
    <row r="10" spans="1:15" ht="18" x14ac:dyDescent="0.25">
      <c r="B10" s="200" t="s">
        <v>1432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</row>
    <row r="11" spans="1:15" x14ac:dyDescent="0.25">
      <c r="B11" s="2" t="s">
        <v>0</v>
      </c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</row>
    <row r="12" spans="1:15" ht="15.75" thickBot="1" x14ac:dyDescent="0.3">
      <c r="B12" s="201" t="s">
        <v>1</v>
      </c>
      <c r="C12" s="201"/>
      <c r="D12" s="201"/>
      <c r="E12" s="201"/>
      <c r="F12" s="201"/>
      <c r="G12" s="4" t="s">
        <v>2</v>
      </c>
      <c r="H12" s="4"/>
      <c r="I12" s="118"/>
      <c r="J12" s="192" t="s">
        <v>3</v>
      </c>
      <c r="K12" s="192"/>
      <c r="L12" s="192"/>
      <c r="M12" s="192"/>
      <c r="N12" s="192"/>
      <c r="O12" s="4" t="s">
        <v>2</v>
      </c>
    </row>
    <row r="13" spans="1:15" x14ac:dyDescent="0.25">
      <c r="A13" s="116">
        <v>11000000000</v>
      </c>
      <c r="B13" s="5" t="s">
        <v>4</v>
      </c>
      <c r="C13" s="5"/>
      <c r="D13" s="5"/>
      <c r="E13" s="76"/>
      <c r="F13" s="5"/>
      <c r="G13" s="6">
        <f>VLOOKUP(A:A,'BAL300924'!B:G,6,FALSE)</f>
        <v>6849884728527</v>
      </c>
      <c r="H13" s="7">
        <v>21000000000</v>
      </c>
      <c r="I13" s="40">
        <v>21000000000</v>
      </c>
      <c r="J13" s="5" t="s">
        <v>5</v>
      </c>
      <c r="K13" s="5"/>
      <c r="L13" s="5"/>
      <c r="M13" s="76"/>
      <c r="N13" s="5"/>
      <c r="O13" s="8">
        <f>VLOOKUP(I:I,'BAL300924'!B:G,6,FALSE)</f>
        <v>1944126173711</v>
      </c>
    </row>
    <row r="14" spans="1:15" x14ac:dyDescent="0.25">
      <c r="A14" s="116">
        <v>12000000000</v>
      </c>
      <c r="B14" s="2" t="s">
        <v>6</v>
      </c>
      <c r="C14" s="2"/>
      <c r="D14" s="2"/>
      <c r="E14" s="58"/>
      <c r="F14" s="2"/>
      <c r="G14" s="9">
        <f>VLOOKUP(A:A,'BAL300924'!B:G,6,FALSE)</f>
        <v>3310894836577</v>
      </c>
      <c r="H14" s="7">
        <v>22000000000</v>
      </c>
      <c r="I14" s="40">
        <v>22000000000</v>
      </c>
      <c r="J14" s="2" t="s">
        <v>7</v>
      </c>
      <c r="K14" s="2"/>
      <c r="L14" s="2"/>
      <c r="M14" s="58"/>
      <c r="N14" s="2"/>
      <c r="O14" s="10">
        <f>VLOOKUP(I:I,'BAL300924'!B:G,6,FALSE)</f>
        <v>24445636874656</v>
      </c>
    </row>
    <row r="15" spans="1:15" x14ac:dyDescent="0.25">
      <c r="A15" s="116">
        <v>13000000000</v>
      </c>
      <c r="B15" s="2" t="s">
        <v>8</v>
      </c>
      <c r="C15" s="2"/>
      <c r="D15" s="2"/>
      <c r="E15" s="58"/>
      <c r="F15" s="2"/>
      <c r="G15" s="9">
        <f>VLOOKUP(A:A,'BAL300924'!B:G,6,FALSE)</f>
        <v>1783151619046</v>
      </c>
      <c r="H15" s="7">
        <v>24000000000</v>
      </c>
      <c r="I15" s="40">
        <v>24000000000</v>
      </c>
      <c r="J15" s="2" t="s">
        <v>9</v>
      </c>
      <c r="K15" s="2"/>
      <c r="L15" s="2"/>
      <c r="M15" s="58"/>
      <c r="N15" s="2"/>
      <c r="O15" s="10">
        <f>VLOOKUP(I:I,'BAL300924'!B:G,6,FALSE)</f>
        <v>435243670187</v>
      </c>
    </row>
    <row r="16" spans="1:15" x14ac:dyDescent="0.25">
      <c r="A16" s="116">
        <v>14000000000</v>
      </c>
      <c r="B16" s="2" t="s">
        <v>10</v>
      </c>
      <c r="C16" s="2"/>
      <c r="D16" s="2"/>
      <c r="E16" s="58"/>
      <c r="F16" s="2"/>
      <c r="G16" s="9">
        <f>VLOOKUP(A:A,'BAL300924'!B:G,6,FALSE)</f>
        <v>19693469658520</v>
      </c>
      <c r="H16" s="7">
        <v>25000000000</v>
      </c>
      <c r="I16" s="40">
        <v>25000000000</v>
      </c>
      <c r="J16" s="2" t="s">
        <v>11</v>
      </c>
      <c r="K16" s="2"/>
      <c r="L16" s="2"/>
      <c r="M16" s="58"/>
      <c r="N16" s="2"/>
      <c r="O16" s="10">
        <f>VLOOKUP(I:I,'BAL300924'!B:G,6,FALSE)</f>
        <v>267109155543</v>
      </c>
    </row>
    <row r="17" spans="1:17" x14ac:dyDescent="0.25">
      <c r="A17" s="116">
        <v>15000000000</v>
      </c>
      <c r="B17" s="2" t="s">
        <v>12</v>
      </c>
      <c r="C17" s="2"/>
      <c r="D17" s="2"/>
      <c r="E17" s="58"/>
      <c r="F17" s="2"/>
      <c r="G17" s="9">
        <f>VLOOKUP(A:A,'BAL300924'!B:G,6,FALSE)</f>
        <v>321080162860</v>
      </c>
      <c r="H17" s="10"/>
      <c r="I17" s="42"/>
      <c r="J17" s="3" t="s">
        <v>13</v>
      </c>
      <c r="K17" s="2"/>
      <c r="L17" s="2"/>
      <c r="M17" s="2"/>
      <c r="N17" s="2"/>
      <c r="O17" s="11">
        <f>SUM(O13:O16)</f>
        <v>27092115874097</v>
      </c>
    </row>
    <row r="18" spans="1:17" x14ac:dyDescent="0.25">
      <c r="A18" s="116">
        <v>16000000000</v>
      </c>
      <c r="B18" s="2" t="s">
        <v>14</v>
      </c>
      <c r="C18" s="2"/>
      <c r="D18" s="2"/>
      <c r="E18" s="58"/>
      <c r="F18" s="2"/>
      <c r="G18" s="9">
        <f>VLOOKUP(A:A,'BAL300924'!B:G,6,FALSE)</f>
        <v>149649395346</v>
      </c>
      <c r="H18" s="10"/>
      <c r="I18" s="42"/>
      <c r="J18" s="192" t="s">
        <v>15</v>
      </c>
      <c r="K18" s="192"/>
      <c r="L18" s="192"/>
      <c r="M18" s="192"/>
      <c r="N18" s="192"/>
      <c r="O18" s="11"/>
      <c r="P18" s="64"/>
    </row>
    <row r="19" spans="1:17" x14ac:dyDescent="0.25">
      <c r="A19" s="116">
        <v>17000000000</v>
      </c>
      <c r="B19" s="2" t="s">
        <v>16</v>
      </c>
      <c r="C19" s="2"/>
      <c r="D19" s="2"/>
      <c r="E19" s="58"/>
      <c r="F19" s="2"/>
      <c r="G19" s="9">
        <f>VLOOKUP(A:A,'BAL300924'!B:G,6,FALSE)</f>
        <v>353104998871</v>
      </c>
      <c r="H19" s="7">
        <v>31010000000</v>
      </c>
      <c r="I19" s="40">
        <v>31010000000</v>
      </c>
      <c r="J19" s="2" t="s">
        <v>17</v>
      </c>
      <c r="K19" s="2"/>
      <c r="L19" s="2"/>
      <c r="M19" s="58"/>
      <c r="N19" s="2"/>
      <c r="O19" s="10">
        <f>VLOOKUP(I:I,'BAL300924'!B:G,6,FALSE)</f>
        <v>1133000000000</v>
      </c>
    </row>
    <row r="20" spans="1:17" x14ac:dyDescent="0.25">
      <c r="A20" s="116">
        <v>18000000000</v>
      </c>
      <c r="B20" s="2" t="s">
        <v>18</v>
      </c>
      <c r="C20" s="2"/>
      <c r="D20" s="2"/>
      <c r="E20" s="58"/>
      <c r="F20" s="2"/>
      <c r="G20" s="9">
        <f>VLOOKUP(A:A,'BAL300924'!B:G,6,FALSE)</f>
        <v>62457964477</v>
      </c>
      <c r="H20" s="7">
        <v>31030000000</v>
      </c>
      <c r="I20" s="40">
        <v>31030408001</v>
      </c>
      <c r="J20" s="2" t="s">
        <v>19</v>
      </c>
      <c r="K20" s="2"/>
      <c r="L20" s="2"/>
      <c r="M20" s="58"/>
      <c r="N20" s="2"/>
      <c r="O20" s="10">
        <f>VLOOKUP(I:I,'BAL300924'!B:G,6,FALSE)</f>
        <v>48387770729</v>
      </c>
    </row>
    <row r="21" spans="1:17" x14ac:dyDescent="0.25">
      <c r="A21" s="116">
        <v>19000000000</v>
      </c>
      <c r="B21" s="2" t="s">
        <v>20</v>
      </c>
      <c r="C21" s="2"/>
      <c r="D21" s="2"/>
      <c r="E21" s="58"/>
      <c r="F21" s="2"/>
      <c r="G21" s="9">
        <f>VLOOKUP(A:A,'BAL300924'!B:G,6,FALSE)</f>
        <v>77321174147</v>
      </c>
      <c r="H21" s="7">
        <v>31040000000</v>
      </c>
      <c r="I21" s="40">
        <v>31040000000</v>
      </c>
      <c r="J21" s="2" t="s">
        <v>21</v>
      </c>
      <c r="K21" s="2"/>
      <c r="L21" s="2"/>
      <c r="M21" s="58"/>
      <c r="N21" s="2"/>
      <c r="O21" s="10">
        <f>VLOOKUP(I:I,'BAL300924'!B:G,6,FALSE)</f>
        <v>1133000000000</v>
      </c>
    </row>
    <row r="22" spans="1:17" x14ac:dyDescent="0.25">
      <c r="B22" s="2"/>
      <c r="C22" s="2"/>
      <c r="D22" s="2"/>
      <c r="E22" s="2"/>
      <c r="F22" s="2"/>
      <c r="G22" s="9"/>
      <c r="H22" s="7">
        <v>31060000000</v>
      </c>
      <c r="I22" s="40">
        <v>31050416001</v>
      </c>
      <c r="J22" s="2" t="s">
        <v>109</v>
      </c>
      <c r="K22" s="2"/>
      <c r="L22" s="2"/>
      <c r="M22" s="77"/>
      <c r="N22" s="2"/>
      <c r="O22" s="10">
        <f>VLOOKUP(I:I,'BAL300924'!B:G,6,FALSE)</f>
        <v>2237590026080</v>
      </c>
    </row>
    <row r="23" spans="1:17" x14ac:dyDescent="0.25">
      <c r="B23" s="2"/>
      <c r="C23" s="2"/>
      <c r="D23" s="2"/>
      <c r="E23" s="2"/>
      <c r="F23" s="2"/>
      <c r="G23" s="9"/>
      <c r="H23" s="2">
        <v>31050000000</v>
      </c>
      <c r="I23" s="40">
        <v>31060000000</v>
      </c>
      <c r="J23" s="2" t="s">
        <v>22</v>
      </c>
      <c r="K23" s="2"/>
      <c r="L23" s="2"/>
      <c r="M23" s="77"/>
      <c r="N23" s="2"/>
      <c r="O23" s="10">
        <f>VLOOKUP(I:I,'BAL300924'!B:G,6,FALSE)</f>
        <v>956920867465</v>
      </c>
    </row>
    <row r="24" spans="1:17" x14ac:dyDescent="0.25">
      <c r="B24" s="2"/>
      <c r="C24" s="2"/>
      <c r="D24" s="2"/>
      <c r="E24" s="2"/>
      <c r="F24" s="2"/>
      <c r="G24" s="9" t="s">
        <v>0</v>
      </c>
      <c r="H24" s="10"/>
      <c r="I24" s="42"/>
      <c r="J24" s="3" t="s">
        <v>24</v>
      </c>
      <c r="K24" s="2"/>
      <c r="L24" s="2"/>
      <c r="M24" s="2"/>
      <c r="N24" s="2"/>
      <c r="O24" s="11">
        <f>SUM(O19:O23)</f>
        <v>5508898664274</v>
      </c>
      <c r="Q24" s="64"/>
    </row>
    <row r="25" spans="1:17" x14ac:dyDescent="0.25">
      <c r="B25" s="2"/>
      <c r="C25" s="2"/>
      <c r="D25" s="2"/>
      <c r="E25" s="2"/>
      <c r="F25" s="2"/>
      <c r="G25" s="9"/>
      <c r="H25" s="10"/>
      <c r="I25" s="42"/>
      <c r="J25" s="3"/>
      <c r="K25" s="2"/>
      <c r="L25" s="2"/>
      <c r="M25" s="2"/>
      <c r="N25" s="2"/>
      <c r="O25" s="11"/>
    </row>
    <row r="26" spans="1:17" x14ac:dyDescent="0.25">
      <c r="B26" s="3" t="s">
        <v>25</v>
      </c>
      <c r="C26" s="2"/>
      <c r="D26" s="2"/>
      <c r="E26" s="2"/>
      <c r="F26" s="2"/>
      <c r="G26" s="12">
        <f>SUM(G13:G25)</f>
        <v>32601014538371</v>
      </c>
      <c r="H26" s="13"/>
      <c r="I26" s="119"/>
      <c r="J26" s="3" t="s">
        <v>26</v>
      </c>
      <c r="K26" s="3"/>
      <c r="L26" s="2"/>
      <c r="M26" s="2"/>
      <c r="N26" s="2"/>
      <c r="O26" s="13">
        <f>+O17+O24</f>
        <v>32601014538371</v>
      </c>
      <c r="P26" s="111">
        <f>+G26-O26</f>
        <v>0</v>
      </c>
    </row>
    <row r="27" spans="1:17" x14ac:dyDescent="0.25">
      <c r="B27" s="2"/>
      <c r="C27" s="2"/>
      <c r="D27" s="2"/>
      <c r="E27" s="2"/>
      <c r="F27" s="2"/>
      <c r="G27" s="10"/>
      <c r="H27" s="10"/>
      <c r="I27" s="42"/>
      <c r="J27" s="2"/>
      <c r="K27" s="2"/>
      <c r="L27" s="2"/>
      <c r="M27" s="2"/>
      <c r="N27" s="2"/>
      <c r="O27" s="10" t="s">
        <v>0</v>
      </c>
    </row>
    <row r="28" spans="1:17" x14ac:dyDescent="0.25">
      <c r="B28" s="2"/>
      <c r="C28" s="2"/>
      <c r="D28" s="2"/>
      <c r="E28" s="2"/>
      <c r="F28" s="2"/>
      <c r="G28" s="10"/>
      <c r="H28" s="10"/>
      <c r="I28" s="42"/>
      <c r="J28" s="2"/>
      <c r="K28" s="2"/>
      <c r="L28" s="2"/>
      <c r="M28" s="2"/>
      <c r="N28" s="2"/>
      <c r="O28" s="10" t="s">
        <v>0</v>
      </c>
    </row>
    <row r="29" spans="1:17" x14ac:dyDescent="0.25">
      <c r="B29" s="2"/>
      <c r="C29" s="2"/>
      <c r="D29" s="2" t="s">
        <v>0</v>
      </c>
      <c r="E29" s="2"/>
      <c r="F29" s="2"/>
      <c r="G29" s="2"/>
      <c r="H29" s="2"/>
      <c r="J29" s="2"/>
      <c r="K29" s="2"/>
      <c r="L29" s="10" t="s">
        <v>0</v>
      </c>
      <c r="M29" s="2"/>
      <c r="N29" s="2"/>
      <c r="O29" s="2"/>
    </row>
    <row r="30" spans="1:17" x14ac:dyDescent="0.25">
      <c r="A30" s="116">
        <v>40000000000</v>
      </c>
      <c r="B30" s="2"/>
      <c r="D30" s="65" t="s">
        <v>27</v>
      </c>
      <c r="E30" s="66"/>
      <c r="F30" s="49"/>
      <c r="G30" s="49"/>
      <c r="H30" s="49"/>
      <c r="I30" s="120"/>
      <c r="J30" s="49"/>
      <c r="K30" s="49"/>
      <c r="L30" s="67">
        <f>VLOOKUP(A:A,'BAL300924'!B:G,6,FALSE)</f>
        <v>5265034552943</v>
      </c>
      <c r="M30" s="23"/>
      <c r="N30" s="2"/>
      <c r="O30" s="2"/>
    </row>
    <row r="31" spans="1:17" x14ac:dyDescent="0.25">
      <c r="A31" s="116">
        <v>50000000000</v>
      </c>
      <c r="B31" s="2"/>
      <c r="D31" s="68" t="s">
        <v>28</v>
      </c>
      <c r="E31" s="69"/>
      <c r="F31" s="51"/>
      <c r="G31" s="51"/>
      <c r="H31" s="51"/>
      <c r="I31" s="121"/>
      <c r="J31" s="51"/>
      <c r="K31" s="51"/>
      <c r="L31" s="70">
        <f>VLOOKUP(A:A,'BAL300924'!B:G,6,FALSE)</f>
        <v>40314359184138</v>
      </c>
      <c r="M31" s="27"/>
      <c r="N31" s="2"/>
      <c r="O31" s="2"/>
      <c r="P31" t="s">
        <v>0</v>
      </c>
    </row>
    <row r="32" spans="1:17" x14ac:dyDescent="0.25">
      <c r="B32" s="2"/>
      <c r="C32" s="2"/>
      <c r="D32" s="2"/>
      <c r="E32" s="2"/>
      <c r="F32" s="2"/>
      <c r="G32" s="2"/>
      <c r="H32" s="2"/>
      <c r="J32" s="2"/>
      <c r="K32" s="2"/>
      <c r="L32" s="2"/>
      <c r="M32" s="2"/>
      <c r="N32" s="2"/>
      <c r="O32" s="2"/>
    </row>
    <row r="33" spans="1:15" x14ac:dyDescent="0.25">
      <c r="B33" s="2"/>
      <c r="C33" s="2"/>
      <c r="D33" s="2"/>
      <c r="E33" s="2"/>
      <c r="F33" s="2"/>
      <c r="G33" s="2"/>
      <c r="H33" s="2"/>
      <c r="J33" s="2"/>
      <c r="K33" s="2"/>
      <c r="L33" s="58"/>
      <c r="M33" s="2"/>
      <c r="N33" s="2"/>
      <c r="O33" s="2"/>
    </row>
    <row r="34" spans="1:15" x14ac:dyDescent="0.25">
      <c r="B34" s="2"/>
      <c r="C34" s="2"/>
      <c r="D34" s="2"/>
      <c r="E34" s="2"/>
      <c r="F34" s="2"/>
      <c r="G34" s="2"/>
      <c r="H34" s="2"/>
      <c r="J34" s="2"/>
      <c r="K34" s="2"/>
      <c r="L34" s="58"/>
      <c r="M34" s="2"/>
      <c r="N34" s="2"/>
      <c r="O34" s="2"/>
    </row>
    <row r="35" spans="1:15" x14ac:dyDescent="0.25">
      <c r="B35" s="2"/>
      <c r="C35" s="2"/>
      <c r="D35" s="2"/>
      <c r="E35" s="2"/>
      <c r="F35" s="2"/>
      <c r="G35" s="2"/>
      <c r="H35" s="2"/>
      <c r="J35" s="2"/>
      <c r="K35" s="2"/>
      <c r="L35" s="2"/>
      <c r="M35" s="2"/>
      <c r="N35" s="2"/>
      <c r="O35" s="2"/>
    </row>
    <row r="36" spans="1:15" ht="18" x14ac:dyDescent="0.25">
      <c r="B36" s="200" t="s">
        <v>1433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</row>
    <row r="37" spans="1:15" x14ac:dyDescent="0.25">
      <c r="B37" s="2"/>
      <c r="C37" s="2"/>
      <c r="D37" s="2"/>
      <c r="E37" s="2"/>
      <c r="F37" s="2"/>
      <c r="G37" s="2"/>
      <c r="H37" s="2"/>
      <c r="J37" s="2"/>
      <c r="K37" s="2"/>
      <c r="L37" s="2"/>
      <c r="M37" s="2"/>
      <c r="N37" s="2"/>
      <c r="O37" s="2"/>
    </row>
    <row r="38" spans="1:15" ht="15.75" thickBot="1" x14ac:dyDescent="0.3">
      <c r="B38" s="3" t="s">
        <v>29</v>
      </c>
      <c r="C38" s="2"/>
      <c r="D38" s="2"/>
      <c r="E38" s="2"/>
      <c r="F38" s="2"/>
      <c r="G38" s="4" t="s">
        <v>2</v>
      </c>
      <c r="H38" s="4"/>
      <c r="I38" s="118"/>
      <c r="J38" s="3" t="s">
        <v>30</v>
      </c>
      <c r="K38" s="3"/>
      <c r="L38" s="2"/>
      <c r="M38" s="2"/>
      <c r="N38" s="2"/>
      <c r="O38" s="71" t="s">
        <v>2</v>
      </c>
    </row>
    <row r="39" spans="1:15" x14ac:dyDescent="0.25">
      <c r="A39" s="116">
        <v>71010000000</v>
      </c>
      <c r="B39" s="5" t="s">
        <v>31</v>
      </c>
      <c r="C39" s="5"/>
      <c r="D39" s="5"/>
      <c r="E39" s="5"/>
      <c r="F39" s="5"/>
      <c r="G39" s="6">
        <f>VLOOKUP(A:A,'BAL300924'!B:G,6,FALSE)</f>
        <v>74832826764</v>
      </c>
      <c r="H39" s="7">
        <v>61010000000</v>
      </c>
      <c r="I39" s="40">
        <v>61010000000</v>
      </c>
      <c r="J39" s="5" t="s">
        <v>32</v>
      </c>
      <c r="K39" s="5"/>
      <c r="L39" s="5"/>
      <c r="M39" s="5"/>
      <c r="N39" s="5"/>
      <c r="O39" s="10">
        <f>VLOOKUP(I:I,'BAL300924'!B:G,6,FALSE)</f>
        <v>249226889522</v>
      </c>
    </row>
    <row r="40" spans="1:15" x14ac:dyDescent="0.25">
      <c r="A40" s="116">
        <v>71020000000</v>
      </c>
      <c r="B40" s="2" t="s">
        <v>33</v>
      </c>
      <c r="C40" s="2"/>
      <c r="D40" s="2" t="s">
        <v>0</v>
      </c>
      <c r="E40" s="58"/>
      <c r="F40" s="2"/>
      <c r="G40" s="9">
        <f>VLOOKUP(A:A,'BAL300924'!B:G,6,FALSE)</f>
        <v>224398462550</v>
      </c>
      <c r="H40" s="7">
        <v>61020000000</v>
      </c>
      <c r="I40" s="40">
        <v>61020000000</v>
      </c>
      <c r="J40" s="2" t="s">
        <v>34</v>
      </c>
      <c r="K40" s="2"/>
      <c r="L40" s="2"/>
      <c r="M40" s="58"/>
      <c r="N40" s="2"/>
      <c r="O40" s="10">
        <f>VLOOKUP(I:I,'BAL300924'!B:G,6,FALSE)</f>
        <v>1266846313798</v>
      </c>
    </row>
    <row r="41" spans="1:15" x14ac:dyDescent="0.25">
      <c r="A41" s="116">
        <v>71040000000</v>
      </c>
      <c r="B41" s="2" t="s">
        <v>35</v>
      </c>
      <c r="C41" s="2"/>
      <c r="D41" s="2"/>
      <c r="E41" s="58"/>
      <c r="F41" s="2"/>
      <c r="G41" s="9">
        <f>VLOOKUP(A:A,'BAL300924'!B:G,6,FALSE)</f>
        <v>11243242364166</v>
      </c>
      <c r="H41" s="7">
        <v>61030000000</v>
      </c>
      <c r="I41" s="40">
        <v>61030000000</v>
      </c>
      <c r="J41" s="2" t="s">
        <v>36</v>
      </c>
      <c r="K41" s="2"/>
      <c r="L41" s="2"/>
      <c r="M41" s="58"/>
      <c r="N41" s="2"/>
      <c r="O41" s="10">
        <f>VLOOKUP(I:I,'BAL300924'!B:G,6,FALSE)</f>
        <v>2930862450</v>
      </c>
    </row>
    <row r="42" spans="1:15" x14ac:dyDescent="0.25">
      <c r="A42" s="116">
        <v>71050000000</v>
      </c>
      <c r="B42" s="2" t="s">
        <v>37</v>
      </c>
      <c r="C42" s="2"/>
      <c r="D42" s="2"/>
      <c r="E42" s="58"/>
      <c r="F42" s="2"/>
      <c r="G42" s="9">
        <f>VLOOKUP(A:A,'BAL300924'!B:G,6,FALSE)</f>
        <v>877790473949</v>
      </c>
      <c r="H42" s="7">
        <v>61060000000</v>
      </c>
      <c r="I42" s="40">
        <v>61060000000</v>
      </c>
      <c r="J42" s="2" t="s">
        <v>38</v>
      </c>
      <c r="K42" s="2"/>
      <c r="L42" s="2"/>
      <c r="M42" s="58"/>
      <c r="N42" s="2"/>
      <c r="O42" s="10">
        <f>VLOOKUP(I:I,'BAL300924'!B:G,6,FALSE)</f>
        <v>11300150425647</v>
      </c>
    </row>
    <row r="43" spans="1:15" x14ac:dyDescent="0.25">
      <c r="A43" s="116">
        <v>71060000000</v>
      </c>
      <c r="B43" s="7" t="s">
        <v>1285</v>
      </c>
      <c r="G43" s="9">
        <f>VLOOKUP(A:A,'BAL300924'!B:G,6,FALSE)</f>
        <v>5642337779</v>
      </c>
      <c r="H43" s="7">
        <v>61070000000</v>
      </c>
      <c r="I43" s="40">
        <v>61070000000</v>
      </c>
      <c r="J43" s="2" t="s">
        <v>40</v>
      </c>
      <c r="K43" s="2"/>
      <c r="L43" s="2"/>
      <c r="M43" s="58"/>
      <c r="N43" s="2"/>
      <c r="O43" s="10">
        <f>VLOOKUP(I:I,'BAL300924'!B:G,6,FALSE)</f>
        <v>301681097793</v>
      </c>
    </row>
    <row r="44" spans="1:15" x14ac:dyDescent="0.25">
      <c r="A44" s="116">
        <v>72000000000</v>
      </c>
      <c r="B44" s="2" t="s">
        <v>39</v>
      </c>
      <c r="C44" s="2"/>
      <c r="D44" s="2"/>
      <c r="E44" s="58"/>
      <c r="F44" s="2"/>
      <c r="G44" s="9">
        <f>VLOOKUP(A:A,'BAL300924'!B:G,6,FALSE)</f>
        <v>115315915262</v>
      </c>
      <c r="H44" s="7">
        <v>61080000000</v>
      </c>
      <c r="I44" s="40">
        <v>61080000000</v>
      </c>
      <c r="J44" s="2" t="s">
        <v>42</v>
      </c>
      <c r="K44" s="2"/>
      <c r="L44" s="2"/>
      <c r="M44" s="58"/>
      <c r="N44" s="2"/>
      <c r="O44" s="10">
        <f>VLOOKUP(I:I,'BAL300924'!B:G,6,FALSE)</f>
        <v>685918038803</v>
      </c>
    </row>
    <row r="45" spans="1:15" x14ac:dyDescent="0.25">
      <c r="A45" s="116">
        <v>73000000000</v>
      </c>
      <c r="B45" s="2" t="s">
        <v>41</v>
      </c>
      <c r="C45" s="2"/>
      <c r="D45" s="2"/>
      <c r="E45" s="58"/>
      <c r="F45" s="2"/>
      <c r="G45" s="9">
        <f>VLOOKUP(A:A,'BAL300924'!B:G,6,FALSE)</f>
        <v>1568740901248</v>
      </c>
      <c r="H45" s="7">
        <v>62000000000</v>
      </c>
      <c r="I45" s="40">
        <v>62000000000</v>
      </c>
      <c r="J45" s="2" t="s">
        <v>44</v>
      </c>
      <c r="K45" s="2"/>
      <c r="L45" s="2"/>
      <c r="M45" s="58"/>
      <c r="N45" s="2"/>
      <c r="O45" s="10">
        <f>VLOOKUP(I:I,'BAL300924'!B:G,6,FALSE)</f>
        <v>521843600074</v>
      </c>
    </row>
    <row r="46" spans="1:15" x14ac:dyDescent="0.25">
      <c r="A46" s="116">
        <v>74000000000</v>
      </c>
      <c r="B46" s="2" t="s">
        <v>43</v>
      </c>
      <c r="C46" s="2"/>
      <c r="D46" s="2"/>
      <c r="E46" s="58"/>
      <c r="F46" s="2"/>
      <c r="G46" s="9">
        <f>VLOOKUP(A:A,'BAL300924'!B:G,6,FALSE)</f>
        <v>17974463499</v>
      </c>
      <c r="H46" s="7">
        <v>63000000000</v>
      </c>
      <c r="I46" s="40">
        <v>63000000000</v>
      </c>
      <c r="J46" s="2" t="s">
        <v>45</v>
      </c>
      <c r="K46" s="2"/>
      <c r="L46" s="2"/>
      <c r="M46" s="58"/>
      <c r="N46" s="2"/>
      <c r="O46" s="10">
        <f>VLOOKUP(I:I,'BAL300924'!B:G,6,FALSE)</f>
        <v>748760194302</v>
      </c>
    </row>
    <row r="47" spans="1:15" x14ac:dyDescent="0.25">
      <c r="A47" s="116">
        <v>31060000000</v>
      </c>
      <c r="B47" s="2" t="s">
        <v>700</v>
      </c>
      <c r="C47" s="2"/>
      <c r="D47" s="2"/>
      <c r="E47" s="58"/>
      <c r="F47" s="2"/>
      <c r="G47" s="9">
        <f>VLOOKUP(A:A,'BAL300924'!B:G,6,FALSE)</f>
        <v>956920867465</v>
      </c>
      <c r="H47" s="7">
        <v>64000000000</v>
      </c>
      <c r="I47" s="40">
        <v>64000000000</v>
      </c>
      <c r="J47" s="2" t="s">
        <v>46</v>
      </c>
      <c r="K47" s="2"/>
      <c r="L47" s="2"/>
      <c r="M47" s="78"/>
      <c r="N47" s="2"/>
      <c r="O47" s="10">
        <f>VLOOKUP(I:I,'BAL300924'!B:G,6,FALSE)</f>
        <v>7464826657</v>
      </c>
    </row>
    <row r="48" spans="1:15" x14ac:dyDescent="0.25">
      <c r="A48" s="116">
        <v>31060000000</v>
      </c>
      <c r="B48" s="2"/>
      <c r="C48" s="2"/>
      <c r="D48" s="2"/>
      <c r="E48" s="58"/>
      <c r="F48" s="2"/>
      <c r="G48" s="9"/>
      <c r="H48" s="7">
        <v>65000000000</v>
      </c>
      <c r="I48" s="40">
        <v>65000000000</v>
      </c>
      <c r="J48" s="2" t="s">
        <v>1431</v>
      </c>
      <c r="K48" s="2"/>
      <c r="L48" s="2"/>
      <c r="M48" s="78"/>
      <c r="N48" s="2"/>
      <c r="O48" s="10">
        <f>VLOOKUP(I:I,'BAL300924'!B:G,6,FALSE)</f>
        <v>36363636</v>
      </c>
    </row>
    <row r="49" spans="2:18" x14ac:dyDescent="0.25">
      <c r="B49" s="3" t="s">
        <v>47</v>
      </c>
      <c r="C49" s="2"/>
      <c r="D49" s="2"/>
      <c r="E49" s="2"/>
      <c r="F49" s="2"/>
      <c r="G49" s="12">
        <f>SUM(G39:G47)</f>
        <v>15084858612682</v>
      </c>
      <c r="H49" s="2"/>
      <c r="J49" s="3" t="s">
        <v>48</v>
      </c>
      <c r="K49" s="2"/>
      <c r="L49" s="2"/>
      <c r="M49" s="58"/>
      <c r="N49" s="2"/>
      <c r="O49" s="15">
        <f>SUM(O38:O48)</f>
        <v>15084858612682</v>
      </c>
    </row>
    <row r="50" spans="2:18" x14ac:dyDescent="0.25">
      <c r="B50" s="3"/>
      <c r="C50" s="2"/>
      <c r="D50" s="2"/>
      <c r="E50" s="2"/>
      <c r="F50" s="2"/>
      <c r="G50" s="13"/>
      <c r="H50" s="13"/>
      <c r="I50" s="119"/>
      <c r="J50" s="3"/>
      <c r="K50" s="3"/>
      <c r="L50" s="2"/>
      <c r="M50" s="2"/>
      <c r="N50" s="2"/>
      <c r="O50" s="15"/>
      <c r="Q50" s="79"/>
      <c r="R50" s="110"/>
    </row>
    <row r="51" spans="2:18" x14ac:dyDescent="0.25">
      <c r="B51" s="3"/>
      <c r="C51" s="2"/>
      <c r="D51" s="2"/>
      <c r="E51" s="2"/>
      <c r="F51" s="2"/>
      <c r="G51" s="11" t="s">
        <v>0</v>
      </c>
      <c r="H51" s="13"/>
      <c r="I51" s="119"/>
      <c r="J51" s="3"/>
      <c r="K51" s="3"/>
      <c r="L51" s="2"/>
      <c r="M51" s="10" t="s">
        <v>0</v>
      </c>
      <c r="N51" s="2"/>
      <c r="O51" s="72">
        <f>+O50-G50</f>
        <v>0</v>
      </c>
      <c r="P51" s="64"/>
    </row>
    <row r="52" spans="2:18" x14ac:dyDescent="0.25">
      <c r="B52" s="3"/>
      <c r="C52" s="2"/>
      <c r="D52" s="2"/>
      <c r="E52" s="2"/>
      <c r="F52" s="2"/>
      <c r="G52" s="11" t="s">
        <v>0</v>
      </c>
      <c r="H52" s="13"/>
      <c r="I52" s="119"/>
      <c r="J52" s="3"/>
      <c r="K52" s="3"/>
      <c r="L52" s="2"/>
      <c r="M52" s="2"/>
      <c r="N52" s="2"/>
      <c r="O52" s="13"/>
    </row>
    <row r="53" spans="2:18" x14ac:dyDescent="0.25">
      <c r="B53" s="2"/>
      <c r="C53" s="2"/>
      <c r="D53" s="2"/>
      <c r="E53" s="2"/>
      <c r="F53" s="2"/>
      <c r="G53" s="2"/>
      <c r="H53" s="2"/>
      <c r="J53" s="2"/>
      <c r="K53" s="2"/>
      <c r="L53" s="2"/>
      <c r="M53" s="2"/>
      <c r="N53" s="2"/>
      <c r="O53" s="10"/>
    </row>
    <row r="54" spans="2:18" x14ac:dyDescent="0.25">
      <c r="C54" s="2"/>
      <c r="D54" s="2"/>
      <c r="E54" s="2"/>
      <c r="F54" s="2"/>
      <c r="G54" s="2"/>
      <c r="H54" s="2"/>
      <c r="J54" s="2"/>
      <c r="K54" s="2" t="s">
        <v>0</v>
      </c>
      <c r="L54" s="2"/>
      <c r="M54" s="2"/>
      <c r="N54" s="2"/>
      <c r="O54" s="2"/>
    </row>
    <row r="55" spans="2:18" x14ac:dyDescent="0.25">
      <c r="B55" s="2"/>
      <c r="C55" s="2"/>
      <c r="D55" s="2"/>
      <c r="E55" s="2"/>
      <c r="F55" s="2"/>
      <c r="G55" s="2"/>
      <c r="H55" s="2"/>
      <c r="J55" s="2"/>
      <c r="K55" s="2"/>
      <c r="L55" s="2"/>
      <c r="M55" s="2"/>
      <c r="N55" s="2" t="s">
        <v>0</v>
      </c>
      <c r="O55" s="10"/>
    </row>
    <row r="56" spans="2:18" x14ac:dyDescent="0.25">
      <c r="B56" s="2"/>
      <c r="C56" s="2"/>
      <c r="D56" s="2"/>
      <c r="E56" s="2"/>
      <c r="F56" s="2"/>
      <c r="G56" s="2"/>
      <c r="H56" s="2"/>
      <c r="J56" s="2"/>
      <c r="K56" s="2"/>
      <c r="L56" s="2"/>
      <c r="M56" s="2"/>
      <c r="N56" s="2"/>
      <c r="O56" s="10"/>
    </row>
    <row r="57" spans="2:18" x14ac:dyDescent="0.25">
      <c r="B57" s="2"/>
      <c r="C57" s="2"/>
      <c r="D57" s="2"/>
      <c r="E57" s="2"/>
      <c r="F57" s="2"/>
      <c r="G57" s="2"/>
      <c r="H57" s="2"/>
      <c r="J57" s="2"/>
      <c r="K57" s="2"/>
      <c r="L57" s="2"/>
      <c r="M57" s="2"/>
      <c r="N57" s="2" t="s">
        <v>0</v>
      </c>
      <c r="O57" s="2"/>
    </row>
    <row r="58" spans="2:18" x14ac:dyDescent="0.25">
      <c r="B58" s="2"/>
      <c r="C58" s="2"/>
      <c r="D58" s="2"/>
      <c r="E58" s="2"/>
      <c r="F58" s="2"/>
      <c r="G58" s="2"/>
      <c r="H58" s="2"/>
      <c r="J58" s="2"/>
      <c r="K58" s="2"/>
      <c r="L58" s="2"/>
      <c r="M58" s="2"/>
      <c r="N58" s="2"/>
      <c r="O58" s="2"/>
    </row>
    <row r="59" spans="2:18" x14ac:dyDescent="0.25">
      <c r="B59" s="2"/>
      <c r="C59" s="2"/>
      <c r="D59" s="2"/>
      <c r="E59" s="2"/>
      <c r="F59" s="2"/>
      <c r="G59" s="2"/>
      <c r="H59" s="2"/>
      <c r="J59" s="2"/>
      <c r="K59" s="2"/>
      <c r="L59" s="2"/>
      <c r="M59" s="2"/>
      <c r="N59" s="2"/>
      <c r="O59" s="2"/>
    </row>
    <row r="60" spans="2:18" x14ac:dyDescent="0.25">
      <c r="B60" s="2"/>
      <c r="C60" s="2"/>
      <c r="D60" s="2"/>
      <c r="E60" s="2"/>
      <c r="F60" s="2"/>
      <c r="G60" s="2"/>
      <c r="H60" s="2"/>
      <c r="J60" s="2"/>
      <c r="K60" s="2"/>
      <c r="L60" s="2"/>
      <c r="M60" s="2"/>
      <c r="N60" s="2"/>
      <c r="O60" s="2"/>
    </row>
    <row r="61" spans="2:18" x14ac:dyDescent="0.25">
      <c r="B61" s="3"/>
      <c r="C61" s="2"/>
      <c r="D61" s="2"/>
      <c r="E61" s="2"/>
      <c r="F61" s="2"/>
      <c r="G61" s="2"/>
      <c r="H61" s="2"/>
      <c r="J61" s="2"/>
      <c r="K61" s="2"/>
      <c r="L61" s="2"/>
      <c r="M61" s="2"/>
      <c r="N61" s="2"/>
      <c r="O61" s="2"/>
    </row>
    <row r="62" spans="2:18" x14ac:dyDescent="0.25">
      <c r="B62" s="16" t="s">
        <v>49</v>
      </c>
      <c r="C62" s="17"/>
      <c r="D62" s="17"/>
      <c r="E62" s="17"/>
      <c r="F62" s="17"/>
      <c r="G62" s="17"/>
      <c r="H62" s="17"/>
      <c r="I62" s="122"/>
      <c r="J62" s="17"/>
      <c r="K62" s="17"/>
      <c r="L62" s="2"/>
      <c r="M62" s="2"/>
      <c r="N62" s="2" t="s">
        <v>0</v>
      </c>
      <c r="O62" s="2"/>
    </row>
    <row r="63" spans="2:18" x14ac:dyDescent="0.25">
      <c r="B63" s="2"/>
      <c r="C63" s="2"/>
      <c r="D63" s="2"/>
      <c r="E63" s="2"/>
      <c r="F63" s="2"/>
      <c r="G63" s="2"/>
      <c r="H63" s="2"/>
      <c r="J63" s="2"/>
      <c r="K63" s="2"/>
      <c r="L63" s="2" t="s">
        <v>0</v>
      </c>
      <c r="M63" s="2"/>
      <c r="N63" s="2"/>
      <c r="O63" s="2"/>
    </row>
    <row r="64" spans="2:18" x14ac:dyDescent="0.25">
      <c r="B64" s="2" t="s">
        <v>50</v>
      </c>
      <c r="C64" s="2"/>
      <c r="D64" s="2"/>
      <c r="E64" s="2"/>
      <c r="F64" s="2"/>
      <c r="G64" s="2"/>
      <c r="H64" s="2"/>
      <c r="J64" s="2"/>
      <c r="K64" s="2" t="s">
        <v>0</v>
      </c>
      <c r="L64" s="2" t="s">
        <v>0</v>
      </c>
      <c r="M64" s="2"/>
      <c r="N64" s="2"/>
      <c r="O64" s="2"/>
    </row>
    <row r="65" spans="2:23" x14ac:dyDescent="0.25">
      <c r="B65" s="2" t="s">
        <v>51</v>
      </c>
      <c r="C65" s="2"/>
      <c r="D65" s="2"/>
      <c r="E65" s="2"/>
      <c r="F65" s="2"/>
      <c r="G65" s="2"/>
      <c r="H65" s="2"/>
      <c r="J65" s="2"/>
      <c r="K65" s="2"/>
      <c r="L65" s="2"/>
      <c r="M65" s="2"/>
      <c r="N65" s="2"/>
      <c r="O65" s="2"/>
    </row>
    <row r="66" spans="2:23" ht="15.75" thickBot="1" x14ac:dyDescent="0.3">
      <c r="B66" s="18" t="s">
        <v>52</v>
      </c>
      <c r="C66" s="18"/>
      <c r="D66" s="18"/>
      <c r="E66" s="18"/>
      <c r="F66" s="18"/>
      <c r="G66" s="18"/>
      <c r="H66" s="18"/>
      <c r="I66" s="123"/>
      <c r="J66" s="18"/>
      <c r="K66" s="2"/>
      <c r="L66" s="2"/>
      <c r="M66" s="2"/>
      <c r="N66" s="2"/>
      <c r="O66" s="2"/>
    </row>
    <row r="67" spans="2:23" ht="15.75" thickBot="1" x14ac:dyDescent="0.3">
      <c r="B67" s="143" t="s">
        <v>53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5"/>
      <c r="M67" s="19" t="s">
        <v>54</v>
      </c>
      <c r="N67" s="2"/>
      <c r="O67" s="2"/>
    </row>
    <row r="68" spans="2:23" x14ac:dyDescent="0.25">
      <c r="B68" s="140" t="s">
        <v>0</v>
      </c>
      <c r="C68" s="198">
        <v>1</v>
      </c>
      <c r="D68" s="19"/>
      <c r="E68" s="19"/>
      <c r="F68" s="198">
        <v>2</v>
      </c>
      <c r="G68" s="198">
        <v>3</v>
      </c>
      <c r="H68" s="19"/>
      <c r="I68" s="124"/>
      <c r="J68" s="198">
        <v>4</v>
      </c>
      <c r="K68" s="198">
        <v>5</v>
      </c>
      <c r="L68" s="198">
        <v>6</v>
      </c>
      <c r="M68" s="19" t="s">
        <v>55</v>
      </c>
      <c r="N68" s="2"/>
      <c r="O68" s="2"/>
    </row>
    <row r="69" spans="2:23" ht="15.75" thickBot="1" x14ac:dyDescent="0.3">
      <c r="B69" s="20" t="s">
        <v>0</v>
      </c>
      <c r="C69" s="199"/>
      <c r="D69" s="21" t="s">
        <v>56</v>
      </c>
      <c r="E69" s="21" t="s">
        <v>57</v>
      </c>
      <c r="F69" s="199"/>
      <c r="G69" s="199"/>
      <c r="H69" s="21"/>
      <c r="I69" s="137"/>
      <c r="J69" s="199"/>
      <c r="K69" s="199"/>
      <c r="L69" s="199"/>
      <c r="M69" s="142" t="s">
        <v>58</v>
      </c>
      <c r="N69" s="2"/>
      <c r="O69" s="166"/>
      <c r="P69" s="166"/>
      <c r="Q69" s="166"/>
      <c r="R69" s="166"/>
      <c r="S69" s="166"/>
      <c r="T69" s="166"/>
      <c r="U69" s="167"/>
      <c r="V69" s="167"/>
      <c r="W69" s="167"/>
    </row>
    <row r="70" spans="2:23" ht="24" customHeight="1" thickBot="1" x14ac:dyDescent="0.3">
      <c r="B70" s="22" t="s">
        <v>59</v>
      </c>
      <c r="C70" s="180">
        <v>21409556845000</v>
      </c>
      <c r="D70" s="180">
        <v>3481072187000</v>
      </c>
      <c r="E70" s="180">
        <v>289691870000</v>
      </c>
      <c r="F70" s="180">
        <v>142437254000</v>
      </c>
      <c r="G70" s="180">
        <v>246371822000</v>
      </c>
      <c r="H70" s="181"/>
      <c r="I70" s="181"/>
      <c r="J70" s="182">
        <v>178188455000</v>
      </c>
      <c r="K70" s="182">
        <v>72828037000</v>
      </c>
      <c r="L70" s="182">
        <v>202007310000</v>
      </c>
      <c r="M70" s="169">
        <v>26022153780000</v>
      </c>
      <c r="N70" s="59"/>
      <c r="O70" s="168"/>
    </row>
    <row r="71" spans="2:23" ht="27" thickBot="1" x14ac:dyDescent="0.3">
      <c r="B71" s="141" t="s">
        <v>60</v>
      </c>
      <c r="C71" s="151">
        <v>3784426405000</v>
      </c>
      <c r="D71" s="172">
        <v>685167009000</v>
      </c>
      <c r="E71" s="178">
        <v>27827346000</v>
      </c>
      <c r="F71" s="177">
        <v>28784074000</v>
      </c>
      <c r="G71" s="177">
        <v>185126004000</v>
      </c>
      <c r="H71" s="177"/>
      <c r="I71" s="179">
        <v>3872453000</v>
      </c>
      <c r="J71" s="177">
        <v>133131789000</v>
      </c>
      <c r="K71" s="177">
        <v>6662791000</v>
      </c>
      <c r="L71" s="177">
        <v>23695774000</v>
      </c>
      <c r="M71" s="169">
        <v>4874821192000</v>
      </c>
      <c r="N71" s="59"/>
      <c r="O71" s="166"/>
      <c r="P71" s="166"/>
      <c r="Q71" s="166"/>
      <c r="R71" s="166"/>
      <c r="S71" s="166"/>
      <c r="T71" s="166"/>
      <c r="U71" s="166"/>
      <c r="V71" s="167"/>
      <c r="W71" s="167"/>
    </row>
    <row r="72" spans="2:23" ht="28.5" customHeight="1" thickBot="1" x14ac:dyDescent="0.3">
      <c r="B72" s="141" t="s">
        <v>61</v>
      </c>
      <c r="C72" s="151">
        <v>21409556845000</v>
      </c>
      <c r="D72" s="172">
        <v>3478093915000</v>
      </c>
      <c r="E72" s="175">
        <v>288094116000</v>
      </c>
      <c r="F72" s="172">
        <v>134294220000</v>
      </c>
      <c r="G72" s="172">
        <v>206932923000</v>
      </c>
      <c r="H72" s="172"/>
      <c r="I72" s="173">
        <v>17224988520.2728</v>
      </c>
      <c r="J72" s="172">
        <v>154370420000</v>
      </c>
      <c r="K72" s="172">
        <v>26467829000</v>
      </c>
      <c r="L72" s="172">
        <v>24876241914.943157</v>
      </c>
      <c r="M72" s="169">
        <v>25722686509914.941</v>
      </c>
      <c r="N72" s="59"/>
      <c r="O72" s="2"/>
      <c r="P72" s="64"/>
      <c r="Q72" s="64"/>
      <c r="R72" s="64"/>
      <c r="S72" s="64"/>
      <c r="T72" s="64"/>
      <c r="U72" s="64"/>
      <c r="V72" s="64"/>
    </row>
    <row r="73" spans="2:23" ht="21" customHeight="1" thickBot="1" x14ac:dyDescent="0.3">
      <c r="B73" s="141" t="s">
        <v>62</v>
      </c>
      <c r="C73" s="151">
        <v>0</v>
      </c>
      <c r="D73" s="164">
        <v>2978272000</v>
      </c>
      <c r="E73" s="176">
        <v>1597754000</v>
      </c>
      <c r="F73" s="164">
        <v>8143034000</v>
      </c>
      <c r="G73" s="164">
        <v>39438899000</v>
      </c>
      <c r="H73" s="164">
        <v>23818035000</v>
      </c>
      <c r="I73" s="164"/>
      <c r="J73" s="164">
        <v>23818035000</v>
      </c>
      <c r="K73" s="164">
        <v>46360208000</v>
      </c>
      <c r="L73" s="174">
        <v>177131068085.05685</v>
      </c>
      <c r="M73" s="183">
        <v>299467270085.05688</v>
      </c>
      <c r="N73" s="59"/>
      <c r="O73" s="165"/>
      <c r="P73" s="165"/>
      <c r="Q73" s="165"/>
      <c r="R73" s="165"/>
      <c r="S73" s="165"/>
    </row>
    <row r="74" spans="2:23" x14ac:dyDescent="0.25">
      <c r="B74" s="14" t="s">
        <v>63</v>
      </c>
      <c r="C74" s="147"/>
      <c r="D74" s="138"/>
      <c r="E74" s="138"/>
      <c r="F74" s="138"/>
      <c r="G74" s="138"/>
      <c r="H74" s="138"/>
      <c r="I74" s="138"/>
      <c r="J74" s="139"/>
      <c r="K74" s="148"/>
      <c r="L74" s="149"/>
      <c r="M74" s="170">
        <v>82777979238.600006</v>
      </c>
      <c r="N74" s="59"/>
      <c r="O74" s="2"/>
      <c r="P74" s="64"/>
    </row>
    <row r="75" spans="2:23" x14ac:dyDescent="0.25">
      <c r="B75" s="14" t="s">
        <v>64</v>
      </c>
      <c r="C75" s="147"/>
      <c r="D75" s="138"/>
      <c r="E75" s="138"/>
      <c r="F75" s="138"/>
      <c r="G75" s="138"/>
      <c r="H75" s="138"/>
      <c r="I75" s="138"/>
      <c r="J75" s="139"/>
      <c r="K75" s="139"/>
      <c r="L75" s="150"/>
      <c r="M75" s="170">
        <v>0</v>
      </c>
      <c r="N75" s="59"/>
      <c r="O75" s="2"/>
      <c r="P75" s="64"/>
    </row>
    <row r="76" spans="2:23" ht="15.75" customHeight="1" x14ac:dyDescent="0.25">
      <c r="B76" s="14" t="s">
        <v>65</v>
      </c>
      <c r="C76" s="147"/>
      <c r="D76" s="138"/>
      <c r="E76" s="138"/>
      <c r="F76" s="138"/>
      <c r="G76" s="138"/>
      <c r="H76" s="138"/>
      <c r="I76" s="138"/>
      <c r="J76" s="139"/>
      <c r="K76" s="139"/>
      <c r="L76" s="150"/>
      <c r="M76" s="170">
        <v>72923303472.566391</v>
      </c>
      <c r="N76" s="59"/>
      <c r="O76" s="2"/>
      <c r="P76" s="64"/>
    </row>
    <row r="77" spans="2:23" x14ac:dyDescent="0.25">
      <c r="B77" s="14" t="s">
        <v>66</v>
      </c>
      <c r="C77" s="147"/>
      <c r="D77" s="138"/>
      <c r="E77" s="138"/>
      <c r="F77" s="138"/>
      <c r="G77" s="138"/>
      <c r="H77" s="138"/>
      <c r="I77" s="138"/>
      <c r="J77" s="139"/>
      <c r="K77" s="139"/>
      <c r="L77" s="150"/>
      <c r="M77" s="170">
        <v>103709876969.76639</v>
      </c>
      <c r="N77" s="59"/>
      <c r="O77" s="2"/>
      <c r="P77" s="64"/>
    </row>
    <row r="78" spans="2:23" ht="20.25" customHeight="1" x14ac:dyDescent="0.25">
      <c r="B78" s="14" t="s">
        <v>67</v>
      </c>
      <c r="C78" s="151"/>
      <c r="D78" s="152"/>
      <c r="E78" s="152"/>
      <c r="F78" s="152"/>
      <c r="G78" s="152"/>
      <c r="H78" s="152"/>
      <c r="I78" s="152"/>
      <c r="J78" s="153"/>
      <c r="K78" s="153"/>
      <c r="L78" s="154"/>
      <c r="M78" s="171">
        <v>558878429765.98962</v>
      </c>
      <c r="N78" s="59"/>
      <c r="O78" s="2"/>
    </row>
    <row r="79" spans="2:23" ht="21" customHeight="1" x14ac:dyDescent="0.25">
      <c r="B79" s="14" t="s">
        <v>68</v>
      </c>
      <c r="C79" s="151"/>
      <c r="D79" s="152"/>
      <c r="E79" s="152"/>
      <c r="F79" s="152"/>
      <c r="G79" s="152"/>
      <c r="H79" s="152"/>
      <c r="I79" s="152"/>
      <c r="J79" s="153"/>
      <c r="K79" s="153"/>
      <c r="L79" s="154"/>
      <c r="M79" s="171">
        <v>558878429765.98962</v>
      </c>
      <c r="N79" s="59"/>
      <c r="O79" s="58"/>
    </row>
    <row r="80" spans="2:23" ht="26.25" customHeight="1" thickBot="1" x14ac:dyDescent="0.3">
      <c r="B80" s="26" t="s">
        <v>69</v>
      </c>
      <c r="C80" s="155" t="s">
        <v>0</v>
      </c>
      <c r="D80" s="156"/>
      <c r="E80" s="156"/>
      <c r="F80" s="156" t="s">
        <v>0</v>
      </c>
      <c r="G80" s="156" t="s">
        <v>0</v>
      </c>
      <c r="H80" s="156"/>
      <c r="I80" s="156"/>
      <c r="J80" s="157"/>
      <c r="K80" s="157"/>
      <c r="L80" s="158"/>
      <c r="M80" s="146">
        <v>0</v>
      </c>
      <c r="N80" s="2"/>
      <c r="O80" s="58"/>
    </row>
    <row r="81" spans="1:16" x14ac:dyDescent="0.25">
      <c r="B81" s="2"/>
      <c r="C81" s="2"/>
      <c r="D81" s="2"/>
      <c r="E81" s="2"/>
      <c r="F81" s="2"/>
      <c r="G81" s="2"/>
      <c r="H81" s="2"/>
      <c r="J81" s="2"/>
      <c r="K81" s="2"/>
      <c r="L81" s="2"/>
      <c r="M81" s="2"/>
      <c r="N81" s="2" t="s">
        <v>0</v>
      </c>
      <c r="O81" s="2"/>
    </row>
    <row r="82" spans="1:16" x14ac:dyDescent="0.25">
      <c r="B82" s="2" t="s">
        <v>70</v>
      </c>
      <c r="C82" s="2"/>
      <c r="D82" s="2"/>
      <c r="E82" s="2"/>
      <c r="F82" s="2"/>
      <c r="G82" s="2"/>
      <c r="H82" s="2"/>
      <c r="J82" s="2"/>
      <c r="K82" s="2"/>
      <c r="L82" s="2" t="s">
        <v>0</v>
      </c>
      <c r="M82" s="2" t="s">
        <v>0</v>
      </c>
      <c r="N82" s="2" t="s">
        <v>0</v>
      </c>
      <c r="O82" s="2"/>
    </row>
    <row r="83" spans="1:16" x14ac:dyDescent="0.25">
      <c r="B83" s="2" t="s">
        <v>71</v>
      </c>
      <c r="C83" s="2"/>
      <c r="D83" s="2"/>
      <c r="E83" s="2"/>
      <c r="F83" s="2"/>
      <c r="G83" s="2"/>
      <c r="H83" s="2"/>
      <c r="J83" s="2"/>
      <c r="K83" s="2"/>
      <c r="L83" s="10" t="s">
        <v>0</v>
      </c>
      <c r="M83" s="2" t="s">
        <v>0</v>
      </c>
      <c r="N83" s="2"/>
      <c r="O83" s="2"/>
    </row>
    <row r="84" spans="1:16" x14ac:dyDescent="0.25"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</row>
    <row r="85" spans="1:16" x14ac:dyDescent="0.25">
      <c r="B85" s="2" t="s">
        <v>0</v>
      </c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</row>
    <row r="86" spans="1:16" x14ac:dyDescent="0.25">
      <c r="B86" s="192" t="s">
        <v>72</v>
      </c>
      <c r="C86" s="192"/>
      <c r="D86" s="192"/>
      <c r="E86" s="192"/>
      <c r="F86" s="192"/>
      <c r="G86" s="192"/>
      <c r="H86" s="4"/>
      <c r="I86" s="118"/>
      <c r="J86" s="4"/>
      <c r="K86" s="4"/>
      <c r="L86" s="2"/>
      <c r="M86" s="2"/>
      <c r="N86" s="2"/>
      <c r="O86" s="2"/>
    </row>
    <row r="87" spans="1:16" x14ac:dyDescent="0.25"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</row>
    <row r="88" spans="1:16" ht="26.25" x14ac:dyDescent="0.25">
      <c r="B88" s="22" t="s">
        <v>73</v>
      </c>
      <c r="C88" s="23"/>
      <c r="D88" s="62" t="s">
        <v>74</v>
      </c>
      <c r="E88" s="193" t="s">
        <v>75</v>
      </c>
      <c r="F88" s="194"/>
      <c r="G88" s="60" t="s">
        <v>76</v>
      </c>
      <c r="H88" s="24"/>
      <c r="I88" s="125"/>
      <c r="J88" s="2"/>
      <c r="K88"/>
      <c r="L88"/>
      <c r="M88" s="104"/>
      <c r="N88" s="79"/>
      <c r="O88" s="104"/>
      <c r="P88" s="79"/>
    </row>
    <row r="89" spans="1:16" x14ac:dyDescent="0.25">
      <c r="B89" s="26" t="s">
        <v>0</v>
      </c>
      <c r="C89" s="27"/>
      <c r="D89" s="63">
        <v>45291</v>
      </c>
      <c r="E89" s="115" t="s">
        <v>77</v>
      </c>
      <c r="F89" s="90" t="s">
        <v>78</v>
      </c>
      <c r="G89" s="61">
        <v>45565</v>
      </c>
      <c r="H89" s="28"/>
      <c r="I89" s="126"/>
      <c r="J89" s="2"/>
      <c r="K89"/>
      <c r="L89"/>
      <c r="M89" s="104"/>
      <c r="N89" s="79"/>
      <c r="O89" s="104"/>
      <c r="P89" s="79"/>
    </row>
    <row r="90" spans="1:16" x14ac:dyDescent="0.25">
      <c r="B90" s="29" t="s">
        <v>0</v>
      </c>
      <c r="C90" s="49"/>
      <c r="D90" s="114" t="s">
        <v>0</v>
      </c>
      <c r="E90" s="112" t="s">
        <v>0</v>
      </c>
      <c r="F90" s="30"/>
      <c r="G90" s="30" t="s">
        <v>0</v>
      </c>
      <c r="H90" s="10"/>
      <c r="I90" s="42"/>
      <c r="J90" s="58"/>
      <c r="K90"/>
      <c r="L90"/>
      <c r="M90" s="104"/>
      <c r="N90" s="79"/>
      <c r="O90" s="104"/>
      <c r="P90" s="79"/>
    </row>
    <row r="91" spans="1:16" x14ac:dyDescent="0.25">
      <c r="A91" s="116">
        <v>31010400001</v>
      </c>
      <c r="B91" s="14" t="s">
        <v>79</v>
      </c>
      <c r="C91" s="2"/>
      <c r="D91" s="159">
        <v>1133000000000</v>
      </c>
      <c r="E91" s="160">
        <v>0</v>
      </c>
      <c r="F91" s="32">
        <v>0</v>
      </c>
      <c r="G91" s="161">
        <f>SUM(D91:F91)</f>
        <v>1133000000000</v>
      </c>
      <c r="H91" s="33"/>
      <c r="I91" s="127"/>
      <c r="J91" s="58"/>
      <c r="K91"/>
      <c r="L91"/>
      <c r="M91" s="104"/>
      <c r="N91" s="79"/>
      <c r="O91" s="104"/>
      <c r="P91" s="79"/>
    </row>
    <row r="92" spans="1:16" x14ac:dyDescent="0.25">
      <c r="A92" s="116">
        <v>31030000000</v>
      </c>
      <c r="B92" s="14" t="s">
        <v>80</v>
      </c>
      <c r="C92" s="2"/>
      <c r="D92" s="159">
        <v>48387770729</v>
      </c>
      <c r="E92" s="160">
        <v>0</v>
      </c>
      <c r="F92" s="32">
        <v>0</v>
      </c>
      <c r="G92" s="161">
        <f>SUM(D92:F92)</f>
        <v>48387770729</v>
      </c>
      <c r="H92" s="33"/>
      <c r="I92" s="127"/>
      <c r="J92" s="58"/>
      <c r="K92"/>
      <c r="L92"/>
      <c r="M92" s="104"/>
      <c r="N92" s="79"/>
      <c r="O92" s="104"/>
      <c r="P92" s="79"/>
    </row>
    <row r="93" spans="1:16" x14ac:dyDescent="0.25">
      <c r="A93" s="116">
        <v>31040000000</v>
      </c>
      <c r="B93" s="14" t="s">
        <v>21</v>
      </c>
      <c r="C93" s="2"/>
      <c r="D93" s="159">
        <v>1133000000000</v>
      </c>
      <c r="E93" s="160">
        <v>0</v>
      </c>
      <c r="F93" s="32">
        <v>0</v>
      </c>
      <c r="G93" s="161">
        <f>+D93+E93-F93</f>
        <v>1133000000000</v>
      </c>
      <c r="H93" s="33"/>
      <c r="I93" s="127"/>
      <c r="J93" s="58"/>
      <c r="K93"/>
      <c r="L93"/>
      <c r="M93" s="104"/>
      <c r="N93" s="79"/>
      <c r="O93" s="104"/>
      <c r="P93" s="79"/>
    </row>
    <row r="94" spans="1:16" x14ac:dyDescent="0.25">
      <c r="A94" s="116">
        <v>31050000000</v>
      </c>
      <c r="B94" s="14" t="s">
        <v>23</v>
      </c>
      <c r="C94" s="2"/>
      <c r="D94" s="159">
        <v>2194539211602</v>
      </c>
      <c r="E94" s="32">
        <f>+D95</f>
        <v>1167600814478</v>
      </c>
      <c r="F94" s="32">
        <v>1124550000000</v>
      </c>
      <c r="G94" s="161">
        <f>+D94+E94-F94</f>
        <v>2237590026080</v>
      </c>
      <c r="H94" s="33"/>
      <c r="I94" s="127"/>
      <c r="J94" s="58"/>
      <c r="K94"/>
      <c r="L94"/>
      <c r="M94" s="104"/>
      <c r="N94" s="79"/>
      <c r="O94" s="104"/>
      <c r="P94" s="79"/>
    </row>
    <row r="95" spans="1:16" x14ac:dyDescent="0.25">
      <c r="A95" s="116">
        <v>31060000000</v>
      </c>
      <c r="B95" s="14" t="s">
        <v>81</v>
      </c>
      <c r="C95" s="2"/>
      <c r="D95" s="159">
        <v>1167600814478</v>
      </c>
      <c r="E95" s="32">
        <v>956920867465</v>
      </c>
      <c r="F95" s="32">
        <f>+E94</f>
        <v>1167600814478</v>
      </c>
      <c r="G95" s="161">
        <f>+D95+E95-F95</f>
        <v>956920867465</v>
      </c>
      <c r="H95" s="33"/>
      <c r="I95" s="127"/>
      <c r="J95" s="58"/>
      <c r="K95"/>
      <c r="L95"/>
      <c r="M95" s="104"/>
      <c r="N95" s="79"/>
      <c r="O95" s="104"/>
      <c r="P95" s="79"/>
    </row>
    <row r="96" spans="1:16" x14ac:dyDescent="0.25">
      <c r="B96" s="14" t="s">
        <v>0</v>
      </c>
      <c r="C96" s="2"/>
      <c r="D96" s="113" t="s">
        <v>0</v>
      </c>
      <c r="E96" s="162" t="s">
        <v>0</v>
      </c>
      <c r="F96" s="34"/>
      <c r="G96" s="161">
        <v>0</v>
      </c>
      <c r="H96" s="33"/>
      <c r="I96" s="127"/>
      <c r="J96" s="58"/>
      <c r="K96"/>
      <c r="L96"/>
      <c r="M96" s="104"/>
      <c r="N96" s="79"/>
      <c r="O96" s="104"/>
      <c r="P96" s="79"/>
    </row>
    <row r="97" spans="2:16" ht="15.75" thickBot="1" x14ac:dyDescent="0.3">
      <c r="B97" s="35" t="s">
        <v>54</v>
      </c>
      <c r="C97" s="36"/>
      <c r="D97" s="163">
        <f>SUM(D91:D96)</f>
        <v>5676527796809</v>
      </c>
      <c r="E97" s="163">
        <f>SUM(E91:E96)</f>
        <v>2124521681943</v>
      </c>
      <c r="F97" s="163">
        <f>SUM(F90:F96)</f>
        <v>2292150814478</v>
      </c>
      <c r="G97" s="163">
        <f>SUM(G90:G96)</f>
        <v>5508898664274</v>
      </c>
      <c r="H97" s="37"/>
      <c r="I97" s="128"/>
      <c r="J97" s="74"/>
      <c r="K97"/>
      <c r="L97"/>
      <c r="M97" s="104"/>
      <c r="N97" s="79"/>
      <c r="O97" s="104"/>
      <c r="P97" s="79"/>
    </row>
    <row r="98" spans="2:16" ht="15.75" thickTop="1" x14ac:dyDescent="0.25">
      <c r="B98" s="38"/>
      <c r="C98" s="38"/>
      <c r="D98" s="87" t="s">
        <v>0</v>
      </c>
      <c r="E98" s="39"/>
      <c r="F98" s="40"/>
      <c r="G98" s="41">
        <v>3057614011640</v>
      </c>
      <c r="H98" s="10"/>
      <c r="I98" s="42"/>
      <c r="J98" s="59"/>
      <c r="K98" s="2"/>
      <c r="L98" s="2"/>
      <c r="M98" s="2"/>
      <c r="N98" s="2"/>
      <c r="O98" s="2"/>
    </row>
    <row r="99" spans="2:16" x14ac:dyDescent="0.25">
      <c r="B99" s="2"/>
      <c r="C99" s="2"/>
      <c r="D99" s="42" t="e">
        <f>+D97-D98</f>
        <v>#VALUE!</v>
      </c>
      <c r="E99" s="43"/>
      <c r="F99" s="40"/>
      <c r="G99" s="4"/>
      <c r="H99" s="44"/>
      <c r="I99" s="129"/>
      <c r="J99" s="75"/>
      <c r="K99" s="2"/>
      <c r="L99" s="2"/>
      <c r="M99" s="2"/>
      <c r="N99" s="2"/>
      <c r="O99" s="2"/>
    </row>
    <row r="100" spans="2:16" ht="15.75" x14ac:dyDescent="0.25">
      <c r="B100" s="45" t="s">
        <v>82</v>
      </c>
      <c r="C100" s="4"/>
      <c r="D100" s="4"/>
      <c r="E100" s="4"/>
      <c r="F100" s="4" t="s">
        <v>0</v>
      </c>
      <c r="G100" s="73"/>
      <c r="H100" s="4"/>
      <c r="I100" s="118"/>
      <c r="J100" s="4"/>
      <c r="K100" s="4"/>
      <c r="L100" s="2"/>
      <c r="M100" s="2"/>
      <c r="N100" s="2"/>
      <c r="O100" s="2"/>
    </row>
    <row r="101" spans="2:16" x14ac:dyDescent="0.25">
      <c r="B101" s="2"/>
      <c r="C101" s="2"/>
      <c r="D101" s="2"/>
      <c r="E101" s="10"/>
      <c r="F101" s="2"/>
      <c r="G101" s="2" t="s">
        <v>0</v>
      </c>
      <c r="H101" s="2"/>
      <c r="J101" s="2"/>
      <c r="K101" s="2"/>
      <c r="L101" s="2"/>
      <c r="M101" s="2"/>
      <c r="N101" s="2"/>
      <c r="O101" s="2"/>
    </row>
    <row r="102" spans="2:16" x14ac:dyDescent="0.25">
      <c r="B102" s="2" t="s">
        <v>83</v>
      </c>
      <c r="C102" s="2"/>
      <c r="D102" s="2"/>
      <c r="E102" s="2"/>
      <c r="F102" s="2"/>
      <c r="G102" s="2"/>
      <c r="H102" s="2"/>
      <c r="J102" s="2"/>
      <c r="K102" s="2"/>
      <c r="L102" s="2"/>
      <c r="M102" s="2"/>
      <c r="N102" s="2"/>
      <c r="O102" s="2"/>
    </row>
    <row r="103" spans="2:16" x14ac:dyDescent="0.25">
      <c r="B103" s="2" t="s">
        <v>84</v>
      </c>
      <c r="C103" s="2"/>
      <c r="D103" s="2"/>
      <c r="E103" s="2"/>
      <c r="F103" s="2"/>
      <c r="G103" s="2"/>
      <c r="H103" s="2"/>
      <c r="J103" s="2"/>
      <c r="K103" s="2"/>
      <c r="L103" s="2"/>
      <c r="M103" s="2"/>
      <c r="N103" s="2"/>
      <c r="O103" s="2"/>
    </row>
    <row r="104" spans="2:16" x14ac:dyDescent="0.25">
      <c r="B104" s="2" t="s">
        <v>85</v>
      </c>
      <c r="C104" s="2"/>
      <c r="D104" s="2"/>
      <c r="E104" s="2"/>
      <c r="F104" s="2"/>
      <c r="G104" s="2"/>
      <c r="H104" s="2"/>
      <c r="J104" s="2"/>
      <c r="K104" s="2"/>
      <c r="L104" s="2"/>
      <c r="M104" s="2"/>
      <c r="N104" s="2"/>
      <c r="O104" s="2"/>
    </row>
    <row r="105" spans="2:16" x14ac:dyDescent="0.25">
      <c r="B105" s="2"/>
      <c r="C105" s="2"/>
      <c r="D105" s="33"/>
      <c r="E105" s="2"/>
      <c r="F105" s="2"/>
      <c r="G105" s="2"/>
      <c r="H105" s="2"/>
      <c r="J105" s="2"/>
      <c r="K105" s="2"/>
      <c r="L105" s="2"/>
      <c r="M105" s="2"/>
      <c r="N105" s="2"/>
      <c r="O105" s="2"/>
    </row>
    <row r="106" spans="2:16" x14ac:dyDescent="0.25">
      <c r="B106" s="2" t="s">
        <v>0</v>
      </c>
      <c r="C106" s="2"/>
      <c r="D106" s="2"/>
      <c r="E106" s="2"/>
      <c r="F106" s="2"/>
      <c r="G106" s="2"/>
      <c r="H106" s="2"/>
      <c r="J106" s="2"/>
      <c r="K106" s="2"/>
      <c r="L106" s="2"/>
      <c r="M106" s="2"/>
      <c r="N106" s="2"/>
      <c r="O106" s="2"/>
    </row>
    <row r="107" spans="2:16" x14ac:dyDescent="0.25">
      <c r="B107" s="2"/>
      <c r="C107" s="2"/>
      <c r="D107" s="22"/>
      <c r="E107" s="49"/>
      <c r="F107" s="49"/>
      <c r="G107" s="49"/>
      <c r="H107" s="49"/>
      <c r="I107" s="120"/>
      <c r="J107" s="49"/>
      <c r="K107" s="49"/>
      <c r="L107" s="54" t="s">
        <v>86</v>
      </c>
      <c r="M107" s="23"/>
      <c r="N107" s="2"/>
      <c r="O107" s="2"/>
    </row>
    <row r="108" spans="2:16" ht="15.75" x14ac:dyDescent="0.25">
      <c r="B108" s="55" t="s">
        <v>87</v>
      </c>
      <c r="C108" s="2"/>
      <c r="D108" s="56">
        <v>45291</v>
      </c>
      <c r="E108" s="2"/>
      <c r="F108" s="2"/>
      <c r="G108" s="57">
        <v>45565</v>
      </c>
      <c r="H108" s="57"/>
      <c r="I108" s="130"/>
      <c r="J108" s="2"/>
      <c r="K108" s="2"/>
      <c r="L108" s="57">
        <v>45657</v>
      </c>
      <c r="M108" s="31"/>
      <c r="N108" s="2"/>
      <c r="O108" s="2"/>
    </row>
    <row r="109" spans="2:16" x14ac:dyDescent="0.25">
      <c r="B109" s="2"/>
      <c r="C109" s="2"/>
      <c r="D109" s="14"/>
      <c r="E109" s="2"/>
      <c r="F109" s="2"/>
      <c r="G109" s="2"/>
      <c r="H109" s="2"/>
      <c r="J109" s="2"/>
      <c r="K109" s="2"/>
      <c r="L109" s="2"/>
      <c r="M109" s="31"/>
      <c r="N109" s="2"/>
      <c r="O109" s="2"/>
    </row>
    <row r="110" spans="2:16" x14ac:dyDescent="0.25">
      <c r="B110" s="2"/>
      <c r="C110" s="2"/>
      <c r="D110" s="134">
        <v>0.27960000000000002</v>
      </c>
      <c r="E110" s="133"/>
      <c r="F110" s="133"/>
      <c r="G110" s="135">
        <v>0.3044</v>
      </c>
      <c r="H110" s="135"/>
      <c r="I110" s="136"/>
      <c r="J110" s="133"/>
      <c r="K110" s="133"/>
      <c r="L110" s="135">
        <v>0.30759999999999998</v>
      </c>
      <c r="M110" s="27"/>
      <c r="N110" s="2"/>
      <c r="O110" s="2"/>
    </row>
    <row r="111" spans="2:16" x14ac:dyDescent="0.25">
      <c r="B111" s="2"/>
      <c r="C111" s="2"/>
      <c r="D111" s="2" t="s">
        <v>88</v>
      </c>
      <c r="E111" s="2"/>
      <c r="F111" s="2"/>
      <c r="G111" s="2"/>
      <c r="H111" s="2"/>
      <c r="J111" s="2"/>
      <c r="K111" s="2"/>
      <c r="L111" s="2"/>
      <c r="M111" s="2"/>
      <c r="N111" s="2"/>
      <c r="O111" s="2"/>
    </row>
    <row r="112" spans="2:16" x14ac:dyDescent="0.25">
      <c r="B112" s="2"/>
      <c r="C112" s="2"/>
      <c r="D112" s="2"/>
      <c r="E112" s="2"/>
      <c r="F112" s="2"/>
      <c r="G112" s="2"/>
      <c r="H112" s="2"/>
      <c r="J112" s="2"/>
      <c r="K112" s="2"/>
      <c r="L112" s="2"/>
      <c r="M112" s="2"/>
      <c r="N112" s="2"/>
      <c r="O112" s="2"/>
    </row>
    <row r="113" spans="2:15" x14ac:dyDescent="0.25">
      <c r="B113" s="2"/>
      <c r="C113" s="2"/>
      <c r="D113" s="2"/>
      <c r="E113" s="2"/>
      <c r="F113" s="2"/>
      <c r="G113" s="2"/>
      <c r="H113" s="2"/>
      <c r="J113" s="2"/>
      <c r="K113" s="2"/>
      <c r="L113" s="2"/>
      <c r="M113" s="2"/>
      <c r="N113" s="2"/>
      <c r="O113" s="2"/>
    </row>
    <row r="114" spans="2:15" x14ac:dyDescent="0.25">
      <c r="B114" s="2"/>
      <c r="C114" s="2"/>
      <c r="D114" s="2"/>
      <c r="E114" s="2"/>
      <c r="F114" s="2"/>
      <c r="G114" s="2"/>
      <c r="H114" s="2"/>
      <c r="J114" s="2"/>
      <c r="K114" s="2"/>
      <c r="L114" s="2"/>
      <c r="M114" s="2"/>
      <c r="N114" s="2"/>
      <c r="O114" s="2"/>
    </row>
    <row r="115" spans="2:15" x14ac:dyDescent="0.25">
      <c r="B115" s="2"/>
      <c r="C115" s="2"/>
      <c r="D115" s="2"/>
      <c r="E115" s="2"/>
      <c r="F115" s="2"/>
      <c r="G115" s="2"/>
      <c r="H115" s="2"/>
      <c r="J115" s="2"/>
      <c r="K115" s="2"/>
      <c r="L115" s="2"/>
      <c r="M115" s="2"/>
      <c r="N115" s="2"/>
      <c r="O115" s="2"/>
    </row>
    <row r="116" spans="2:15" x14ac:dyDescent="0.25">
      <c r="B116" s="46"/>
      <c r="C116" s="47"/>
      <c r="D116" s="25"/>
      <c r="E116" s="47"/>
      <c r="F116" s="25"/>
      <c r="G116" s="2"/>
      <c r="H116" s="2"/>
      <c r="I116" s="131" t="s">
        <v>89</v>
      </c>
      <c r="J116" s="25"/>
      <c r="K116" s="25"/>
      <c r="L116" s="2"/>
      <c r="M116" s="195" t="s">
        <v>0</v>
      </c>
      <c r="N116" s="195"/>
      <c r="O116" s="2"/>
    </row>
    <row r="117" spans="2:15" x14ac:dyDescent="0.25">
      <c r="B117" s="46"/>
      <c r="C117" s="46"/>
      <c r="D117" s="25"/>
      <c r="E117" s="46"/>
      <c r="F117" s="25"/>
      <c r="G117" s="2"/>
      <c r="H117" s="2"/>
      <c r="I117" s="131" t="s">
        <v>90</v>
      </c>
      <c r="J117" s="25"/>
      <c r="K117" s="25"/>
      <c r="L117" s="2"/>
      <c r="M117" s="195" t="s">
        <v>0</v>
      </c>
      <c r="N117" s="195"/>
      <c r="O117" s="2"/>
    </row>
    <row r="118" spans="2:15" x14ac:dyDescent="0.25">
      <c r="B118" s="2"/>
      <c r="C118" s="2"/>
      <c r="D118" s="2"/>
      <c r="E118" s="2"/>
      <c r="F118" s="2"/>
      <c r="G118" s="25" t="s">
        <v>0</v>
      </c>
      <c r="H118" s="25"/>
      <c r="I118" s="131"/>
      <c r="J118" s="25"/>
      <c r="K118" s="25"/>
      <c r="L118" s="2"/>
      <c r="M118" s="2" t="s">
        <v>0</v>
      </c>
      <c r="N118" s="2"/>
      <c r="O118" s="2"/>
    </row>
    <row r="119" spans="2:15" x14ac:dyDescent="0.25">
      <c r="B119" s="2"/>
      <c r="C119" s="2"/>
      <c r="D119" s="2"/>
      <c r="E119" s="2"/>
      <c r="F119" s="2"/>
      <c r="G119" s="2"/>
      <c r="H119" s="2"/>
      <c r="J119" s="2"/>
      <c r="K119" s="2"/>
      <c r="L119" s="2"/>
      <c r="M119" s="2"/>
      <c r="N119" s="2"/>
      <c r="O119" s="2"/>
    </row>
    <row r="120" spans="2:15" x14ac:dyDescent="0.25">
      <c r="B120" s="2"/>
      <c r="C120" s="2"/>
      <c r="D120" s="2"/>
      <c r="E120" s="2"/>
      <c r="F120" s="2"/>
      <c r="G120" s="2"/>
      <c r="H120" s="2"/>
      <c r="J120" s="2"/>
      <c r="K120" s="2"/>
      <c r="L120" s="2"/>
      <c r="M120" s="2"/>
      <c r="N120" s="2"/>
      <c r="O120" s="2"/>
    </row>
    <row r="121" spans="2:15" x14ac:dyDescent="0.25">
      <c r="B121" s="2"/>
      <c r="C121" s="2"/>
      <c r="D121" s="2"/>
      <c r="E121" s="2"/>
      <c r="F121" s="2"/>
      <c r="G121" s="2"/>
      <c r="H121" s="2"/>
      <c r="J121" s="2"/>
      <c r="K121" s="2"/>
      <c r="L121" s="2"/>
      <c r="M121" s="2"/>
      <c r="N121" s="2"/>
      <c r="O121" s="2"/>
    </row>
    <row r="122" spans="2:15" x14ac:dyDescent="0.25">
      <c r="B122" s="2"/>
      <c r="C122" s="2"/>
      <c r="D122" s="2"/>
      <c r="E122" s="2"/>
      <c r="F122" s="2"/>
      <c r="G122" s="2"/>
      <c r="H122" s="2"/>
      <c r="J122" s="2"/>
      <c r="K122" s="2"/>
      <c r="L122" s="2"/>
      <c r="M122" s="2"/>
      <c r="N122" s="2"/>
      <c r="O122" s="2"/>
    </row>
    <row r="123" spans="2:15" x14ac:dyDescent="0.25">
      <c r="B123" s="2"/>
      <c r="C123" s="2"/>
      <c r="D123" s="2"/>
      <c r="E123" s="2"/>
      <c r="F123" s="2"/>
      <c r="G123" s="2"/>
      <c r="H123" s="2"/>
      <c r="J123" s="2"/>
      <c r="K123" s="2"/>
      <c r="L123" s="2"/>
      <c r="M123" s="2"/>
      <c r="N123" s="2"/>
      <c r="O123" s="2"/>
    </row>
    <row r="124" spans="2:15" x14ac:dyDescent="0.25">
      <c r="B124" s="2"/>
      <c r="C124" s="2" t="s">
        <v>1255</v>
      </c>
      <c r="D124" s="2"/>
      <c r="E124" s="196" t="s">
        <v>91</v>
      </c>
      <c r="F124" s="197"/>
      <c r="G124" s="197"/>
      <c r="H124" s="2"/>
      <c r="J124" s="2"/>
      <c r="K124" s="2"/>
      <c r="L124" s="2"/>
      <c r="M124" s="2"/>
      <c r="N124" s="2"/>
      <c r="O124" s="2"/>
    </row>
    <row r="125" spans="2:15" x14ac:dyDescent="0.25">
      <c r="B125" s="2"/>
      <c r="C125" s="2" t="s">
        <v>92</v>
      </c>
      <c r="D125" s="2"/>
      <c r="E125" s="196"/>
      <c r="F125" s="197"/>
      <c r="G125" s="197"/>
      <c r="H125" s="2"/>
      <c r="J125" s="2"/>
      <c r="K125" s="2"/>
      <c r="L125" s="2"/>
      <c r="M125" s="2"/>
      <c r="N125" s="2"/>
      <c r="O125" s="2"/>
    </row>
    <row r="126" spans="2:15" x14ac:dyDescent="0.25">
      <c r="B126" s="2"/>
      <c r="C126" s="2"/>
      <c r="D126" s="2"/>
      <c r="E126" s="2"/>
      <c r="F126" s="2"/>
      <c r="G126" s="2"/>
      <c r="H126" s="2"/>
      <c r="J126" s="2"/>
      <c r="K126" s="2"/>
      <c r="L126" s="2"/>
      <c r="M126" s="2"/>
      <c r="N126" s="2"/>
      <c r="O126" s="2"/>
    </row>
    <row r="127" spans="2:15" x14ac:dyDescent="0.25">
      <c r="B127" s="2"/>
      <c r="C127" s="48" t="s">
        <v>1256</v>
      </c>
      <c r="D127" s="2"/>
      <c r="E127" s="2"/>
      <c r="F127" s="2"/>
      <c r="G127" s="2"/>
      <c r="H127" s="2"/>
      <c r="J127" s="2"/>
      <c r="K127" s="2"/>
      <c r="L127" s="2"/>
      <c r="M127" s="2"/>
      <c r="N127" s="2"/>
      <c r="O127" s="2"/>
    </row>
    <row r="128" spans="2:15" x14ac:dyDescent="0.25">
      <c r="B128" s="2"/>
      <c r="C128" s="2"/>
      <c r="D128" s="2"/>
      <c r="E128" s="2"/>
      <c r="F128" s="2"/>
      <c r="G128" s="2"/>
      <c r="H128" s="2"/>
      <c r="J128" s="2"/>
      <c r="K128" s="2"/>
      <c r="L128" s="2"/>
      <c r="M128" s="2"/>
      <c r="N128" s="2"/>
      <c r="O128" s="2"/>
    </row>
    <row r="129" spans="2:15" x14ac:dyDescent="0.25">
      <c r="B129" s="4" t="s">
        <v>93</v>
      </c>
      <c r="C129" s="2" t="s">
        <v>94</v>
      </c>
      <c r="D129" s="2"/>
      <c r="E129" s="2"/>
      <c r="F129" s="2"/>
      <c r="G129" s="2"/>
      <c r="H129" s="2"/>
      <c r="J129" s="2"/>
      <c r="K129" s="2"/>
      <c r="L129" s="2"/>
      <c r="M129" s="2"/>
      <c r="N129" s="2"/>
      <c r="O129" s="2"/>
    </row>
    <row r="130" spans="2:15" x14ac:dyDescent="0.25">
      <c r="B130" s="2"/>
      <c r="C130" s="2" t="s">
        <v>95</v>
      </c>
      <c r="D130" s="2"/>
      <c r="E130" s="2"/>
      <c r="F130" s="2"/>
      <c r="G130" s="2"/>
      <c r="H130" s="2"/>
      <c r="J130" s="2"/>
      <c r="K130" s="2"/>
      <c r="L130" s="2"/>
      <c r="M130" s="2"/>
      <c r="N130" s="2"/>
      <c r="O130" s="2"/>
    </row>
    <row r="131" spans="2:15" x14ac:dyDescent="0.25">
      <c r="B131" s="2"/>
      <c r="C131" s="2" t="s">
        <v>96</v>
      </c>
      <c r="D131" s="2"/>
      <c r="E131" s="82">
        <v>45579</v>
      </c>
      <c r="F131" s="2"/>
      <c r="G131" s="2"/>
      <c r="H131" s="2"/>
      <c r="J131" s="2"/>
      <c r="K131" s="2"/>
      <c r="L131" s="2"/>
      <c r="M131" s="2"/>
      <c r="N131" s="2"/>
      <c r="O131" s="2"/>
    </row>
    <row r="132" spans="2:15" x14ac:dyDescent="0.25">
      <c r="B132" s="2"/>
      <c r="C132" s="2" t="s">
        <v>97</v>
      </c>
      <c r="D132" s="2"/>
      <c r="E132" s="82">
        <f>+E131</f>
        <v>45579</v>
      </c>
      <c r="F132" s="2"/>
      <c r="G132" s="2"/>
      <c r="H132" s="2"/>
      <c r="J132" s="2"/>
      <c r="K132" s="2"/>
      <c r="L132" s="2"/>
      <c r="M132" s="2"/>
      <c r="N132" s="2"/>
      <c r="O132" s="2"/>
    </row>
    <row r="133" spans="2:15" x14ac:dyDescent="0.25">
      <c r="B133" s="2"/>
      <c r="C133" s="2" t="s">
        <v>1257</v>
      </c>
      <c r="D133" s="2"/>
      <c r="E133" s="2"/>
      <c r="F133" s="2"/>
      <c r="G133" s="2"/>
      <c r="H133" s="2"/>
      <c r="J133" s="2"/>
      <c r="K133" s="2"/>
      <c r="L133" s="2"/>
      <c r="M133" s="2"/>
      <c r="N133" s="2"/>
      <c r="O133" s="2"/>
    </row>
    <row r="134" spans="2:15" x14ac:dyDescent="0.25">
      <c r="B134" s="2"/>
      <c r="C134" s="2" t="s">
        <v>1259</v>
      </c>
      <c r="D134" s="2"/>
      <c r="E134" s="2"/>
      <c r="F134" s="2"/>
      <c r="G134" s="2"/>
      <c r="H134" s="2"/>
      <c r="J134" s="2"/>
      <c r="K134" s="2"/>
      <c r="L134" s="2"/>
      <c r="M134" s="2"/>
      <c r="N134" s="2"/>
      <c r="O134" s="2"/>
    </row>
    <row r="135" spans="2:15" ht="15.75" x14ac:dyDescent="0.25">
      <c r="B135" s="2"/>
      <c r="C135" s="88" t="s">
        <v>1260</v>
      </c>
      <c r="D135" s="2"/>
      <c r="E135" s="2"/>
      <c r="F135" s="2"/>
      <c r="G135" s="2"/>
      <c r="H135" s="2"/>
      <c r="J135" s="2"/>
      <c r="K135" s="2"/>
      <c r="L135" s="2"/>
      <c r="M135" s="2"/>
      <c r="N135" s="2"/>
      <c r="O135" s="2"/>
    </row>
    <row r="136" spans="2:15" x14ac:dyDescent="0.25">
      <c r="B136" s="2"/>
      <c r="C136" s="2"/>
      <c r="D136" s="2"/>
      <c r="E136" s="195" t="s">
        <v>0</v>
      </c>
      <c r="F136" s="195"/>
      <c r="G136" s="195"/>
      <c r="H136" s="25"/>
      <c r="I136" s="131"/>
      <c r="J136" s="2"/>
      <c r="K136" s="2"/>
      <c r="L136" s="2"/>
      <c r="M136" s="2"/>
      <c r="N136" s="2"/>
      <c r="O136" s="2"/>
    </row>
    <row r="137" spans="2:15" x14ac:dyDescent="0.25">
      <c r="B137" s="2"/>
      <c r="C137" s="184" t="s">
        <v>98</v>
      </c>
      <c r="D137" s="185"/>
      <c r="E137" s="186" t="s">
        <v>99</v>
      </c>
      <c r="F137" s="187"/>
      <c r="G137" s="185"/>
      <c r="H137" s="25"/>
      <c r="I137" s="131"/>
      <c r="J137" s="2"/>
      <c r="K137" s="2"/>
      <c r="L137" s="2"/>
      <c r="M137" s="2"/>
      <c r="N137" s="2"/>
      <c r="O137" s="2"/>
    </row>
    <row r="138" spans="2:15" x14ac:dyDescent="0.25">
      <c r="B138" s="2"/>
      <c r="C138" s="188" t="s">
        <v>100</v>
      </c>
      <c r="D138" s="189"/>
      <c r="E138" s="83" t="s">
        <v>101</v>
      </c>
      <c r="F138" s="49"/>
      <c r="G138" s="89" t="s">
        <v>102</v>
      </c>
      <c r="H138" s="50"/>
      <c r="I138" s="132"/>
      <c r="J138" s="2"/>
      <c r="K138" s="2"/>
      <c r="L138" s="2"/>
      <c r="M138" s="2"/>
      <c r="N138" s="2"/>
      <c r="O138" s="2"/>
    </row>
    <row r="139" spans="2:15" x14ac:dyDescent="0.25">
      <c r="B139" s="2"/>
      <c r="C139" s="190"/>
      <c r="D139" s="191"/>
      <c r="E139" s="84" t="s">
        <v>103</v>
      </c>
      <c r="F139" s="51"/>
      <c r="G139" s="90" t="s">
        <v>108</v>
      </c>
      <c r="H139" s="4"/>
      <c r="I139" s="118"/>
      <c r="J139" s="52"/>
      <c r="K139" s="2"/>
      <c r="L139" s="2"/>
      <c r="M139" s="2"/>
      <c r="N139" s="2"/>
      <c r="O139" s="2"/>
    </row>
    <row r="140" spans="2:15" x14ac:dyDescent="0.25">
      <c r="B140" s="2"/>
      <c r="C140" s="2"/>
      <c r="D140" s="2"/>
      <c r="E140" s="2"/>
      <c r="F140" s="2"/>
      <c r="G140" s="2"/>
      <c r="H140" s="2"/>
      <c r="J140" s="2"/>
      <c r="K140" s="2"/>
      <c r="L140" s="2"/>
      <c r="M140" s="2"/>
      <c r="N140" s="2"/>
      <c r="O140" s="2"/>
    </row>
    <row r="141" spans="2:15" x14ac:dyDescent="0.25">
      <c r="B141" s="2"/>
      <c r="C141" s="2" t="s">
        <v>104</v>
      </c>
      <c r="D141" s="2"/>
      <c r="E141" s="2"/>
      <c r="F141" s="2"/>
      <c r="G141" s="2"/>
      <c r="H141" s="2"/>
      <c r="J141" s="2"/>
      <c r="K141" s="2"/>
      <c r="L141" s="2"/>
      <c r="M141" s="2"/>
      <c r="N141" s="2"/>
      <c r="O141" s="2"/>
    </row>
    <row r="142" spans="2:15" x14ac:dyDescent="0.25">
      <c r="B142" s="2"/>
      <c r="C142" s="2" t="s">
        <v>105</v>
      </c>
      <c r="D142" s="2"/>
      <c r="E142" s="2"/>
      <c r="F142" s="2"/>
      <c r="G142" s="2"/>
      <c r="H142" s="2"/>
      <c r="J142" s="2"/>
      <c r="K142" s="2"/>
      <c r="L142" s="2"/>
      <c r="M142" s="2"/>
      <c r="N142" s="2"/>
      <c r="O142" s="2"/>
    </row>
    <row r="143" spans="2:15" x14ac:dyDescent="0.25">
      <c r="B143" s="2"/>
      <c r="C143" s="2" t="s">
        <v>106</v>
      </c>
      <c r="D143" s="2"/>
      <c r="E143" s="2"/>
      <c r="F143" s="2"/>
      <c r="G143" s="2"/>
      <c r="H143" s="2"/>
      <c r="J143" s="2"/>
      <c r="K143" s="2"/>
      <c r="L143" s="2"/>
      <c r="M143" s="2"/>
      <c r="N143" s="2"/>
      <c r="O143" s="2"/>
    </row>
    <row r="144" spans="2:15" x14ac:dyDescent="0.25">
      <c r="B144" s="2"/>
      <c r="C144" s="53" t="s">
        <v>107</v>
      </c>
      <c r="D144" s="2"/>
      <c r="E144" s="2"/>
      <c r="F144" s="2"/>
      <c r="G144" s="2"/>
      <c r="H144" s="2"/>
      <c r="J144" s="2"/>
      <c r="K144" s="2"/>
      <c r="L144" s="2"/>
      <c r="M144" s="2"/>
      <c r="N144" s="2"/>
      <c r="O144" s="2"/>
    </row>
    <row r="145" spans="2:15" x14ac:dyDescent="0.25">
      <c r="B145" s="2"/>
      <c r="C145" s="53" t="s">
        <v>1258</v>
      </c>
      <c r="D145" s="2"/>
      <c r="E145" s="2"/>
      <c r="F145" s="2"/>
      <c r="G145" s="2"/>
      <c r="H145" s="2"/>
      <c r="J145" s="2"/>
      <c r="K145" s="2"/>
      <c r="L145" s="2"/>
      <c r="M145" s="2"/>
      <c r="N145" s="2"/>
      <c r="O145" s="2"/>
    </row>
    <row r="146" spans="2:15" x14ac:dyDescent="0.25">
      <c r="B146" s="2"/>
      <c r="C146" s="2"/>
      <c r="D146" s="2"/>
      <c r="E146" s="2"/>
      <c r="F146" s="2"/>
      <c r="G146" s="2"/>
      <c r="H146" s="2"/>
      <c r="J146" s="2"/>
      <c r="K146" s="2"/>
      <c r="L146" s="2"/>
      <c r="M146" s="2"/>
      <c r="N146" s="2"/>
      <c r="O146" s="2"/>
    </row>
  </sheetData>
  <mergeCells count="20">
    <mergeCell ref="B10:O10"/>
    <mergeCell ref="B12:F12"/>
    <mergeCell ref="J12:N12"/>
    <mergeCell ref="J18:N18"/>
    <mergeCell ref="B36:O36"/>
    <mergeCell ref="M116:N116"/>
    <mergeCell ref="M117:N117"/>
    <mergeCell ref="E124:G125"/>
    <mergeCell ref="E136:G136"/>
    <mergeCell ref="C68:C69"/>
    <mergeCell ref="F68:F69"/>
    <mergeCell ref="G68:G69"/>
    <mergeCell ref="J68:J69"/>
    <mergeCell ref="K68:K69"/>
    <mergeCell ref="L68:L69"/>
    <mergeCell ref="C137:D137"/>
    <mergeCell ref="E137:G137"/>
    <mergeCell ref="C138:D139"/>
    <mergeCell ref="B86:G86"/>
    <mergeCell ref="E88:F88"/>
  </mergeCells>
  <conditionalFormatting sqref="D99">
    <cfRule type="duplicateValues" dxfId="0" priority="1"/>
  </conditionalFormatting>
  <hyperlinks>
    <hyperlink ref="C145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03"/>
  <sheetViews>
    <sheetView workbookViewId="0">
      <selection activeCell="H9" sqref="H9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54.28515625" customWidth="1"/>
    <col min="4" max="4" width="2" style="79" customWidth="1"/>
    <col min="5" max="5" width="1.28515625" style="79" customWidth="1"/>
    <col min="6" max="6" width="1.85546875" style="79" customWidth="1"/>
    <col min="7" max="8" width="21.5703125" style="74" bestFit="1" customWidth="1"/>
    <col min="9" max="9" width="9.5703125" style="79" bestFit="1" customWidth="1"/>
    <col min="10" max="11" width="14.140625" style="79" bestFit="1" customWidth="1"/>
    <col min="12" max="15" width="14.140625" bestFit="1" customWidth="1"/>
    <col min="16" max="17" width="14.28515625" bestFit="1" customWidth="1"/>
    <col min="18" max="21" width="14.140625" bestFit="1" customWidth="1"/>
    <col min="22" max="33" width="14.28515625" bestFit="1" customWidth="1"/>
    <col min="34" max="34" width="14.140625" bestFit="1" customWidth="1"/>
    <col min="35" max="38" width="14.28515625" bestFit="1" customWidth="1"/>
    <col min="39" max="42" width="14.140625" bestFit="1" customWidth="1"/>
    <col min="43" max="49" width="14.28515625" bestFit="1" customWidth="1"/>
    <col min="50" max="50" width="14.140625" bestFit="1" customWidth="1"/>
    <col min="51" max="57" width="14.28515625" bestFit="1" customWidth="1"/>
    <col min="58" max="58" width="14.140625" bestFit="1" customWidth="1"/>
    <col min="59" max="63" width="14.28515625" bestFit="1" customWidth="1"/>
    <col min="64" max="69" width="14.140625" bestFit="1" customWidth="1"/>
    <col min="70" max="84" width="14.28515625" bestFit="1" customWidth="1"/>
    <col min="85" max="85" width="14.140625" bestFit="1" customWidth="1"/>
    <col min="86" max="87" width="14.28515625" bestFit="1" customWidth="1"/>
    <col min="88" max="88" width="14.140625" bestFit="1" customWidth="1"/>
    <col min="89" max="89" width="14.28515625" bestFit="1" customWidth="1"/>
    <col min="90" max="92" width="14.140625" bestFit="1" customWidth="1"/>
    <col min="93" max="93" width="14.28515625" bestFit="1" customWidth="1"/>
    <col min="94" max="98" width="14.140625" bestFit="1" customWidth="1"/>
    <col min="99" max="105" width="14.28515625" bestFit="1" customWidth="1"/>
    <col min="106" max="111" width="14.140625" bestFit="1" customWidth="1"/>
    <col min="112" max="112" width="14.28515625" bestFit="1" customWidth="1"/>
    <col min="113" max="144" width="14.140625" bestFit="1" customWidth="1"/>
    <col min="145" max="145" width="14.28515625" bestFit="1" customWidth="1"/>
    <col min="146" max="200" width="14.140625" bestFit="1" customWidth="1"/>
    <col min="201" max="205" width="14.28515625" bestFit="1" customWidth="1"/>
    <col min="206" max="237" width="14.140625" bestFit="1" customWidth="1"/>
    <col min="238" max="238" width="14.28515625" bestFit="1" customWidth="1"/>
    <col min="239" max="254" width="14.140625" bestFit="1" customWidth="1"/>
    <col min="255" max="255" width="14.28515625" bestFit="1" customWidth="1"/>
    <col min="256" max="260" width="14.140625" bestFit="1" customWidth="1"/>
    <col min="261" max="261" width="14.28515625" bestFit="1" customWidth="1"/>
    <col min="262" max="474" width="14.140625" bestFit="1" customWidth="1"/>
    <col min="475" max="476" width="13.140625" bestFit="1" customWidth="1"/>
    <col min="477" max="912" width="14.140625" bestFit="1" customWidth="1"/>
    <col min="913" max="913" width="9.5703125" bestFit="1" customWidth="1"/>
    <col min="914" max="1202" width="14.140625" bestFit="1" customWidth="1"/>
    <col min="1203" max="1203" width="15.140625" bestFit="1" customWidth="1"/>
    <col min="1204" max="1212" width="14.140625" bestFit="1" customWidth="1"/>
    <col min="1213" max="1213" width="15.140625" bestFit="1" customWidth="1"/>
    <col min="1214" max="1305" width="14.140625" bestFit="1" customWidth="1"/>
    <col min="1306" max="1307" width="11.5703125" bestFit="1" customWidth="1"/>
    <col min="1308" max="1308" width="12" bestFit="1" customWidth="1"/>
  </cols>
  <sheetData>
    <row r="1" spans="1:9" x14ac:dyDescent="0.25">
      <c r="A1" s="93" t="s">
        <v>110</v>
      </c>
      <c r="B1" s="93">
        <v>10000000000</v>
      </c>
      <c r="C1" s="93" t="s">
        <v>1</v>
      </c>
      <c r="D1" s="94">
        <v>16281450142970</v>
      </c>
      <c r="E1" s="94">
        <v>1831294746.98</v>
      </c>
      <c r="F1" s="94">
        <v>12690964161832</v>
      </c>
      <c r="G1" s="98">
        <v>28972414304802</v>
      </c>
      <c r="H1" s="97">
        <v>28972414304802</v>
      </c>
      <c r="I1" s="91">
        <f>+G1-H1</f>
        <v>0</v>
      </c>
    </row>
    <row r="2" spans="1:9" x14ac:dyDescent="0.25">
      <c r="A2" s="80" t="s">
        <v>111</v>
      </c>
      <c r="B2" s="80">
        <v>11000000000</v>
      </c>
      <c r="C2" s="80" t="s">
        <v>112</v>
      </c>
      <c r="D2" s="81">
        <v>2815093635443</v>
      </c>
      <c r="E2" s="81">
        <v>627028444.74000001</v>
      </c>
      <c r="F2" s="81">
        <v>4345338473983</v>
      </c>
      <c r="G2" s="99">
        <v>7160432109426</v>
      </c>
    </row>
    <row r="3" spans="1:9" x14ac:dyDescent="0.25">
      <c r="A3" t="s">
        <v>113</v>
      </c>
      <c r="B3">
        <v>11010000000</v>
      </c>
      <c r="C3" t="s">
        <v>114</v>
      </c>
      <c r="D3" s="79">
        <v>531534393876</v>
      </c>
      <c r="E3" s="79">
        <v>13815253.390000001</v>
      </c>
      <c r="F3" s="79">
        <v>95740396768</v>
      </c>
      <c r="G3" s="74">
        <v>627274790644</v>
      </c>
    </row>
    <row r="4" spans="1:9" x14ac:dyDescent="0.25">
      <c r="A4" t="s">
        <v>115</v>
      </c>
      <c r="B4">
        <v>11010101000</v>
      </c>
      <c r="C4" t="s">
        <v>116</v>
      </c>
      <c r="D4" s="79">
        <v>186907248565</v>
      </c>
      <c r="E4" s="79">
        <v>11746427.59</v>
      </c>
      <c r="F4" s="79">
        <v>81403330543</v>
      </c>
      <c r="G4" s="74">
        <v>268310579108</v>
      </c>
    </row>
    <row r="5" spans="1:9" x14ac:dyDescent="0.25">
      <c r="A5" t="s">
        <v>117</v>
      </c>
      <c r="B5">
        <v>11010101002</v>
      </c>
      <c r="C5" t="s">
        <v>118</v>
      </c>
      <c r="D5" s="79">
        <v>186907248565</v>
      </c>
      <c r="E5" s="79">
        <v>11746427.59</v>
      </c>
      <c r="F5" s="79">
        <v>81403330543</v>
      </c>
      <c r="G5" s="74">
        <v>268310579108</v>
      </c>
    </row>
    <row r="6" spans="1:9" x14ac:dyDescent="0.25">
      <c r="A6" t="s">
        <v>119</v>
      </c>
      <c r="B6">
        <v>11010103001</v>
      </c>
      <c r="C6" t="s">
        <v>120</v>
      </c>
      <c r="D6" s="79">
        <v>344627145311</v>
      </c>
      <c r="E6" s="79">
        <v>2068825.8</v>
      </c>
      <c r="F6" s="79">
        <v>14337066225</v>
      </c>
      <c r="G6" s="74">
        <v>358964211536</v>
      </c>
    </row>
    <row r="7" spans="1:9" x14ac:dyDescent="0.25">
      <c r="A7" t="s">
        <v>121</v>
      </c>
      <c r="B7">
        <v>11020000000</v>
      </c>
      <c r="C7" t="s">
        <v>122</v>
      </c>
      <c r="D7" s="79">
        <v>2282426251944</v>
      </c>
      <c r="E7" s="79">
        <v>613200171.30999994</v>
      </c>
      <c r="F7" s="79">
        <v>4249507847687</v>
      </c>
      <c r="G7" s="74">
        <v>6531934099631</v>
      </c>
    </row>
    <row r="8" spans="1:9" x14ac:dyDescent="0.25">
      <c r="A8" t="s">
        <v>123</v>
      </c>
      <c r="B8">
        <v>11020105000</v>
      </c>
      <c r="C8" t="s">
        <v>124</v>
      </c>
      <c r="D8" s="79">
        <v>2182386237380</v>
      </c>
      <c r="E8" s="79">
        <v>465871082.38</v>
      </c>
      <c r="F8" s="79">
        <v>3228509894770</v>
      </c>
      <c r="G8" s="74">
        <v>5410896132150</v>
      </c>
    </row>
    <row r="9" spans="1:9" x14ac:dyDescent="0.25">
      <c r="A9" t="s">
        <v>125</v>
      </c>
      <c r="B9">
        <v>11020105002</v>
      </c>
      <c r="C9" t="s">
        <v>126</v>
      </c>
      <c r="D9" s="79">
        <v>1253000000000</v>
      </c>
      <c r="E9" s="79">
        <v>0</v>
      </c>
      <c r="F9" s="79">
        <v>0</v>
      </c>
      <c r="G9" s="74">
        <v>1253000000000</v>
      </c>
    </row>
    <row r="10" spans="1:9" x14ac:dyDescent="0.25">
      <c r="A10" t="s">
        <v>127</v>
      </c>
      <c r="B10">
        <v>11020105004</v>
      </c>
      <c r="C10" t="s">
        <v>128</v>
      </c>
      <c r="D10" s="79">
        <v>3762584537</v>
      </c>
      <c r="E10" s="79">
        <v>156975</v>
      </c>
      <c r="F10" s="79">
        <v>1087844599</v>
      </c>
      <c r="G10" s="74">
        <v>4850429136</v>
      </c>
    </row>
    <row r="11" spans="1:9" x14ac:dyDescent="0.25">
      <c r="A11" t="s">
        <v>129</v>
      </c>
      <c r="B11">
        <v>11020105006</v>
      </c>
      <c r="C11" t="s">
        <v>130</v>
      </c>
      <c r="D11" s="79">
        <v>0</v>
      </c>
      <c r="E11" s="79">
        <v>426000000</v>
      </c>
      <c r="F11" s="79">
        <v>2952201300000</v>
      </c>
      <c r="G11" s="74">
        <v>2952201300000</v>
      </c>
    </row>
    <row r="12" spans="1:9" x14ac:dyDescent="0.25">
      <c r="A12" t="s">
        <v>131</v>
      </c>
      <c r="B12">
        <v>11020105010</v>
      </c>
      <c r="C12" t="s">
        <v>132</v>
      </c>
      <c r="D12" s="79">
        <v>911498936630</v>
      </c>
      <c r="E12" s="79">
        <v>0</v>
      </c>
      <c r="F12" s="79">
        <v>0</v>
      </c>
      <c r="G12" s="74">
        <v>911498936630</v>
      </c>
    </row>
    <row r="13" spans="1:9" x14ac:dyDescent="0.25">
      <c r="A13" t="s">
        <v>133</v>
      </c>
      <c r="B13">
        <v>11020105018</v>
      </c>
      <c r="C13" t="s">
        <v>134</v>
      </c>
      <c r="D13" s="79">
        <v>0</v>
      </c>
      <c r="E13" s="79">
        <v>39714107.380000003</v>
      </c>
      <c r="F13" s="79">
        <v>275220750171</v>
      </c>
      <c r="G13" s="74">
        <v>275220750171</v>
      </c>
    </row>
    <row r="14" spans="1:9" x14ac:dyDescent="0.25">
      <c r="A14" t="s">
        <v>135</v>
      </c>
      <c r="B14">
        <v>11020105034</v>
      </c>
      <c r="C14" t="s">
        <v>136</v>
      </c>
      <c r="D14" s="79">
        <v>14124716213</v>
      </c>
      <c r="E14" s="79">
        <v>0</v>
      </c>
      <c r="F14" s="79">
        <v>0</v>
      </c>
      <c r="G14" s="74">
        <v>14124716213</v>
      </c>
    </row>
    <row r="15" spans="1:9" x14ac:dyDescent="0.25">
      <c r="A15" t="s">
        <v>137</v>
      </c>
      <c r="B15">
        <v>11020109000</v>
      </c>
      <c r="C15" t="s">
        <v>138</v>
      </c>
      <c r="D15" s="79">
        <v>0</v>
      </c>
      <c r="E15" s="79">
        <v>143818950.58000001</v>
      </c>
      <c r="F15" s="79">
        <v>996672518645</v>
      </c>
      <c r="G15" s="74">
        <v>996672518645</v>
      </c>
    </row>
    <row r="16" spans="1:9" x14ac:dyDescent="0.25">
      <c r="A16" t="s">
        <v>139</v>
      </c>
      <c r="B16">
        <v>11020109003</v>
      </c>
      <c r="C16" t="s">
        <v>140</v>
      </c>
      <c r="D16" s="79">
        <v>0</v>
      </c>
      <c r="E16" s="79">
        <v>143818950.58000001</v>
      </c>
      <c r="F16" s="79">
        <v>996672518645</v>
      </c>
      <c r="G16" s="74">
        <v>996672518645</v>
      </c>
    </row>
    <row r="17" spans="1:7" x14ac:dyDescent="0.25">
      <c r="A17" t="s">
        <v>141</v>
      </c>
      <c r="B17">
        <v>11020111000</v>
      </c>
      <c r="C17" t="s">
        <v>142</v>
      </c>
      <c r="D17" s="79">
        <v>72345729211</v>
      </c>
      <c r="E17" s="79">
        <v>58197.43</v>
      </c>
      <c r="F17" s="79">
        <v>403311099</v>
      </c>
      <c r="G17" s="74">
        <v>72749040310</v>
      </c>
    </row>
    <row r="18" spans="1:7" x14ac:dyDescent="0.25">
      <c r="A18" t="s">
        <v>143</v>
      </c>
      <c r="B18">
        <v>11020111004</v>
      </c>
      <c r="C18" t="s">
        <v>144</v>
      </c>
      <c r="D18" s="79">
        <v>72345729211</v>
      </c>
      <c r="E18" s="79">
        <v>58197.43</v>
      </c>
      <c r="F18" s="79">
        <v>403311099</v>
      </c>
      <c r="G18" s="74">
        <v>72749040310</v>
      </c>
    </row>
    <row r="19" spans="1:7" x14ac:dyDescent="0.25">
      <c r="A19" t="s">
        <v>145</v>
      </c>
      <c r="B19">
        <v>11020113000</v>
      </c>
      <c r="C19" t="s">
        <v>146</v>
      </c>
      <c r="D19" s="79">
        <v>27694285353</v>
      </c>
      <c r="E19" s="79">
        <v>3451940.92</v>
      </c>
      <c r="F19" s="79">
        <v>23922123173</v>
      </c>
      <c r="G19" s="74">
        <v>51616408526</v>
      </c>
    </row>
    <row r="20" spans="1:7" x14ac:dyDescent="0.25">
      <c r="A20" t="s">
        <v>147</v>
      </c>
      <c r="B20">
        <v>11020113006</v>
      </c>
      <c r="C20" t="s">
        <v>148</v>
      </c>
      <c r="D20" s="79">
        <v>0</v>
      </c>
      <c r="E20" s="79">
        <v>208595.20000000001</v>
      </c>
      <c r="F20" s="79">
        <v>1445575166</v>
      </c>
      <c r="G20" s="74">
        <v>1445575166</v>
      </c>
    </row>
    <row r="21" spans="1:7" x14ac:dyDescent="0.25">
      <c r="A21" t="s">
        <v>149</v>
      </c>
      <c r="B21">
        <v>11020113028</v>
      </c>
      <c r="C21" t="s">
        <v>150</v>
      </c>
      <c r="D21" s="79">
        <v>27694285353</v>
      </c>
      <c r="E21" s="79">
        <v>3243345.72</v>
      </c>
      <c r="F21" s="79">
        <v>22476548007</v>
      </c>
      <c r="G21" s="74">
        <v>50170833360</v>
      </c>
    </row>
    <row r="22" spans="1:7" x14ac:dyDescent="0.25">
      <c r="A22" t="s">
        <v>151</v>
      </c>
      <c r="B22">
        <v>11080000000</v>
      </c>
      <c r="C22" t="s">
        <v>152</v>
      </c>
      <c r="D22" s="79">
        <v>1392285595</v>
      </c>
      <c r="E22" s="79">
        <v>16644.37</v>
      </c>
      <c r="F22" s="79">
        <v>115346316</v>
      </c>
      <c r="G22" s="74">
        <v>1507631911</v>
      </c>
    </row>
    <row r="23" spans="1:7" x14ac:dyDescent="0.25">
      <c r="A23" t="s">
        <v>153</v>
      </c>
      <c r="B23">
        <v>11080119000</v>
      </c>
      <c r="C23" t="s">
        <v>152</v>
      </c>
      <c r="D23" s="79">
        <v>1392285595</v>
      </c>
      <c r="E23" s="79">
        <v>16644.37</v>
      </c>
      <c r="F23" s="79">
        <v>115346316</v>
      </c>
      <c r="G23" s="74">
        <v>1507631911</v>
      </c>
    </row>
    <row r="24" spans="1:7" x14ac:dyDescent="0.25">
      <c r="A24" t="s">
        <v>154</v>
      </c>
      <c r="B24">
        <v>11080119082</v>
      </c>
      <c r="C24" t="s">
        <v>155</v>
      </c>
      <c r="D24" s="79">
        <v>1392285595</v>
      </c>
      <c r="E24" s="79">
        <v>16644.37</v>
      </c>
      <c r="F24" s="79">
        <v>115346316</v>
      </c>
      <c r="G24" s="74">
        <v>1507631911</v>
      </c>
    </row>
    <row r="25" spans="1:7" x14ac:dyDescent="0.25">
      <c r="A25" t="s">
        <v>156</v>
      </c>
      <c r="B25">
        <v>11090000000</v>
      </c>
      <c r="C25" t="s">
        <v>157</v>
      </c>
      <c r="D25" s="79">
        <v>259295972</v>
      </c>
      <c r="E25" s="79">
        <v>3624.33</v>
      </c>
      <c r="F25" s="79">
        <v>25116788</v>
      </c>
      <c r="G25" s="74">
        <v>284412760</v>
      </c>
    </row>
    <row r="26" spans="1:7" x14ac:dyDescent="0.25">
      <c r="A26" t="s">
        <v>158</v>
      </c>
      <c r="B26">
        <v>11090121000</v>
      </c>
      <c r="C26" t="s">
        <v>159</v>
      </c>
      <c r="D26" s="79">
        <v>259295972</v>
      </c>
      <c r="E26" s="79">
        <v>3624.33</v>
      </c>
      <c r="F26" s="79">
        <v>25116788</v>
      </c>
      <c r="G26" s="74">
        <v>284412760</v>
      </c>
    </row>
    <row r="27" spans="1:7" x14ac:dyDescent="0.25">
      <c r="A27" t="s">
        <v>160</v>
      </c>
      <c r="B27">
        <v>11090121092</v>
      </c>
      <c r="C27" t="s">
        <v>155</v>
      </c>
      <c r="D27" s="79">
        <v>259295972</v>
      </c>
      <c r="E27" s="79">
        <v>3624.33</v>
      </c>
      <c r="F27" s="79">
        <v>25116788</v>
      </c>
      <c r="G27" s="74">
        <v>284412760</v>
      </c>
    </row>
    <row r="28" spans="1:7" x14ac:dyDescent="0.25">
      <c r="A28" s="85" t="s">
        <v>161</v>
      </c>
      <c r="B28" s="85">
        <v>12000000000</v>
      </c>
      <c r="C28" s="85" t="s">
        <v>162</v>
      </c>
      <c r="D28" s="86">
        <v>3136500761548</v>
      </c>
      <c r="E28" s="86">
        <v>62763883.810000002</v>
      </c>
      <c r="F28" s="86">
        <v>434956852997</v>
      </c>
      <c r="G28" s="100">
        <v>3571457614545</v>
      </c>
    </row>
    <row r="29" spans="1:7" x14ac:dyDescent="0.25">
      <c r="A29" t="s">
        <v>163</v>
      </c>
      <c r="B29">
        <v>12010000000</v>
      </c>
      <c r="C29" t="s">
        <v>164</v>
      </c>
      <c r="D29" s="79">
        <v>3093361004633</v>
      </c>
      <c r="E29" s="79">
        <v>62354600.439999998</v>
      </c>
      <c r="F29" s="79">
        <v>432120498779</v>
      </c>
      <c r="G29" s="74">
        <v>3525481503412</v>
      </c>
    </row>
    <row r="30" spans="1:7" x14ac:dyDescent="0.25">
      <c r="A30" t="s">
        <v>165</v>
      </c>
      <c r="B30">
        <v>12010123000</v>
      </c>
      <c r="C30" t="s">
        <v>166</v>
      </c>
      <c r="D30" s="79">
        <v>3093361004633</v>
      </c>
      <c r="E30" s="79">
        <v>62354600.439999998</v>
      </c>
      <c r="F30" s="79">
        <v>432120498779</v>
      </c>
      <c r="G30" s="74">
        <v>3525481503412</v>
      </c>
    </row>
    <row r="31" spans="1:7" x14ac:dyDescent="0.25">
      <c r="A31" t="s">
        <v>167</v>
      </c>
      <c r="B31">
        <v>12010123002</v>
      </c>
      <c r="C31" t="s">
        <v>168</v>
      </c>
      <c r="D31" s="79">
        <v>16267438772</v>
      </c>
      <c r="E31" s="79">
        <v>18137982.030000001</v>
      </c>
      <c r="F31" s="79">
        <v>125697122367</v>
      </c>
      <c r="G31" s="74">
        <v>141964561139</v>
      </c>
    </row>
    <row r="32" spans="1:7" x14ac:dyDescent="0.25">
      <c r="A32" t="s">
        <v>169</v>
      </c>
      <c r="B32">
        <v>12010123008</v>
      </c>
      <c r="C32" t="s">
        <v>170</v>
      </c>
      <c r="D32" s="79">
        <v>3002545363464</v>
      </c>
      <c r="E32" s="79">
        <v>0</v>
      </c>
      <c r="F32" s="79">
        <v>0</v>
      </c>
      <c r="G32" s="74">
        <v>3002545363464</v>
      </c>
    </row>
    <row r="33" spans="1:7" x14ac:dyDescent="0.25">
      <c r="A33" t="s">
        <v>171</v>
      </c>
      <c r="B33">
        <v>12010123012</v>
      </c>
      <c r="C33" t="s">
        <v>172</v>
      </c>
      <c r="D33" s="79">
        <v>0</v>
      </c>
      <c r="E33" s="79">
        <v>44216618.409999996</v>
      </c>
      <c r="F33" s="79">
        <v>306423376412</v>
      </c>
      <c r="G33" s="74">
        <v>306423376412</v>
      </c>
    </row>
    <row r="34" spans="1:7" x14ac:dyDescent="0.25">
      <c r="A34" t="s">
        <v>173</v>
      </c>
      <c r="B34">
        <v>12010123014</v>
      </c>
      <c r="C34" t="s">
        <v>174</v>
      </c>
      <c r="D34" s="79">
        <v>14740202397</v>
      </c>
      <c r="E34" s="79">
        <v>0</v>
      </c>
      <c r="F34" s="79">
        <v>0</v>
      </c>
      <c r="G34" s="74">
        <v>14740202397</v>
      </c>
    </row>
    <row r="35" spans="1:7" x14ac:dyDescent="0.25">
      <c r="A35" t="s">
        <v>1313</v>
      </c>
      <c r="B35">
        <v>12010123016</v>
      </c>
      <c r="C35" t="s">
        <v>1314</v>
      </c>
      <c r="D35" s="79">
        <v>59808000000</v>
      </c>
      <c r="E35" s="79">
        <v>0</v>
      </c>
      <c r="F35" s="79">
        <v>0</v>
      </c>
      <c r="G35" s="74">
        <v>59808000000</v>
      </c>
    </row>
    <row r="36" spans="1:7" x14ac:dyDescent="0.25">
      <c r="A36" t="s">
        <v>175</v>
      </c>
      <c r="B36">
        <v>12080000000</v>
      </c>
      <c r="C36" t="s">
        <v>176</v>
      </c>
      <c r="D36" s="79">
        <v>43139756915</v>
      </c>
      <c r="E36" s="79">
        <v>409283.37</v>
      </c>
      <c r="F36" s="79">
        <v>2836354218</v>
      </c>
      <c r="G36" s="74">
        <v>45976111133</v>
      </c>
    </row>
    <row r="37" spans="1:7" x14ac:dyDescent="0.25">
      <c r="A37" t="s">
        <v>177</v>
      </c>
      <c r="B37">
        <v>12080127000</v>
      </c>
      <c r="C37" t="s">
        <v>178</v>
      </c>
      <c r="D37" s="79">
        <v>43139756915</v>
      </c>
      <c r="E37" s="79">
        <v>409283.37</v>
      </c>
      <c r="F37" s="79">
        <v>2836354218</v>
      </c>
      <c r="G37" s="74">
        <v>45976111133</v>
      </c>
    </row>
    <row r="38" spans="1:7" x14ac:dyDescent="0.25">
      <c r="A38" t="s">
        <v>179</v>
      </c>
      <c r="B38">
        <v>12080127082</v>
      </c>
      <c r="C38" t="s">
        <v>180</v>
      </c>
      <c r="D38" s="79">
        <v>267879348773</v>
      </c>
      <c r="E38" s="79">
        <v>17483610.260000002</v>
      </c>
      <c r="F38" s="79">
        <v>121162293282</v>
      </c>
      <c r="G38" s="74">
        <v>389041642055</v>
      </c>
    </row>
    <row r="39" spans="1:7" x14ac:dyDescent="0.25">
      <c r="A39" t="s">
        <v>181</v>
      </c>
      <c r="B39">
        <v>12080127092</v>
      </c>
      <c r="C39" t="s">
        <v>182</v>
      </c>
      <c r="D39" s="79">
        <v>224739591858</v>
      </c>
      <c r="E39" s="79">
        <v>17074326.890000001</v>
      </c>
      <c r="F39" s="79">
        <v>118325939064</v>
      </c>
      <c r="G39" s="74">
        <v>343065530922</v>
      </c>
    </row>
    <row r="40" spans="1:7" x14ac:dyDescent="0.25">
      <c r="A40" s="95" t="s">
        <v>183</v>
      </c>
      <c r="B40" s="95">
        <v>13000000000</v>
      </c>
      <c r="C40" s="95" t="s">
        <v>184</v>
      </c>
      <c r="D40" s="96">
        <v>1151626728814</v>
      </c>
      <c r="E40" s="96">
        <v>266210409.63999999</v>
      </c>
      <c r="F40" s="96">
        <v>1844851449328</v>
      </c>
      <c r="G40" s="101">
        <v>2996478178142</v>
      </c>
    </row>
    <row r="41" spans="1:7" x14ac:dyDescent="0.25">
      <c r="A41" t="s">
        <v>185</v>
      </c>
      <c r="B41">
        <v>13010000000</v>
      </c>
      <c r="C41" t="s">
        <v>186</v>
      </c>
      <c r="D41" s="79">
        <v>303047190025</v>
      </c>
      <c r="E41" s="79">
        <v>262771324.69</v>
      </c>
      <c r="F41" s="79">
        <v>1821018418668</v>
      </c>
      <c r="G41" s="74">
        <v>2124065608693</v>
      </c>
    </row>
    <row r="42" spans="1:7" x14ac:dyDescent="0.25">
      <c r="A42" t="s">
        <v>1211</v>
      </c>
      <c r="B42">
        <v>13010129000</v>
      </c>
      <c r="C42" t="s">
        <v>492</v>
      </c>
      <c r="D42" s="79">
        <v>27215444405</v>
      </c>
      <c r="E42" s="79">
        <v>0</v>
      </c>
      <c r="F42" s="79">
        <v>0</v>
      </c>
      <c r="G42" s="74">
        <v>27215444405</v>
      </c>
    </row>
    <row r="43" spans="1:7" x14ac:dyDescent="0.25">
      <c r="A43" t="s">
        <v>1212</v>
      </c>
      <c r="B43">
        <v>13010129002</v>
      </c>
      <c r="C43" t="s">
        <v>1213</v>
      </c>
      <c r="D43" s="79">
        <v>27215444405</v>
      </c>
      <c r="E43" s="79">
        <v>0</v>
      </c>
      <c r="F43" s="79">
        <v>0</v>
      </c>
      <c r="G43" s="74">
        <v>27215444405</v>
      </c>
    </row>
    <row r="44" spans="1:7" x14ac:dyDescent="0.25">
      <c r="A44" t="s">
        <v>187</v>
      </c>
      <c r="B44">
        <v>13010131000</v>
      </c>
      <c r="C44" t="s">
        <v>188</v>
      </c>
      <c r="D44" s="79">
        <v>275831745620</v>
      </c>
      <c r="E44" s="79">
        <v>262771324.69</v>
      </c>
      <c r="F44" s="79">
        <v>1821018418668</v>
      </c>
      <c r="G44" s="74">
        <v>2096850164288</v>
      </c>
    </row>
    <row r="45" spans="1:7" x14ac:dyDescent="0.25">
      <c r="A45" t="s">
        <v>189</v>
      </c>
      <c r="B45">
        <v>13010131004</v>
      </c>
      <c r="C45" t="s">
        <v>144</v>
      </c>
      <c r="D45" s="79">
        <v>208451194363</v>
      </c>
      <c r="E45" s="79">
        <v>52871018.969999999</v>
      </c>
      <c r="F45" s="79">
        <v>366398805013</v>
      </c>
      <c r="G45" s="74">
        <v>574849999376</v>
      </c>
    </row>
    <row r="46" spans="1:7" x14ac:dyDescent="0.25">
      <c r="A46" t="s">
        <v>190</v>
      </c>
      <c r="B46">
        <v>13010131006</v>
      </c>
      <c r="C46" t="s">
        <v>191</v>
      </c>
      <c r="D46" s="79">
        <v>21880551257</v>
      </c>
      <c r="E46" s="79">
        <v>5900000</v>
      </c>
      <c r="F46" s="79">
        <v>40887295000</v>
      </c>
      <c r="G46" s="74">
        <v>62767846257</v>
      </c>
    </row>
    <row r="47" spans="1:7" x14ac:dyDescent="0.25">
      <c r="A47" t="s">
        <v>192</v>
      </c>
      <c r="B47">
        <v>13010131007</v>
      </c>
      <c r="C47" t="s">
        <v>140</v>
      </c>
      <c r="D47" s="79">
        <v>0</v>
      </c>
      <c r="E47" s="79">
        <v>168406970.72</v>
      </c>
      <c r="F47" s="79">
        <v>1167068727438</v>
      </c>
      <c r="G47" s="74">
        <v>1167068727438</v>
      </c>
    </row>
    <row r="48" spans="1:7" x14ac:dyDescent="0.25">
      <c r="A48" t="s">
        <v>193</v>
      </c>
      <c r="B48">
        <v>13010131012</v>
      </c>
      <c r="C48" t="s">
        <v>194</v>
      </c>
      <c r="D48" s="79">
        <v>10450000000</v>
      </c>
      <c r="E48" s="79">
        <v>3000000</v>
      </c>
      <c r="F48" s="79">
        <v>20790150000</v>
      </c>
      <c r="G48" s="74">
        <v>31240150000</v>
      </c>
    </row>
    <row r="49" spans="1:7" x14ac:dyDescent="0.25">
      <c r="A49" t="s">
        <v>195</v>
      </c>
      <c r="B49">
        <v>13010131024</v>
      </c>
      <c r="C49" t="s">
        <v>196</v>
      </c>
      <c r="D49" s="79">
        <v>19750000000</v>
      </c>
      <c r="E49" s="79">
        <v>27993335</v>
      </c>
      <c r="F49" s="79">
        <v>193995211217</v>
      </c>
      <c r="G49" s="74">
        <v>213745211217</v>
      </c>
    </row>
    <row r="50" spans="1:7" x14ac:dyDescent="0.25">
      <c r="A50" t="s">
        <v>197</v>
      </c>
      <c r="B50">
        <v>13010131026</v>
      </c>
      <c r="C50" t="s">
        <v>198</v>
      </c>
      <c r="D50" s="79">
        <v>15300000000</v>
      </c>
      <c r="E50" s="79">
        <v>4600000</v>
      </c>
      <c r="F50" s="79">
        <v>31878230000</v>
      </c>
      <c r="G50" s="74">
        <v>47178230000</v>
      </c>
    </row>
    <row r="51" spans="1:7" x14ac:dyDescent="0.25">
      <c r="A51" t="s">
        <v>200</v>
      </c>
      <c r="B51">
        <v>13020000000</v>
      </c>
      <c r="C51" t="s">
        <v>201</v>
      </c>
      <c r="D51" s="79">
        <v>841870328607</v>
      </c>
      <c r="E51" s="79">
        <v>0</v>
      </c>
      <c r="F51" s="79">
        <v>0</v>
      </c>
      <c r="G51" s="74">
        <v>841870328607</v>
      </c>
    </row>
    <row r="52" spans="1:7" x14ac:dyDescent="0.25">
      <c r="A52" t="s">
        <v>1261</v>
      </c>
      <c r="B52">
        <v>13020145000</v>
      </c>
      <c r="C52" t="s">
        <v>277</v>
      </c>
      <c r="D52" s="79">
        <v>0</v>
      </c>
      <c r="E52" s="79">
        <v>0</v>
      </c>
      <c r="F52" s="79">
        <v>0</v>
      </c>
      <c r="G52" s="74">
        <v>0</v>
      </c>
    </row>
    <row r="53" spans="1:7" x14ac:dyDescent="0.25">
      <c r="A53" t="s">
        <v>1286</v>
      </c>
      <c r="B53">
        <v>13020145004</v>
      </c>
      <c r="C53" t="s">
        <v>144</v>
      </c>
      <c r="D53" s="79">
        <v>0</v>
      </c>
      <c r="E53" s="79">
        <v>0</v>
      </c>
      <c r="F53" s="79">
        <v>0</v>
      </c>
      <c r="G53" s="74">
        <v>0</v>
      </c>
    </row>
    <row r="54" spans="1:7" x14ac:dyDescent="0.25">
      <c r="A54" t="s">
        <v>1262</v>
      </c>
      <c r="B54">
        <v>13020145012</v>
      </c>
      <c r="C54" t="s">
        <v>199</v>
      </c>
      <c r="D54" s="79">
        <v>0</v>
      </c>
      <c r="E54" s="79">
        <v>0</v>
      </c>
      <c r="F54" s="79">
        <v>0</v>
      </c>
      <c r="G54" s="74">
        <v>0</v>
      </c>
    </row>
    <row r="55" spans="1:7" x14ac:dyDescent="0.25">
      <c r="A55" t="s">
        <v>202</v>
      </c>
      <c r="B55">
        <v>13020149000</v>
      </c>
      <c r="C55" t="s">
        <v>203</v>
      </c>
      <c r="D55" s="79">
        <v>837149237568</v>
      </c>
      <c r="E55" s="79">
        <v>0</v>
      </c>
      <c r="F55" s="79">
        <v>0</v>
      </c>
      <c r="G55" s="74">
        <v>837149237568</v>
      </c>
    </row>
    <row r="56" spans="1:7" x14ac:dyDescent="0.25">
      <c r="A56" t="s">
        <v>204</v>
      </c>
      <c r="B56">
        <v>13020149002</v>
      </c>
      <c r="C56" t="s">
        <v>205</v>
      </c>
      <c r="D56" s="79">
        <v>837149237568</v>
      </c>
      <c r="E56" s="79">
        <v>0</v>
      </c>
      <c r="F56" s="79">
        <v>0</v>
      </c>
      <c r="G56" s="74">
        <v>837149237568</v>
      </c>
    </row>
    <row r="57" spans="1:7" x14ac:dyDescent="0.25">
      <c r="A57" t="s">
        <v>1214</v>
      </c>
      <c r="B57">
        <v>13020159000</v>
      </c>
      <c r="C57" t="s">
        <v>288</v>
      </c>
      <c r="D57" s="79">
        <v>3895558572</v>
      </c>
      <c r="E57" s="79">
        <v>0</v>
      </c>
      <c r="F57" s="79">
        <v>0</v>
      </c>
      <c r="G57" s="74">
        <v>3895558572</v>
      </c>
    </row>
    <row r="58" spans="1:7" x14ac:dyDescent="0.25">
      <c r="A58" t="s">
        <v>1215</v>
      </c>
      <c r="B58">
        <v>13020159004</v>
      </c>
      <c r="C58" t="s">
        <v>1216</v>
      </c>
      <c r="D58" s="79">
        <v>3895558572</v>
      </c>
      <c r="E58" s="79">
        <v>0</v>
      </c>
      <c r="F58" s="79">
        <v>0</v>
      </c>
      <c r="G58" s="74">
        <v>3895558572</v>
      </c>
    </row>
    <row r="59" spans="1:7" x14ac:dyDescent="0.25">
      <c r="A59" t="s">
        <v>206</v>
      </c>
      <c r="B59">
        <v>13020435000</v>
      </c>
      <c r="C59" t="s">
        <v>207</v>
      </c>
      <c r="D59" s="79">
        <v>825532467</v>
      </c>
      <c r="E59" s="79">
        <v>0</v>
      </c>
      <c r="F59" s="79">
        <v>0</v>
      </c>
      <c r="G59" s="74">
        <v>825532467</v>
      </c>
    </row>
    <row r="60" spans="1:7" x14ac:dyDescent="0.25">
      <c r="A60" t="s">
        <v>208</v>
      </c>
      <c r="B60">
        <v>13020435004</v>
      </c>
      <c r="C60" t="s">
        <v>144</v>
      </c>
      <c r="D60" s="79">
        <v>825532467</v>
      </c>
      <c r="E60" s="79">
        <v>0</v>
      </c>
      <c r="F60" s="79">
        <v>0</v>
      </c>
      <c r="G60" s="74">
        <v>825532467</v>
      </c>
    </row>
    <row r="61" spans="1:7" x14ac:dyDescent="0.25">
      <c r="A61" t="s">
        <v>209</v>
      </c>
      <c r="B61">
        <v>13080000000</v>
      </c>
      <c r="C61" t="s">
        <v>152</v>
      </c>
      <c r="D61" s="79">
        <v>6709210182</v>
      </c>
      <c r="E61" s="79">
        <v>3439084.95</v>
      </c>
      <c r="F61" s="79">
        <v>23833030660</v>
      </c>
      <c r="G61" s="74">
        <v>30542240842</v>
      </c>
    </row>
    <row r="62" spans="1:7" x14ac:dyDescent="0.25">
      <c r="A62" t="s">
        <v>210</v>
      </c>
      <c r="B62">
        <v>13080161000</v>
      </c>
      <c r="C62" t="s">
        <v>211</v>
      </c>
      <c r="D62" s="79">
        <v>6709210182</v>
      </c>
      <c r="E62" s="79">
        <v>3439084.95</v>
      </c>
      <c r="F62" s="79">
        <v>23833030660</v>
      </c>
      <c r="G62" s="74">
        <v>30542240842</v>
      </c>
    </row>
    <row r="63" spans="1:7" x14ac:dyDescent="0.25">
      <c r="A63" t="s">
        <v>212</v>
      </c>
      <c r="B63">
        <v>13080161082</v>
      </c>
      <c r="C63" t="s">
        <v>213</v>
      </c>
      <c r="D63" s="79">
        <v>16727049321</v>
      </c>
      <c r="E63" s="79">
        <v>4143680.38</v>
      </c>
      <c r="F63" s="79">
        <v>28715912217</v>
      </c>
      <c r="G63" s="74">
        <v>45442961538</v>
      </c>
    </row>
    <row r="64" spans="1:7" x14ac:dyDescent="0.25">
      <c r="A64" t="s">
        <v>214</v>
      </c>
      <c r="B64">
        <v>13080161083</v>
      </c>
      <c r="C64" t="s">
        <v>215</v>
      </c>
      <c r="D64" s="79">
        <v>0</v>
      </c>
      <c r="E64" s="79">
        <v>2805997.23</v>
      </c>
      <c r="F64" s="79">
        <v>19445701104</v>
      </c>
      <c r="G64" s="74">
        <v>19445701104</v>
      </c>
    </row>
    <row r="65" spans="1:7" x14ac:dyDescent="0.25">
      <c r="A65" t="s">
        <v>216</v>
      </c>
      <c r="B65">
        <v>13080161094</v>
      </c>
      <c r="C65" t="s">
        <v>217</v>
      </c>
      <c r="D65" s="79">
        <v>10017839139</v>
      </c>
      <c r="E65" s="79">
        <v>2781889.34</v>
      </c>
      <c r="F65" s="79">
        <v>19278632218</v>
      </c>
      <c r="G65" s="74">
        <v>29296471357</v>
      </c>
    </row>
    <row r="66" spans="1:7" x14ac:dyDescent="0.25">
      <c r="A66" t="s">
        <v>218</v>
      </c>
      <c r="B66">
        <v>13080161095</v>
      </c>
      <c r="C66" t="s">
        <v>219</v>
      </c>
      <c r="D66" s="79">
        <v>0</v>
      </c>
      <c r="E66" s="79">
        <v>728703.32</v>
      </c>
      <c r="F66" s="79">
        <v>5049950443</v>
      </c>
      <c r="G66" s="74">
        <v>5049950443</v>
      </c>
    </row>
    <row r="67" spans="1:7" x14ac:dyDescent="0.25">
      <c r="A67" s="95" t="s">
        <v>220</v>
      </c>
      <c r="B67" s="95">
        <v>14000000000</v>
      </c>
      <c r="C67" s="95" t="s">
        <v>221</v>
      </c>
      <c r="D67" s="96">
        <v>8554570469151</v>
      </c>
      <c r="E67" s="96">
        <v>871758496.42999995</v>
      </c>
      <c r="F67" s="96">
        <v>6041329968193</v>
      </c>
      <c r="G67" s="101">
        <v>14595900437344</v>
      </c>
    </row>
    <row r="68" spans="1:7" x14ac:dyDescent="0.25">
      <c r="A68" t="s">
        <v>222</v>
      </c>
      <c r="B68">
        <v>14010000000</v>
      </c>
      <c r="C68" t="s">
        <v>223</v>
      </c>
      <c r="D68" s="79">
        <v>8549243801588</v>
      </c>
      <c r="E68" s="79">
        <v>861585656.26999998</v>
      </c>
      <c r="F68" s="79">
        <v>5970831677239</v>
      </c>
      <c r="G68" s="74">
        <v>14520075478827</v>
      </c>
    </row>
    <row r="69" spans="1:7" x14ac:dyDescent="0.25">
      <c r="A69" t="s">
        <v>224</v>
      </c>
      <c r="B69">
        <v>14010169000</v>
      </c>
      <c r="C69" t="s">
        <v>225</v>
      </c>
      <c r="D69" s="79">
        <v>1244472553633</v>
      </c>
      <c r="E69" s="79">
        <v>334983545.19999999</v>
      </c>
      <c r="F69" s="79">
        <v>2321452717413</v>
      </c>
      <c r="G69" s="74">
        <v>3565925271046</v>
      </c>
    </row>
    <row r="70" spans="1:7" x14ac:dyDescent="0.25">
      <c r="A70" t="s">
        <v>226</v>
      </c>
      <c r="B70">
        <v>14010169002</v>
      </c>
      <c r="C70" t="s">
        <v>155</v>
      </c>
      <c r="D70" s="79">
        <v>842703912966</v>
      </c>
      <c r="E70" s="79">
        <v>276399945.24000001</v>
      </c>
      <c r="F70" s="79">
        <v>1915465440510</v>
      </c>
      <c r="G70" s="74">
        <v>2758169353476</v>
      </c>
    </row>
    <row r="71" spans="1:7" x14ac:dyDescent="0.25">
      <c r="A71" t="s">
        <v>227</v>
      </c>
      <c r="B71">
        <v>14010169004</v>
      </c>
      <c r="C71" t="s">
        <v>228</v>
      </c>
      <c r="D71" s="79">
        <v>380215640667</v>
      </c>
      <c r="E71" s="79">
        <v>58560899.960000001</v>
      </c>
      <c r="F71" s="79">
        <v>405829964768</v>
      </c>
      <c r="G71" s="74">
        <v>786045605435</v>
      </c>
    </row>
    <row r="72" spans="1:7" x14ac:dyDescent="0.25">
      <c r="A72" t="s">
        <v>229</v>
      </c>
      <c r="B72">
        <v>14010169006</v>
      </c>
      <c r="C72" t="s">
        <v>230</v>
      </c>
      <c r="D72" s="79">
        <v>21240000000</v>
      </c>
      <c r="E72" s="79">
        <v>22700</v>
      </c>
      <c r="F72" s="79">
        <v>157312135</v>
      </c>
      <c r="G72" s="74">
        <v>21397312135</v>
      </c>
    </row>
    <row r="73" spans="1:7" x14ac:dyDescent="0.25">
      <c r="A73" t="s">
        <v>1315</v>
      </c>
      <c r="B73">
        <v>14010169008</v>
      </c>
      <c r="C73" t="s">
        <v>1316</v>
      </c>
      <c r="D73" s="79">
        <v>313000000</v>
      </c>
      <c r="E73" s="79">
        <v>0</v>
      </c>
      <c r="F73" s="79">
        <v>0</v>
      </c>
      <c r="G73" s="74">
        <v>313000000</v>
      </c>
    </row>
    <row r="74" spans="1:7" x14ac:dyDescent="0.25">
      <c r="A74" t="s">
        <v>231</v>
      </c>
      <c r="B74">
        <v>14010173000</v>
      </c>
      <c r="C74" t="s">
        <v>232</v>
      </c>
      <c r="D74" s="79">
        <v>4751383805241</v>
      </c>
      <c r="E74" s="79">
        <v>489869665.98000002</v>
      </c>
      <c r="F74" s="79">
        <v>3394821278723</v>
      </c>
      <c r="G74" s="74">
        <v>8146205083964</v>
      </c>
    </row>
    <row r="75" spans="1:7" x14ac:dyDescent="0.25">
      <c r="A75" t="s">
        <v>233</v>
      </c>
      <c r="B75">
        <v>14010173002</v>
      </c>
      <c r="C75" t="s">
        <v>155</v>
      </c>
      <c r="D75" s="79">
        <v>4171729371372</v>
      </c>
      <c r="E75" s="79">
        <v>381771232.56</v>
      </c>
      <c r="F75" s="79">
        <v>2645693730202</v>
      </c>
      <c r="G75" s="74">
        <v>6817423101574</v>
      </c>
    </row>
    <row r="76" spans="1:7" x14ac:dyDescent="0.25">
      <c r="A76" t="s">
        <v>1287</v>
      </c>
      <c r="B76">
        <v>14010173003</v>
      </c>
      <c r="C76" t="s">
        <v>836</v>
      </c>
      <c r="D76" s="79">
        <v>52169592</v>
      </c>
      <c r="E76" s="79">
        <v>0</v>
      </c>
      <c r="F76" s="79">
        <v>0</v>
      </c>
      <c r="G76" s="74">
        <v>52169592</v>
      </c>
    </row>
    <row r="77" spans="1:7" x14ac:dyDescent="0.25">
      <c r="A77" t="s">
        <v>234</v>
      </c>
      <c r="B77">
        <v>14010173004</v>
      </c>
      <c r="C77" t="s">
        <v>235</v>
      </c>
      <c r="D77" s="79">
        <v>38070817536</v>
      </c>
      <c r="E77" s="79">
        <v>0</v>
      </c>
      <c r="F77" s="79">
        <v>0</v>
      </c>
      <c r="G77" s="74">
        <v>38070817536</v>
      </c>
    </row>
    <row r="78" spans="1:7" x14ac:dyDescent="0.25">
      <c r="A78" t="s">
        <v>236</v>
      </c>
      <c r="B78">
        <v>14010173006</v>
      </c>
      <c r="C78" t="s">
        <v>237</v>
      </c>
      <c r="D78" s="79">
        <v>523616560596</v>
      </c>
      <c r="E78" s="79">
        <v>104028381.15000001</v>
      </c>
      <c r="F78" s="79">
        <v>720921882788</v>
      </c>
      <c r="G78" s="74">
        <v>1244538443384</v>
      </c>
    </row>
    <row r="79" spans="1:7" x14ac:dyDescent="0.25">
      <c r="A79" t="s">
        <v>238</v>
      </c>
      <c r="B79">
        <v>14010173008</v>
      </c>
      <c r="C79" t="s">
        <v>239</v>
      </c>
      <c r="D79" s="79">
        <v>6922187183</v>
      </c>
      <c r="E79" s="79">
        <v>241227.3</v>
      </c>
      <c r="F79" s="79">
        <v>1671717250</v>
      </c>
      <c r="G79" s="74">
        <v>8593904433</v>
      </c>
    </row>
    <row r="80" spans="1:7" x14ac:dyDescent="0.25">
      <c r="A80" t="s">
        <v>240</v>
      </c>
      <c r="B80">
        <v>14010173010</v>
      </c>
      <c r="C80" t="s">
        <v>241</v>
      </c>
      <c r="D80" s="79">
        <v>10992698962</v>
      </c>
      <c r="E80" s="79">
        <v>3828824.97</v>
      </c>
      <c r="F80" s="79">
        <v>26533948483</v>
      </c>
      <c r="G80" s="74">
        <v>37526647445</v>
      </c>
    </row>
    <row r="81" spans="1:7" x14ac:dyDescent="0.25">
      <c r="A81" t="s">
        <v>242</v>
      </c>
      <c r="B81">
        <v>14010187000</v>
      </c>
      <c r="C81" t="s">
        <v>243</v>
      </c>
      <c r="D81" s="79">
        <v>79421934203</v>
      </c>
      <c r="E81" s="79">
        <v>5637004.2800000003</v>
      </c>
      <c r="F81" s="79">
        <v>39064721513</v>
      </c>
      <c r="G81" s="74">
        <v>118486655716</v>
      </c>
    </row>
    <row r="82" spans="1:7" x14ac:dyDescent="0.25">
      <c r="A82" t="s">
        <v>244</v>
      </c>
      <c r="B82">
        <v>14010187002</v>
      </c>
      <c r="C82" t="s">
        <v>155</v>
      </c>
      <c r="D82" s="79">
        <v>79421934203</v>
      </c>
      <c r="E82" s="79">
        <v>5637004.2800000003</v>
      </c>
      <c r="F82" s="79">
        <v>39064721513</v>
      </c>
      <c r="G82" s="74">
        <v>118486655716</v>
      </c>
    </row>
    <row r="83" spans="1:7" x14ac:dyDescent="0.25">
      <c r="A83" t="s">
        <v>245</v>
      </c>
      <c r="B83">
        <v>14010189000</v>
      </c>
      <c r="C83" t="s">
        <v>246</v>
      </c>
      <c r="D83" s="79">
        <v>6895551449</v>
      </c>
      <c r="E83" s="79">
        <v>283667.63</v>
      </c>
      <c r="F83" s="79">
        <v>1965830860</v>
      </c>
      <c r="G83" s="74">
        <v>8861382309</v>
      </c>
    </row>
    <row r="84" spans="1:7" x14ac:dyDescent="0.25">
      <c r="A84" t="s">
        <v>247</v>
      </c>
      <c r="B84">
        <v>14010189002</v>
      </c>
      <c r="C84" t="s">
        <v>155</v>
      </c>
      <c r="D84" s="79">
        <v>6895551449</v>
      </c>
      <c r="E84" s="79">
        <v>283667.63</v>
      </c>
      <c r="F84" s="79">
        <v>1965830860</v>
      </c>
      <c r="G84" s="74">
        <v>8861382309</v>
      </c>
    </row>
    <row r="85" spans="1:7" x14ac:dyDescent="0.25">
      <c r="A85" t="s">
        <v>248</v>
      </c>
      <c r="B85">
        <v>14010191000</v>
      </c>
      <c r="C85" t="s">
        <v>1288</v>
      </c>
      <c r="D85" s="79">
        <v>0</v>
      </c>
      <c r="E85" s="79">
        <v>525181.52</v>
      </c>
      <c r="F85" s="79">
        <v>3639534193</v>
      </c>
      <c r="G85" s="74">
        <v>3639534193</v>
      </c>
    </row>
    <row r="86" spans="1:7" x14ac:dyDescent="0.25">
      <c r="A86" t="s">
        <v>249</v>
      </c>
      <c r="B86">
        <v>14010191002</v>
      </c>
      <c r="C86" t="s">
        <v>155</v>
      </c>
      <c r="D86" s="79">
        <v>0</v>
      </c>
      <c r="E86" s="79">
        <v>525181.52</v>
      </c>
      <c r="F86" s="79">
        <v>3639534193</v>
      </c>
      <c r="G86" s="74">
        <v>3639534193</v>
      </c>
    </row>
    <row r="87" spans="1:7" x14ac:dyDescent="0.25">
      <c r="A87" t="s">
        <v>250</v>
      </c>
      <c r="B87">
        <v>14010193000</v>
      </c>
      <c r="C87" t="s">
        <v>251</v>
      </c>
      <c r="D87" s="79">
        <v>0</v>
      </c>
      <c r="E87" s="79">
        <v>3516533.66</v>
      </c>
      <c r="F87" s="79">
        <v>24369754090</v>
      </c>
      <c r="G87" s="74">
        <v>24369754090</v>
      </c>
    </row>
    <row r="88" spans="1:7" x14ac:dyDescent="0.25">
      <c r="A88" t="s">
        <v>252</v>
      </c>
      <c r="B88">
        <v>14010193002</v>
      </c>
      <c r="C88" t="s">
        <v>155</v>
      </c>
      <c r="D88" s="79">
        <v>0</v>
      </c>
      <c r="E88" s="79">
        <v>3516533.66</v>
      </c>
      <c r="F88" s="79">
        <v>24369754090</v>
      </c>
      <c r="G88" s="74">
        <v>24369754090</v>
      </c>
    </row>
    <row r="89" spans="1:7" x14ac:dyDescent="0.25">
      <c r="A89" t="s">
        <v>253</v>
      </c>
      <c r="B89">
        <v>14010205000</v>
      </c>
      <c r="C89" t="s">
        <v>254</v>
      </c>
      <c r="D89" s="79">
        <v>1200965322523</v>
      </c>
      <c r="E89" s="79">
        <v>0</v>
      </c>
      <c r="F89" s="79">
        <v>0</v>
      </c>
      <c r="G89" s="74">
        <v>1200965322523</v>
      </c>
    </row>
    <row r="90" spans="1:7" x14ac:dyDescent="0.25">
      <c r="A90" t="s">
        <v>255</v>
      </c>
      <c r="B90">
        <v>14010205002</v>
      </c>
      <c r="C90" t="s">
        <v>155</v>
      </c>
      <c r="D90" s="79">
        <v>1200965322523</v>
      </c>
      <c r="E90" s="79">
        <v>0</v>
      </c>
      <c r="F90" s="79">
        <v>0</v>
      </c>
      <c r="G90" s="74">
        <v>1200965322523</v>
      </c>
    </row>
    <row r="91" spans="1:7" x14ac:dyDescent="0.25">
      <c r="A91" t="s">
        <v>256</v>
      </c>
      <c r="B91">
        <v>14010209000</v>
      </c>
      <c r="C91" t="s">
        <v>257</v>
      </c>
      <c r="D91" s="79">
        <v>609583888687</v>
      </c>
      <c r="E91" s="79">
        <v>793385</v>
      </c>
      <c r="F91" s="79">
        <v>5498197719</v>
      </c>
      <c r="G91" s="74">
        <v>615082086406</v>
      </c>
    </row>
    <row r="92" spans="1:7" x14ac:dyDescent="0.25">
      <c r="A92" t="s">
        <v>258</v>
      </c>
      <c r="B92">
        <v>14010209004</v>
      </c>
      <c r="C92" t="s">
        <v>259</v>
      </c>
      <c r="D92" s="79">
        <v>518498782504</v>
      </c>
      <c r="E92" s="79">
        <v>793385</v>
      </c>
      <c r="F92" s="79">
        <v>5498197719</v>
      </c>
      <c r="G92" s="74">
        <v>523996980223</v>
      </c>
    </row>
    <row r="93" spans="1:7" x14ac:dyDescent="0.25">
      <c r="A93" t="s">
        <v>260</v>
      </c>
      <c r="B93">
        <v>14010209008</v>
      </c>
      <c r="C93" t="s">
        <v>261</v>
      </c>
      <c r="D93" s="79">
        <v>91085106183</v>
      </c>
      <c r="E93" s="79">
        <v>0</v>
      </c>
      <c r="F93" s="79">
        <v>0</v>
      </c>
      <c r="G93" s="74">
        <v>91085106183</v>
      </c>
    </row>
    <row r="94" spans="1:7" x14ac:dyDescent="0.25">
      <c r="A94" t="s">
        <v>262</v>
      </c>
      <c r="B94">
        <v>14010351000</v>
      </c>
      <c r="C94" t="s">
        <v>263</v>
      </c>
      <c r="D94" s="79">
        <v>235438378670</v>
      </c>
      <c r="E94" s="79">
        <v>9714335.1799999997</v>
      </c>
      <c r="F94" s="79">
        <v>67320828515</v>
      </c>
      <c r="G94" s="74">
        <v>302759207185</v>
      </c>
    </row>
    <row r="95" spans="1:7" x14ac:dyDescent="0.25">
      <c r="A95" t="s">
        <v>264</v>
      </c>
      <c r="B95">
        <v>14010351004</v>
      </c>
      <c r="C95" t="s">
        <v>1317</v>
      </c>
      <c r="D95" s="79">
        <v>235438378670</v>
      </c>
      <c r="E95" s="79">
        <v>9714335.1799999997</v>
      </c>
      <c r="F95" s="79">
        <v>67320828515</v>
      </c>
      <c r="G95" s="74">
        <v>302759207185</v>
      </c>
    </row>
    <row r="96" spans="1:7" x14ac:dyDescent="0.25">
      <c r="A96" t="s">
        <v>265</v>
      </c>
      <c r="B96">
        <v>14010405001</v>
      </c>
      <c r="C96" t="s">
        <v>266</v>
      </c>
      <c r="D96" s="79">
        <v>54422129130</v>
      </c>
      <c r="E96" s="79">
        <v>4854257.62</v>
      </c>
      <c r="F96" s="79">
        <v>33640248020</v>
      </c>
      <c r="G96" s="74">
        <v>88062377150</v>
      </c>
    </row>
    <row r="97" spans="1:7" x14ac:dyDescent="0.25">
      <c r="A97" t="s">
        <v>267</v>
      </c>
      <c r="B97">
        <v>14010433000</v>
      </c>
      <c r="C97" t="s">
        <v>268</v>
      </c>
      <c r="D97" s="79">
        <v>54176961287</v>
      </c>
      <c r="E97" s="79">
        <v>7918146.4000000004</v>
      </c>
      <c r="F97" s="79">
        <v>54873150461</v>
      </c>
      <c r="G97" s="74">
        <v>109050111748</v>
      </c>
    </row>
    <row r="98" spans="1:7" x14ac:dyDescent="0.25">
      <c r="A98" t="s">
        <v>269</v>
      </c>
      <c r="B98">
        <v>14010433002</v>
      </c>
      <c r="C98" t="s">
        <v>155</v>
      </c>
      <c r="D98" s="79">
        <v>54176961287</v>
      </c>
      <c r="E98" s="79">
        <v>7918146.4000000004</v>
      </c>
      <c r="F98" s="79">
        <v>54873150461</v>
      </c>
      <c r="G98" s="74">
        <v>109050111748</v>
      </c>
    </row>
    <row r="99" spans="1:7" x14ac:dyDescent="0.25">
      <c r="A99" t="s">
        <v>270</v>
      </c>
      <c r="B99">
        <v>14010443000</v>
      </c>
      <c r="C99" t="s">
        <v>271</v>
      </c>
      <c r="D99" s="79">
        <v>312346323249</v>
      </c>
      <c r="E99" s="79">
        <v>3202422.8</v>
      </c>
      <c r="F99" s="79">
        <v>22192950126</v>
      </c>
      <c r="G99" s="74">
        <v>334539273375</v>
      </c>
    </row>
    <row r="100" spans="1:7" x14ac:dyDescent="0.25">
      <c r="A100" t="s">
        <v>272</v>
      </c>
      <c r="B100">
        <v>14010443002</v>
      </c>
      <c r="C100" t="s">
        <v>155</v>
      </c>
      <c r="D100" s="79">
        <v>312346323249</v>
      </c>
      <c r="E100" s="79">
        <v>3202422.8</v>
      </c>
      <c r="F100" s="79">
        <v>22192950126</v>
      </c>
      <c r="G100" s="74">
        <v>334539273375</v>
      </c>
    </row>
    <row r="101" spans="1:7" x14ac:dyDescent="0.25">
      <c r="A101" t="s">
        <v>273</v>
      </c>
      <c r="B101">
        <v>14010449000</v>
      </c>
      <c r="C101" t="s">
        <v>1217</v>
      </c>
      <c r="D101" s="79">
        <v>136953516</v>
      </c>
      <c r="E101" s="79">
        <v>287511</v>
      </c>
      <c r="F101" s="79">
        <v>1992465606</v>
      </c>
      <c r="G101" s="74">
        <v>2129419122</v>
      </c>
    </row>
    <row r="102" spans="1:7" x14ac:dyDescent="0.25">
      <c r="A102" t="s">
        <v>274</v>
      </c>
      <c r="B102">
        <v>14010449002</v>
      </c>
      <c r="C102" t="s">
        <v>155</v>
      </c>
      <c r="D102" s="79">
        <v>136953516</v>
      </c>
      <c r="E102" s="79">
        <v>287511</v>
      </c>
      <c r="F102" s="79">
        <v>1992465606</v>
      </c>
      <c r="G102" s="74">
        <v>2129419122</v>
      </c>
    </row>
    <row r="103" spans="1:7" x14ac:dyDescent="0.25">
      <c r="A103" t="s">
        <v>275</v>
      </c>
      <c r="B103">
        <v>14030000000</v>
      </c>
      <c r="C103" t="s">
        <v>201</v>
      </c>
      <c r="D103" s="79">
        <v>10908417622</v>
      </c>
      <c r="E103" s="79">
        <v>0</v>
      </c>
      <c r="F103" s="79">
        <v>0</v>
      </c>
      <c r="G103" s="74">
        <v>10908417622</v>
      </c>
    </row>
    <row r="104" spans="1:7" x14ac:dyDescent="0.25">
      <c r="A104" t="s">
        <v>276</v>
      </c>
      <c r="B104">
        <v>14030353000</v>
      </c>
      <c r="C104" t="s">
        <v>277</v>
      </c>
      <c r="D104" s="79">
        <v>228103614</v>
      </c>
      <c r="E104" s="79">
        <v>0</v>
      </c>
      <c r="F104" s="79">
        <v>0</v>
      </c>
      <c r="G104" s="74">
        <v>228103614</v>
      </c>
    </row>
    <row r="105" spans="1:7" x14ac:dyDescent="0.25">
      <c r="A105" t="s">
        <v>278</v>
      </c>
      <c r="B105">
        <v>14030353002</v>
      </c>
      <c r="C105" t="s">
        <v>155</v>
      </c>
      <c r="D105" s="79">
        <v>228103614</v>
      </c>
      <c r="E105" s="79">
        <v>0</v>
      </c>
      <c r="F105" s="79">
        <v>0</v>
      </c>
      <c r="G105" s="74">
        <v>228103614</v>
      </c>
    </row>
    <row r="106" spans="1:7" x14ac:dyDescent="0.25">
      <c r="A106" t="s">
        <v>279</v>
      </c>
      <c r="B106">
        <v>14030437000</v>
      </c>
      <c r="C106" t="s">
        <v>207</v>
      </c>
      <c r="D106" s="79">
        <v>10680314008</v>
      </c>
      <c r="E106" s="79">
        <v>0</v>
      </c>
      <c r="F106" s="79">
        <v>0</v>
      </c>
      <c r="G106" s="74">
        <v>10680314008</v>
      </c>
    </row>
    <row r="107" spans="1:7" x14ac:dyDescent="0.25">
      <c r="A107" t="s">
        <v>280</v>
      </c>
      <c r="B107">
        <v>14030437002</v>
      </c>
      <c r="C107" t="s">
        <v>155</v>
      </c>
      <c r="D107" s="79">
        <v>10680314008</v>
      </c>
      <c r="E107" s="79">
        <v>0</v>
      </c>
      <c r="F107" s="79">
        <v>0</v>
      </c>
      <c r="G107" s="74">
        <v>10680314008</v>
      </c>
    </row>
    <row r="108" spans="1:7" x14ac:dyDescent="0.25">
      <c r="A108" t="s">
        <v>281</v>
      </c>
      <c r="B108">
        <v>14040000000</v>
      </c>
      <c r="C108" t="s">
        <v>282</v>
      </c>
      <c r="D108" s="79">
        <v>61083333332</v>
      </c>
      <c r="E108" s="79">
        <v>0</v>
      </c>
      <c r="F108" s="79">
        <v>0</v>
      </c>
      <c r="G108" s="74">
        <v>61083333332</v>
      </c>
    </row>
    <row r="109" spans="1:7" x14ac:dyDescent="0.25">
      <c r="A109" t="s">
        <v>283</v>
      </c>
      <c r="B109">
        <v>14040215000</v>
      </c>
      <c r="C109" t="s">
        <v>284</v>
      </c>
      <c r="D109" s="79">
        <v>61083333332</v>
      </c>
      <c r="E109" s="79">
        <v>0</v>
      </c>
      <c r="F109" s="79">
        <v>0</v>
      </c>
      <c r="G109" s="74">
        <v>61083333332</v>
      </c>
    </row>
    <row r="110" spans="1:7" x14ac:dyDescent="0.25">
      <c r="A110" t="s">
        <v>1318</v>
      </c>
      <c r="B110">
        <v>14040215004</v>
      </c>
      <c r="C110" t="s">
        <v>285</v>
      </c>
      <c r="D110" s="79">
        <v>58333333333</v>
      </c>
      <c r="E110" s="79">
        <v>0</v>
      </c>
      <c r="F110" s="79">
        <v>0</v>
      </c>
      <c r="G110" s="74">
        <v>58333333333</v>
      </c>
    </row>
    <row r="111" spans="1:7" x14ac:dyDescent="0.25">
      <c r="A111" t="s">
        <v>286</v>
      </c>
      <c r="B111">
        <v>14040215010</v>
      </c>
      <c r="C111" t="s">
        <v>287</v>
      </c>
      <c r="D111" s="79">
        <v>2749999999</v>
      </c>
      <c r="E111" s="79">
        <v>0</v>
      </c>
      <c r="F111" s="79">
        <v>0</v>
      </c>
      <c r="G111" s="74">
        <v>2749999999</v>
      </c>
    </row>
    <row r="112" spans="1:7" x14ac:dyDescent="0.25">
      <c r="A112" t="s">
        <v>289</v>
      </c>
      <c r="B112">
        <v>14080000000</v>
      </c>
      <c r="C112" t="s">
        <v>152</v>
      </c>
      <c r="D112" s="79">
        <v>69783847750</v>
      </c>
      <c r="E112" s="79">
        <v>16701231.4</v>
      </c>
      <c r="F112" s="79">
        <v>115740368666</v>
      </c>
      <c r="G112" s="74">
        <v>185524216416</v>
      </c>
    </row>
    <row r="113" spans="1:7" x14ac:dyDescent="0.25">
      <c r="A113" t="s">
        <v>290</v>
      </c>
      <c r="B113">
        <v>14080225000</v>
      </c>
      <c r="C113" t="s">
        <v>291</v>
      </c>
      <c r="D113" s="79">
        <v>64474610745</v>
      </c>
      <c r="E113" s="79">
        <v>10026835.630000001</v>
      </c>
      <c r="F113" s="79">
        <v>69486472259</v>
      </c>
      <c r="G113" s="74">
        <v>133961083004</v>
      </c>
    </row>
    <row r="114" spans="1:7" x14ac:dyDescent="0.25">
      <c r="A114" t="s">
        <v>292</v>
      </c>
      <c r="B114">
        <v>14080225082</v>
      </c>
      <c r="C114" t="s">
        <v>293</v>
      </c>
      <c r="D114" s="79">
        <v>1597172280251</v>
      </c>
      <c r="E114" s="79">
        <v>77651352</v>
      </c>
      <c r="F114" s="79">
        <v>538127751928</v>
      </c>
      <c r="G114" s="74">
        <v>2135300032179</v>
      </c>
    </row>
    <row r="115" spans="1:7" x14ac:dyDescent="0.25">
      <c r="A115" t="s">
        <v>1289</v>
      </c>
      <c r="B115">
        <v>14080225083</v>
      </c>
      <c r="C115" t="s">
        <v>215</v>
      </c>
      <c r="D115" s="79">
        <v>13351695</v>
      </c>
      <c r="E115" s="79">
        <v>0</v>
      </c>
      <c r="F115" s="79">
        <v>0</v>
      </c>
      <c r="G115" s="74">
        <v>13351695</v>
      </c>
    </row>
    <row r="116" spans="1:7" x14ac:dyDescent="0.25">
      <c r="A116" t="s">
        <v>294</v>
      </c>
      <c r="B116">
        <v>14080225092</v>
      </c>
      <c r="C116" t="s">
        <v>295</v>
      </c>
      <c r="D116" s="79">
        <v>764313648</v>
      </c>
      <c r="E116" s="79">
        <v>61488.46</v>
      </c>
      <c r="F116" s="79">
        <v>426118102</v>
      </c>
      <c r="G116" s="74">
        <v>1190431750</v>
      </c>
    </row>
    <row r="117" spans="1:7" x14ac:dyDescent="0.25">
      <c r="A117" t="s">
        <v>296</v>
      </c>
      <c r="B117">
        <v>14080225094</v>
      </c>
      <c r="C117" t="s">
        <v>297</v>
      </c>
      <c r="D117" s="79">
        <v>1531934284913</v>
      </c>
      <c r="E117" s="79">
        <v>67563027.909999996</v>
      </c>
      <c r="F117" s="79">
        <v>468215161567</v>
      </c>
      <c r="G117" s="74">
        <v>2000149446480</v>
      </c>
    </row>
    <row r="118" spans="1:7" x14ac:dyDescent="0.25">
      <c r="A118" t="s">
        <v>1290</v>
      </c>
      <c r="B118">
        <v>14080225095</v>
      </c>
      <c r="C118" t="s">
        <v>1291</v>
      </c>
      <c r="D118" s="79">
        <v>12422640</v>
      </c>
      <c r="E118" s="79">
        <v>0</v>
      </c>
      <c r="F118" s="79">
        <v>0</v>
      </c>
      <c r="G118" s="74">
        <v>12422640</v>
      </c>
    </row>
    <row r="119" spans="1:7" x14ac:dyDescent="0.25">
      <c r="A119" t="s">
        <v>298</v>
      </c>
      <c r="B119">
        <v>14080229000</v>
      </c>
      <c r="C119" t="s">
        <v>299</v>
      </c>
      <c r="D119" s="79">
        <v>1368903829</v>
      </c>
      <c r="E119" s="79">
        <v>6658206.9199999999</v>
      </c>
      <c r="F119" s="79">
        <v>46141706866</v>
      </c>
      <c r="G119" s="74">
        <v>47510610695</v>
      </c>
    </row>
    <row r="120" spans="1:7" x14ac:dyDescent="0.25">
      <c r="A120" t="s">
        <v>300</v>
      </c>
      <c r="B120">
        <v>14080229082</v>
      </c>
      <c r="C120" t="s">
        <v>301</v>
      </c>
      <c r="D120" s="79">
        <v>9988978450</v>
      </c>
      <c r="E120" s="79">
        <v>7832805.9699999997</v>
      </c>
      <c r="F120" s="79">
        <v>54281737012</v>
      </c>
      <c r="G120" s="74">
        <v>64270715462</v>
      </c>
    </row>
    <row r="121" spans="1:7" x14ac:dyDescent="0.25">
      <c r="A121" t="s">
        <v>302</v>
      </c>
      <c r="B121">
        <v>14080229094</v>
      </c>
      <c r="C121" t="s">
        <v>303</v>
      </c>
      <c r="D121" s="79">
        <v>8620074621</v>
      </c>
      <c r="E121" s="79">
        <v>1174599.05</v>
      </c>
      <c r="F121" s="79">
        <v>8140030146</v>
      </c>
      <c r="G121" s="74">
        <v>16760104767</v>
      </c>
    </row>
    <row r="122" spans="1:7" x14ac:dyDescent="0.25">
      <c r="A122" t="s">
        <v>304</v>
      </c>
      <c r="B122">
        <v>14080447000</v>
      </c>
      <c r="C122" t="s">
        <v>305</v>
      </c>
      <c r="D122" s="79">
        <v>3940063619</v>
      </c>
      <c r="E122" s="79">
        <v>14865.85</v>
      </c>
      <c r="F122" s="79">
        <v>103021084</v>
      </c>
      <c r="G122" s="74">
        <v>4043084703</v>
      </c>
    </row>
    <row r="123" spans="1:7" x14ac:dyDescent="0.25">
      <c r="A123" t="s">
        <v>306</v>
      </c>
      <c r="B123">
        <v>14080447082</v>
      </c>
      <c r="C123" t="s">
        <v>307</v>
      </c>
      <c r="D123" s="79">
        <v>83256999722</v>
      </c>
      <c r="E123" s="79">
        <v>600971.52000000002</v>
      </c>
      <c r="F123" s="79">
        <v>4164762680</v>
      </c>
      <c r="G123" s="74">
        <v>87421762402</v>
      </c>
    </row>
    <row r="124" spans="1:7" x14ac:dyDescent="0.25">
      <c r="A124" t="s">
        <v>308</v>
      </c>
      <c r="B124">
        <v>14080447094</v>
      </c>
      <c r="C124" t="s">
        <v>309</v>
      </c>
      <c r="D124" s="79">
        <v>78849987049</v>
      </c>
      <c r="E124" s="79">
        <v>584758.6</v>
      </c>
      <c r="F124" s="79">
        <v>4052406334</v>
      </c>
      <c r="G124" s="74">
        <v>82902393383</v>
      </c>
    </row>
    <row r="125" spans="1:7" x14ac:dyDescent="0.25">
      <c r="A125" t="s">
        <v>1263</v>
      </c>
      <c r="B125">
        <v>14080447096</v>
      </c>
      <c r="C125" t="s">
        <v>1264</v>
      </c>
      <c r="D125" s="79">
        <v>466949054</v>
      </c>
      <c r="E125" s="79">
        <v>1347.07</v>
      </c>
      <c r="F125" s="79">
        <v>9335262</v>
      </c>
      <c r="G125" s="74">
        <v>476284316</v>
      </c>
    </row>
    <row r="126" spans="1:7" x14ac:dyDescent="0.25">
      <c r="A126" t="s">
        <v>310</v>
      </c>
      <c r="B126">
        <v>14080451000</v>
      </c>
      <c r="C126" t="s">
        <v>311</v>
      </c>
      <c r="D126" s="79">
        <v>269557</v>
      </c>
      <c r="E126" s="79">
        <v>1323</v>
      </c>
      <c r="F126" s="79">
        <v>9168457</v>
      </c>
      <c r="G126" s="74">
        <v>9438014</v>
      </c>
    </row>
    <row r="127" spans="1:7" x14ac:dyDescent="0.25">
      <c r="A127" t="s">
        <v>312</v>
      </c>
      <c r="B127">
        <v>14080451082</v>
      </c>
      <c r="C127" t="s">
        <v>307</v>
      </c>
      <c r="D127" s="79">
        <v>3554261</v>
      </c>
      <c r="E127" s="79">
        <v>157036</v>
      </c>
      <c r="F127" s="79">
        <v>1088267332</v>
      </c>
      <c r="G127" s="74">
        <v>1091821593</v>
      </c>
    </row>
    <row r="128" spans="1:7" x14ac:dyDescent="0.25">
      <c r="A128" t="s">
        <v>313</v>
      </c>
      <c r="B128">
        <v>14080451094</v>
      </c>
      <c r="C128" t="s">
        <v>314</v>
      </c>
      <c r="D128" s="79">
        <v>3284704</v>
      </c>
      <c r="E128" s="79">
        <v>155713</v>
      </c>
      <c r="F128" s="79">
        <v>1079098875</v>
      </c>
      <c r="G128" s="74">
        <v>1082383579</v>
      </c>
    </row>
    <row r="129" spans="1:7" x14ac:dyDescent="0.25">
      <c r="A129" t="s">
        <v>315</v>
      </c>
      <c r="B129">
        <v>14090000000</v>
      </c>
      <c r="C129" t="s">
        <v>157</v>
      </c>
      <c r="D129" s="79">
        <v>136448931141</v>
      </c>
      <c r="E129" s="79">
        <v>6528391.2400000002</v>
      </c>
      <c r="F129" s="79">
        <v>45242077712</v>
      </c>
      <c r="G129" s="74">
        <v>181691008853</v>
      </c>
    </row>
    <row r="130" spans="1:7" x14ac:dyDescent="0.25">
      <c r="A130" t="s">
        <v>316</v>
      </c>
      <c r="B130">
        <v>14090231000</v>
      </c>
      <c r="C130" t="s">
        <v>317</v>
      </c>
      <c r="D130" s="79">
        <v>136448931141</v>
      </c>
      <c r="E130" s="79">
        <v>6528391.2400000002</v>
      </c>
      <c r="F130" s="79">
        <v>45242077712</v>
      </c>
      <c r="G130" s="74">
        <v>181691008853</v>
      </c>
    </row>
    <row r="131" spans="1:7" x14ac:dyDescent="0.25">
      <c r="A131" t="s">
        <v>318</v>
      </c>
      <c r="B131">
        <v>14090231092</v>
      </c>
      <c r="C131" t="s">
        <v>155</v>
      </c>
      <c r="D131" s="79">
        <v>92515521538</v>
      </c>
      <c r="E131" s="79">
        <v>1930351.88</v>
      </c>
      <c r="F131" s="79">
        <v>13377435045</v>
      </c>
      <c r="G131" s="74">
        <v>105892956583</v>
      </c>
    </row>
    <row r="132" spans="1:7" x14ac:dyDescent="0.25">
      <c r="A132" t="s">
        <v>319</v>
      </c>
      <c r="B132">
        <v>14090231094</v>
      </c>
      <c r="C132" t="s">
        <v>320</v>
      </c>
      <c r="D132" s="79">
        <v>43933409603</v>
      </c>
      <c r="E132" s="79">
        <v>4598039.3600000003</v>
      </c>
      <c r="F132" s="79">
        <v>31864642667</v>
      </c>
      <c r="G132" s="74">
        <v>75798052270</v>
      </c>
    </row>
    <row r="133" spans="1:7" x14ac:dyDescent="0.25">
      <c r="A133" s="85" t="s">
        <v>321</v>
      </c>
      <c r="B133" s="85">
        <v>15000000000</v>
      </c>
      <c r="C133" s="85" t="s">
        <v>322</v>
      </c>
      <c r="D133" s="86">
        <v>211697363932</v>
      </c>
      <c r="E133" s="86">
        <v>2180901.04</v>
      </c>
      <c r="F133" s="86">
        <v>15113753253</v>
      </c>
      <c r="G133" s="100">
        <v>226811117185</v>
      </c>
    </row>
    <row r="134" spans="1:7" x14ac:dyDescent="0.25">
      <c r="A134" t="s">
        <v>323</v>
      </c>
      <c r="B134">
        <v>15010000000</v>
      </c>
      <c r="C134" t="s">
        <v>322</v>
      </c>
      <c r="D134" s="79">
        <v>212277501142</v>
      </c>
      <c r="E134" s="79">
        <v>2212339.2000000002</v>
      </c>
      <c r="F134" s="79">
        <v>15331621274</v>
      </c>
      <c r="G134" s="74">
        <v>227609122416</v>
      </c>
    </row>
    <row r="135" spans="1:7" x14ac:dyDescent="0.25">
      <c r="A135" t="s">
        <v>324</v>
      </c>
      <c r="B135">
        <v>15010243001</v>
      </c>
      <c r="C135" t="s">
        <v>325</v>
      </c>
      <c r="D135" s="79">
        <v>114512903807</v>
      </c>
      <c r="E135" s="79">
        <v>8115.57</v>
      </c>
      <c r="F135" s="79">
        <v>56241306</v>
      </c>
      <c r="G135" s="74">
        <v>114569145113</v>
      </c>
    </row>
    <row r="136" spans="1:7" x14ac:dyDescent="0.25">
      <c r="A136" t="s">
        <v>326</v>
      </c>
      <c r="B136">
        <v>15010245000</v>
      </c>
      <c r="C136" t="s">
        <v>327</v>
      </c>
      <c r="D136" s="79">
        <v>84432372270</v>
      </c>
      <c r="E136" s="79">
        <v>0</v>
      </c>
      <c r="F136" s="79">
        <v>0</v>
      </c>
      <c r="G136" s="74">
        <v>84432372270</v>
      </c>
    </row>
    <row r="137" spans="1:7" x14ac:dyDescent="0.25">
      <c r="A137" t="s">
        <v>328</v>
      </c>
      <c r="B137">
        <v>15010245004</v>
      </c>
      <c r="C137" t="s">
        <v>329</v>
      </c>
      <c r="D137" s="79">
        <v>63017789811</v>
      </c>
      <c r="E137" s="79">
        <v>0</v>
      </c>
      <c r="F137" s="79">
        <v>0</v>
      </c>
      <c r="G137" s="74">
        <v>63017789811</v>
      </c>
    </row>
    <row r="138" spans="1:7" x14ac:dyDescent="0.25">
      <c r="A138" t="s">
        <v>330</v>
      </c>
      <c r="B138">
        <v>15010245006</v>
      </c>
      <c r="C138" t="s">
        <v>331</v>
      </c>
      <c r="D138" s="79">
        <v>21414582459</v>
      </c>
      <c r="E138" s="79">
        <v>0</v>
      </c>
      <c r="F138" s="79">
        <v>0</v>
      </c>
      <c r="G138" s="74">
        <v>21414582459</v>
      </c>
    </row>
    <row r="139" spans="1:7" x14ac:dyDescent="0.25">
      <c r="A139" t="s">
        <v>332</v>
      </c>
      <c r="B139">
        <v>15010247000</v>
      </c>
      <c r="C139" t="s">
        <v>333</v>
      </c>
      <c r="D139" s="79">
        <v>4885131558</v>
      </c>
      <c r="E139" s="79">
        <v>296.95</v>
      </c>
      <c r="F139" s="79">
        <v>2057878</v>
      </c>
      <c r="G139" s="74">
        <v>4887189436</v>
      </c>
    </row>
    <row r="140" spans="1:7" x14ac:dyDescent="0.25">
      <c r="A140" t="s">
        <v>334</v>
      </c>
      <c r="B140">
        <v>15010247002</v>
      </c>
      <c r="C140" t="s">
        <v>335</v>
      </c>
      <c r="D140" s="79">
        <v>473098243</v>
      </c>
      <c r="E140" s="79">
        <v>296.95</v>
      </c>
      <c r="F140" s="79">
        <v>2057878</v>
      </c>
      <c r="G140" s="74">
        <v>475156121</v>
      </c>
    </row>
    <row r="141" spans="1:7" x14ac:dyDescent="0.25">
      <c r="A141" t="s">
        <v>336</v>
      </c>
      <c r="B141">
        <v>15010247003</v>
      </c>
      <c r="C141" t="s">
        <v>337</v>
      </c>
      <c r="D141" s="79">
        <v>4412033315</v>
      </c>
      <c r="E141" s="79">
        <v>0</v>
      </c>
      <c r="F141" s="79">
        <v>0</v>
      </c>
      <c r="G141" s="74">
        <v>4412033315</v>
      </c>
    </row>
    <row r="142" spans="1:7" x14ac:dyDescent="0.25">
      <c r="A142" t="s">
        <v>339</v>
      </c>
      <c r="B142">
        <v>15010253000</v>
      </c>
      <c r="C142" t="s">
        <v>340</v>
      </c>
      <c r="D142" s="79">
        <v>8012099547</v>
      </c>
      <c r="E142" s="79">
        <v>205081.82</v>
      </c>
      <c r="F142" s="79">
        <v>1421227268</v>
      </c>
      <c r="G142" s="74">
        <v>9433326815</v>
      </c>
    </row>
    <row r="143" spans="1:7" x14ac:dyDescent="0.25">
      <c r="A143" t="s">
        <v>341</v>
      </c>
      <c r="B143">
        <v>15010253002</v>
      </c>
      <c r="C143" t="s">
        <v>155</v>
      </c>
      <c r="D143" s="79">
        <v>8012099547</v>
      </c>
      <c r="E143" s="79">
        <v>205081.82</v>
      </c>
      <c r="F143" s="79">
        <v>1421227268</v>
      </c>
      <c r="G143" s="74">
        <v>9433326815</v>
      </c>
    </row>
    <row r="144" spans="1:7" x14ac:dyDescent="0.25">
      <c r="A144" t="s">
        <v>342</v>
      </c>
      <c r="B144">
        <v>15010257000</v>
      </c>
      <c r="C144" t="s">
        <v>343</v>
      </c>
      <c r="D144" s="79">
        <v>434993960</v>
      </c>
      <c r="E144" s="79">
        <v>1998844.86</v>
      </c>
      <c r="F144" s="79">
        <v>13852094822</v>
      </c>
      <c r="G144" s="74">
        <v>14287088782</v>
      </c>
    </row>
    <row r="145" spans="1:7" x14ac:dyDescent="0.25">
      <c r="A145" t="s">
        <v>344</v>
      </c>
      <c r="B145">
        <v>15010257002</v>
      </c>
      <c r="C145" t="s">
        <v>155</v>
      </c>
      <c r="D145" s="79">
        <v>434993960</v>
      </c>
      <c r="E145" s="79">
        <v>1998844.86</v>
      </c>
      <c r="F145" s="79">
        <v>13852094822</v>
      </c>
      <c r="G145" s="74">
        <v>14287088782</v>
      </c>
    </row>
    <row r="146" spans="1:7" x14ac:dyDescent="0.25">
      <c r="A146" t="s">
        <v>345</v>
      </c>
      <c r="B146">
        <v>15090000000</v>
      </c>
      <c r="C146" t="s">
        <v>157</v>
      </c>
      <c r="D146" s="79">
        <v>580137210</v>
      </c>
      <c r="E146" s="79">
        <v>31438.16</v>
      </c>
      <c r="F146" s="79">
        <v>217868021</v>
      </c>
      <c r="G146" s="74">
        <v>798005231</v>
      </c>
    </row>
    <row r="147" spans="1:7" x14ac:dyDescent="0.25">
      <c r="A147" t="s">
        <v>346</v>
      </c>
      <c r="B147">
        <v>15090263000</v>
      </c>
      <c r="C147" t="s">
        <v>347</v>
      </c>
      <c r="D147" s="79">
        <v>580137210</v>
      </c>
      <c r="E147" s="79">
        <v>31438.16</v>
      </c>
      <c r="F147" s="79">
        <v>217868021</v>
      </c>
      <c r="G147" s="74">
        <v>798005231</v>
      </c>
    </row>
    <row r="148" spans="1:7" x14ac:dyDescent="0.25">
      <c r="A148" t="s">
        <v>348</v>
      </c>
      <c r="B148">
        <v>15090263092</v>
      </c>
      <c r="C148" t="s">
        <v>155</v>
      </c>
      <c r="D148" s="79">
        <v>580137210</v>
      </c>
      <c r="E148" s="79">
        <v>31438.16</v>
      </c>
      <c r="F148" s="79">
        <v>217868021</v>
      </c>
      <c r="G148" s="74">
        <v>798005231</v>
      </c>
    </row>
    <row r="149" spans="1:7" x14ac:dyDescent="0.25">
      <c r="A149" s="95" t="s">
        <v>349</v>
      </c>
      <c r="B149" s="95">
        <v>16000000000</v>
      </c>
      <c r="C149" s="95" t="s">
        <v>350</v>
      </c>
      <c r="D149" s="96">
        <v>98403788225</v>
      </c>
      <c r="E149" s="96">
        <v>1352611.32</v>
      </c>
      <c r="F149" s="96">
        <v>9373664078</v>
      </c>
      <c r="G149" s="101">
        <v>107777452303</v>
      </c>
    </row>
    <row r="150" spans="1:7" x14ac:dyDescent="0.25">
      <c r="A150" t="s">
        <v>351</v>
      </c>
      <c r="B150">
        <v>16010000000</v>
      </c>
      <c r="C150" t="s">
        <v>352</v>
      </c>
      <c r="D150" s="79">
        <v>114398695602</v>
      </c>
      <c r="E150" s="79">
        <v>1100326.18</v>
      </c>
      <c r="F150" s="79">
        <v>7625315443</v>
      </c>
      <c r="G150" s="74">
        <v>122024011045</v>
      </c>
    </row>
    <row r="151" spans="1:7" x14ac:dyDescent="0.25">
      <c r="A151" t="s">
        <v>353</v>
      </c>
      <c r="B151">
        <v>16010265000</v>
      </c>
      <c r="C151" t="s">
        <v>354</v>
      </c>
      <c r="D151" s="79">
        <v>43416617505</v>
      </c>
      <c r="E151" s="79">
        <v>31623.48</v>
      </c>
      <c r="F151" s="79">
        <v>219152298</v>
      </c>
      <c r="G151" s="74">
        <v>43635769803</v>
      </c>
    </row>
    <row r="152" spans="1:7" x14ac:dyDescent="0.25">
      <c r="A152" t="s">
        <v>355</v>
      </c>
      <c r="B152">
        <v>16010265002</v>
      </c>
      <c r="C152" t="s">
        <v>155</v>
      </c>
      <c r="D152" s="79">
        <v>29079379222</v>
      </c>
      <c r="E152" s="79">
        <v>31623.48</v>
      </c>
      <c r="F152" s="79">
        <v>219152298</v>
      </c>
      <c r="G152" s="74">
        <v>29298531520</v>
      </c>
    </row>
    <row r="153" spans="1:7" x14ac:dyDescent="0.25">
      <c r="A153" t="s">
        <v>1218</v>
      </c>
      <c r="B153">
        <v>16010265008</v>
      </c>
      <c r="C153" t="s">
        <v>1219</v>
      </c>
      <c r="D153" s="79">
        <v>14337238283</v>
      </c>
      <c r="E153" s="79">
        <v>0</v>
      </c>
      <c r="F153" s="79">
        <v>0</v>
      </c>
      <c r="G153" s="74">
        <v>14337238283</v>
      </c>
    </row>
    <row r="154" spans="1:7" x14ac:dyDescent="0.25">
      <c r="A154" t="s">
        <v>356</v>
      </c>
      <c r="B154">
        <v>16010267000</v>
      </c>
      <c r="C154" t="s">
        <v>357</v>
      </c>
      <c r="D154" s="79">
        <v>400147694</v>
      </c>
      <c r="E154" s="79">
        <v>239950.25</v>
      </c>
      <c r="F154" s="79">
        <v>1662867230</v>
      </c>
      <c r="G154" s="74">
        <v>2063014924</v>
      </c>
    </row>
    <row r="155" spans="1:7" x14ac:dyDescent="0.25">
      <c r="A155" t="s">
        <v>358</v>
      </c>
      <c r="B155">
        <v>16010267007</v>
      </c>
      <c r="C155" t="s">
        <v>268</v>
      </c>
      <c r="D155" s="79">
        <v>400147694</v>
      </c>
      <c r="E155" s="79">
        <v>239950.25</v>
      </c>
      <c r="F155" s="79">
        <v>1662867230</v>
      </c>
      <c r="G155" s="74">
        <v>2063014924</v>
      </c>
    </row>
    <row r="156" spans="1:7" x14ac:dyDescent="0.25">
      <c r="A156" t="s">
        <v>359</v>
      </c>
      <c r="B156">
        <v>16010269000</v>
      </c>
      <c r="C156" t="s">
        <v>360</v>
      </c>
      <c r="D156" s="79">
        <v>70581930403</v>
      </c>
      <c r="E156" s="79">
        <v>828752.45</v>
      </c>
      <c r="F156" s="79">
        <v>5743295915</v>
      </c>
      <c r="G156" s="74">
        <v>76325226318</v>
      </c>
    </row>
    <row r="157" spans="1:7" x14ac:dyDescent="0.25">
      <c r="A157" t="s">
        <v>361</v>
      </c>
      <c r="B157">
        <v>16010269002</v>
      </c>
      <c r="C157" t="s">
        <v>155</v>
      </c>
      <c r="D157" s="79">
        <v>53092648969</v>
      </c>
      <c r="E157" s="79">
        <v>708039.19</v>
      </c>
      <c r="F157" s="79">
        <v>4906746988</v>
      </c>
      <c r="G157" s="74">
        <v>57999395957</v>
      </c>
    </row>
    <row r="158" spans="1:7" x14ac:dyDescent="0.25">
      <c r="A158" t="s">
        <v>362</v>
      </c>
      <c r="B158">
        <v>16010269004</v>
      </c>
      <c r="C158" t="s">
        <v>268</v>
      </c>
      <c r="D158" s="79">
        <v>203668934</v>
      </c>
      <c r="E158" s="79">
        <v>86542.23</v>
      </c>
      <c r="F158" s="79">
        <v>599741981</v>
      </c>
      <c r="G158" s="74">
        <v>803410915</v>
      </c>
    </row>
    <row r="159" spans="1:7" x14ac:dyDescent="0.25">
      <c r="A159" t="s">
        <v>1220</v>
      </c>
      <c r="B159">
        <v>16010269008</v>
      </c>
      <c r="C159" t="s">
        <v>1219</v>
      </c>
      <c r="D159" s="79">
        <v>17285612500</v>
      </c>
      <c r="E159" s="79">
        <v>34171.03</v>
      </c>
      <c r="F159" s="79">
        <v>236806946</v>
      </c>
      <c r="G159" s="74">
        <v>17522419446</v>
      </c>
    </row>
    <row r="160" spans="1:7" x14ac:dyDescent="0.25">
      <c r="A160" t="s">
        <v>363</v>
      </c>
      <c r="B160">
        <v>16030000000</v>
      </c>
      <c r="C160" t="s">
        <v>364</v>
      </c>
      <c r="D160" s="79">
        <v>118165822627</v>
      </c>
      <c r="E160" s="79">
        <v>2375925.44</v>
      </c>
      <c r="F160" s="79">
        <v>16465282095</v>
      </c>
      <c r="G160" s="74">
        <v>134631104722</v>
      </c>
    </row>
    <row r="161" spans="1:7" x14ac:dyDescent="0.25">
      <c r="A161" t="s">
        <v>365</v>
      </c>
      <c r="B161">
        <v>16030275000</v>
      </c>
      <c r="C161" t="s">
        <v>366</v>
      </c>
      <c r="D161" s="79">
        <v>118165822627</v>
      </c>
      <c r="E161" s="79">
        <v>2375925.44</v>
      </c>
      <c r="F161" s="79">
        <v>16465282095</v>
      </c>
      <c r="G161" s="74">
        <v>134631104722</v>
      </c>
    </row>
    <row r="162" spans="1:7" x14ac:dyDescent="0.25">
      <c r="A162" t="s">
        <v>367</v>
      </c>
      <c r="B162">
        <v>16030275002</v>
      </c>
      <c r="C162" t="s">
        <v>155</v>
      </c>
      <c r="D162" s="79">
        <v>85911372878</v>
      </c>
      <c r="E162" s="79">
        <v>2074404.96</v>
      </c>
      <c r="F162" s="79">
        <v>14375730092</v>
      </c>
      <c r="G162" s="74">
        <v>100287102970</v>
      </c>
    </row>
    <row r="163" spans="1:7" x14ac:dyDescent="0.25">
      <c r="A163" t="s">
        <v>368</v>
      </c>
      <c r="B163">
        <v>16030275004</v>
      </c>
      <c r="C163" t="s">
        <v>268</v>
      </c>
      <c r="D163" s="79">
        <v>0</v>
      </c>
      <c r="E163" s="79">
        <v>170189.94</v>
      </c>
      <c r="F163" s="79">
        <v>1179424794</v>
      </c>
      <c r="G163" s="74">
        <v>1179424794</v>
      </c>
    </row>
    <row r="164" spans="1:7" x14ac:dyDescent="0.25">
      <c r="A164" t="s">
        <v>1221</v>
      </c>
      <c r="B164">
        <v>16030275006</v>
      </c>
      <c r="C164" t="s">
        <v>1219</v>
      </c>
      <c r="D164" s="79">
        <v>32254449749</v>
      </c>
      <c r="E164" s="79">
        <v>131330.54</v>
      </c>
      <c r="F164" s="79">
        <v>910127209</v>
      </c>
      <c r="G164" s="74">
        <v>33164576958</v>
      </c>
    </row>
    <row r="165" spans="1:7" x14ac:dyDescent="0.25">
      <c r="A165" t="s">
        <v>369</v>
      </c>
      <c r="B165">
        <v>16070000000</v>
      </c>
      <c r="C165" t="s">
        <v>370</v>
      </c>
      <c r="D165" s="79">
        <v>597770632</v>
      </c>
      <c r="E165" s="79">
        <v>0</v>
      </c>
      <c r="F165" s="79">
        <v>0</v>
      </c>
      <c r="G165" s="74">
        <v>597770632</v>
      </c>
    </row>
    <row r="166" spans="1:7" x14ac:dyDescent="0.25">
      <c r="A166" t="s">
        <v>371</v>
      </c>
      <c r="B166">
        <v>16070429000</v>
      </c>
      <c r="C166" t="s">
        <v>372</v>
      </c>
      <c r="D166" s="79">
        <v>597770632</v>
      </c>
      <c r="E166" s="79">
        <v>0</v>
      </c>
      <c r="F166" s="79">
        <v>0</v>
      </c>
      <c r="G166" s="74">
        <v>597770632</v>
      </c>
    </row>
    <row r="167" spans="1:7" x14ac:dyDescent="0.25">
      <c r="A167" t="s">
        <v>373</v>
      </c>
      <c r="B167">
        <v>16070429092</v>
      </c>
      <c r="C167" t="s">
        <v>155</v>
      </c>
      <c r="D167" s="79">
        <v>597770632</v>
      </c>
      <c r="E167" s="79">
        <v>0</v>
      </c>
      <c r="F167" s="79">
        <v>0</v>
      </c>
      <c r="G167" s="74">
        <v>597770632</v>
      </c>
    </row>
    <row r="168" spans="1:7" x14ac:dyDescent="0.25">
      <c r="A168" t="s">
        <v>374</v>
      </c>
      <c r="B168">
        <v>16080000000</v>
      </c>
      <c r="C168" t="s">
        <v>152</v>
      </c>
      <c r="D168" s="79">
        <v>6204795668</v>
      </c>
      <c r="E168" s="79">
        <v>87548.4</v>
      </c>
      <c r="F168" s="79">
        <v>606714790</v>
      </c>
      <c r="G168" s="74">
        <v>6811510458</v>
      </c>
    </row>
    <row r="169" spans="1:7" x14ac:dyDescent="0.25">
      <c r="A169" t="s">
        <v>375</v>
      </c>
      <c r="B169">
        <v>16080277000</v>
      </c>
      <c r="C169" t="s">
        <v>376</v>
      </c>
      <c r="D169" s="79">
        <v>1162604794</v>
      </c>
      <c r="E169" s="79">
        <v>4665.25</v>
      </c>
      <c r="F169" s="79">
        <v>32330416</v>
      </c>
      <c r="G169" s="74">
        <v>1194935210</v>
      </c>
    </row>
    <row r="170" spans="1:7" x14ac:dyDescent="0.25">
      <c r="A170" t="s">
        <v>377</v>
      </c>
      <c r="B170">
        <v>16080277082</v>
      </c>
      <c r="C170" t="s">
        <v>293</v>
      </c>
      <c r="D170" s="79">
        <v>8795168201</v>
      </c>
      <c r="E170" s="79">
        <v>43086.09</v>
      </c>
      <c r="F170" s="79">
        <v>298588758</v>
      </c>
      <c r="G170" s="74">
        <v>9093756959</v>
      </c>
    </row>
    <row r="171" spans="1:7" x14ac:dyDescent="0.25">
      <c r="A171" t="s">
        <v>1222</v>
      </c>
      <c r="B171">
        <v>16080277086</v>
      </c>
      <c r="C171" t="s">
        <v>1223</v>
      </c>
      <c r="D171" s="79">
        <v>3767789992</v>
      </c>
      <c r="E171" s="79">
        <v>0</v>
      </c>
      <c r="F171" s="79">
        <v>0</v>
      </c>
      <c r="G171" s="74">
        <v>3767789992</v>
      </c>
    </row>
    <row r="172" spans="1:7" x14ac:dyDescent="0.25">
      <c r="A172" t="s">
        <v>378</v>
      </c>
      <c r="B172">
        <v>16080277092</v>
      </c>
      <c r="C172" t="s">
        <v>379</v>
      </c>
      <c r="D172" s="79">
        <v>354572357</v>
      </c>
      <c r="E172" s="79">
        <v>2296.85</v>
      </c>
      <c r="F172" s="79">
        <v>15917285</v>
      </c>
      <c r="G172" s="74">
        <v>370489642</v>
      </c>
    </row>
    <row r="173" spans="1:7" x14ac:dyDescent="0.25">
      <c r="A173" t="s">
        <v>380</v>
      </c>
      <c r="B173">
        <v>16080277094</v>
      </c>
      <c r="C173" t="s">
        <v>381</v>
      </c>
      <c r="D173" s="79">
        <v>7655645417</v>
      </c>
      <c r="E173" s="79">
        <v>36123.99</v>
      </c>
      <c r="F173" s="79">
        <v>250341057</v>
      </c>
      <c r="G173" s="74">
        <v>7905986474</v>
      </c>
    </row>
    <row r="174" spans="1:7" x14ac:dyDescent="0.25">
      <c r="A174" t="s">
        <v>1224</v>
      </c>
      <c r="B174">
        <v>16080277096</v>
      </c>
      <c r="C174" t="s">
        <v>1225</v>
      </c>
      <c r="D174" s="79">
        <v>293808333</v>
      </c>
      <c r="E174" s="79">
        <v>0</v>
      </c>
      <c r="F174" s="79">
        <v>0</v>
      </c>
      <c r="G174" s="74">
        <v>293808333</v>
      </c>
    </row>
    <row r="175" spans="1:7" x14ac:dyDescent="0.25">
      <c r="A175" t="s">
        <v>1226</v>
      </c>
      <c r="B175">
        <v>16080277097</v>
      </c>
      <c r="C175" t="s">
        <v>1227</v>
      </c>
      <c r="D175" s="79">
        <v>3096327292</v>
      </c>
      <c r="E175" s="79">
        <v>0</v>
      </c>
      <c r="F175" s="79">
        <v>0</v>
      </c>
      <c r="G175" s="74">
        <v>3096327292</v>
      </c>
    </row>
    <row r="176" spans="1:7" x14ac:dyDescent="0.25">
      <c r="A176" t="s">
        <v>382</v>
      </c>
      <c r="B176">
        <v>16080279000</v>
      </c>
      <c r="C176" t="s">
        <v>383</v>
      </c>
      <c r="D176" s="79">
        <v>1818700046</v>
      </c>
      <c r="E176" s="79">
        <v>18178.54</v>
      </c>
      <c r="F176" s="79">
        <v>125978192</v>
      </c>
      <c r="G176" s="74">
        <v>1944678238</v>
      </c>
    </row>
    <row r="177" spans="1:7" x14ac:dyDescent="0.25">
      <c r="A177" t="s">
        <v>384</v>
      </c>
      <c r="B177">
        <v>16080279082</v>
      </c>
      <c r="C177" t="s">
        <v>213</v>
      </c>
      <c r="D177" s="79">
        <v>16543625847</v>
      </c>
      <c r="E177" s="79">
        <v>487301.46</v>
      </c>
      <c r="F177" s="79">
        <v>3377023483</v>
      </c>
      <c r="G177" s="74">
        <v>19920649330</v>
      </c>
    </row>
    <row r="178" spans="1:7" x14ac:dyDescent="0.25">
      <c r="A178" t="s">
        <v>1228</v>
      </c>
      <c r="B178">
        <v>16080279086</v>
      </c>
      <c r="C178" t="s">
        <v>1229</v>
      </c>
      <c r="D178" s="79">
        <v>5463259453</v>
      </c>
      <c r="E178" s="79">
        <v>1864</v>
      </c>
      <c r="F178" s="79">
        <v>12917613</v>
      </c>
      <c r="G178" s="74">
        <v>5476177066</v>
      </c>
    </row>
    <row r="179" spans="1:7" x14ac:dyDescent="0.25">
      <c r="A179" t="s">
        <v>385</v>
      </c>
      <c r="B179">
        <v>16080279092</v>
      </c>
      <c r="C179" t="s">
        <v>379</v>
      </c>
      <c r="D179" s="79">
        <v>1686659178</v>
      </c>
      <c r="E179" s="79">
        <v>18329.189999999999</v>
      </c>
      <c r="F179" s="79">
        <v>127022203</v>
      </c>
      <c r="G179" s="74">
        <v>1813681381</v>
      </c>
    </row>
    <row r="180" spans="1:7" x14ac:dyDescent="0.25">
      <c r="A180" t="s">
        <v>386</v>
      </c>
      <c r="B180">
        <v>16080279094</v>
      </c>
      <c r="C180" t="s">
        <v>387</v>
      </c>
      <c r="D180" s="79">
        <v>13484382154</v>
      </c>
      <c r="E180" s="79">
        <v>450950.73</v>
      </c>
      <c r="F180" s="79">
        <v>3125111106</v>
      </c>
      <c r="G180" s="74">
        <v>16609493260</v>
      </c>
    </row>
    <row r="181" spans="1:7" x14ac:dyDescent="0.25">
      <c r="A181" t="s">
        <v>1230</v>
      </c>
      <c r="B181">
        <v>16080279096</v>
      </c>
      <c r="C181" t="s">
        <v>1231</v>
      </c>
      <c r="D181" s="79">
        <v>913621591</v>
      </c>
      <c r="E181" s="79">
        <v>219</v>
      </c>
      <c r="F181" s="79">
        <v>1517681</v>
      </c>
      <c r="G181" s="74">
        <v>915139272</v>
      </c>
    </row>
    <row r="182" spans="1:7" x14ac:dyDescent="0.25">
      <c r="A182" t="s">
        <v>1232</v>
      </c>
      <c r="B182">
        <v>16080279097</v>
      </c>
      <c r="C182" t="s">
        <v>1227</v>
      </c>
      <c r="D182" s="79">
        <v>4103522331</v>
      </c>
      <c r="E182" s="79">
        <v>1488</v>
      </c>
      <c r="F182" s="79">
        <v>10311914</v>
      </c>
      <c r="G182" s="74">
        <v>4113834245</v>
      </c>
    </row>
    <row r="183" spans="1:7" x14ac:dyDescent="0.25">
      <c r="A183" t="s">
        <v>388</v>
      </c>
      <c r="B183">
        <v>16080347000</v>
      </c>
      <c r="C183" t="s">
        <v>389</v>
      </c>
      <c r="D183" s="79">
        <v>3223490828</v>
      </c>
      <c r="E183" s="79">
        <v>64704.61</v>
      </c>
      <c r="F183" s="79">
        <v>448406182</v>
      </c>
      <c r="G183" s="74">
        <v>3671897010</v>
      </c>
    </row>
    <row r="184" spans="1:7" x14ac:dyDescent="0.25">
      <c r="A184" t="s">
        <v>390</v>
      </c>
      <c r="B184">
        <v>16080347082</v>
      </c>
      <c r="C184" t="s">
        <v>391</v>
      </c>
      <c r="D184" s="79">
        <v>25319656860</v>
      </c>
      <c r="E184" s="79">
        <v>326309.74</v>
      </c>
      <c r="F184" s="79">
        <v>2261342814</v>
      </c>
      <c r="G184" s="74">
        <v>27580999674</v>
      </c>
    </row>
    <row r="185" spans="1:7" x14ac:dyDescent="0.25">
      <c r="A185" t="s">
        <v>1233</v>
      </c>
      <c r="B185">
        <v>16080347086</v>
      </c>
      <c r="C185" t="s">
        <v>1229</v>
      </c>
      <c r="D185" s="79">
        <v>8921435959</v>
      </c>
      <c r="E185" s="79">
        <v>23585.8</v>
      </c>
      <c r="F185" s="79">
        <v>163450773</v>
      </c>
      <c r="G185" s="74">
        <v>9084886732</v>
      </c>
    </row>
    <row r="186" spans="1:7" x14ac:dyDescent="0.25">
      <c r="A186" t="s">
        <v>392</v>
      </c>
      <c r="B186">
        <v>16080347092</v>
      </c>
      <c r="C186" t="s">
        <v>379</v>
      </c>
      <c r="D186" s="79">
        <v>9199246162</v>
      </c>
      <c r="E186" s="79">
        <v>184715.75</v>
      </c>
      <c r="F186" s="79">
        <v>1280089383</v>
      </c>
      <c r="G186" s="74">
        <v>10479335545</v>
      </c>
    </row>
    <row r="187" spans="1:7" x14ac:dyDescent="0.25">
      <c r="A187" t="s">
        <v>393</v>
      </c>
      <c r="B187">
        <v>16080347094</v>
      </c>
      <c r="C187" t="s">
        <v>394</v>
      </c>
      <c r="D187" s="79">
        <v>13993775741</v>
      </c>
      <c r="E187" s="79">
        <v>78362.92</v>
      </c>
      <c r="F187" s="79">
        <v>543058954</v>
      </c>
      <c r="G187" s="74">
        <v>14536834695</v>
      </c>
    </row>
    <row r="188" spans="1:7" x14ac:dyDescent="0.25">
      <c r="A188" t="s">
        <v>1234</v>
      </c>
      <c r="B188">
        <v>16080347096</v>
      </c>
      <c r="C188" t="s">
        <v>1235</v>
      </c>
      <c r="D188" s="79">
        <v>3714387246</v>
      </c>
      <c r="E188" s="79">
        <v>8605.08</v>
      </c>
      <c r="F188" s="79">
        <v>59633635</v>
      </c>
      <c r="G188" s="74">
        <v>3774020881</v>
      </c>
    </row>
    <row r="189" spans="1:7" x14ac:dyDescent="0.25">
      <c r="A189" t="s">
        <v>1236</v>
      </c>
      <c r="B189">
        <v>16080347097</v>
      </c>
      <c r="C189" t="s">
        <v>1227</v>
      </c>
      <c r="D189" s="79">
        <v>4110192842</v>
      </c>
      <c r="E189" s="79">
        <v>13507.18</v>
      </c>
      <c r="F189" s="79">
        <v>93605433</v>
      </c>
      <c r="G189" s="74">
        <v>4203798275</v>
      </c>
    </row>
    <row r="190" spans="1:7" x14ac:dyDescent="0.25">
      <c r="A190" t="s">
        <v>395</v>
      </c>
      <c r="B190">
        <v>16090000000</v>
      </c>
      <c r="C190" t="s">
        <v>157</v>
      </c>
      <c r="D190" s="79">
        <v>139767755040</v>
      </c>
      <c r="E190" s="79">
        <v>2211188.7000000002</v>
      </c>
      <c r="F190" s="79">
        <v>15323648250</v>
      </c>
      <c r="G190" s="74">
        <v>155091403290</v>
      </c>
    </row>
    <row r="191" spans="1:7" x14ac:dyDescent="0.25">
      <c r="A191" t="s">
        <v>396</v>
      </c>
      <c r="B191">
        <v>16090285000</v>
      </c>
      <c r="C191" t="s">
        <v>397</v>
      </c>
      <c r="D191" s="79">
        <v>139767755040</v>
      </c>
      <c r="E191" s="79">
        <v>2211188.7000000002</v>
      </c>
      <c r="F191" s="79">
        <v>15323648250</v>
      </c>
      <c r="G191" s="74">
        <v>155091403290</v>
      </c>
    </row>
    <row r="192" spans="1:7" x14ac:dyDescent="0.25">
      <c r="A192" t="s">
        <v>398</v>
      </c>
      <c r="B192">
        <v>16090285092</v>
      </c>
      <c r="C192" t="s">
        <v>155</v>
      </c>
      <c r="D192" s="79">
        <v>139767755040</v>
      </c>
      <c r="E192" s="79">
        <v>2211188.7000000002</v>
      </c>
      <c r="F192" s="79">
        <v>15323648250</v>
      </c>
      <c r="G192" s="74">
        <v>155091403290</v>
      </c>
    </row>
    <row r="193" spans="1:7" x14ac:dyDescent="0.25">
      <c r="A193" s="85" t="s">
        <v>399</v>
      </c>
      <c r="B193" s="85">
        <v>17000000000</v>
      </c>
      <c r="C193" s="85" t="s">
        <v>400</v>
      </c>
      <c r="D193" s="86">
        <v>160288162331</v>
      </c>
      <c r="E193" s="86">
        <v>0</v>
      </c>
      <c r="F193" s="86">
        <v>0</v>
      </c>
      <c r="G193" s="100">
        <v>160288162331</v>
      </c>
    </row>
    <row r="194" spans="1:7" x14ac:dyDescent="0.25">
      <c r="A194" t="s">
        <v>401</v>
      </c>
      <c r="B194">
        <v>17010000000</v>
      </c>
      <c r="C194" t="s">
        <v>402</v>
      </c>
      <c r="D194" s="79">
        <v>84936610175</v>
      </c>
      <c r="E194" s="79">
        <v>0</v>
      </c>
      <c r="F194" s="79">
        <v>0</v>
      </c>
      <c r="G194" s="74">
        <v>84936610175</v>
      </c>
    </row>
    <row r="195" spans="1:7" x14ac:dyDescent="0.25">
      <c r="A195" t="s">
        <v>403</v>
      </c>
      <c r="B195">
        <v>17010293000</v>
      </c>
      <c r="C195" t="s">
        <v>402</v>
      </c>
      <c r="D195" s="79">
        <v>84936610175</v>
      </c>
      <c r="E195" s="79">
        <v>0</v>
      </c>
      <c r="F195" s="79">
        <v>0</v>
      </c>
      <c r="G195" s="74">
        <v>84936610175</v>
      </c>
    </row>
    <row r="196" spans="1:7" x14ac:dyDescent="0.25">
      <c r="A196" t="s">
        <v>404</v>
      </c>
      <c r="B196">
        <v>17010293004</v>
      </c>
      <c r="C196" t="s">
        <v>405</v>
      </c>
      <c r="D196" s="79">
        <v>84936610175</v>
      </c>
      <c r="E196" s="79">
        <v>0</v>
      </c>
      <c r="F196" s="79">
        <v>0</v>
      </c>
      <c r="G196" s="74">
        <v>84936610175</v>
      </c>
    </row>
    <row r="197" spans="1:7" x14ac:dyDescent="0.25">
      <c r="A197" t="s">
        <v>406</v>
      </c>
      <c r="B197">
        <v>17020000000</v>
      </c>
      <c r="C197" t="s">
        <v>400</v>
      </c>
      <c r="D197" s="79">
        <v>86314301367</v>
      </c>
      <c r="E197" s="79">
        <v>3949078.1</v>
      </c>
      <c r="F197" s="79">
        <v>27367308687</v>
      </c>
      <c r="G197" s="74">
        <v>113681610054</v>
      </c>
    </row>
    <row r="198" spans="1:7" x14ac:dyDescent="0.25">
      <c r="A198" t="s">
        <v>407</v>
      </c>
      <c r="B198">
        <v>17020295000</v>
      </c>
      <c r="C198" t="s">
        <v>408</v>
      </c>
      <c r="D198" s="79">
        <v>76409303078</v>
      </c>
      <c r="E198" s="79">
        <v>0</v>
      </c>
      <c r="F198" s="79">
        <v>0</v>
      </c>
      <c r="G198" s="74">
        <v>76409303078</v>
      </c>
    </row>
    <row r="199" spans="1:7" x14ac:dyDescent="0.25">
      <c r="A199" t="s">
        <v>1237</v>
      </c>
      <c r="B199">
        <v>17020295004</v>
      </c>
      <c r="C199" t="s">
        <v>1238</v>
      </c>
      <c r="D199" s="79">
        <v>3787878578</v>
      </c>
      <c r="E199" s="79">
        <v>0</v>
      </c>
      <c r="F199" s="79">
        <v>0</v>
      </c>
      <c r="G199" s="74">
        <v>3787878578</v>
      </c>
    </row>
    <row r="200" spans="1:7" x14ac:dyDescent="0.25">
      <c r="A200" t="s">
        <v>409</v>
      </c>
      <c r="B200">
        <v>17020295007</v>
      </c>
      <c r="C200" t="s">
        <v>410</v>
      </c>
      <c r="D200" s="79">
        <v>72621424500</v>
      </c>
      <c r="E200" s="79">
        <v>0</v>
      </c>
      <c r="F200" s="79">
        <v>0</v>
      </c>
      <c r="G200" s="74">
        <v>72621424500</v>
      </c>
    </row>
    <row r="201" spans="1:7" x14ac:dyDescent="0.25">
      <c r="A201" t="s">
        <v>411</v>
      </c>
      <c r="B201">
        <v>17020413000</v>
      </c>
      <c r="C201" t="s">
        <v>412</v>
      </c>
      <c r="D201" s="79">
        <v>9904998289</v>
      </c>
      <c r="E201" s="79">
        <v>3949078.1</v>
      </c>
      <c r="F201" s="79">
        <v>27367308687</v>
      </c>
      <c r="G201" s="74">
        <v>37272306976</v>
      </c>
    </row>
    <row r="202" spans="1:7" x14ac:dyDescent="0.25">
      <c r="A202" t="s">
        <v>413</v>
      </c>
      <c r="B202">
        <v>17020413002</v>
      </c>
      <c r="C202" t="s">
        <v>414</v>
      </c>
      <c r="D202" s="79">
        <v>9904998289</v>
      </c>
      <c r="E202" s="79">
        <v>0</v>
      </c>
      <c r="F202" s="79">
        <v>0</v>
      </c>
      <c r="G202" s="74">
        <v>9904998289</v>
      </c>
    </row>
    <row r="203" spans="1:7" x14ac:dyDescent="0.25">
      <c r="A203" t="s">
        <v>415</v>
      </c>
      <c r="B203">
        <v>17020413003</v>
      </c>
      <c r="C203" t="s">
        <v>416</v>
      </c>
      <c r="D203" s="79">
        <v>0</v>
      </c>
      <c r="E203" s="79">
        <v>3949078.1</v>
      </c>
      <c r="F203" s="79">
        <v>27367308687</v>
      </c>
      <c r="G203" s="74">
        <v>27367308687</v>
      </c>
    </row>
    <row r="204" spans="1:7" x14ac:dyDescent="0.25">
      <c r="A204" t="s">
        <v>417</v>
      </c>
      <c r="B204">
        <v>17080000000</v>
      </c>
      <c r="C204" t="s">
        <v>418</v>
      </c>
      <c r="D204" s="79">
        <v>549019043</v>
      </c>
      <c r="E204" s="79">
        <v>0</v>
      </c>
      <c r="F204" s="79">
        <v>0</v>
      </c>
      <c r="G204" s="74">
        <v>549019043</v>
      </c>
    </row>
    <row r="205" spans="1:7" x14ac:dyDescent="0.25">
      <c r="A205" t="s">
        <v>419</v>
      </c>
      <c r="B205">
        <v>17080415000</v>
      </c>
      <c r="C205" t="s">
        <v>420</v>
      </c>
      <c r="D205" s="79">
        <v>549019043</v>
      </c>
      <c r="E205" s="79">
        <v>0</v>
      </c>
      <c r="F205" s="79">
        <v>0</v>
      </c>
      <c r="G205" s="74">
        <v>549019043</v>
      </c>
    </row>
    <row r="206" spans="1:7" x14ac:dyDescent="0.25">
      <c r="A206" t="s">
        <v>421</v>
      </c>
      <c r="B206">
        <v>17080415082</v>
      </c>
      <c r="C206" t="s">
        <v>422</v>
      </c>
      <c r="D206" s="79">
        <v>53097253845</v>
      </c>
      <c r="E206" s="79">
        <v>0</v>
      </c>
      <c r="F206" s="79">
        <v>0</v>
      </c>
      <c r="G206" s="74">
        <v>53097253845</v>
      </c>
    </row>
    <row r="207" spans="1:7" x14ac:dyDescent="0.25">
      <c r="A207" t="s">
        <v>423</v>
      </c>
      <c r="B207">
        <v>17080415092</v>
      </c>
      <c r="C207" t="s">
        <v>424</v>
      </c>
      <c r="D207" s="79">
        <v>52548234802</v>
      </c>
      <c r="E207" s="79">
        <v>0</v>
      </c>
      <c r="F207" s="79">
        <v>0</v>
      </c>
      <c r="G207" s="74">
        <v>52548234802</v>
      </c>
    </row>
    <row r="208" spans="1:7" x14ac:dyDescent="0.25">
      <c r="A208" t="s">
        <v>425</v>
      </c>
      <c r="B208">
        <v>17090000000</v>
      </c>
      <c r="C208" t="s">
        <v>157</v>
      </c>
      <c r="D208" s="79">
        <v>11511768254</v>
      </c>
      <c r="E208" s="79">
        <v>3949078.1</v>
      </c>
      <c r="F208" s="79">
        <v>27367308687</v>
      </c>
      <c r="G208" s="74">
        <v>38879076941</v>
      </c>
    </row>
    <row r="209" spans="1:7" x14ac:dyDescent="0.25">
      <c r="A209" t="s">
        <v>426</v>
      </c>
      <c r="B209">
        <v>17090317000</v>
      </c>
      <c r="C209" t="s">
        <v>427</v>
      </c>
      <c r="D209" s="79">
        <v>11511768254</v>
      </c>
      <c r="E209" s="79">
        <v>3949078.1</v>
      </c>
      <c r="F209" s="79">
        <v>27367308687</v>
      </c>
      <c r="G209" s="74">
        <v>38879076941</v>
      </c>
    </row>
    <row r="210" spans="1:7" x14ac:dyDescent="0.25">
      <c r="A210" t="s">
        <v>428</v>
      </c>
      <c r="B210">
        <v>17090317093</v>
      </c>
      <c r="C210" t="s">
        <v>429</v>
      </c>
      <c r="D210" s="79">
        <v>0</v>
      </c>
      <c r="E210" s="79">
        <v>3949078.1</v>
      </c>
      <c r="F210" s="79">
        <v>27367308687</v>
      </c>
      <c r="G210" s="74">
        <v>27367308687</v>
      </c>
    </row>
    <row r="211" spans="1:7" x14ac:dyDescent="0.25">
      <c r="A211" t="s">
        <v>430</v>
      </c>
      <c r="B211">
        <v>17090317098</v>
      </c>
      <c r="C211" t="s">
        <v>431</v>
      </c>
      <c r="D211" s="79">
        <v>11511768254</v>
      </c>
      <c r="E211" s="79">
        <v>0</v>
      </c>
      <c r="F211" s="79">
        <v>0</v>
      </c>
      <c r="G211" s="74">
        <v>11511768254</v>
      </c>
    </row>
    <row r="212" spans="1:7" x14ac:dyDescent="0.25">
      <c r="A212" s="85" t="s">
        <v>432</v>
      </c>
      <c r="B212" s="85">
        <v>18000000000</v>
      </c>
      <c r="C212" s="85" t="s">
        <v>433</v>
      </c>
      <c r="D212" s="86">
        <v>76302120268</v>
      </c>
      <c r="E212" s="86">
        <v>0</v>
      </c>
      <c r="F212" s="86">
        <v>0</v>
      </c>
      <c r="G212" s="100">
        <v>76302120268</v>
      </c>
    </row>
    <row r="213" spans="1:7" x14ac:dyDescent="0.25">
      <c r="A213" t="s">
        <v>434</v>
      </c>
      <c r="B213">
        <v>18010000000</v>
      </c>
      <c r="C213" t="s">
        <v>435</v>
      </c>
      <c r="D213" s="79">
        <v>76302120268</v>
      </c>
      <c r="E213" s="79">
        <v>0</v>
      </c>
      <c r="F213" s="79">
        <v>0</v>
      </c>
      <c r="G213" s="74">
        <v>76302120268</v>
      </c>
    </row>
    <row r="214" spans="1:7" x14ac:dyDescent="0.25">
      <c r="A214" t="s">
        <v>436</v>
      </c>
      <c r="B214">
        <v>18010319000</v>
      </c>
      <c r="C214" t="s">
        <v>437</v>
      </c>
      <c r="D214" s="79">
        <v>17284722014</v>
      </c>
      <c r="E214" s="79">
        <v>0</v>
      </c>
      <c r="F214" s="79">
        <v>0</v>
      </c>
      <c r="G214" s="74">
        <v>17284722014</v>
      </c>
    </row>
    <row r="215" spans="1:7" x14ac:dyDescent="0.25">
      <c r="A215" t="s">
        <v>438</v>
      </c>
      <c r="B215">
        <v>18010319002</v>
      </c>
      <c r="C215" t="s">
        <v>439</v>
      </c>
      <c r="D215" s="79">
        <v>29497833502</v>
      </c>
      <c r="E215" s="79">
        <v>0</v>
      </c>
      <c r="F215" s="79">
        <v>0</v>
      </c>
      <c r="G215" s="74">
        <v>29497833502</v>
      </c>
    </row>
    <row r="216" spans="1:7" x14ac:dyDescent="0.25">
      <c r="A216" t="s">
        <v>440</v>
      </c>
      <c r="B216">
        <v>18010319004</v>
      </c>
      <c r="C216" t="s">
        <v>441</v>
      </c>
      <c r="D216" s="79">
        <v>5615293532</v>
      </c>
      <c r="E216" s="79">
        <v>0</v>
      </c>
      <c r="F216" s="79">
        <v>0</v>
      </c>
      <c r="G216" s="74">
        <v>5615293532</v>
      </c>
    </row>
    <row r="217" spans="1:7" x14ac:dyDescent="0.25">
      <c r="A217" t="s">
        <v>442</v>
      </c>
      <c r="B217">
        <v>18010319092</v>
      </c>
      <c r="C217" t="s">
        <v>443</v>
      </c>
      <c r="D217" s="79">
        <v>17828405020</v>
      </c>
      <c r="E217" s="79">
        <v>0</v>
      </c>
      <c r="F217" s="79">
        <v>0</v>
      </c>
      <c r="G217" s="74">
        <v>17828405020</v>
      </c>
    </row>
    <row r="218" spans="1:7" x14ac:dyDescent="0.25">
      <c r="A218" t="s">
        <v>444</v>
      </c>
      <c r="B218">
        <v>18010321000</v>
      </c>
      <c r="C218" t="s">
        <v>445</v>
      </c>
      <c r="D218" s="79">
        <v>33065871116</v>
      </c>
      <c r="E218" s="79">
        <v>0</v>
      </c>
      <c r="F218" s="79">
        <v>0</v>
      </c>
      <c r="G218" s="74">
        <v>33065871116</v>
      </c>
    </row>
    <row r="219" spans="1:7" x14ac:dyDescent="0.25">
      <c r="A219" t="s">
        <v>446</v>
      </c>
      <c r="B219">
        <v>18010321002</v>
      </c>
      <c r="C219" t="s">
        <v>447</v>
      </c>
      <c r="D219" s="79">
        <v>22009631700</v>
      </c>
      <c r="E219" s="79">
        <v>0</v>
      </c>
      <c r="F219" s="79">
        <v>0</v>
      </c>
      <c r="G219" s="74">
        <v>22009631700</v>
      </c>
    </row>
    <row r="220" spans="1:7" x14ac:dyDescent="0.25">
      <c r="A220" t="s">
        <v>448</v>
      </c>
      <c r="B220">
        <v>18010321004</v>
      </c>
      <c r="C220" t="s">
        <v>449</v>
      </c>
      <c r="D220" s="79">
        <v>75457645057</v>
      </c>
      <c r="E220" s="79">
        <v>0</v>
      </c>
      <c r="F220" s="79">
        <v>0</v>
      </c>
      <c r="G220" s="74">
        <v>75457645057</v>
      </c>
    </row>
    <row r="221" spans="1:7" x14ac:dyDescent="0.25">
      <c r="A221" t="s">
        <v>450</v>
      </c>
      <c r="B221">
        <v>18010321092</v>
      </c>
      <c r="C221" t="s">
        <v>451</v>
      </c>
      <c r="D221" s="79">
        <v>15849496976</v>
      </c>
      <c r="E221" s="79">
        <v>0</v>
      </c>
      <c r="F221" s="79">
        <v>0</v>
      </c>
      <c r="G221" s="74">
        <v>15849496976</v>
      </c>
    </row>
    <row r="222" spans="1:7" x14ac:dyDescent="0.25">
      <c r="A222" t="s">
        <v>452</v>
      </c>
      <c r="B222">
        <v>18010321094</v>
      </c>
      <c r="C222" t="s">
        <v>453</v>
      </c>
      <c r="D222" s="79">
        <v>48551908665</v>
      </c>
      <c r="E222" s="79">
        <v>0</v>
      </c>
      <c r="F222" s="79">
        <v>0</v>
      </c>
      <c r="G222" s="74">
        <v>48551908665</v>
      </c>
    </row>
    <row r="223" spans="1:7" x14ac:dyDescent="0.25">
      <c r="A223" t="s">
        <v>454</v>
      </c>
      <c r="B223">
        <v>18010323000</v>
      </c>
      <c r="C223" t="s">
        <v>455</v>
      </c>
      <c r="D223" s="79">
        <v>24675255448</v>
      </c>
      <c r="E223" s="79">
        <v>0</v>
      </c>
      <c r="F223" s="79">
        <v>0</v>
      </c>
      <c r="G223" s="74">
        <v>24675255448</v>
      </c>
    </row>
    <row r="224" spans="1:7" x14ac:dyDescent="0.25">
      <c r="A224" t="s">
        <v>456</v>
      </c>
      <c r="B224">
        <v>18010323002</v>
      </c>
      <c r="C224" t="s">
        <v>457</v>
      </c>
      <c r="D224" s="79">
        <v>128461985899</v>
      </c>
      <c r="E224" s="79">
        <v>0</v>
      </c>
      <c r="F224" s="79">
        <v>0</v>
      </c>
      <c r="G224" s="74">
        <v>128461985899</v>
      </c>
    </row>
    <row r="225" spans="1:9" x14ac:dyDescent="0.25">
      <c r="A225" t="s">
        <v>458</v>
      </c>
      <c r="B225">
        <v>18010323092</v>
      </c>
      <c r="C225" t="s">
        <v>459</v>
      </c>
      <c r="D225" s="79">
        <v>103786730451</v>
      </c>
      <c r="E225" s="79">
        <v>0</v>
      </c>
      <c r="F225" s="79">
        <v>0</v>
      </c>
      <c r="G225" s="74">
        <v>103786730451</v>
      </c>
    </row>
    <row r="226" spans="1:9" x14ac:dyDescent="0.25">
      <c r="A226" t="s">
        <v>460</v>
      </c>
      <c r="B226">
        <v>18010327000</v>
      </c>
      <c r="C226" t="s">
        <v>461</v>
      </c>
      <c r="D226" s="79">
        <v>1276271690</v>
      </c>
      <c r="E226" s="79">
        <v>0</v>
      </c>
      <c r="F226" s="79">
        <v>0</v>
      </c>
      <c r="G226" s="74">
        <v>1276271690</v>
      </c>
    </row>
    <row r="227" spans="1:9" x14ac:dyDescent="0.25">
      <c r="A227" t="s">
        <v>462</v>
      </c>
      <c r="B227">
        <v>18010327002</v>
      </c>
      <c r="C227" t="s">
        <v>463</v>
      </c>
      <c r="D227" s="79">
        <v>2409371779</v>
      </c>
      <c r="E227" s="79">
        <v>0</v>
      </c>
      <c r="F227" s="79">
        <v>0</v>
      </c>
      <c r="G227" s="74">
        <v>2409371779</v>
      </c>
    </row>
    <row r="228" spans="1:9" x14ac:dyDescent="0.25">
      <c r="A228" t="s">
        <v>464</v>
      </c>
      <c r="B228">
        <v>18010327092</v>
      </c>
      <c r="C228" t="s">
        <v>465</v>
      </c>
      <c r="D228" s="79">
        <v>1133100089</v>
      </c>
      <c r="E228" s="79">
        <v>0</v>
      </c>
      <c r="F228" s="79">
        <v>0</v>
      </c>
      <c r="G228" s="74">
        <v>1133100089</v>
      </c>
    </row>
    <row r="229" spans="1:9" x14ac:dyDescent="0.25">
      <c r="A229" s="85" t="s">
        <v>466</v>
      </c>
      <c r="B229" s="85">
        <v>19000000000</v>
      </c>
      <c r="C229" s="85" t="s">
        <v>467</v>
      </c>
      <c r="D229" s="86">
        <v>76967113258</v>
      </c>
      <c r="E229" s="86">
        <v>0</v>
      </c>
      <c r="F229" s="86">
        <v>0</v>
      </c>
      <c r="G229" s="100">
        <v>76967113258</v>
      </c>
    </row>
    <row r="230" spans="1:9" x14ac:dyDescent="0.25">
      <c r="A230" t="s">
        <v>468</v>
      </c>
      <c r="B230">
        <v>19010000000</v>
      </c>
      <c r="C230" t="s">
        <v>467</v>
      </c>
      <c r="D230" s="79">
        <v>64719926747</v>
      </c>
      <c r="E230" s="79">
        <v>0</v>
      </c>
      <c r="F230" s="79">
        <v>0</v>
      </c>
      <c r="G230" s="74">
        <v>64719926747</v>
      </c>
    </row>
    <row r="231" spans="1:9" x14ac:dyDescent="0.25">
      <c r="A231" t="s">
        <v>469</v>
      </c>
      <c r="B231">
        <v>19010337000</v>
      </c>
      <c r="C231" t="s">
        <v>470</v>
      </c>
      <c r="D231" s="79">
        <v>38315997015</v>
      </c>
      <c r="E231" s="79">
        <v>0</v>
      </c>
      <c r="F231" s="79">
        <v>0</v>
      </c>
      <c r="G231" s="74">
        <v>38315997015</v>
      </c>
    </row>
    <row r="232" spans="1:9" x14ac:dyDescent="0.25">
      <c r="A232" t="s">
        <v>471</v>
      </c>
      <c r="B232">
        <v>19010337004</v>
      </c>
      <c r="C232" t="s">
        <v>472</v>
      </c>
      <c r="D232" s="79">
        <v>188609176984</v>
      </c>
      <c r="E232" s="79">
        <v>0</v>
      </c>
      <c r="F232" s="79">
        <v>0</v>
      </c>
      <c r="G232" s="74">
        <v>188609176984</v>
      </c>
    </row>
    <row r="233" spans="1:9" x14ac:dyDescent="0.25">
      <c r="A233" t="s">
        <v>473</v>
      </c>
      <c r="B233">
        <v>19010337094</v>
      </c>
      <c r="C233" t="s">
        <v>474</v>
      </c>
      <c r="D233" s="79">
        <v>150293179969</v>
      </c>
      <c r="E233" s="79">
        <v>0</v>
      </c>
      <c r="F233" s="79">
        <v>0</v>
      </c>
      <c r="G233" s="74">
        <v>150293179969</v>
      </c>
    </row>
    <row r="234" spans="1:9" x14ac:dyDescent="0.25">
      <c r="A234" t="s">
        <v>475</v>
      </c>
      <c r="B234">
        <v>19010339000</v>
      </c>
      <c r="C234" t="s">
        <v>476</v>
      </c>
      <c r="D234" s="79">
        <v>26403929732</v>
      </c>
      <c r="E234" s="79">
        <v>0</v>
      </c>
      <c r="F234" s="79">
        <v>0</v>
      </c>
      <c r="G234" s="74">
        <v>26403929732</v>
      </c>
    </row>
    <row r="235" spans="1:9" x14ac:dyDescent="0.25">
      <c r="A235" t="s">
        <v>477</v>
      </c>
      <c r="B235">
        <v>19010339002</v>
      </c>
      <c r="C235" t="s">
        <v>478</v>
      </c>
      <c r="D235" s="79">
        <v>99119060458</v>
      </c>
      <c r="E235" s="79">
        <v>0</v>
      </c>
      <c r="F235" s="79">
        <v>0</v>
      </c>
      <c r="G235" s="74">
        <v>99119060458</v>
      </c>
    </row>
    <row r="236" spans="1:9" x14ac:dyDescent="0.25">
      <c r="A236" t="s">
        <v>479</v>
      </c>
      <c r="B236">
        <v>19010339092</v>
      </c>
      <c r="C236" t="s">
        <v>480</v>
      </c>
      <c r="D236" s="79">
        <v>72715130726</v>
      </c>
      <c r="E236" s="79">
        <v>0</v>
      </c>
      <c r="F236" s="79">
        <v>0</v>
      </c>
      <c r="G236" s="74">
        <v>72715130726</v>
      </c>
    </row>
    <row r="237" spans="1:9" x14ac:dyDescent="0.25">
      <c r="A237" t="s">
        <v>481</v>
      </c>
      <c r="B237">
        <v>19020000000</v>
      </c>
      <c r="C237" t="s">
        <v>482</v>
      </c>
      <c r="D237" s="79">
        <v>12247186511</v>
      </c>
      <c r="E237" s="79">
        <v>0</v>
      </c>
      <c r="F237" s="79">
        <v>0</v>
      </c>
      <c r="G237" s="74">
        <v>12247186511</v>
      </c>
    </row>
    <row r="238" spans="1:9" x14ac:dyDescent="0.25">
      <c r="A238" t="s">
        <v>483</v>
      </c>
      <c r="B238">
        <v>19020345000</v>
      </c>
      <c r="C238" t="s">
        <v>482</v>
      </c>
      <c r="D238" s="79">
        <v>12247186511</v>
      </c>
      <c r="E238" s="79">
        <v>0</v>
      </c>
      <c r="F238" s="79">
        <v>0</v>
      </c>
      <c r="G238" s="74">
        <v>12247186511</v>
      </c>
    </row>
    <row r="239" spans="1:9" x14ac:dyDescent="0.25">
      <c r="A239" t="s">
        <v>484</v>
      </c>
      <c r="B239">
        <v>19020345002</v>
      </c>
      <c r="C239" t="s">
        <v>485</v>
      </c>
      <c r="D239" s="79">
        <v>12247186511</v>
      </c>
      <c r="E239" s="79">
        <v>0</v>
      </c>
      <c r="F239" s="79">
        <v>0</v>
      </c>
      <c r="G239" s="74">
        <v>12247186511</v>
      </c>
    </row>
    <row r="240" spans="1:9" x14ac:dyDescent="0.25">
      <c r="A240" s="80" t="s">
        <v>486</v>
      </c>
      <c r="B240" s="80">
        <v>20000000000</v>
      </c>
      <c r="C240" s="80" t="s">
        <v>3</v>
      </c>
      <c r="D240" s="81">
        <v>13474976510099</v>
      </c>
      <c r="E240" s="81">
        <v>1681584697.4400001</v>
      </c>
      <c r="F240" s="81">
        <v>11653466032969</v>
      </c>
      <c r="G240" s="99">
        <v>25128442543068</v>
      </c>
      <c r="H240" s="74">
        <v>25128442543068</v>
      </c>
      <c r="I240" s="79">
        <f>+G240-H240</f>
        <v>0</v>
      </c>
    </row>
    <row r="241" spans="1:7" x14ac:dyDescent="0.25">
      <c r="A241" s="85" t="s">
        <v>487</v>
      </c>
      <c r="B241" s="85">
        <v>21000000000</v>
      </c>
      <c r="C241" s="85" t="s">
        <v>488</v>
      </c>
      <c r="D241" s="86">
        <v>1750047488636</v>
      </c>
      <c r="E241" s="86">
        <v>98933975.730000004</v>
      </c>
      <c r="F241" s="86">
        <v>685617398509</v>
      </c>
      <c r="G241" s="100">
        <v>2435664887145</v>
      </c>
    </row>
    <row r="242" spans="1:7" x14ac:dyDescent="0.25">
      <c r="A242" t="s">
        <v>489</v>
      </c>
      <c r="B242">
        <v>21010000000</v>
      </c>
      <c r="C242" t="s">
        <v>490</v>
      </c>
      <c r="D242" s="79">
        <v>312335564681</v>
      </c>
      <c r="E242" s="79">
        <v>13766166.609999999</v>
      </c>
      <c r="F242" s="79">
        <v>95400222916</v>
      </c>
      <c r="G242" s="74">
        <v>407735787597</v>
      </c>
    </row>
    <row r="243" spans="1:7" x14ac:dyDescent="0.25">
      <c r="A243" t="s">
        <v>491</v>
      </c>
      <c r="B243">
        <v>21010100000</v>
      </c>
      <c r="C243" t="s">
        <v>492</v>
      </c>
      <c r="D243" s="79">
        <v>37837326356</v>
      </c>
      <c r="E243" s="79">
        <v>0</v>
      </c>
      <c r="F243" s="79">
        <v>0</v>
      </c>
      <c r="G243" s="74">
        <v>37837326356</v>
      </c>
    </row>
    <row r="244" spans="1:7" x14ac:dyDescent="0.25">
      <c r="A244" t="s">
        <v>493</v>
      </c>
      <c r="B244">
        <v>21010100002</v>
      </c>
      <c r="C244" t="s">
        <v>494</v>
      </c>
      <c r="D244" s="79">
        <v>0</v>
      </c>
      <c r="E244" s="79">
        <v>0</v>
      </c>
      <c r="F244" s="79">
        <v>0</v>
      </c>
      <c r="G244" s="74">
        <v>0</v>
      </c>
    </row>
    <row r="245" spans="1:7" x14ac:dyDescent="0.25">
      <c r="A245" t="s">
        <v>495</v>
      </c>
      <c r="B245">
        <v>21010100016</v>
      </c>
      <c r="C245" t="s">
        <v>496</v>
      </c>
      <c r="D245" s="79">
        <v>37837326356</v>
      </c>
      <c r="E245" s="79">
        <v>0</v>
      </c>
      <c r="F245" s="79">
        <v>0</v>
      </c>
      <c r="G245" s="74">
        <v>37837326356</v>
      </c>
    </row>
    <row r="246" spans="1:7" x14ac:dyDescent="0.25">
      <c r="A246" t="s">
        <v>497</v>
      </c>
      <c r="B246">
        <v>21010102000</v>
      </c>
      <c r="C246" t="s">
        <v>498</v>
      </c>
      <c r="D246" s="79">
        <v>5391676995</v>
      </c>
      <c r="E246" s="79">
        <v>514247.76</v>
      </c>
      <c r="F246" s="79">
        <v>3563762690</v>
      </c>
      <c r="G246" s="74">
        <v>8955439685</v>
      </c>
    </row>
    <row r="247" spans="1:7" x14ac:dyDescent="0.25">
      <c r="A247" t="s">
        <v>1319</v>
      </c>
      <c r="B247">
        <v>21010102007</v>
      </c>
      <c r="C247" t="s">
        <v>140</v>
      </c>
      <c r="D247" s="79">
        <v>0</v>
      </c>
      <c r="E247" s="79">
        <v>0</v>
      </c>
      <c r="F247" s="79">
        <v>0</v>
      </c>
      <c r="G247" s="74">
        <v>0</v>
      </c>
    </row>
    <row r="248" spans="1:7" x14ac:dyDescent="0.25">
      <c r="A248" t="s">
        <v>499</v>
      </c>
      <c r="B248">
        <v>21010102008</v>
      </c>
      <c r="C248" t="s">
        <v>500</v>
      </c>
      <c r="D248" s="79">
        <v>4737584055</v>
      </c>
      <c r="E248" s="79">
        <v>16218.86</v>
      </c>
      <c r="F248" s="79">
        <v>112397511</v>
      </c>
      <c r="G248" s="74">
        <v>4849981566</v>
      </c>
    </row>
    <row r="249" spans="1:7" x14ac:dyDescent="0.25">
      <c r="A249" t="s">
        <v>501</v>
      </c>
      <c r="B249">
        <v>21010102012</v>
      </c>
      <c r="C249" t="s">
        <v>194</v>
      </c>
      <c r="D249" s="79">
        <v>605946844</v>
      </c>
      <c r="E249" s="79">
        <v>161412.13</v>
      </c>
      <c r="F249" s="79">
        <v>1118594132</v>
      </c>
      <c r="G249" s="74">
        <v>1724540976</v>
      </c>
    </row>
    <row r="250" spans="1:7" x14ac:dyDescent="0.25">
      <c r="A250" t="s">
        <v>502</v>
      </c>
      <c r="B250">
        <v>21010102020</v>
      </c>
      <c r="C250" t="s">
        <v>503</v>
      </c>
      <c r="D250" s="79">
        <v>48146096</v>
      </c>
      <c r="E250" s="79">
        <v>336616.14</v>
      </c>
      <c r="F250" s="79">
        <v>2332766681</v>
      </c>
      <c r="G250" s="74">
        <v>2380912777</v>
      </c>
    </row>
    <row r="251" spans="1:7" x14ac:dyDescent="0.25">
      <c r="A251" t="s">
        <v>504</v>
      </c>
      <c r="B251">
        <v>21010102024</v>
      </c>
      <c r="C251" t="s">
        <v>196</v>
      </c>
      <c r="D251" s="79">
        <v>0</v>
      </c>
      <c r="E251" s="79">
        <v>0.63</v>
      </c>
      <c r="F251" s="79">
        <v>4366</v>
      </c>
      <c r="G251" s="74">
        <v>4366</v>
      </c>
    </row>
    <row r="252" spans="1:7" x14ac:dyDescent="0.25">
      <c r="A252" t="s">
        <v>505</v>
      </c>
      <c r="B252">
        <v>21010196000</v>
      </c>
      <c r="C252" t="s">
        <v>506</v>
      </c>
      <c r="D252" s="79">
        <v>179352125072</v>
      </c>
      <c r="E252" s="79">
        <v>8237360.79</v>
      </c>
      <c r="F252" s="79">
        <v>57085322142</v>
      </c>
      <c r="G252" s="74">
        <v>236437447214</v>
      </c>
    </row>
    <row r="253" spans="1:7" x14ac:dyDescent="0.25">
      <c r="A253" t="s">
        <v>507</v>
      </c>
      <c r="B253">
        <v>21010196006</v>
      </c>
      <c r="C253" t="s">
        <v>508</v>
      </c>
      <c r="D253" s="79">
        <v>26376960831</v>
      </c>
      <c r="E253" s="79">
        <v>310744.28999999998</v>
      </c>
      <c r="F253" s="79">
        <v>2153473467</v>
      </c>
      <c r="G253" s="74">
        <v>28530434298</v>
      </c>
    </row>
    <row r="254" spans="1:7" x14ac:dyDescent="0.25">
      <c r="A254" t="s">
        <v>509</v>
      </c>
      <c r="B254">
        <v>21010196012</v>
      </c>
      <c r="C254" t="s">
        <v>194</v>
      </c>
      <c r="D254" s="79">
        <v>125863154021</v>
      </c>
      <c r="E254" s="79">
        <v>30676.13</v>
      </c>
      <c r="F254" s="79">
        <v>212587114</v>
      </c>
      <c r="G254" s="74">
        <v>126075741135</v>
      </c>
    </row>
    <row r="255" spans="1:7" x14ac:dyDescent="0.25">
      <c r="A255" t="s">
        <v>510</v>
      </c>
      <c r="B255">
        <v>21010196020</v>
      </c>
      <c r="C255" t="s">
        <v>503</v>
      </c>
      <c r="D255" s="79">
        <v>19752478464</v>
      </c>
      <c r="E255" s="79">
        <v>917214.91</v>
      </c>
      <c r="F255" s="79">
        <v>6356345187</v>
      </c>
      <c r="G255" s="74">
        <v>26108823651</v>
      </c>
    </row>
    <row r="256" spans="1:7" x14ac:dyDescent="0.25">
      <c r="A256" t="s">
        <v>511</v>
      </c>
      <c r="B256">
        <v>21010196024</v>
      </c>
      <c r="C256" t="s">
        <v>512</v>
      </c>
      <c r="D256" s="79">
        <v>4956561707</v>
      </c>
      <c r="E256" s="79">
        <v>6978725.46</v>
      </c>
      <c r="F256" s="79">
        <v>48362916374</v>
      </c>
      <c r="G256" s="74">
        <v>53319478081</v>
      </c>
    </row>
    <row r="257" spans="1:7" x14ac:dyDescent="0.25">
      <c r="A257" t="s">
        <v>513</v>
      </c>
      <c r="B257">
        <v>21010196026</v>
      </c>
      <c r="C257" t="s">
        <v>198</v>
      </c>
      <c r="D257" s="79">
        <v>2402970049</v>
      </c>
      <c r="E257" s="79">
        <v>0</v>
      </c>
      <c r="F257" s="79">
        <v>0</v>
      </c>
      <c r="G257" s="74">
        <v>2402970049</v>
      </c>
    </row>
    <row r="258" spans="1:7" x14ac:dyDescent="0.25">
      <c r="A258" t="s">
        <v>514</v>
      </c>
      <c r="B258">
        <v>21010284000</v>
      </c>
      <c r="C258" t="s">
        <v>515</v>
      </c>
      <c r="D258" s="79">
        <v>36524247921</v>
      </c>
      <c r="E258" s="79">
        <v>4664558.0599999996</v>
      </c>
      <c r="F258" s="79">
        <v>32325620584</v>
      </c>
      <c r="G258" s="74">
        <v>68849868505</v>
      </c>
    </row>
    <row r="259" spans="1:7" x14ac:dyDescent="0.25">
      <c r="A259" t="s">
        <v>516</v>
      </c>
      <c r="B259">
        <v>21010284008</v>
      </c>
      <c r="C259" t="s">
        <v>500</v>
      </c>
      <c r="D259" s="79">
        <v>14803439320</v>
      </c>
      <c r="E259" s="79">
        <v>229138.32</v>
      </c>
      <c r="F259" s="79">
        <v>1587940015</v>
      </c>
      <c r="G259" s="74">
        <v>16391379335</v>
      </c>
    </row>
    <row r="260" spans="1:7" x14ac:dyDescent="0.25">
      <c r="A260" t="s">
        <v>517</v>
      </c>
      <c r="B260">
        <v>21010284012</v>
      </c>
      <c r="C260" t="s">
        <v>199</v>
      </c>
      <c r="D260" s="79">
        <v>9108677162</v>
      </c>
      <c r="E260" s="79">
        <v>702747.48</v>
      </c>
      <c r="F260" s="79">
        <v>4870075174</v>
      </c>
      <c r="G260" s="74">
        <v>13978752336</v>
      </c>
    </row>
    <row r="261" spans="1:7" x14ac:dyDescent="0.25">
      <c r="A261" t="s">
        <v>518</v>
      </c>
      <c r="B261">
        <v>21010284020</v>
      </c>
      <c r="C261" t="s">
        <v>519</v>
      </c>
      <c r="D261" s="79">
        <v>4657683576</v>
      </c>
      <c r="E261" s="79">
        <v>397833.83</v>
      </c>
      <c r="F261" s="79">
        <v>2757008334</v>
      </c>
      <c r="G261" s="74">
        <v>7414691910</v>
      </c>
    </row>
    <row r="262" spans="1:7" x14ac:dyDescent="0.25">
      <c r="A262" t="s">
        <v>520</v>
      </c>
      <c r="B262">
        <v>21010284024</v>
      </c>
      <c r="C262" t="s">
        <v>196</v>
      </c>
      <c r="D262" s="79">
        <v>7487712126</v>
      </c>
      <c r="E262" s="79">
        <v>3285605.94</v>
      </c>
      <c r="F262" s="79">
        <v>22769413444</v>
      </c>
      <c r="G262" s="74">
        <v>30257125570</v>
      </c>
    </row>
    <row r="263" spans="1:7" x14ac:dyDescent="0.25">
      <c r="A263" t="s">
        <v>521</v>
      </c>
      <c r="B263">
        <v>21010284026</v>
      </c>
      <c r="C263" t="s">
        <v>198</v>
      </c>
      <c r="D263" s="79">
        <v>466735737</v>
      </c>
      <c r="E263" s="79">
        <v>49232.49</v>
      </c>
      <c r="F263" s="79">
        <v>341183617</v>
      </c>
      <c r="G263" s="74">
        <v>807919354</v>
      </c>
    </row>
    <row r="264" spans="1:7" x14ac:dyDescent="0.25">
      <c r="A264" t="s">
        <v>522</v>
      </c>
      <c r="B264">
        <v>21010306000</v>
      </c>
      <c r="C264" t="s">
        <v>523</v>
      </c>
      <c r="D264" s="79">
        <v>53230188337</v>
      </c>
      <c r="E264" s="79">
        <v>350000</v>
      </c>
      <c r="F264" s="79">
        <v>2425517500</v>
      </c>
      <c r="G264" s="74">
        <v>55655705837</v>
      </c>
    </row>
    <row r="265" spans="1:7" x14ac:dyDescent="0.25">
      <c r="A265" t="s">
        <v>524</v>
      </c>
      <c r="B265">
        <v>21010306008</v>
      </c>
      <c r="C265" t="s">
        <v>525</v>
      </c>
      <c r="D265" s="79">
        <v>44251250000</v>
      </c>
      <c r="E265" s="79">
        <v>100000</v>
      </c>
      <c r="F265" s="79">
        <v>693005000</v>
      </c>
      <c r="G265" s="74">
        <v>44944255000</v>
      </c>
    </row>
    <row r="266" spans="1:7" x14ac:dyDescent="0.25">
      <c r="A266" t="s">
        <v>526</v>
      </c>
      <c r="B266">
        <v>21010306020</v>
      </c>
      <c r="C266" t="s">
        <v>527</v>
      </c>
      <c r="D266" s="79">
        <v>8978938337</v>
      </c>
      <c r="E266" s="79">
        <v>250000</v>
      </c>
      <c r="F266" s="79">
        <v>1732512500</v>
      </c>
      <c r="G266" s="74">
        <v>10711450837</v>
      </c>
    </row>
    <row r="267" spans="1:7" x14ac:dyDescent="0.25">
      <c r="A267" t="s">
        <v>528</v>
      </c>
      <c r="B267">
        <v>21020000000</v>
      </c>
      <c r="C267" t="s">
        <v>1292</v>
      </c>
      <c r="D267" s="79">
        <v>0</v>
      </c>
      <c r="E267" s="79">
        <v>3516533.66</v>
      </c>
      <c r="F267" s="79">
        <v>24369754090</v>
      </c>
      <c r="G267" s="74">
        <v>24369754090</v>
      </c>
    </row>
    <row r="268" spans="1:7" x14ac:dyDescent="0.25">
      <c r="A268" t="s">
        <v>529</v>
      </c>
      <c r="B268">
        <v>21020116000</v>
      </c>
      <c r="C268" t="s">
        <v>1293</v>
      </c>
      <c r="D268" s="79">
        <v>0</v>
      </c>
      <c r="E268" s="79">
        <v>3516533.66</v>
      </c>
      <c r="F268" s="79">
        <v>24369754090</v>
      </c>
      <c r="G268" s="74">
        <v>24369754090</v>
      </c>
    </row>
    <row r="269" spans="1:7" x14ac:dyDescent="0.25">
      <c r="A269" t="s">
        <v>530</v>
      </c>
      <c r="B269">
        <v>21020116007</v>
      </c>
      <c r="C269" t="s">
        <v>140</v>
      </c>
      <c r="D269" s="79">
        <v>0</v>
      </c>
      <c r="E269" s="79">
        <v>3516533.66</v>
      </c>
      <c r="F269" s="79">
        <v>24369754090</v>
      </c>
      <c r="G269" s="74">
        <v>24369754090</v>
      </c>
    </row>
    <row r="270" spans="1:7" x14ac:dyDescent="0.25">
      <c r="A270" t="s">
        <v>531</v>
      </c>
      <c r="B270">
        <v>21030000000</v>
      </c>
      <c r="C270" t="s">
        <v>201</v>
      </c>
      <c r="D270" s="79">
        <v>848447395603</v>
      </c>
      <c r="E270" s="79">
        <v>0</v>
      </c>
      <c r="F270" s="79">
        <v>0</v>
      </c>
      <c r="G270" s="74">
        <v>848447395603</v>
      </c>
    </row>
    <row r="271" spans="1:7" x14ac:dyDescent="0.25">
      <c r="A271" t="s">
        <v>532</v>
      </c>
      <c r="B271">
        <v>21030118000</v>
      </c>
      <c r="C271" t="s">
        <v>533</v>
      </c>
      <c r="D271" s="79">
        <v>663514895</v>
      </c>
      <c r="E271" s="79">
        <v>0</v>
      </c>
      <c r="F271" s="79">
        <v>0</v>
      </c>
      <c r="G271" s="74">
        <v>663514895</v>
      </c>
    </row>
    <row r="272" spans="1:7" x14ac:dyDescent="0.25">
      <c r="A272" t="s">
        <v>534</v>
      </c>
      <c r="B272">
        <v>21030118004</v>
      </c>
      <c r="C272" t="s">
        <v>535</v>
      </c>
      <c r="D272" s="79">
        <v>663514895</v>
      </c>
      <c r="E272" s="79">
        <v>0</v>
      </c>
      <c r="F272" s="79">
        <v>0</v>
      </c>
      <c r="G272" s="74">
        <v>663514895</v>
      </c>
    </row>
    <row r="273" spans="1:7" x14ac:dyDescent="0.25">
      <c r="A273" t="s">
        <v>536</v>
      </c>
      <c r="B273">
        <v>21030130000</v>
      </c>
      <c r="C273" t="s">
        <v>537</v>
      </c>
      <c r="D273" s="79">
        <v>847636072742</v>
      </c>
      <c r="E273" s="79">
        <v>0</v>
      </c>
      <c r="F273" s="79">
        <v>0</v>
      </c>
      <c r="G273" s="74">
        <v>847636072742</v>
      </c>
    </row>
    <row r="274" spans="1:7" x14ac:dyDescent="0.25">
      <c r="A274" t="s">
        <v>538</v>
      </c>
      <c r="B274">
        <v>21030130002</v>
      </c>
      <c r="C274" t="s">
        <v>539</v>
      </c>
      <c r="D274" s="79">
        <v>847636072742</v>
      </c>
      <c r="E274" s="79">
        <v>0</v>
      </c>
      <c r="F274" s="79">
        <v>0</v>
      </c>
      <c r="G274" s="74">
        <v>847636072742</v>
      </c>
    </row>
    <row r="275" spans="1:7" x14ac:dyDescent="0.25">
      <c r="A275" t="s">
        <v>1265</v>
      </c>
      <c r="B275">
        <v>21030392000</v>
      </c>
      <c r="C275" t="s">
        <v>593</v>
      </c>
      <c r="D275" s="79">
        <v>147807966</v>
      </c>
      <c r="E275" s="79">
        <v>0</v>
      </c>
      <c r="F275" s="79">
        <v>0</v>
      </c>
      <c r="G275" s="74">
        <v>147807966</v>
      </c>
    </row>
    <row r="276" spans="1:7" x14ac:dyDescent="0.25">
      <c r="A276" t="s">
        <v>1294</v>
      </c>
      <c r="B276">
        <v>21030392004</v>
      </c>
      <c r="C276" t="s">
        <v>144</v>
      </c>
      <c r="D276" s="79">
        <v>12312461</v>
      </c>
      <c r="E276" s="79">
        <v>0</v>
      </c>
      <c r="F276" s="79">
        <v>0</v>
      </c>
      <c r="G276" s="74">
        <v>12312461</v>
      </c>
    </row>
    <row r="277" spans="1:7" x14ac:dyDescent="0.25">
      <c r="A277" t="s">
        <v>1266</v>
      </c>
      <c r="B277">
        <v>21030392012</v>
      </c>
      <c r="C277" t="s">
        <v>199</v>
      </c>
      <c r="D277" s="79">
        <v>27316263</v>
      </c>
      <c r="E277" s="79">
        <v>0</v>
      </c>
      <c r="F277" s="79">
        <v>0</v>
      </c>
      <c r="G277" s="74">
        <v>27316263</v>
      </c>
    </row>
    <row r="278" spans="1:7" x14ac:dyDescent="0.25">
      <c r="A278" t="s">
        <v>1320</v>
      </c>
      <c r="B278">
        <v>21030392024</v>
      </c>
      <c r="C278" t="s">
        <v>512</v>
      </c>
      <c r="D278" s="79">
        <v>108179242</v>
      </c>
      <c r="E278" s="79">
        <v>0</v>
      </c>
      <c r="F278" s="79">
        <v>0</v>
      </c>
      <c r="G278" s="74">
        <v>108179242</v>
      </c>
    </row>
    <row r="279" spans="1:7" x14ac:dyDescent="0.25">
      <c r="A279" t="s">
        <v>540</v>
      </c>
      <c r="B279">
        <v>21040000000</v>
      </c>
      <c r="C279" t="s">
        <v>541</v>
      </c>
      <c r="D279" s="79">
        <v>586603776903</v>
      </c>
      <c r="E279" s="79">
        <v>80956122.930000007</v>
      </c>
      <c r="F279" s="79">
        <v>561029979713</v>
      </c>
      <c r="G279" s="74">
        <v>1147633756616</v>
      </c>
    </row>
    <row r="280" spans="1:7" x14ac:dyDescent="0.25">
      <c r="A280" t="s">
        <v>542</v>
      </c>
      <c r="B280">
        <v>21040390000</v>
      </c>
      <c r="C280" t="s">
        <v>541</v>
      </c>
      <c r="D280" s="79">
        <v>586603776903</v>
      </c>
      <c r="E280" s="79">
        <v>80956122.930000007</v>
      </c>
      <c r="F280" s="79">
        <v>561029979713</v>
      </c>
      <c r="G280" s="74">
        <v>1147633756616</v>
      </c>
    </row>
    <row r="281" spans="1:7" x14ac:dyDescent="0.25">
      <c r="A281" t="s">
        <v>1321</v>
      </c>
      <c r="B281">
        <v>21040390002</v>
      </c>
      <c r="C281" t="s">
        <v>1322</v>
      </c>
      <c r="D281" s="79">
        <v>0</v>
      </c>
      <c r="E281" s="79">
        <v>0</v>
      </c>
      <c r="F281" s="79">
        <v>0</v>
      </c>
      <c r="G281" s="74">
        <v>0</v>
      </c>
    </row>
    <row r="282" spans="1:7" x14ac:dyDescent="0.25">
      <c r="A282" t="s">
        <v>1323</v>
      </c>
      <c r="B282">
        <v>21040390003</v>
      </c>
      <c r="C282" t="s">
        <v>1324</v>
      </c>
      <c r="D282" s="79">
        <v>0</v>
      </c>
      <c r="E282" s="79">
        <v>80019898.760000005</v>
      </c>
      <c r="F282" s="79">
        <v>554541899402</v>
      </c>
      <c r="G282" s="74">
        <v>554541899402</v>
      </c>
    </row>
    <row r="283" spans="1:7" x14ac:dyDescent="0.25">
      <c r="A283" t="s">
        <v>543</v>
      </c>
      <c r="B283">
        <v>21040390008</v>
      </c>
      <c r="C283" t="s">
        <v>544</v>
      </c>
      <c r="D283" s="79">
        <v>580444597381</v>
      </c>
      <c r="E283" s="79">
        <v>157997</v>
      </c>
      <c r="F283" s="79">
        <v>1094927110</v>
      </c>
      <c r="G283" s="74">
        <v>581539524491</v>
      </c>
    </row>
    <row r="284" spans="1:7" x14ac:dyDescent="0.25">
      <c r="A284" t="s">
        <v>545</v>
      </c>
      <c r="B284">
        <v>21040390010</v>
      </c>
      <c r="C284" t="s">
        <v>150</v>
      </c>
      <c r="D284" s="79">
        <v>6159179522</v>
      </c>
      <c r="E284" s="79">
        <v>778227.17</v>
      </c>
      <c r="F284" s="79">
        <v>5393153201</v>
      </c>
      <c r="G284" s="74">
        <v>11552332723</v>
      </c>
    </row>
    <row r="285" spans="1:7" x14ac:dyDescent="0.25">
      <c r="A285" t="s">
        <v>546</v>
      </c>
      <c r="B285">
        <v>21080000000</v>
      </c>
      <c r="C285" t="s">
        <v>547</v>
      </c>
      <c r="D285" s="79">
        <v>2660751449</v>
      </c>
      <c r="E285" s="79">
        <v>695152.53</v>
      </c>
      <c r="F285" s="79">
        <v>4817441790</v>
      </c>
      <c r="G285" s="74">
        <v>7478193239</v>
      </c>
    </row>
    <row r="286" spans="1:7" x14ac:dyDescent="0.25">
      <c r="A286" t="s">
        <v>548</v>
      </c>
      <c r="B286">
        <v>21080134000</v>
      </c>
      <c r="C286" t="s">
        <v>549</v>
      </c>
      <c r="D286" s="79">
        <v>2660751449</v>
      </c>
      <c r="E286" s="79">
        <v>695152.53</v>
      </c>
      <c r="F286" s="79">
        <v>4817441790</v>
      </c>
      <c r="G286" s="74">
        <v>7478193239</v>
      </c>
    </row>
    <row r="287" spans="1:7" x14ac:dyDescent="0.25">
      <c r="A287" t="s">
        <v>550</v>
      </c>
      <c r="B287">
        <v>21080134082</v>
      </c>
      <c r="C287" t="s">
        <v>551</v>
      </c>
      <c r="D287" s="79">
        <v>340484643762</v>
      </c>
      <c r="E287" s="79">
        <v>150524.94</v>
      </c>
      <c r="F287" s="79">
        <v>1043145362</v>
      </c>
      <c r="G287" s="74">
        <v>341527789124</v>
      </c>
    </row>
    <row r="288" spans="1:7" x14ac:dyDescent="0.25">
      <c r="A288" t="s">
        <v>1325</v>
      </c>
      <c r="B288">
        <v>21080134083</v>
      </c>
      <c r="C288" t="s">
        <v>1326</v>
      </c>
      <c r="D288" s="79">
        <v>0</v>
      </c>
      <c r="E288" s="79">
        <v>712667.47</v>
      </c>
      <c r="F288" s="79">
        <v>4938821200</v>
      </c>
      <c r="G288" s="74">
        <v>4938821200</v>
      </c>
    </row>
    <row r="289" spans="1:7" x14ac:dyDescent="0.25">
      <c r="A289" t="s">
        <v>552</v>
      </c>
      <c r="B289">
        <v>21080134084</v>
      </c>
      <c r="C289" t="s">
        <v>553</v>
      </c>
      <c r="D289" s="79">
        <v>631135824</v>
      </c>
      <c r="E289" s="79">
        <v>419378.62</v>
      </c>
      <c r="F289" s="79">
        <v>2906314806</v>
      </c>
      <c r="G289" s="74">
        <v>3537450630</v>
      </c>
    </row>
    <row r="290" spans="1:7" x14ac:dyDescent="0.25">
      <c r="A290" t="s">
        <v>554</v>
      </c>
      <c r="B290">
        <v>21080134092</v>
      </c>
      <c r="C290" t="s">
        <v>555</v>
      </c>
      <c r="D290" s="79">
        <v>338455028137</v>
      </c>
      <c r="E290" s="79">
        <v>150081.91</v>
      </c>
      <c r="F290" s="79">
        <v>1040075142</v>
      </c>
      <c r="G290" s="74">
        <v>339495103279</v>
      </c>
    </row>
    <row r="291" spans="1:7" x14ac:dyDescent="0.25">
      <c r="A291" t="s">
        <v>1327</v>
      </c>
      <c r="B291">
        <v>21080134093</v>
      </c>
      <c r="C291" t="s">
        <v>1328</v>
      </c>
      <c r="D291" s="79">
        <v>0</v>
      </c>
      <c r="E291" s="79">
        <v>437336.59</v>
      </c>
      <c r="F291" s="79">
        <v>3030764436</v>
      </c>
      <c r="G291" s="74">
        <v>3030764436</v>
      </c>
    </row>
    <row r="292" spans="1:7" x14ac:dyDescent="0.25">
      <c r="A292" s="85" t="s">
        <v>556</v>
      </c>
      <c r="B292" s="85">
        <v>22000000000</v>
      </c>
      <c r="C292" s="85" t="s">
        <v>557</v>
      </c>
      <c r="D292" s="86">
        <v>10510221421375</v>
      </c>
      <c r="E292" s="86">
        <v>1571994850.1800001</v>
      </c>
      <c r="F292" s="86">
        <v>10894002911952</v>
      </c>
      <c r="G292" s="100">
        <v>21404224333327</v>
      </c>
    </row>
    <row r="293" spans="1:7" x14ac:dyDescent="0.25">
      <c r="A293" t="s">
        <v>558</v>
      </c>
      <c r="B293">
        <v>22010000000</v>
      </c>
      <c r="C293" t="s">
        <v>490</v>
      </c>
      <c r="D293" s="79">
        <v>9459922959428</v>
      </c>
      <c r="E293" s="79">
        <v>1563130385.48</v>
      </c>
      <c r="F293" s="79">
        <v>10832571728349</v>
      </c>
      <c r="G293" s="74">
        <v>20292494687777</v>
      </c>
    </row>
    <row r="294" spans="1:7" x14ac:dyDescent="0.25">
      <c r="A294" t="s">
        <v>559</v>
      </c>
      <c r="B294">
        <v>22010136000</v>
      </c>
      <c r="C294" t="s">
        <v>560</v>
      </c>
      <c r="D294" s="79">
        <v>4492007815920</v>
      </c>
      <c r="E294" s="79">
        <v>730157055.60000002</v>
      </c>
      <c r="F294" s="79">
        <v>5060024903216</v>
      </c>
      <c r="G294" s="74">
        <v>9552032719136</v>
      </c>
    </row>
    <row r="295" spans="1:7" x14ac:dyDescent="0.25">
      <c r="A295" t="s">
        <v>561</v>
      </c>
      <c r="B295">
        <v>22010136002</v>
      </c>
      <c r="C295" t="s">
        <v>155</v>
      </c>
      <c r="D295" s="79">
        <v>4491738547767</v>
      </c>
      <c r="E295" s="79">
        <v>729601290.78999996</v>
      </c>
      <c r="F295" s="79">
        <v>5056173425295</v>
      </c>
      <c r="G295" s="74">
        <v>9547911973062</v>
      </c>
    </row>
    <row r="296" spans="1:7" x14ac:dyDescent="0.25">
      <c r="A296" t="s">
        <v>1267</v>
      </c>
      <c r="B296">
        <v>22010136003</v>
      </c>
      <c r="C296" t="s">
        <v>836</v>
      </c>
      <c r="D296" s="79">
        <v>269268153</v>
      </c>
      <c r="E296" s="79">
        <v>555764.81000000006</v>
      </c>
      <c r="F296" s="79">
        <v>3851477921</v>
      </c>
      <c r="G296" s="74">
        <v>4120746074</v>
      </c>
    </row>
    <row r="297" spans="1:7" x14ac:dyDescent="0.25">
      <c r="A297" t="s">
        <v>562</v>
      </c>
      <c r="B297">
        <v>22010138000</v>
      </c>
      <c r="C297" t="s">
        <v>563</v>
      </c>
      <c r="D297" s="79">
        <v>1823752010533</v>
      </c>
      <c r="E297" s="79">
        <v>468373326.07999998</v>
      </c>
      <c r="F297" s="79">
        <v>3245850568805</v>
      </c>
      <c r="G297" s="74">
        <v>5069602579338</v>
      </c>
    </row>
    <row r="298" spans="1:7" x14ac:dyDescent="0.25">
      <c r="A298" t="s">
        <v>564</v>
      </c>
      <c r="B298">
        <v>22010138002</v>
      </c>
      <c r="C298" t="s">
        <v>155</v>
      </c>
      <c r="D298" s="79">
        <v>1784850320020</v>
      </c>
      <c r="E298" s="79">
        <v>459258668.07999998</v>
      </c>
      <c r="F298" s="79">
        <v>3182685533132</v>
      </c>
      <c r="G298" s="74">
        <v>4967535853152</v>
      </c>
    </row>
    <row r="299" spans="1:7" x14ac:dyDescent="0.25">
      <c r="A299" t="s">
        <v>1268</v>
      </c>
      <c r="B299">
        <v>22010138003</v>
      </c>
      <c r="C299" t="s">
        <v>836</v>
      </c>
      <c r="D299" s="79">
        <v>1418949730</v>
      </c>
      <c r="E299" s="79">
        <v>570749.31000000006</v>
      </c>
      <c r="F299" s="79">
        <v>3955321255</v>
      </c>
      <c r="G299" s="74">
        <v>5374270985</v>
      </c>
    </row>
    <row r="300" spans="1:7" x14ac:dyDescent="0.25">
      <c r="A300" t="s">
        <v>565</v>
      </c>
      <c r="B300">
        <v>22010138004</v>
      </c>
      <c r="C300" t="s">
        <v>566</v>
      </c>
      <c r="D300" s="79">
        <v>28715914305</v>
      </c>
      <c r="E300" s="79">
        <v>8543908.6899999995</v>
      </c>
      <c r="F300" s="79">
        <v>59209714418</v>
      </c>
      <c r="G300" s="74">
        <v>87925628723</v>
      </c>
    </row>
    <row r="301" spans="1:7" x14ac:dyDescent="0.25">
      <c r="A301" t="s">
        <v>567</v>
      </c>
      <c r="B301">
        <v>22010138008</v>
      </c>
      <c r="C301" t="s">
        <v>568</v>
      </c>
      <c r="D301" s="79">
        <v>8766826478</v>
      </c>
      <c r="E301" s="79">
        <v>0</v>
      </c>
      <c r="F301" s="79">
        <v>0</v>
      </c>
      <c r="G301" s="74">
        <v>8766826478</v>
      </c>
    </row>
    <row r="302" spans="1:7" x14ac:dyDescent="0.25">
      <c r="A302" t="s">
        <v>569</v>
      </c>
      <c r="B302">
        <v>22010140001</v>
      </c>
      <c r="C302" t="s">
        <v>570</v>
      </c>
      <c r="D302" s="79">
        <v>67917774464</v>
      </c>
      <c r="E302" s="79">
        <v>3430912.41</v>
      </c>
      <c r="F302" s="79">
        <v>23776394547</v>
      </c>
      <c r="G302" s="74">
        <v>91694169011</v>
      </c>
    </row>
    <row r="303" spans="1:7" x14ac:dyDescent="0.25">
      <c r="A303" t="s">
        <v>571</v>
      </c>
      <c r="B303">
        <v>22010142000</v>
      </c>
      <c r="C303" t="s">
        <v>572</v>
      </c>
      <c r="D303" s="79">
        <v>3309630565</v>
      </c>
      <c r="E303" s="79">
        <v>7743.43</v>
      </c>
      <c r="F303" s="79">
        <v>53662356</v>
      </c>
      <c r="G303" s="74">
        <v>3363292921</v>
      </c>
    </row>
    <row r="304" spans="1:7" x14ac:dyDescent="0.25">
      <c r="A304" t="s">
        <v>573</v>
      </c>
      <c r="B304">
        <v>22010142002</v>
      </c>
      <c r="C304" t="s">
        <v>155</v>
      </c>
      <c r="D304" s="79">
        <v>3309630565</v>
      </c>
      <c r="E304" s="79">
        <v>7743.43</v>
      </c>
      <c r="F304" s="79">
        <v>53662356</v>
      </c>
      <c r="G304" s="74">
        <v>3363292921</v>
      </c>
    </row>
    <row r="305" spans="1:7" x14ac:dyDescent="0.25">
      <c r="A305" t="s">
        <v>574</v>
      </c>
      <c r="B305">
        <v>22010152000</v>
      </c>
      <c r="C305" t="s">
        <v>575</v>
      </c>
      <c r="D305" s="79">
        <v>148699625285</v>
      </c>
      <c r="E305" s="79">
        <v>4221129.82</v>
      </c>
      <c r="F305" s="79">
        <v>29252640708</v>
      </c>
      <c r="G305" s="74">
        <v>177952265993</v>
      </c>
    </row>
    <row r="306" spans="1:7" x14ac:dyDescent="0.25">
      <c r="A306" t="s">
        <v>576</v>
      </c>
      <c r="B306">
        <v>22010152004</v>
      </c>
      <c r="C306" t="s">
        <v>577</v>
      </c>
      <c r="D306" s="79">
        <v>148699625285</v>
      </c>
      <c r="E306" s="79">
        <v>4221129.82</v>
      </c>
      <c r="F306" s="79">
        <v>29252640708</v>
      </c>
      <c r="G306" s="74">
        <v>177952265993</v>
      </c>
    </row>
    <row r="307" spans="1:7" x14ac:dyDescent="0.25">
      <c r="A307" t="s">
        <v>578</v>
      </c>
      <c r="B307">
        <v>22010156000</v>
      </c>
      <c r="C307" t="s">
        <v>579</v>
      </c>
      <c r="D307" s="79">
        <v>886517931701</v>
      </c>
      <c r="E307" s="79">
        <v>93369395.5</v>
      </c>
      <c r="F307" s="79">
        <v>647054579281</v>
      </c>
      <c r="G307" s="74">
        <v>1533572510982</v>
      </c>
    </row>
    <row r="308" spans="1:7" x14ac:dyDescent="0.25">
      <c r="A308" t="s">
        <v>580</v>
      </c>
      <c r="B308">
        <v>22010156002</v>
      </c>
      <c r="C308" t="s">
        <v>155</v>
      </c>
      <c r="D308" s="79">
        <v>886517931701</v>
      </c>
      <c r="E308" s="79">
        <v>85799395.5</v>
      </c>
      <c r="F308" s="79">
        <v>594594100781</v>
      </c>
      <c r="G308" s="74">
        <v>1481112032482</v>
      </c>
    </row>
    <row r="309" spans="1:7" x14ac:dyDescent="0.25">
      <c r="A309" t="s">
        <v>1295</v>
      </c>
      <c r="B309">
        <v>22010156003</v>
      </c>
      <c r="C309" t="s">
        <v>836</v>
      </c>
      <c r="D309" s="79">
        <v>0</v>
      </c>
      <c r="E309" s="79">
        <v>7570000</v>
      </c>
      <c r="F309" s="79">
        <v>52460478500</v>
      </c>
      <c r="G309" s="74">
        <v>52460478500</v>
      </c>
    </row>
    <row r="310" spans="1:7" x14ac:dyDescent="0.25">
      <c r="A310" t="s">
        <v>581</v>
      </c>
      <c r="B310">
        <v>22010236000</v>
      </c>
      <c r="C310" t="s">
        <v>582</v>
      </c>
      <c r="D310" s="79">
        <v>2037718170960</v>
      </c>
      <c r="E310" s="79">
        <v>263570822.63999999</v>
      </c>
      <c r="F310" s="79">
        <v>1826558979436</v>
      </c>
      <c r="G310" s="74">
        <v>3864277150396</v>
      </c>
    </row>
    <row r="311" spans="1:7" x14ac:dyDescent="0.25">
      <c r="A311" t="s">
        <v>583</v>
      </c>
      <c r="B311">
        <v>22010236002</v>
      </c>
      <c r="C311" t="s">
        <v>155</v>
      </c>
      <c r="D311" s="79">
        <v>2037718170960</v>
      </c>
      <c r="E311" s="79">
        <v>263570822.63999999</v>
      </c>
      <c r="F311" s="79">
        <v>1826558979436</v>
      </c>
      <c r="G311" s="74">
        <v>3864277150396</v>
      </c>
    </row>
    <row r="312" spans="1:7" x14ac:dyDescent="0.25">
      <c r="A312" t="s">
        <v>584</v>
      </c>
      <c r="B312">
        <v>22020000000</v>
      </c>
      <c r="C312" t="s">
        <v>585</v>
      </c>
      <c r="D312" s="79">
        <v>27251172281</v>
      </c>
      <c r="E312" s="79">
        <v>0</v>
      </c>
      <c r="F312" s="79">
        <v>0</v>
      </c>
      <c r="G312" s="74">
        <v>27251172281</v>
      </c>
    </row>
    <row r="313" spans="1:7" x14ac:dyDescent="0.25">
      <c r="A313" t="s">
        <v>586</v>
      </c>
      <c r="B313">
        <v>22020174000</v>
      </c>
      <c r="C313" t="s">
        <v>587</v>
      </c>
      <c r="D313" s="79">
        <v>27251172281</v>
      </c>
      <c r="E313" s="79">
        <v>0</v>
      </c>
      <c r="F313" s="79">
        <v>0</v>
      </c>
      <c r="G313" s="74">
        <v>27251172281</v>
      </c>
    </row>
    <row r="314" spans="1:7" x14ac:dyDescent="0.25">
      <c r="A314" t="s">
        <v>588</v>
      </c>
      <c r="B314">
        <v>22020174002</v>
      </c>
      <c r="C314" t="s">
        <v>155</v>
      </c>
      <c r="D314" s="79">
        <v>27251172281</v>
      </c>
      <c r="E314" s="79">
        <v>0</v>
      </c>
      <c r="F314" s="79">
        <v>0</v>
      </c>
      <c r="G314" s="74">
        <v>27251172281</v>
      </c>
    </row>
    <row r="315" spans="1:7" x14ac:dyDescent="0.25">
      <c r="A315" t="s">
        <v>589</v>
      </c>
      <c r="B315">
        <v>22030000000</v>
      </c>
      <c r="C315" t="s">
        <v>201</v>
      </c>
      <c r="D315" s="79">
        <v>5205850189</v>
      </c>
      <c r="E315" s="79">
        <v>0</v>
      </c>
      <c r="F315" s="79">
        <v>0</v>
      </c>
      <c r="G315" s="74">
        <v>5205850189</v>
      </c>
    </row>
    <row r="316" spans="1:7" x14ac:dyDescent="0.25">
      <c r="A316" t="s">
        <v>590</v>
      </c>
      <c r="B316">
        <v>22030180000</v>
      </c>
      <c r="C316" t="s">
        <v>533</v>
      </c>
      <c r="D316" s="79">
        <v>5021652577</v>
      </c>
      <c r="E316" s="79">
        <v>0</v>
      </c>
      <c r="F316" s="79">
        <v>0</v>
      </c>
      <c r="G316" s="74">
        <v>5021652577</v>
      </c>
    </row>
    <row r="317" spans="1:7" x14ac:dyDescent="0.25">
      <c r="A317" t="s">
        <v>591</v>
      </c>
      <c r="B317">
        <v>22030180002</v>
      </c>
      <c r="C317" t="s">
        <v>155</v>
      </c>
      <c r="D317" s="79">
        <v>5021652577</v>
      </c>
      <c r="E317" s="79">
        <v>0</v>
      </c>
      <c r="F317" s="79">
        <v>0</v>
      </c>
      <c r="G317" s="74">
        <v>5021652577</v>
      </c>
    </row>
    <row r="318" spans="1:7" x14ac:dyDescent="0.25">
      <c r="A318" t="s">
        <v>592</v>
      </c>
      <c r="B318">
        <v>22030394000</v>
      </c>
      <c r="C318" t="s">
        <v>593</v>
      </c>
      <c r="D318" s="79">
        <v>184197612</v>
      </c>
      <c r="E318" s="79">
        <v>0</v>
      </c>
      <c r="F318" s="79">
        <v>0</v>
      </c>
      <c r="G318" s="74">
        <v>184197612</v>
      </c>
    </row>
    <row r="319" spans="1:7" x14ac:dyDescent="0.25">
      <c r="A319" t="s">
        <v>594</v>
      </c>
      <c r="B319">
        <v>22030394002</v>
      </c>
      <c r="C319" t="s">
        <v>155</v>
      </c>
      <c r="D319" s="79">
        <v>184197612</v>
      </c>
      <c r="E319" s="79">
        <v>0</v>
      </c>
      <c r="F319" s="79">
        <v>0</v>
      </c>
      <c r="G319" s="74">
        <v>184197612</v>
      </c>
    </row>
    <row r="320" spans="1:7" x14ac:dyDescent="0.25">
      <c r="A320" t="s">
        <v>595</v>
      </c>
      <c r="B320">
        <v>22040000000</v>
      </c>
      <c r="C320" t="s">
        <v>282</v>
      </c>
      <c r="D320" s="79">
        <v>467682528990</v>
      </c>
      <c r="E320" s="79">
        <v>6893889.8300000001</v>
      </c>
      <c r="F320" s="79">
        <v>47775001217</v>
      </c>
      <c r="G320" s="74">
        <v>515457530207</v>
      </c>
    </row>
    <row r="321" spans="1:7" x14ac:dyDescent="0.25">
      <c r="A321" t="s">
        <v>596</v>
      </c>
      <c r="B321">
        <v>22040238000</v>
      </c>
      <c r="C321" t="s">
        <v>582</v>
      </c>
      <c r="D321" s="79">
        <v>313578697559</v>
      </c>
      <c r="E321" s="79">
        <v>1976347.96</v>
      </c>
      <c r="F321" s="79">
        <v>13696190180</v>
      </c>
      <c r="G321" s="74">
        <v>327274887739</v>
      </c>
    </row>
    <row r="322" spans="1:7" x14ac:dyDescent="0.25">
      <c r="A322" t="s">
        <v>597</v>
      </c>
      <c r="B322">
        <v>22040238004</v>
      </c>
      <c r="C322" t="s">
        <v>598</v>
      </c>
      <c r="D322" s="79">
        <v>50174185646</v>
      </c>
      <c r="E322" s="79">
        <v>1972335.01</v>
      </c>
      <c r="F322" s="79">
        <v>13668380236</v>
      </c>
      <c r="G322" s="74">
        <v>63842565882</v>
      </c>
    </row>
    <row r="323" spans="1:7" x14ac:dyDescent="0.25">
      <c r="A323" t="s">
        <v>599</v>
      </c>
      <c r="B323">
        <v>22040238006</v>
      </c>
      <c r="C323" t="s">
        <v>285</v>
      </c>
      <c r="D323" s="79">
        <v>197902432316</v>
      </c>
      <c r="E323" s="79">
        <v>0</v>
      </c>
      <c r="F323" s="79">
        <v>0</v>
      </c>
      <c r="G323" s="74">
        <v>197902432316</v>
      </c>
    </row>
    <row r="324" spans="1:7" x14ac:dyDescent="0.25">
      <c r="A324" t="s">
        <v>600</v>
      </c>
      <c r="B324">
        <v>22040238008</v>
      </c>
      <c r="C324" t="s">
        <v>601</v>
      </c>
      <c r="D324" s="79">
        <v>51641615106</v>
      </c>
      <c r="E324" s="79">
        <v>0</v>
      </c>
      <c r="F324" s="79">
        <v>0</v>
      </c>
      <c r="G324" s="74">
        <v>51641615106</v>
      </c>
    </row>
    <row r="325" spans="1:7" x14ac:dyDescent="0.25">
      <c r="A325" t="s">
        <v>602</v>
      </c>
      <c r="B325">
        <v>22040238010</v>
      </c>
      <c r="C325" t="s">
        <v>603</v>
      </c>
      <c r="D325" s="79">
        <v>13860464491</v>
      </c>
      <c r="E325" s="79">
        <v>4012.95</v>
      </c>
      <c r="F325" s="79">
        <v>27809944</v>
      </c>
      <c r="G325" s="74">
        <v>13888274435</v>
      </c>
    </row>
    <row r="326" spans="1:7" x14ac:dyDescent="0.25">
      <c r="A326" t="s">
        <v>604</v>
      </c>
      <c r="B326">
        <v>22040290000</v>
      </c>
      <c r="C326" t="s">
        <v>560</v>
      </c>
      <c r="D326" s="79">
        <v>50761512571</v>
      </c>
      <c r="E326" s="79">
        <v>47449.05</v>
      </c>
      <c r="F326" s="79">
        <v>328824289</v>
      </c>
      <c r="G326" s="74">
        <v>51090336860</v>
      </c>
    </row>
    <row r="327" spans="1:7" x14ac:dyDescent="0.25">
      <c r="A327" t="s">
        <v>605</v>
      </c>
      <c r="B327">
        <v>22040290004</v>
      </c>
      <c r="C327" t="s">
        <v>598</v>
      </c>
      <c r="D327" s="79">
        <v>26373088</v>
      </c>
      <c r="E327" s="79">
        <v>6000</v>
      </c>
      <c r="F327" s="79">
        <v>41580300</v>
      </c>
      <c r="G327" s="74">
        <v>67953388</v>
      </c>
    </row>
    <row r="328" spans="1:7" x14ac:dyDescent="0.25">
      <c r="A328" t="s">
        <v>606</v>
      </c>
      <c r="B328">
        <v>22040290006</v>
      </c>
      <c r="C328" t="s">
        <v>285</v>
      </c>
      <c r="D328" s="79">
        <v>1159789161</v>
      </c>
      <c r="E328" s="79">
        <v>0</v>
      </c>
      <c r="F328" s="79">
        <v>0</v>
      </c>
      <c r="G328" s="74">
        <v>1159789161</v>
      </c>
    </row>
    <row r="329" spans="1:7" x14ac:dyDescent="0.25">
      <c r="A329" t="s">
        <v>607</v>
      </c>
      <c r="B329">
        <v>22040290008</v>
      </c>
      <c r="C329" t="s">
        <v>601</v>
      </c>
      <c r="D329" s="79">
        <v>3565339025</v>
      </c>
      <c r="E329" s="79">
        <v>0</v>
      </c>
      <c r="F329" s="79">
        <v>0</v>
      </c>
      <c r="G329" s="74">
        <v>3565339025</v>
      </c>
    </row>
    <row r="330" spans="1:7" x14ac:dyDescent="0.25">
      <c r="A330" t="s">
        <v>608</v>
      </c>
      <c r="B330">
        <v>22040290010</v>
      </c>
      <c r="C330" t="s">
        <v>603</v>
      </c>
      <c r="D330" s="79">
        <v>46010011297</v>
      </c>
      <c r="E330" s="79">
        <v>41449.050000000003</v>
      </c>
      <c r="F330" s="79">
        <v>287243989</v>
      </c>
      <c r="G330" s="74">
        <v>46297255286</v>
      </c>
    </row>
    <row r="331" spans="1:7" x14ac:dyDescent="0.25">
      <c r="A331" t="s">
        <v>609</v>
      </c>
      <c r="B331">
        <v>22040292000</v>
      </c>
      <c r="C331" t="s">
        <v>563</v>
      </c>
      <c r="D331" s="79">
        <v>6437318860</v>
      </c>
      <c r="E331" s="79">
        <v>70092.820000000007</v>
      </c>
      <c r="F331" s="79">
        <v>485746748</v>
      </c>
      <c r="G331" s="74">
        <v>6923065608</v>
      </c>
    </row>
    <row r="332" spans="1:7" x14ac:dyDescent="0.25">
      <c r="A332" t="s">
        <v>1329</v>
      </c>
      <c r="B332">
        <v>22040292006</v>
      </c>
      <c r="C332" t="s">
        <v>285</v>
      </c>
      <c r="D332" s="79">
        <v>0</v>
      </c>
      <c r="E332" s="79">
        <v>0</v>
      </c>
      <c r="F332" s="79">
        <v>0</v>
      </c>
      <c r="G332" s="74">
        <v>0</v>
      </c>
    </row>
    <row r="333" spans="1:7" x14ac:dyDescent="0.25">
      <c r="A333" t="s">
        <v>610</v>
      </c>
      <c r="B333">
        <v>22040292010</v>
      </c>
      <c r="C333" t="s">
        <v>603</v>
      </c>
      <c r="D333" s="79">
        <v>6437318860</v>
      </c>
      <c r="E333" s="79">
        <v>70092.820000000007</v>
      </c>
      <c r="F333" s="79">
        <v>485746748</v>
      </c>
      <c r="G333" s="74">
        <v>6923065608</v>
      </c>
    </row>
    <row r="334" spans="1:7" x14ac:dyDescent="0.25">
      <c r="A334" t="s">
        <v>611</v>
      </c>
      <c r="B334">
        <v>22040298000</v>
      </c>
      <c r="C334" t="s">
        <v>612</v>
      </c>
      <c r="D334" s="79">
        <v>96905000000</v>
      </c>
      <c r="E334" s="79">
        <v>4800000</v>
      </c>
      <c r="F334" s="79">
        <v>33264240000</v>
      </c>
      <c r="G334" s="74">
        <v>130169240000</v>
      </c>
    </row>
    <row r="335" spans="1:7" x14ac:dyDescent="0.25">
      <c r="A335" t="s">
        <v>613</v>
      </c>
      <c r="B335">
        <v>22040298006</v>
      </c>
      <c r="C335" t="s">
        <v>614</v>
      </c>
      <c r="D335" s="79">
        <v>80000000000</v>
      </c>
      <c r="E335" s="79">
        <v>4800000</v>
      </c>
      <c r="F335" s="79">
        <v>33264240000</v>
      </c>
      <c r="G335" s="74">
        <v>113264240000</v>
      </c>
    </row>
    <row r="336" spans="1:7" x14ac:dyDescent="0.25">
      <c r="A336" t="s">
        <v>615</v>
      </c>
      <c r="B336">
        <v>22040298010</v>
      </c>
      <c r="C336" t="s">
        <v>616</v>
      </c>
      <c r="D336" s="79">
        <v>16905000000</v>
      </c>
      <c r="E336" s="79">
        <v>0</v>
      </c>
      <c r="F336" s="79">
        <v>0</v>
      </c>
      <c r="G336" s="74">
        <v>16905000000</v>
      </c>
    </row>
    <row r="337" spans="1:7" x14ac:dyDescent="0.25">
      <c r="A337" t="s">
        <v>617</v>
      </c>
      <c r="B337">
        <v>22060000000</v>
      </c>
      <c r="C337" t="s">
        <v>618</v>
      </c>
      <c r="D337" s="79">
        <v>520000000000</v>
      </c>
      <c r="E337" s="79">
        <v>0</v>
      </c>
      <c r="F337" s="79">
        <v>0</v>
      </c>
      <c r="G337" s="74">
        <v>520000000000</v>
      </c>
    </row>
    <row r="338" spans="1:7" x14ac:dyDescent="0.25">
      <c r="A338" t="s">
        <v>619</v>
      </c>
      <c r="B338">
        <v>22060218001</v>
      </c>
      <c r="C338" t="s">
        <v>620</v>
      </c>
      <c r="D338" s="79">
        <v>520000000000</v>
      </c>
      <c r="E338" s="79">
        <v>0</v>
      </c>
      <c r="F338" s="79">
        <v>0</v>
      </c>
      <c r="G338" s="74">
        <v>520000000000</v>
      </c>
    </row>
    <row r="339" spans="1:7" x14ac:dyDescent="0.25">
      <c r="A339" t="s">
        <v>621</v>
      </c>
      <c r="B339">
        <v>22080000000</v>
      </c>
      <c r="C339" t="s">
        <v>547</v>
      </c>
      <c r="D339" s="79">
        <v>30158910487</v>
      </c>
      <c r="E339" s="79">
        <v>1970574.87</v>
      </c>
      <c r="F339" s="79">
        <v>13656182386</v>
      </c>
      <c r="G339" s="74">
        <v>43815092873</v>
      </c>
    </row>
    <row r="340" spans="1:7" x14ac:dyDescent="0.25">
      <c r="A340" t="s">
        <v>622</v>
      </c>
      <c r="B340">
        <v>22080224000</v>
      </c>
      <c r="C340" t="s">
        <v>549</v>
      </c>
      <c r="D340" s="79">
        <v>21827286481</v>
      </c>
      <c r="E340" s="79">
        <v>1954478.54</v>
      </c>
      <c r="F340" s="79">
        <v>13544634014</v>
      </c>
      <c r="G340" s="74">
        <v>35371920495</v>
      </c>
    </row>
    <row r="341" spans="1:7" x14ac:dyDescent="0.25">
      <c r="A341" t="s">
        <v>623</v>
      </c>
      <c r="B341">
        <v>22080224082</v>
      </c>
      <c r="C341" t="s">
        <v>624</v>
      </c>
      <c r="D341" s="79">
        <v>109643957619</v>
      </c>
      <c r="E341" s="79">
        <v>11981804.939999999</v>
      </c>
      <c r="F341" s="79">
        <v>83034507324</v>
      </c>
      <c r="G341" s="74">
        <v>192678464943</v>
      </c>
    </row>
    <row r="342" spans="1:7" x14ac:dyDescent="0.25">
      <c r="A342" t="s">
        <v>1296</v>
      </c>
      <c r="B342">
        <v>22080224083</v>
      </c>
      <c r="C342" t="s">
        <v>1297</v>
      </c>
      <c r="D342" s="79">
        <v>0</v>
      </c>
      <c r="E342" s="79">
        <v>464569.4</v>
      </c>
      <c r="F342" s="79">
        <v>3219489171</v>
      </c>
      <c r="G342" s="74">
        <v>3219489171</v>
      </c>
    </row>
    <row r="343" spans="1:7" x14ac:dyDescent="0.25">
      <c r="A343" t="s">
        <v>625</v>
      </c>
      <c r="B343">
        <v>22080224084</v>
      </c>
      <c r="C343" t="s">
        <v>626</v>
      </c>
      <c r="D343" s="79">
        <v>21827286481</v>
      </c>
      <c r="E343" s="79">
        <v>1954478.54</v>
      </c>
      <c r="F343" s="79">
        <v>13544634015</v>
      </c>
      <c r="G343" s="74">
        <v>35371920496</v>
      </c>
    </row>
    <row r="344" spans="1:7" x14ac:dyDescent="0.25">
      <c r="A344" t="s">
        <v>1330</v>
      </c>
      <c r="B344">
        <v>22080224085</v>
      </c>
      <c r="C344" t="s">
        <v>1331</v>
      </c>
      <c r="D344" s="79">
        <v>0</v>
      </c>
      <c r="E344" s="79">
        <v>0</v>
      </c>
      <c r="F344" s="79">
        <v>0</v>
      </c>
      <c r="G344" s="74">
        <v>0</v>
      </c>
    </row>
    <row r="345" spans="1:7" x14ac:dyDescent="0.25">
      <c r="A345" t="s">
        <v>627</v>
      </c>
      <c r="B345">
        <v>22080224092</v>
      </c>
      <c r="C345" t="s">
        <v>628</v>
      </c>
      <c r="D345" s="79">
        <v>109643957619</v>
      </c>
      <c r="E345" s="79">
        <v>11981804.939999999</v>
      </c>
      <c r="F345" s="79">
        <v>83034507325</v>
      </c>
      <c r="G345" s="74">
        <v>192678464944</v>
      </c>
    </row>
    <row r="346" spans="1:7" x14ac:dyDescent="0.25">
      <c r="A346" t="s">
        <v>1298</v>
      </c>
      <c r="B346">
        <v>22080224093</v>
      </c>
      <c r="C346" t="s">
        <v>1299</v>
      </c>
      <c r="D346" s="79">
        <v>0</v>
      </c>
      <c r="E346" s="79">
        <v>464569.4</v>
      </c>
      <c r="F346" s="79">
        <v>3219489171</v>
      </c>
      <c r="G346" s="74">
        <v>3219489171</v>
      </c>
    </row>
    <row r="347" spans="1:7" x14ac:dyDescent="0.25">
      <c r="A347" t="s">
        <v>629</v>
      </c>
      <c r="B347">
        <v>22080230000</v>
      </c>
      <c r="C347" t="s">
        <v>630</v>
      </c>
      <c r="D347" s="79">
        <v>916200210</v>
      </c>
      <c r="E347" s="79">
        <v>16096.33</v>
      </c>
      <c r="F347" s="79">
        <v>111548372</v>
      </c>
      <c r="G347" s="74">
        <v>1027748582</v>
      </c>
    </row>
    <row r="348" spans="1:7" x14ac:dyDescent="0.25">
      <c r="A348" t="s">
        <v>631</v>
      </c>
      <c r="B348">
        <v>22080230082</v>
      </c>
      <c r="C348" t="s">
        <v>632</v>
      </c>
      <c r="D348" s="79">
        <v>22291545010</v>
      </c>
      <c r="E348" s="79">
        <v>847903.67</v>
      </c>
      <c r="F348" s="79">
        <v>5876014828</v>
      </c>
      <c r="G348" s="74">
        <v>28167559838</v>
      </c>
    </row>
    <row r="349" spans="1:7" x14ac:dyDescent="0.25">
      <c r="A349" t="s">
        <v>633</v>
      </c>
      <c r="B349">
        <v>22080230084</v>
      </c>
      <c r="C349" t="s">
        <v>634</v>
      </c>
      <c r="D349" s="79">
        <v>916200210</v>
      </c>
      <c r="E349" s="79">
        <v>16096.33</v>
      </c>
      <c r="F349" s="79">
        <v>111548372</v>
      </c>
      <c r="G349" s="74">
        <v>1027748582</v>
      </c>
    </row>
    <row r="350" spans="1:7" x14ac:dyDescent="0.25">
      <c r="A350" t="s">
        <v>635</v>
      </c>
      <c r="B350">
        <v>22080230092</v>
      </c>
      <c r="C350" t="s">
        <v>636</v>
      </c>
      <c r="D350" s="79">
        <v>22291545010</v>
      </c>
      <c r="E350" s="79">
        <v>847903.67</v>
      </c>
      <c r="F350" s="79">
        <v>5876014828</v>
      </c>
      <c r="G350" s="74">
        <v>28167559838</v>
      </c>
    </row>
    <row r="351" spans="1:7" x14ac:dyDescent="0.25">
      <c r="A351" t="s">
        <v>637</v>
      </c>
      <c r="B351">
        <v>22080234000</v>
      </c>
      <c r="C351" t="s">
        <v>638</v>
      </c>
      <c r="D351" s="79">
        <v>7415423796</v>
      </c>
      <c r="E351" s="79">
        <v>0</v>
      </c>
      <c r="F351" s="79">
        <v>0</v>
      </c>
      <c r="G351" s="74">
        <v>7415423796</v>
      </c>
    </row>
    <row r="352" spans="1:7" x14ac:dyDescent="0.25">
      <c r="A352" t="s">
        <v>639</v>
      </c>
      <c r="B352">
        <v>22080234082</v>
      </c>
      <c r="C352" t="s">
        <v>640</v>
      </c>
      <c r="D352" s="79">
        <v>181785575353</v>
      </c>
      <c r="E352" s="79">
        <v>0</v>
      </c>
      <c r="F352" s="79">
        <v>0</v>
      </c>
      <c r="G352" s="74">
        <v>181785575353</v>
      </c>
    </row>
    <row r="353" spans="1:7" x14ac:dyDescent="0.25">
      <c r="A353" t="s">
        <v>641</v>
      </c>
      <c r="B353">
        <v>22080234092</v>
      </c>
      <c r="C353" t="s">
        <v>642</v>
      </c>
      <c r="D353" s="79">
        <v>174370151557</v>
      </c>
      <c r="E353" s="79">
        <v>0</v>
      </c>
      <c r="F353" s="79">
        <v>0</v>
      </c>
      <c r="G353" s="74">
        <v>174370151557</v>
      </c>
    </row>
    <row r="354" spans="1:7" x14ac:dyDescent="0.25">
      <c r="A354" s="95" t="s">
        <v>643</v>
      </c>
      <c r="B354" s="95">
        <v>24000000000</v>
      </c>
      <c r="C354" s="95" t="s">
        <v>644</v>
      </c>
      <c r="D354" s="96">
        <v>1062198079800</v>
      </c>
      <c r="E354" s="96">
        <v>6653549.8600000003</v>
      </c>
      <c r="F354" s="96">
        <v>46109433219</v>
      </c>
      <c r="G354" s="101">
        <v>1108307513019</v>
      </c>
    </row>
    <row r="355" spans="1:7" x14ac:dyDescent="0.25">
      <c r="A355" t="s">
        <v>645</v>
      </c>
      <c r="B355">
        <v>24010000000</v>
      </c>
      <c r="C355" t="s">
        <v>646</v>
      </c>
      <c r="D355" s="79">
        <v>19567878619</v>
      </c>
      <c r="E355" s="79">
        <v>89.08</v>
      </c>
      <c r="F355" s="79">
        <v>617329</v>
      </c>
      <c r="G355" s="74">
        <v>19568495948</v>
      </c>
    </row>
    <row r="356" spans="1:7" x14ac:dyDescent="0.25">
      <c r="A356" t="s">
        <v>647</v>
      </c>
      <c r="B356">
        <v>24010242001</v>
      </c>
      <c r="C356" t="s">
        <v>648</v>
      </c>
      <c r="D356" s="79">
        <v>1877682275</v>
      </c>
      <c r="E356" s="79">
        <v>89.08</v>
      </c>
      <c r="F356" s="79">
        <v>617329</v>
      </c>
      <c r="G356" s="74">
        <v>1878299604</v>
      </c>
    </row>
    <row r="357" spans="1:7" x14ac:dyDescent="0.25">
      <c r="A357" t="s">
        <v>649</v>
      </c>
      <c r="B357">
        <v>24010244001</v>
      </c>
      <c r="C357" t="s">
        <v>650</v>
      </c>
      <c r="D357" s="79">
        <v>17690196344</v>
      </c>
      <c r="E357" s="79">
        <v>0</v>
      </c>
      <c r="F357" s="79">
        <v>0</v>
      </c>
      <c r="G357" s="74">
        <v>17690196344</v>
      </c>
    </row>
    <row r="358" spans="1:7" x14ac:dyDescent="0.25">
      <c r="A358" t="s">
        <v>651</v>
      </c>
      <c r="B358">
        <v>24020000000</v>
      </c>
      <c r="C358" t="s">
        <v>652</v>
      </c>
      <c r="D358" s="79">
        <v>353462824</v>
      </c>
      <c r="E358" s="79">
        <v>0</v>
      </c>
      <c r="F358" s="79">
        <v>0</v>
      </c>
      <c r="G358" s="74">
        <v>353462824</v>
      </c>
    </row>
    <row r="359" spans="1:7" x14ac:dyDescent="0.25">
      <c r="A359" t="s">
        <v>653</v>
      </c>
      <c r="B359">
        <v>24020250001</v>
      </c>
      <c r="C359" t="s">
        <v>654</v>
      </c>
      <c r="D359" s="79">
        <v>0</v>
      </c>
      <c r="E359" s="79">
        <v>0</v>
      </c>
      <c r="F359" s="79">
        <v>0</v>
      </c>
      <c r="G359" s="74">
        <v>0</v>
      </c>
    </row>
    <row r="360" spans="1:7" x14ac:dyDescent="0.25">
      <c r="A360" t="s">
        <v>655</v>
      </c>
      <c r="B360">
        <v>24020252001</v>
      </c>
      <c r="C360" t="s">
        <v>656</v>
      </c>
      <c r="D360" s="79">
        <v>353462824</v>
      </c>
      <c r="E360" s="79">
        <v>0</v>
      </c>
      <c r="F360" s="79">
        <v>0</v>
      </c>
      <c r="G360" s="74">
        <v>353462824</v>
      </c>
    </row>
    <row r="361" spans="1:7" x14ac:dyDescent="0.25">
      <c r="A361" t="s">
        <v>657</v>
      </c>
      <c r="B361">
        <v>24040000000</v>
      </c>
      <c r="C361" t="s">
        <v>658</v>
      </c>
      <c r="D361" s="79">
        <v>1042276738357</v>
      </c>
      <c r="E361" s="79">
        <v>5972471.9100000001</v>
      </c>
      <c r="F361" s="79">
        <v>41389528971</v>
      </c>
      <c r="G361" s="74">
        <v>1083666267328</v>
      </c>
    </row>
    <row r="362" spans="1:7" x14ac:dyDescent="0.25">
      <c r="A362" t="s">
        <v>659</v>
      </c>
      <c r="B362">
        <v>24040258000</v>
      </c>
      <c r="C362" t="s">
        <v>660</v>
      </c>
      <c r="D362" s="79">
        <v>13677488</v>
      </c>
      <c r="E362" s="79">
        <v>0</v>
      </c>
      <c r="F362" s="79">
        <v>0</v>
      </c>
      <c r="G362" s="74">
        <v>13677488</v>
      </c>
    </row>
    <row r="363" spans="1:7" x14ac:dyDescent="0.25">
      <c r="A363" t="s">
        <v>661</v>
      </c>
      <c r="B363">
        <v>24040258002</v>
      </c>
      <c r="C363" t="s">
        <v>155</v>
      </c>
      <c r="D363" s="79">
        <v>13677488</v>
      </c>
      <c r="E363" s="79">
        <v>0</v>
      </c>
      <c r="F363" s="79">
        <v>0</v>
      </c>
      <c r="G363" s="74">
        <v>13677488</v>
      </c>
    </row>
    <row r="364" spans="1:7" x14ac:dyDescent="0.25">
      <c r="A364" t="s">
        <v>662</v>
      </c>
      <c r="B364">
        <v>24040260000</v>
      </c>
      <c r="C364" t="s">
        <v>343</v>
      </c>
      <c r="D364" s="79">
        <v>1042263060869</v>
      </c>
      <c r="E364" s="79">
        <v>5972471.9100000001</v>
      </c>
      <c r="F364" s="79">
        <v>41389528971</v>
      </c>
      <c r="G364" s="74">
        <v>1083652589840</v>
      </c>
    </row>
    <row r="365" spans="1:7" x14ac:dyDescent="0.25">
      <c r="A365" t="s">
        <v>663</v>
      </c>
      <c r="B365">
        <v>24040260002</v>
      </c>
      <c r="C365" t="s">
        <v>155</v>
      </c>
      <c r="D365" s="79">
        <v>1042263060869</v>
      </c>
      <c r="E365" s="79">
        <v>5972471.9100000001</v>
      </c>
      <c r="F365" s="79">
        <v>41389528971</v>
      </c>
      <c r="G365" s="74">
        <v>1083652589840</v>
      </c>
    </row>
    <row r="366" spans="1:7" x14ac:dyDescent="0.25">
      <c r="A366" t="s">
        <v>664</v>
      </c>
      <c r="B366">
        <v>24050000000</v>
      </c>
      <c r="C366" t="s">
        <v>665</v>
      </c>
      <c r="D366" s="79">
        <v>0</v>
      </c>
      <c r="E366" s="79">
        <v>680988.87</v>
      </c>
      <c r="F366" s="79">
        <v>4719286919</v>
      </c>
      <c r="G366" s="74">
        <v>4719286919</v>
      </c>
    </row>
    <row r="367" spans="1:7" x14ac:dyDescent="0.25">
      <c r="A367" t="s">
        <v>666</v>
      </c>
      <c r="B367">
        <v>24050262000</v>
      </c>
      <c r="C367" t="s">
        <v>667</v>
      </c>
      <c r="D367" s="79">
        <v>0</v>
      </c>
      <c r="E367" s="79">
        <v>680988.87</v>
      </c>
      <c r="F367" s="79">
        <v>4719286919</v>
      </c>
      <c r="G367" s="74">
        <v>4719286919</v>
      </c>
    </row>
    <row r="368" spans="1:7" x14ac:dyDescent="0.25">
      <c r="A368" t="s">
        <v>668</v>
      </c>
      <c r="B368">
        <v>24050262002</v>
      </c>
      <c r="C368" t="s">
        <v>155</v>
      </c>
      <c r="D368" s="79">
        <v>0</v>
      </c>
      <c r="E368" s="79">
        <v>680988.87</v>
      </c>
      <c r="F368" s="79">
        <v>4719286919</v>
      </c>
      <c r="G368" s="74">
        <v>4719286919</v>
      </c>
    </row>
    <row r="369" spans="1:9" x14ac:dyDescent="0.25">
      <c r="A369" s="95" t="s">
        <v>669</v>
      </c>
      <c r="B369" s="95">
        <v>25000000000</v>
      </c>
      <c r="C369" s="95" t="s">
        <v>670</v>
      </c>
      <c r="D369" s="96">
        <v>152509520288</v>
      </c>
      <c r="E369" s="96">
        <v>4002321.67</v>
      </c>
      <c r="F369" s="96">
        <v>27736289289</v>
      </c>
      <c r="G369" s="101">
        <v>180245809577</v>
      </c>
    </row>
    <row r="370" spans="1:9" x14ac:dyDescent="0.25">
      <c r="A370" t="s">
        <v>671</v>
      </c>
      <c r="B370">
        <v>25010000000</v>
      </c>
      <c r="C370" t="s">
        <v>672</v>
      </c>
      <c r="D370" s="79">
        <v>138479304267</v>
      </c>
      <c r="E370" s="79">
        <v>3952352.47</v>
      </c>
      <c r="F370" s="79">
        <v>27390000235</v>
      </c>
      <c r="G370" s="74">
        <v>165869304502</v>
      </c>
    </row>
    <row r="371" spans="1:9" x14ac:dyDescent="0.25">
      <c r="A371" t="s">
        <v>673</v>
      </c>
      <c r="B371">
        <v>25010270001</v>
      </c>
      <c r="C371" t="s">
        <v>674</v>
      </c>
      <c r="D371" s="79">
        <v>85224642867</v>
      </c>
      <c r="E371" s="79">
        <v>0</v>
      </c>
      <c r="F371" s="79">
        <v>0</v>
      </c>
      <c r="G371" s="74">
        <v>85224642867</v>
      </c>
    </row>
    <row r="372" spans="1:9" x14ac:dyDescent="0.25">
      <c r="A372" t="s">
        <v>675</v>
      </c>
      <c r="B372">
        <v>25010272001</v>
      </c>
      <c r="C372" t="s">
        <v>676</v>
      </c>
      <c r="D372" s="79">
        <v>53254661400</v>
      </c>
      <c r="E372" s="79">
        <v>3952352.47</v>
      </c>
      <c r="F372" s="79">
        <v>27390000235</v>
      </c>
      <c r="G372" s="74">
        <v>80644661635</v>
      </c>
    </row>
    <row r="373" spans="1:9" x14ac:dyDescent="0.25">
      <c r="A373" t="s">
        <v>677</v>
      </c>
      <c r="B373">
        <v>25020000000</v>
      </c>
      <c r="C373" t="s">
        <v>678</v>
      </c>
      <c r="D373" s="79">
        <v>14030216021</v>
      </c>
      <c r="E373" s="79">
        <v>49969.2</v>
      </c>
      <c r="F373" s="79">
        <v>346289054</v>
      </c>
      <c r="G373" s="74">
        <v>14376505075</v>
      </c>
    </row>
    <row r="374" spans="1:9" x14ac:dyDescent="0.25">
      <c r="A374" t="s">
        <v>679</v>
      </c>
      <c r="B374">
        <v>25020274000</v>
      </c>
      <c r="C374" t="s">
        <v>678</v>
      </c>
      <c r="D374" s="79">
        <v>14030216021</v>
      </c>
      <c r="E374" s="79">
        <v>49969.2</v>
      </c>
      <c r="F374" s="79">
        <v>346289054</v>
      </c>
      <c r="G374" s="74">
        <v>14376505075</v>
      </c>
    </row>
    <row r="375" spans="1:9" x14ac:dyDescent="0.25">
      <c r="A375" t="s">
        <v>680</v>
      </c>
      <c r="B375">
        <v>25020274002</v>
      </c>
      <c r="C375" t="s">
        <v>155</v>
      </c>
      <c r="D375" s="79">
        <v>14030216021</v>
      </c>
      <c r="E375" s="79">
        <v>49969.2</v>
      </c>
      <c r="F375" s="79">
        <v>346289054</v>
      </c>
      <c r="G375" s="74">
        <v>14376505075</v>
      </c>
    </row>
    <row r="376" spans="1:9" x14ac:dyDescent="0.25">
      <c r="A376" s="85" t="s">
        <v>681</v>
      </c>
      <c r="B376" s="85">
        <v>30000000000</v>
      </c>
      <c r="C376" s="85" t="s">
        <v>15</v>
      </c>
      <c r="D376" s="86">
        <v>3843971761734</v>
      </c>
      <c r="E376" s="86">
        <v>0</v>
      </c>
      <c r="F376" s="86">
        <v>0</v>
      </c>
      <c r="G376" s="100">
        <v>3843971761734</v>
      </c>
      <c r="H376" s="74">
        <v>3843971761734</v>
      </c>
      <c r="I376" s="79">
        <f>+G376-H376</f>
        <v>0</v>
      </c>
    </row>
    <row r="377" spans="1:9" x14ac:dyDescent="0.25">
      <c r="A377" s="85" t="s">
        <v>682</v>
      </c>
      <c r="B377" s="85">
        <v>31000000000</v>
      </c>
      <c r="C377" s="85" t="s">
        <v>15</v>
      </c>
      <c r="D377" s="86">
        <v>3843971761734</v>
      </c>
      <c r="E377" s="86">
        <v>0</v>
      </c>
      <c r="F377" s="86">
        <v>0</v>
      </c>
      <c r="G377" s="100">
        <v>3843971761734</v>
      </c>
    </row>
    <row r="378" spans="1:9" x14ac:dyDescent="0.25">
      <c r="A378" t="s">
        <v>683</v>
      </c>
      <c r="B378">
        <v>31010000000</v>
      </c>
      <c r="C378" t="s">
        <v>684</v>
      </c>
      <c r="D378" s="79">
        <v>1133000000000</v>
      </c>
      <c r="E378" s="79">
        <v>0</v>
      </c>
      <c r="F378" s="79">
        <v>0</v>
      </c>
      <c r="G378" s="74">
        <v>1133000000000</v>
      </c>
    </row>
    <row r="379" spans="1:9" x14ac:dyDescent="0.25">
      <c r="A379" t="s">
        <v>685</v>
      </c>
      <c r="B379">
        <v>31010400001</v>
      </c>
      <c r="C379" t="s">
        <v>79</v>
      </c>
      <c r="D379" s="79">
        <v>1133000000000</v>
      </c>
      <c r="E379" s="79">
        <v>0</v>
      </c>
      <c r="F379" s="79">
        <v>0</v>
      </c>
      <c r="G379" s="74">
        <v>1133000000000</v>
      </c>
    </row>
    <row r="380" spans="1:9" x14ac:dyDescent="0.25">
      <c r="A380" s="92" t="s">
        <v>686</v>
      </c>
      <c r="B380" s="92">
        <v>31030000000</v>
      </c>
      <c r="C380" s="92" t="s">
        <v>687</v>
      </c>
      <c r="D380" s="91">
        <v>48387770729</v>
      </c>
      <c r="E380" s="91">
        <v>0</v>
      </c>
      <c r="F380" s="91">
        <v>0</v>
      </c>
      <c r="G380" s="102">
        <v>48387770729</v>
      </c>
    </row>
    <row r="381" spans="1:9" x14ac:dyDescent="0.25">
      <c r="A381" t="s">
        <v>688</v>
      </c>
      <c r="B381">
        <v>31030408001</v>
      </c>
      <c r="C381" t="s">
        <v>689</v>
      </c>
      <c r="D381" s="79">
        <v>48387770729</v>
      </c>
      <c r="E381" s="79">
        <v>0</v>
      </c>
      <c r="F381" s="79">
        <v>0</v>
      </c>
      <c r="G381" s="74">
        <v>48387770729</v>
      </c>
    </row>
    <row r="382" spans="1:9" x14ac:dyDescent="0.25">
      <c r="A382" s="92" t="s">
        <v>690</v>
      </c>
      <c r="B382" s="92">
        <v>31040000000</v>
      </c>
      <c r="C382" s="92" t="s">
        <v>691</v>
      </c>
      <c r="D382" s="91">
        <v>876708276468</v>
      </c>
      <c r="E382" s="91">
        <v>0</v>
      </c>
      <c r="F382" s="91">
        <v>0</v>
      </c>
      <c r="G382" s="102">
        <v>876708276468</v>
      </c>
    </row>
    <row r="383" spans="1:9" x14ac:dyDescent="0.25">
      <c r="A383" t="s">
        <v>692</v>
      </c>
      <c r="B383">
        <v>31040424001</v>
      </c>
      <c r="C383" t="s">
        <v>693</v>
      </c>
      <c r="D383" s="79">
        <v>876708276468</v>
      </c>
      <c r="E383" s="79">
        <v>0</v>
      </c>
      <c r="F383" s="79">
        <v>0</v>
      </c>
      <c r="G383" s="74">
        <v>876708276468</v>
      </c>
    </row>
    <row r="384" spans="1:9" x14ac:dyDescent="0.25">
      <c r="A384" s="92" t="s">
        <v>694</v>
      </c>
      <c r="B384" s="92">
        <v>31050000000</v>
      </c>
      <c r="C384" s="92" t="s">
        <v>695</v>
      </c>
      <c r="D384" s="91">
        <v>1593761319101</v>
      </c>
      <c r="E384" s="91">
        <v>0</v>
      </c>
      <c r="F384" s="91">
        <v>0</v>
      </c>
      <c r="G384" s="102">
        <v>1593761319101</v>
      </c>
    </row>
    <row r="385" spans="1:7" x14ac:dyDescent="0.25">
      <c r="A385" t="s">
        <v>696</v>
      </c>
      <c r="B385">
        <v>31050416001</v>
      </c>
      <c r="C385" t="s">
        <v>109</v>
      </c>
      <c r="D385" s="79">
        <v>1593761319101</v>
      </c>
      <c r="E385" s="79">
        <v>0</v>
      </c>
      <c r="F385" s="79">
        <v>0</v>
      </c>
      <c r="G385" s="74">
        <v>1593761319101</v>
      </c>
    </row>
    <row r="386" spans="1:7" x14ac:dyDescent="0.25">
      <c r="A386" s="92" t="s">
        <v>697</v>
      </c>
      <c r="B386" s="92">
        <v>31060000000</v>
      </c>
      <c r="C386" s="92" t="s">
        <v>698</v>
      </c>
      <c r="D386" s="91">
        <v>192114395436</v>
      </c>
      <c r="E386" s="91">
        <v>0</v>
      </c>
      <c r="F386" s="91">
        <v>0</v>
      </c>
      <c r="G386" s="102">
        <v>192114395436</v>
      </c>
    </row>
    <row r="387" spans="1:7" x14ac:dyDescent="0.25">
      <c r="A387" s="92" t="s">
        <v>699</v>
      </c>
      <c r="B387" s="92">
        <v>31060418001</v>
      </c>
      <c r="C387" s="92" t="s">
        <v>700</v>
      </c>
      <c r="D387" s="91">
        <v>192114395436</v>
      </c>
      <c r="E387" s="91">
        <v>0</v>
      </c>
      <c r="F387" s="91">
        <v>0</v>
      </c>
      <c r="G387" s="97">
        <v>192114395436</v>
      </c>
    </row>
    <row r="388" spans="1:7" x14ac:dyDescent="0.25">
      <c r="A388" s="80" t="s">
        <v>701</v>
      </c>
      <c r="B388" s="80">
        <v>40000000000</v>
      </c>
      <c r="C388" s="80" t="s">
        <v>702</v>
      </c>
      <c r="D388" s="81">
        <v>2489266954170</v>
      </c>
      <c r="E388" s="81">
        <v>201931352.72</v>
      </c>
      <c r="F388" s="81">
        <v>1399394370981</v>
      </c>
      <c r="G388" s="99">
        <v>3888661325151</v>
      </c>
    </row>
    <row r="389" spans="1:7" x14ac:dyDescent="0.25">
      <c r="A389" s="80" t="s">
        <v>703</v>
      </c>
      <c r="B389" s="80">
        <v>41000000000</v>
      </c>
      <c r="C389" s="80" t="s">
        <v>704</v>
      </c>
      <c r="D389" s="81">
        <v>2489266954170</v>
      </c>
      <c r="E389" s="81">
        <v>201931352.72</v>
      </c>
      <c r="F389" s="81">
        <v>1399394370981</v>
      </c>
      <c r="G389" s="99">
        <v>3888661325151</v>
      </c>
    </row>
    <row r="390" spans="1:7" x14ac:dyDescent="0.25">
      <c r="A390" s="80" t="s">
        <v>705</v>
      </c>
      <c r="B390" s="80">
        <v>41010000000</v>
      </c>
      <c r="C390" s="80" t="s">
        <v>704</v>
      </c>
      <c r="D390" s="81">
        <v>2489266954170</v>
      </c>
      <c r="E390" s="81">
        <v>201931352.72</v>
      </c>
      <c r="F390" s="81">
        <v>1399394370981</v>
      </c>
      <c r="G390" s="99">
        <v>3888661325151</v>
      </c>
    </row>
    <row r="391" spans="1:7" x14ac:dyDescent="0.25">
      <c r="A391" t="s">
        <v>706</v>
      </c>
      <c r="B391">
        <v>41010607000</v>
      </c>
      <c r="C391" t="s">
        <v>707</v>
      </c>
      <c r="D391" s="79">
        <v>246889372300</v>
      </c>
      <c r="E391" s="79">
        <v>23275013.809999999</v>
      </c>
      <c r="F391" s="79">
        <v>161297009448</v>
      </c>
      <c r="G391" s="74">
        <v>408186381748</v>
      </c>
    </row>
    <row r="392" spans="1:7" x14ac:dyDescent="0.25">
      <c r="A392" t="s">
        <v>708</v>
      </c>
      <c r="B392">
        <v>41010607002</v>
      </c>
      <c r="C392" t="s">
        <v>155</v>
      </c>
      <c r="D392" s="79">
        <v>246889372300</v>
      </c>
      <c r="E392" s="79">
        <v>23275013.809999999</v>
      </c>
      <c r="F392" s="79">
        <v>161297009448</v>
      </c>
      <c r="G392" s="74">
        <v>408186381748</v>
      </c>
    </row>
    <row r="393" spans="1:7" x14ac:dyDescent="0.25">
      <c r="A393" t="s">
        <v>709</v>
      </c>
      <c r="B393">
        <v>41010609000</v>
      </c>
      <c r="C393" t="s">
        <v>710</v>
      </c>
      <c r="D393" s="79">
        <v>0</v>
      </c>
      <c r="E393" s="79">
        <v>138243459.47999999</v>
      </c>
      <c r="F393" s="79">
        <v>958034086436</v>
      </c>
      <c r="G393" s="74">
        <v>958034086436</v>
      </c>
    </row>
    <row r="394" spans="1:7" x14ac:dyDescent="0.25">
      <c r="A394" t="s">
        <v>711</v>
      </c>
      <c r="B394">
        <v>41010609002</v>
      </c>
      <c r="C394" t="s">
        <v>712</v>
      </c>
      <c r="D394" s="79">
        <v>0</v>
      </c>
      <c r="E394" s="79">
        <v>131052137.87</v>
      </c>
      <c r="F394" s="79">
        <v>908197868097</v>
      </c>
      <c r="G394" s="74">
        <v>908197868097</v>
      </c>
    </row>
    <row r="395" spans="1:7" x14ac:dyDescent="0.25">
      <c r="A395" t="s">
        <v>713</v>
      </c>
      <c r="B395">
        <v>41010609004</v>
      </c>
      <c r="C395" t="s">
        <v>714</v>
      </c>
      <c r="D395" s="79">
        <v>0</v>
      </c>
      <c r="E395" s="79">
        <v>7191321.6100000003</v>
      </c>
      <c r="F395" s="79">
        <v>49836218339</v>
      </c>
      <c r="G395" s="74">
        <v>49836218339</v>
      </c>
    </row>
    <row r="396" spans="1:7" x14ac:dyDescent="0.25">
      <c r="A396" t="s">
        <v>1300</v>
      </c>
      <c r="B396">
        <v>41010611000</v>
      </c>
      <c r="C396" t="s">
        <v>1301</v>
      </c>
      <c r="D396" s="79">
        <v>16177800956</v>
      </c>
      <c r="E396" s="79">
        <v>0</v>
      </c>
      <c r="F396" s="79">
        <v>0</v>
      </c>
      <c r="G396" s="74">
        <v>16177800956</v>
      </c>
    </row>
    <row r="397" spans="1:7" x14ac:dyDescent="0.25">
      <c r="A397" t="s">
        <v>1302</v>
      </c>
      <c r="B397">
        <v>41010611002</v>
      </c>
      <c r="C397" t="s">
        <v>712</v>
      </c>
      <c r="D397" s="79">
        <v>16177800956</v>
      </c>
      <c r="E397" s="79">
        <v>0</v>
      </c>
      <c r="F397" s="79">
        <v>0</v>
      </c>
      <c r="G397" s="74">
        <v>16177800956</v>
      </c>
    </row>
    <row r="398" spans="1:7" x14ac:dyDescent="0.25">
      <c r="A398" t="s">
        <v>1303</v>
      </c>
      <c r="B398">
        <v>41010613000</v>
      </c>
      <c r="C398" t="s">
        <v>1304</v>
      </c>
      <c r="D398" s="79">
        <v>0</v>
      </c>
      <c r="E398" s="79">
        <v>6821874</v>
      </c>
      <c r="F398" s="79">
        <v>47275927914</v>
      </c>
      <c r="G398" s="74">
        <v>47275927914</v>
      </c>
    </row>
    <row r="399" spans="1:7" x14ac:dyDescent="0.25">
      <c r="A399" t="s">
        <v>1305</v>
      </c>
      <c r="B399">
        <v>41010613004</v>
      </c>
      <c r="C399" t="s">
        <v>144</v>
      </c>
      <c r="D399" s="79">
        <v>0</v>
      </c>
      <c r="E399" s="79">
        <v>6821874</v>
      </c>
      <c r="F399" s="79">
        <v>47275927914</v>
      </c>
      <c r="G399" s="74">
        <v>47275927914</v>
      </c>
    </row>
    <row r="400" spans="1:7" x14ac:dyDescent="0.25">
      <c r="A400" t="s">
        <v>715</v>
      </c>
      <c r="B400">
        <v>41010615000</v>
      </c>
      <c r="C400" t="s">
        <v>716</v>
      </c>
      <c r="D400" s="79">
        <v>523836620611</v>
      </c>
      <c r="E400" s="79">
        <v>33445141.870000001</v>
      </c>
      <c r="F400" s="79">
        <v>231776505419</v>
      </c>
      <c r="G400" s="74">
        <v>755613126030</v>
      </c>
    </row>
    <row r="401" spans="1:7" x14ac:dyDescent="0.25">
      <c r="A401" t="s">
        <v>717</v>
      </c>
      <c r="B401">
        <v>41010615002</v>
      </c>
      <c r="C401" t="s">
        <v>155</v>
      </c>
      <c r="D401" s="79">
        <v>523836620611</v>
      </c>
      <c r="E401" s="79">
        <v>33445141.870000001</v>
      </c>
      <c r="F401" s="79">
        <v>231776505419</v>
      </c>
      <c r="G401" s="74">
        <v>755613126030</v>
      </c>
    </row>
    <row r="402" spans="1:7" x14ac:dyDescent="0.25">
      <c r="A402" t="s">
        <v>718</v>
      </c>
      <c r="B402">
        <v>41010617000</v>
      </c>
      <c r="C402" t="s">
        <v>719</v>
      </c>
      <c r="D402" s="79">
        <v>1700363160303</v>
      </c>
      <c r="E402" s="79">
        <v>0</v>
      </c>
      <c r="F402" s="79">
        <v>0</v>
      </c>
      <c r="G402" s="74">
        <v>1700363160303</v>
      </c>
    </row>
    <row r="403" spans="1:7" x14ac:dyDescent="0.25">
      <c r="A403" t="s">
        <v>720</v>
      </c>
      <c r="B403">
        <v>41010617002</v>
      </c>
      <c r="C403" t="s">
        <v>155</v>
      </c>
      <c r="D403" s="79">
        <v>1700363160303</v>
      </c>
      <c r="E403" s="79">
        <v>0</v>
      </c>
      <c r="F403" s="79">
        <v>0</v>
      </c>
      <c r="G403" s="74">
        <v>1700363160303</v>
      </c>
    </row>
    <row r="404" spans="1:7" x14ac:dyDescent="0.25">
      <c r="A404" t="s">
        <v>721</v>
      </c>
      <c r="B404">
        <v>41010619000</v>
      </c>
      <c r="C404" t="s">
        <v>722</v>
      </c>
      <c r="D404" s="79">
        <v>2000000000</v>
      </c>
      <c r="E404" s="79">
        <v>0</v>
      </c>
      <c r="F404" s="79">
        <v>0</v>
      </c>
      <c r="G404" s="74">
        <v>2000000000</v>
      </c>
    </row>
    <row r="405" spans="1:7" x14ac:dyDescent="0.25">
      <c r="A405" t="s">
        <v>723</v>
      </c>
      <c r="B405">
        <v>41010619002</v>
      </c>
      <c r="C405" t="s">
        <v>155</v>
      </c>
      <c r="D405" s="79">
        <v>2000000000</v>
      </c>
      <c r="E405" s="79">
        <v>0</v>
      </c>
      <c r="F405" s="79">
        <v>0</v>
      </c>
      <c r="G405" s="74">
        <v>2000000000</v>
      </c>
    </row>
    <row r="406" spans="1:7" x14ac:dyDescent="0.25">
      <c r="A406" t="s">
        <v>724</v>
      </c>
      <c r="B406">
        <v>41010635001</v>
      </c>
      <c r="C406" t="s">
        <v>343</v>
      </c>
      <c r="D406" s="79">
        <v>0</v>
      </c>
      <c r="E406" s="79">
        <v>145863.56</v>
      </c>
      <c r="F406" s="79">
        <v>1010841764</v>
      </c>
      <c r="G406" s="74">
        <v>1010841764</v>
      </c>
    </row>
    <row r="407" spans="1:7" x14ac:dyDescent="0.25">
      <c r="A407" t="s">
        <v>725</v>
      </c>
      <c r="B407">
        <v>42000000000</v>
      </c>
      <c r="C407" t="s">
        <v>726</v>
      </c>
      <c r="D407" s="79">
        <v>2489266954170</v>
      </c>
      <c r="E407" s="79">
        <v>201931352.72</v>
      </c>
      <c r="F407" s="79">
        <v>1399394370980</v>
      </c>
      <c r="G407" s="74">
        <v>3888661325150</v>
      </c>
    </row>
    <row r="408" spans="1:7" x14ac:dyDescent="0.25">
      <c r="A408" t="s">
        <v>727</v>
      </c>
      <c r="B408">
        <v>42010000000</v>
      </c>
      <c r="C408" t="s">
        <v>726</v>
      </c>
      <c r="D408" s="79">
        <v>2489266954170</v>
      </c>
      <c r="E408" s="79">
        <v>201931352.72</v>
      </c>
      <c r="F408" s="79">
        <v>1399394370980</v>
      </c>
      <c r="G408" s="74">
        <v>3888661325150</v>
      </c>
    </row>
    <row r="409" spans="1:7" x14ac:dyDescent="0.25">
      <c r="A409" t="s">
        <v>728</v>
      </c>
      <c r="B409">
        <v>42010606000</v>
      </c>
      <c r="C409" t="s">
        <v>729</v>
      </c>
      <c r="D409" s="79">
        <v>246889372300</v>
      </c>
      <c r="E409" s="79">
        <v>23275013.809999999</v>
      </c>
      <c r="F409" s="79">
        <v>161297009448</v>
      </c>
      <c r="G409" s="74">
        <v>408186381748</v>
      </c>
    </row>
    <row r="410" spans="1:7" x14ac:dyDescent="0.25">
      <c r="A410" t="s">
        <v>730</v>
      </c>
      <c r="B410">
        <v>42010606002</v>
      </c>
      <c r="C410" t="s">
        <v>155</v>
      </c>
      <c r="D410" s="79">
        <v>246889372300</v>
      </c>
      <c r="E410" s="79">
        <v>23275013.809999999</v>
      </c>
      <c r="F410" s="79">
        <v>161297009448</v>
      </c>
      <c r="G410" s="74">
        <v>408186381748</v>
      </c>
    </row>
    <row r="411" spans="1:7" x14ac:dyDescent="0.25">
      <c r="A411" t="s">
        <v>731</v>
      </c>
      <c r="B411">
        <v>42010608000</v>
      </c>
      <c r="C411" t="s">
        <v>732</v>
      </c>
      <c r="D411" s="79">
        <v>0</v>
      </c>
      <c r="E411" s="79">
        <v>138243459.47999999</v>
      </c>
      <c r="F411" s="79">
        <v>958034086435</v>
      </c>
      <c r="G411" s="74">
        <v>958034086435</v>
      </c>
    </row>
    <row r="412" spans="1:7" x14ac:dyDescent="0.25">
      <c r="A412" t="s">
        <v>733</v>
      </c>
      <c r="B412">
        <v>42010608007</v>
      </c>
      <c r="C412" t="s">
        <v>140</v>
      </c>
      <c r="D412" s="79">
        <v>0</v>
      </c>
      <c r="E412" s="79">
        <v>138243459.47999999</v>
      </c>
      <c r="F412" s="79">
        <v>958034086435</v>
      </c>
      <c r="G412" s="74">
        <v>958034086435</v>
      </c>
    </row>
    <row r="413" spans="1:7" x14ac:dyDescent="0.25">
      <c r="A413" t="s">
        <v>1306</v>
      </c>
      <c r="B413">
        <v>42010610000</v>
      </c>
      <c r="C413" t="s">
        <v>1307</v>
      </c>
      <c r="D413" s="79">
        <v>16177800956</v>
      </c>
      <c r="E413" s="79">
        <v>0</v>
      </c>
      <c r="F413" s="79">
        <v>0</v>
      </c>
      <c r="G413" s="74">
        <v>16177800956</v>
      </c>
    </row>
    <row r="414" spans="1:7" x14ac:dyDescent="0.25">
      <c r="A414" t="s">
        <v>1308</v>
      </c>
      <c r="B414">
        <v>42010610002</v>
      </c>
      <c r="C414" t="s">
        <v>712</v>
      </c>
      <c r="D414" s="79">
        <v>16177800956</v>
      </c>
      <c r="E414" s="79">
        <v>0</v>
      </c>
      <c r="F414" s="79">
        <v>0</v>
      </c>
      <c r="G414" s="74">
        <v>16177800956</v>
      </c>
    </row>
    <row r="415" spans="1:7" x14ac:dyDescent="0.25">
      <c r="A415" t="s">
        <v>1309</v>
      </c>
      <c r="B415">
        <v>42010612001</v>
      </c>
      <c r="C415" t="s">
        <v>1310</v>
      </c>
      <c r="D415" s="79">
        <v>0</v>
      </c>
      <c r="E415" s="79">
        <v>6821874</v>
      </c>
      <c r="F415" s="79">
        <v>47275927914</v>
      </c>
      <c r="G415" s="74">
        <v>47275927914</v>
      </c>
    </row>
    <row r="416" spans="1:7" x14ac:dyDescent="0.25">
      <c r="A416" t="s">
        <v>734</v>
      </c>
      <c r="B416">
        <v>42010614001</v>
      </c>
      <c r="C416" t="s">
        <v>735</v>
      </c>
      <c r="D416" s="79">
        <v>523836620611</v>
      </c>
      <c r="E416" s="79">
        <v>33445141.870000001</v>
      </c>
      <c r="F416" s="79">
        <v>231776505419</v>
      </c>
      <c r="G416" s="74">
        <v>755613126030</v>
      </c>
    </row>
    <row r="417" spans="1:7" x14ac:dyDescent="0.25">
      <c r="A417" t="s">
        <v>736</v>
      </c>
      <c r="B417">
        <v>42010616001</v>
      </c>
      <c r="C417" t="s">
        <v>737</v>
      </c>
      <c r="D417" s="79">
        <v>1700363160303</v>
      </c>
      <c r="E417" s="79">
        <v>0</v>
      </c>
      <c r="F417" s="79">
        <v>0</v>
      </c>
      <c r="G417" s="74">
        <v>1700363160303</v>
      </c>
    </row>
    <row r="418" spans="1:7" x14ac:dyDescent="0.25">
      <c r="A418" t="s">
        <v>738</v>
      </c>
      <c r="B418">
        <v>42010618000</v>
      </c>
      <c r="C418" t="s">
        <v>739</v>
      </c>
      <c r="D418" s="79">
        <v>2000000000</v>
      </c>
      <c r="E418" s="79">
        <v>0</v>
      </c>
      <c r="F418" s="79">
        <v>0</v>
      </c>
      <c r="G418" s="74">
        <v>2000000000</v>
      </c>
    </row>
    <row r="419" spans="1:7" x14ac:dyDescent="0.25">
      <c r="A419" t="s">
        <v>740</v>
      </c>
      <c r="B419">
        <v>42010618002</v>
      </c>
      <c r="C419" t="s">
        <v>155</v>
      </c>
      <c r="D419" s="79">
        <v>2000000000</v>
      </c>
      <c r="E419" s="79">
        <v>0</v>
      </c>
      <c r="F419" s="79">
        <v>0</v>
      </c>
      <c r="G419" s="74">
        <v>2000000000</v>
      </c>
    </row>
    <row r="420" spans="1:7" x14ac:dyDescent="0.25">
      <c r="A420" t="s">
        <v>741</v>
      </c>
      <c r="B420">
        <v>42010634001</v>
      </c>
      <c r="C420" t="s">
        <v>343</v>
      </c>
      <c r="D420" s="79">
        <v>0</v>
      </c>
      <c r="E420" s="79">
        <v>145863.56</v>
      </c>
      <c r="F420" s="79">
        <v>1010841764</v>
      </c>
      <c r="G420" s="74">
        <v>1010841764</v>
      </c>
    </row>
    <row r="421" spans="1:7" x14ac:dyDescent="0.25">
      <c r="A421" s="80" t="s">
        <v>742</v>
      </c>
      <c r="B421" s="80">
        <v>50000000000</v>
      </c>
      <c r="C421" s="80" t="s">
        <v>743</v>
      </c>
      <c r="D421" s="81">
        <v>13100741521632</v>
      </c>
      <c r="E421" s="81">
        <v>2258870998.3600001</v>
      </c>
      <c r="F421" s="81">
        <v>15654088962185</v>
      </c>
      <c r="G421" s="99">
        <v>28754830483817</v>
      </c>
    </row>
    <row r="422" spans="1:7" x14ac:dyDescent="0.25">
      <c r="A422" s="80" t="s">
        <v>744</v>
      </c>
      <c r="B422" s="80">
        <v>51000000000</v>
      </c>
      <c r="C422" s="80" t="s">
        <v>745</v>
      </c>
      <c r="D422" s="81">
        <v>13100741521632</v>
      </c>
      <c r="E422" s="81">
        <v>2258870998.3600001</v>
      </c>
      <c r="F422" s="81">
        <v>15654088962185</v>
      </c>
      <c r="G422" s="99">
        <v>28754830483817</v>
      </c>
    </row>
    <row r="423" spans="1:7" x14ac:dyDescent="0.25">
      <c r="A423" t="s">
        <v>746</v>
      </c>
      <c r="B423">
        <v>51010000000</v>
      </c>
      <c r="C423" t="s">
        <v>747</v>
      </c>
      <c r="D423" s="79">
        <v>10903586632387</v>
      </c>
      <c r="E423" s="79">
        <v>1894111673.8199999</v>
      </c>
      <c r="F423" s="79">
        <v>13126288605147</v>
      </c>
      <c r="G423" s="74">
        <v>24029875237534</v>
      </c>
    </row>
    <row r="424" spans="1:7" x14ac:dyDescent="0.25">
      <c r="A424" t="s">
        <v>748</v>
      </c>
      <c r="B424">
        <v>51010651000</v>
      </c>
      <c r="C424" t="s">
        <v>749</v>
      </c>
      <c r="D424" s="79">
        <v>5931482458489</v>
      </c>
      <c r="E424" s="79">
        <v>870551031.38999999</v>
      </c>
      <c r="F424" s="79">
        <v>6032962175075</v>
      </c>
      <c r="G424" s="74">
        <v>11964444633564</v>
      </c>
    </row>
    <row r="425" spans="1:7" x14ac:dyDescent="0.25">
      <c r="A425" t="s">
        <v>750</v>
      </c>
      <c r="B425">
        <v>51010651002</v>
      </c>
      <c r="C425" t="s">
        <v>751</v>
      </c>
      <c r="D425" s="79">
        <v>54742677982</v>
      </c>
      <c r="E425" s="79">
        <v>12742233.25</v>
      </c>
      <c r="F425" s="79">
        <v>88304313534</v>
      </c>
      <c r="G425" s="74">
        <v>143046991516</v>
      </c>
    </row>
    <row r="426" spans="1:7" x14ac:dyDescent="0.25">
      <c r="A426" t="s">
        <v>752</v>
      </c>
      <c r="B426">
        <v>51010651003</v>
      </c>
      <c r="C426" t="s">
        <v>753</v>
      </c>
      <c r="D426" s="79">
        <v>95453279969</v>
      </c>
      <c r="E426" s="79">
        <v>12637890.76</v>
      </c>
      <c r="F426" s="79">
        <v>87581214861</v>
      </c>
      <c r="G426" s="74">
        <v>183034494830</v>
      </c>
    </row>
    <row r="427" spans="1:7" x14ac:dyDescent="0.25">
      <c r="A427" t="s">
        <v>754</v>
      </c>
      <c r="B427">
        <v>51010651004</v>
      </c>
      <c r="C427" t="s">
        <v>755</v>
      </c>
      <c r="D427" s="79">
        <v>27269303197</v>
      </c>
      <c r="E427" s="79">
        <v>37544697.990000002</v>
      </c>
      <c r="F427" s="79">
        <v>260186634303</v>
      </c>
      <c r="G427" s="74">
        <v>287455937500</v>
      </c>
    </row>
    <row r="428" spans="1:7" x14ac:dyDescent="0.25">
      <c r="A428" t="s">
        <v>756</v>
      </c>
      <c r="B428">
        <v>51010651005</v>
      </c>
      <c r="C428" t="s">
        <v>757</v>
      </c>
      <c r="D428" s="79">
        <v>2028000000</v>
      </c>
      <c r="E428" s="79">
        <v>132939.44</v>
      </c>
      <c r="F428" s="79">
        <v>921276966</v>
      </c>
      <c r="G428" s="74">
        <v>2949276966</v>
      </c>
    </row>
    <row r="429" spans="1:7" x14ac:dyDescent="0.25">
      <c r="A429" t="s">
        <v>758</v>
      </c>
      <c r="B429">
        <v>51010651006</v>
      </c>
      <c r="C429" t="s">
        <v>759</v>
      </c>
      <c r="D429" s="79">
        <v>1215434188602</v>
      </c>
      <c r="E429" s="79">
        <v>242851076.08000001</v>
      </c>
      <c r="F429" s="79">
        <v>1682970099788</v>
      </c>
      <c r="G429" s="74">
        <v>2898404288390</v>
      </c>
    </row>
    <row r="430" spans="1:7" x14ac:dyDescent="0.25">
      <c r="A430" t="s">
        <v>760</v>
      </c>
      <c r="B430">
        <v>51010651007</v>
      </c>
      <c r="C430" t="s">
        <v>761</v>
      </c>
      <c r="D430" s="79">
        <v>3205834333824</v>
      </c>
      <c r="E430" s="79">
        <v>428872465.23000002</v>
      </c>
      <c r="F430" s="79">
        <v>2972107627667</v>
      </c>
      <c r="G430" s="74">
        <v>6177941961491</v>
      </c>
    </row>
    <row r="431" spans="1:7" x14ac:dyDescent="0.25">
      <c r="A431" t="s">
        <v>762</v>
      </c>
      <c r="B431">
        <v>51010651008</v>
      </c>
      <c r="C431" t="s">
        <v>763</v>
      </c>
      <c r="D431" s="79">
        <v>1935719084</v>
      </c>
      <c r="E431" s="79">
        <v>3158943.83</v>
      </c>
      <c r="F431" s="79">
        <v>21891638689</v>
      </c>
      <c r="G431" s="74">
        <v>23827357773</v>
      </c>
    </row>
    <row r="432" spans="1:7" x14ac:dyDescent="0.25">
      <c r="A432" t="s">
        <v>764</v>
      </c>
      <c r="B432">
        <v>51010651010</v>
      </c>
      <c r="C432" t="s">
        <v>765</v>
      </c>
      <c r="D432" s="79">
        <v>3</v>
      </c>
      <c r="E432" s="79">
        <v>0</v>
      </c>
      <c r="F432" s="79">
        <v>0</v>
      </c>
      <c r="G432" s="74">
        <v>3</v>
      </c>
    </row>
    <row r="433" spans="1:7" x14ac:dyDescent="0.25">
      <c r="A433" t="s">
        <v>766</v>
      </c>
      <c r="B433">
        <v>51010651011</v>
      </c>
      <c r="C433" t="s">
        <v>767</v>
      </c>
      <c r="D433" s="79">
        <v>6163280916</v>
      </c>
      <c r="E433" s="79">
        <v>6156467.1699999999</v>
      </c>
      <c r="F433" s="79">
        <v>42664625311</v>
      </c>
      <c r="G433" s="74">
        <v>48827906227</v>
      </c>
    </row>
    <row r="434" spans="1:7" x14ac:dyDescent="0.25">
      <c r="A434" t="s">
        <v>768</v>
      </c>
      <c r="B434">
        <v>51010651012</v>
      </c>
      <c r="C434" t="s">
        <v>769</v>
      </c>
      <c r="D434" s="79">
        <v>13904923532</v>
      </c>
      <c r="E434" s="79">
        <v>5590520.4199999999</v>
      </c>
      <c r="F434" s="79">
        <v>38742586037</v>
      </c>
      <c r="G434" s="74">
        <v>52647509569</v>
      </c>
    </row>
    <row r="435" spans="1:7" x14ac:dyDescent="0.25">
      <c r="A435" t="s">
        <v>1269</v>
      </c>
      <c r="B435">
        <v>51010651018</v>
      </c>
      <c r="C435" t="s">
        <v>1270</v>
      </c>
      <c r="D435" s="79">
        <v>588457764869</v>
      </c>
      <c r="E435" s="79">
        <v>27433892.57</v>
      </c>
      <c r="F435" s="79">
        <v>190118247205</v>
      </c>
      <c r="G435" s="74">
        <v>778576012074</v>
      </c>
    </row>
    <row r="436" spans="1:7" x14ac:dyDescent="0.25">
      <c r="A436" t="s">
        <v>770</v>
      </c>
      <c r="B436">
        <v>51010651019</v>
      </c>
      <c r="C436" t="s">
        <v>771</v>
      </c>
      <c r="D436" s="79">
        <v>111167285754</v>
      </c>
      <c r="E436" s="79">
        <v>21350091.670000002</v>
      </c>
      <c r="F436" s="79">
        <v>147957202778</v>
      </c>
      <c r="G436" s="74">
        <v>259124488532</v>
      </c>
    </row>
    <row r="437" spans="1:7" x14ac:dyDescent="0.25">
      <c r="A437" t="s">
        <v>772</v>
      </c>
      <c r="B437">
        <v>51010651020</v>
      </c>
      <c r="C437" t="s">
        <v>773</v>
      </c>
      <c r="D437" s="79">
        <v>113374535235</v>
      </c>
      <c r="E437" s="79">
        <v>6140111.1900000004</v>
      </c>
      <c r="F437" s="79">
        <v>42551277552</v>
      </c>
      <c r="G437" s="74">
        <v>155925812787</v>
      </c>
    </row>
    <row r="438" spans="1:7" x14ac:dyDescent="0.25">
      <c r="A438" t="s">
        <v>774</v>
      </c>
      <c r="B438">
        <v>51010651021</v>
      </c>
      <c r="C438" t="s">
        <v>775</v>
      </c>
      <c r="D438" s="79">
        <v>113823340010</v>
      </c>
      <c r="E438" s="79">
        <v>16659045.42</v>
      </c>
      <c r="F438" s="79">
        <v>115448017713</v>
      </c>
      <c r="G438" s="74">
        <v>229271357723</v>
      </c>
    </row>
    <row r="439" spans="1:7" x14ac:dyDescent="0.25">
      <c r="A439" t="s">
        <v>776</v>
      </c>
      <c r="B439">
        <v>51010651022</v>
      </c>
      <c r="C439" t="s">
        <v>777</v>
      </c>
      <c r="D439" s="79">
        <v>10319076951</v>
      </c>
      <c r="E439" s="79">
        <v>49280656.369999997</v>
      </c>
      <c r="F439" s="79">
        <v>341517412671</v>
      </c>
      <c r="G439" s="74">
        <v>351836489622</v>
      </c>
    </row>
    <row r="440" spans="1:7" x14ac:dyDescent="0.25">
      <c r="A440" t="s">
        <v>778</v>
      </c>
      <c r="B440">
        <v>51010651024</v>
      </c>
      <c r="C440" t="s">
        <v>779</v>
      </c>
      <c r="D440" s="79">
        <v>371574748561</v>
      </c>
      <c r="E440" s="79">
        <v>0</v>
      </c>
      <c r="F440" s="79">
        <v>0</v>
      </c>
      <c r="G440" s="74">
        <v>371574748561</v>
      </c>
    </row>
    <row r="441" spans="1:7" x14ac:dyDescent="0.25">
      <c r="A441" t="s">
        <v>780</v>
      </c>
      <c r="B441">
        <v>51010653001</v>
      </c>
      <c r="C441" t="s">
        <v>781</v>
      </c>
      <c r="D441" s="79">
        <v>4972104173898</v>
      </c>
      <c r="E441" s="79">
        <v>1023560642.4299999</v>
      </c>
      <c r="F441" s="79">
        <v>7093326430072</v>
      </c>
      <c r="G441" s="74">
        <v>12065430603970</v>
      </c>
    </row>
    <row r="442" spans="1:7" x14ac:dyDescent="0.25">
      <c r="A442" t="s">
        <v>782</v>
      </c>
      <c r="B442">
        <v>51020000000</v>
      </c>
      <c r="C442" t="s">
        <v>783</v>
      </c>
      <c r="D442" s="79">
        <v>160497586261</v>
      </c>
      <c r="E442" s="79">
        <v>1491007</v>
      </c>
      <c r="F442" s="79">
        <v>10332753060</v>
      </c>
      <c r="G442" s="74">
        <v>170830339321</v>
      </c>
    </row>
    <row r="443" spans="1:7" x14ac:dyDescent="0.25">
      <c r="A443" t="s">
        <v>784</v>
      </c>
      <c r="B443">
        <v>51020655000</v>
      </c>
      <c r="C443" t="s">
        <v>785</v>
      </c>
      <c r="D443" s="79">
        <v>160497586261</v>
      </c>
      <c r="E443" s="79">
        <v>1491007</v>
      </c>
      <c r="F443" s="79">
        <v>10332753060</v>
      </c>
      <c r="G443" s="74">
        <v>170830339321</v>
      </c>
    </row>
    <row r="444" spans="1:7" x14ac:dyDescent="0.25">
      <c r="A444" t="s">
        <v>1239</v>
      </c>
      <c r="B444">
        <v>51020655004</v>
      </c>
      <c r="C444" t="s">
        <v>1240</v>
      </c>
      <c r="D444" s="79">
        <v>88553051824</v>
      </c>
      <c r="E444" s="79">
        <v>1491007</v>
      </c>
      <c r="F444" s="79">
        <v>10332753060</v>
      </c>
      <c r="G444" s="74">
        <v>98885804884</v>
      </c>
    </row>
    <row r="445" spans="1:7" x14ac:dyDescent="0.25">
      <c r="A445" t="s">
        <v>786</v>
      </c>
      <c r="B445">
        <v>51020655006</v>
      </c>
      <c r="C445" t="s">
        <v>787</v>
      </c>
      <c r="D445" s="79">
        <v>122</v>
      </c>
      <c r="E445" s="79">
        <v>0</v>
      </c>
      <c r="F445" s="79">
        <v>0</v>
      </c>
      <c r="G445" s="74">
        <v>122</v>
      </c>
    </row>
    <row r="446" spans="1:7" x14ac:dyDescent="0.25">
      <c r="A446" t="s">
        <v>788</v>
      </c>
      <c r="B446">
        <v>51020655008</v>
      </c>
      <c r="C446" t="s">
        <v>789</v>
      </c>
      <c r="D446" s="79">
        <v>71944534315</v>
      </c>
      <c r="E446" s="79">
        <v>0</v>
      </c>
      <c r="F446" s="79">
        <v>0</v>
      </c>
      <c r="G446" s="74">
        <v>71944534315</v>
      </c>
    </row>
    <row r="447" spans="1:7" x14ac:dyDescent="0.25">
      <c r="A447" t="s">
        <v>790</v>
      </c>
      <c r="B447">
        <v>51030000000</v>
      </c>
      <c r="C447" t="s">
        <v>791</v>
      </c>
      <c r="D447" s="79">
        <v>1433246953</v>
      </c>
      <c r="E447" s="79">
        <v>9698484.0700000003</v>
      </c>
      <c r="F447" s="79">
        <v>67210979539</v>
      </c>
      <c r="G447" s="74">
        <v>68644226492</v>
      </c>
    </row>
    <row r="448" spans="1:7" x14ac:dyDescent="0.25">
      <c r="A448" t="s">
        <v>792</v>
      </c>
      <c r="B448">
        <v>51030661001</v>
      </c>
      <c r="C448" t="s">
        <v>793</v>
      </c>
      <c r="D448" s="79">
        <v>0</v>
      </c>
      <c r="E448" s="79">
        <v>1860067.05</v>
      </c>
      <c r="F448" s="79">
        <v>12890357669</v>
      </c>
      <c r="G448" s="74">
        <v>12890357669</v>
      </c>
    </row>
    <row r="449" spans="1:7" x14ac:dyDescent="0.25">
      <c r="A449" t="s">
        <v>794</v>
      </c>
      <c r="B449">
        <v>51030663001</v>
      </c>
      <c r="C449" t="s">
        <v>795</v>
      </c>
      <c r="D449" s="79">
        <v>0</v>
      </c>
      <c r="E449" s="79">
        <v>126894.76</v>
      </c>
      <c r="F449" s="79">
        <v>879387032</v>
      </c>
      <c r="G449" s="74">
        <v>879387032</v>
      </c>
    </row>
    <row r="450" spans="1:7" x14ac:dyDescent="0.25">
      <c r="A450" t="s">
        <v>796</v>
      </c>
      <c r="B450">
        <v>51030669000</v>
      </c>
      <c r="C450" t="s">
        <v>797</v>
      </c>
      <c r="D450" s="79">
        <v>0</v>
      </c>
      <c r="E450" s="79">
        <v>5503349.3700000001</v>
      </c>
      <c r="F450" s="79">
        <v>38138486302</v>
      </c>
      <c r="G450" s="74">
        <v>38138486302</v>
      </c>
    </row>
    <row r="451" spans="1:7" x14ac:dyDescent="0.25">
      <c r="A451" t="s">
        <v>798</v>
      </c>
      <c r="B451">
        <v>51030669002</v>
      </c>
      <c r="C451" t="s">
        <v>799</v>
      </c>
      <c r="D451" s="79">
        <v>0</v>
      </c>
      <c r="E451" s="79">
        <v>5503349.3700000001</v>
      </c>
      <c r="F451" s="79">
        <v>38138486302</v>
      </c>
      <c r="G451" s="74">
        <v>38138486302</v>
      </c>
    </row>
    <row r="452" spans="1:7" x14ac:dyDescent="0.25">
      <c r="A452" t="s">
        <v>800</v>
      </c>
      <c r="B452">
        <v>51030671001</v>
      </c>
      <c r="C452" t="s">
        <v>801</v>
      </c>
      <c r="D452" s="79">
        <v>1433246953</v>
      </c>
      <c r="E452" s="79">
        <v>2208172.89</v>
      </c>
      <c r="F452" s="79">
        <v>15302748536</v>
      </c>
      <c r="G452" s="74">
        <v>16735995489</v>
      </c>
    </row>
    <row r="453" spans="1:7" x14ac:dyDescent="0.25">
      <c r="A453" t="s">
        <v>802</v>
      </c>
      <c r="B453">
        <v>51040000000</v>
      </c>
      <c r="C453" t="s">
        <v>803</v>
      </c>
      <c r="D453" s="79">
        <v>2035224056031</v>
      </c>
      <c r="E453" s="79">
        <v>353569833.47000003</v>
      </c>
      <c r="F453" s="79">
        <v>2450256624439</v>
      </c>
      <c r="G453" s="74">
        <v>4485480680470</v>
      </c>
    </row>
    <row r="454" spans="1:7" x14ac:dyDescent="0.25">
      <c r="A454" t="s">
        <v>804</v>
      </c>
      <c r="B454">
        <v>51040675000</v>
      </c>
      <c r="C454" t="s">
        <v>805</v>
      </c>
      <c r="D454" s="79">
        <v>98714910664</v>
      </c>
      <c r="E454" s="79">
        <v>37566.239999999998</v>
      </c>
      <c r="F454" s="79">
        <v>260335921</v>
      </c>
      <c r="G454" s="74">
        <v>98975246585</v>
      </c>
    </row>
    <row r="455" spans="1:7" x14ac:dyDescent="0.25">
      <c r="A455" t="s">
        <v>806</v>
      </c>
      <c r="B455">
        <v>51040675008</v>
      </c>
      <c r="C455" t="s">
        <v>807</v>
      </c>
      <c r="D455" s="79">
        <v>98714910664</v>
      </c>
      <c r="E455" s="79">
        <v>37566.239999999998</v>
      </c>
      <c r="F455" s="79">
        <v>260335921</v>
      </c>
      <c r="G455" s="74">
        <v>98975246585</v>
      </c>
    </row>
    <row r="456" spans="1:7" x14ac:dyDescent="0.25">
      <c r="A456" t="s">
        <v>808</v>
      </c>
      <c r="B456">
        <v>51040681001</v>
      </c>
      <c r="C456" t="s">
        <v>809</v>
      </c>
      <c r="D456" s="79">
        <v>80258406000</v>
      </c>
      <c r="E456" s="79">
        <v>168170115</v>
      </c>
      <c r="F456" s="79">
        <v>1165427305456</v>
      </c>
      <c r="G456" s="74">
        <v>1245685711456</v>
      </c>
    </row>
    <row r="457" spans="1:7" x14ac:dyDescent="0.25">
      <c r="A457" t="s">
        <v>810</v>
      </c>
      <c r="B457">
        <v>51040689000</v>
      </c>
      <c r="C457" t="s">
        <v>811</v>
      </c>
      <c r="D457" s="79">
        <v>346838702750</v>
      </c>
      <c r="E457" s="79">
        <v>12169395.41</v>
      </c>
      <c r="F457" s="79">
        <v>84334518662</v>
      </c>
      <c r="G457" s="74">
        <v>431173221412</v>
      </c>
    </row>
    <row r="458" spans="1:7" x14ac:dyDescent="0.25">
      <c r="A458" t="s">
        <v>812</v>
      </c>
      <c r="B458">
        <v>51040689002</v>
      </c>
      <c r="C458" t="s">
        <v>813</v>
      </c>
      <c r="D458" s="79">
        <v>346838702750</v>
      </c>
      <c r="E458" s="79">
        <v>12169395.41</v>
      </c>
      <c r="F458" s="79">
        <v>84334518662</v>
      </c>
      <c r="G458" s="74">
        <v>431173221412</v>
      </c>
    </row>
    <row r="459" spans="1:7" x14ac:dyDescent="0.25">
      <c r="A459" t="s">
        <v>814</v>
      </c>
      <c r="B459">
        <v>51040691000</v>
      </c>
      <c r="C459" t="s">
        <v>815</v>
      </c>
      <c r="D459" s="79">
        <v>1037498128862</v>
      </c>
      <c r="E459" s="79">
        <v>0</v>
      </c>
      <c r="F459" s="79">
        <v>0</v>
      </c>
      <c r="G459" s="74">
        <v>1037498128862</v>
      </c>
    </row>
    <row r="460" spans="1:7" x14ac:dyDescent="0.25">
      <c r="A460" t="s">
        <v>816</v>
      </c>
      <c r="B460">
        <v>51040691002</v>
      </c>
      <c r="C460" t="s">
        <v>817</v>
      </c>
      <c r="D460" s="79">
        <v>1037498128862</v>
      </c>
      <c r="E460" s="79">
        <v>0</v>
      </c>
      <c r="F460" s="79">
        <v>0</v>
      </c>
      <c r="G460" s="74">
        <v>1037498128862</v>
      </c>
    </row>
    <row r="461" spans="1:7" x14ac:dyDescent="0.25">
      <c r="A461" t="s">
        <v>818</v>
      </c>
      <c r="B461">
        <v>51040695000</v>
      </c>
      <c r="C461" t="s">
        <v>819</v>
      </c>
      <c r="D461" s="79">
        <v>0</v>
      </c>
      <c r="E461" s="79">
        <v>170907000</v>
      </c>
      <c r="F461" s="79">
        <v>1184394055350</v>
      </c>
      <c r="G461" s="74">
        <v>1184394055350</v>
      </c>
    </row>
    <row r="462" spans="1:7" x14ac:dyDescent="0.25">
      <c r="A462" t="s">
        <v>820</v>
      </c>
      <c r="B462">
        <v>51040695002</v>
      </c>
      <c r="C462" t="s">
        <v>821</v>
      </c>
      <c r="D462" s="79">
        <v>0</v>
      </c>
      <c r="E462" s="79">
        <v>17293000</v>
      </c>
      <c r="F462" s="79">
        <v>119841354650</v>
      </c>
      <c r="G462" s="74">
        <v>119841354650</v>
      </c>
    </row>
    <row r="463" spans="1:7" x14ac:dyDescent="0.25">
      <c r="A463" t="s">
        <v>822</v>
      </c>
      <c r="B463">
        <v>51040695004</v>
      </c>
      <c r="C463" t="s">
        <v>823</v>
      </c>
      <c r="D463" s="79">
        <v>0</v>
      </c>
      <c r="E463" s="79">
        <v>153614000</v>
      </c>
      <c r="F463" s="79">
        <v>1064552700700</v>
      </c>
      <c r="G463" s="74">
        <v>1064552700700</v>
      </c>
    </row>
    <row r="464" spans="1:7" x14ac:dyDescent="0.25">
      <c r="A464" t="s">
        <v>824</v>
      </c>
      <c r="B464">
        <v>51040697000</v>
      </c>
      <c r="C464" t="s">
        <v>825</v>
      </c>
      <c r="D464" s="79">
        <v>471913907755</v>
      </c>
      <c r="E464" s="79">
        <v>2285756.8199999998</v>
      </c>
      <c r="F464" s="79">
        <v>15840409050</v>
      </c>
      <c r="G464" s="74">
        <v>487754316805</v>
      </c>
    </row>
    <row r="465" spans="1:7" x14ac:dyDescent="0.25">
      <c r="A465" t="s">
        <v>826</v>
      </c>
      <c r="B465">
        <v>51040697004</v>
      </c>
      <c r="C465" t="s">
        <v>827</v>
      </c>
      <c r="D465" s="79">
        <v>471913907755</v>
      </c>
      <c r="E465" s="79">
        <v>2285756.8199999998</v>
      </c>
      <c r="F465" s="79">
        <v>15840409050</v>
      </c>
      <c r="G465" s="74">
        <v>487754316805</v>
      </c>
    </row>
    <row r="466" spans="1:7" x14ac:dyDescent="0.25">
      <c r="A466" t="s">
        <v>828</v>
      </c>
      <c r="B466">
        <v>52000000000</v>
      </c>
      <c r="C466" t="s">
        <v>829</v>
      </c>
      <c r="D466" s="79">
        <v>13100741521632</v>
      </c>
      <c r="E466" s="79">
        <v>2258870998.3600001</v>
      </c>
      <c r="F466" s="79">
        <v>15654088962186</v>
      </c>
      <c r="G466" s="74">
        <v>28754830483818</v>
      </c>
    </row>
    <row r="467" spans="1:7" x14ac:dyDescent="0.25">
      <c r="A467" t="s">
        <v>830</v>
      </c>
      <c r="B467">
        <v>52010000000</v>
      </c>
      <c r="C467" t="s">
        <v>831</v>
      </c>
      <c r="D467" s="79">
        <v>10903586632387</v>
      </c>
      <c r="E467" s="79">
        <v>1894111673.8199999</v>
      </c>
      <c r="F467" s="79">
        <v>13126288605148</v>
      </c>
      <c r="G467" s="74">
        <v>24029875237535</v>
      </c>
    </row>
    <row r="468" spans="1:7" x14ac:dyDescent="0.25">
      <c r="A468" t="s">
        <v>832</v>
      </c>
      <c r="B468">
        <v>52010652000</v>
      </c>
      <c r="C468" t="s">
        <v>833</v>
      </c>
      <c r="D468" s="79">
        <v>5594741596307</v>
      </c>
      <c r="E468" s="79">
        <v>791241808.94000006</v>
      </c>
      <c r="F468" s="79">
        <v>5483345298045</v>
      </c>
      <c r="G468" s="74">
        <v>11078086894352</v>
      </c>
    </row>
    <row r="469" spans="1:7" x14ac:dyDescent="0.25">
      <c r="A469" t="s">
        <v>834</v>
      </c>
      <c r="B469">
        <v>52010652002</v>
      </c>
      <c r="C469" t="s">
        <v>155</v>
      </c>
      <c r="D469" s="79">
        <v>5594741596307</v>
      </c>
      <c r="E469" s="79">
        <v>790491808.94000006</v>
      </c>
      <c r="F469" s="79">
        <v>5478147760545</v>
      </c>
      <c r="G469" s="74">
        <v>11072889356852</v>
      </c>
    </row>
    <row r="470" spans="1:7" x14ac:dyDescent="0.25">
      <c r="A470" t="s">
        <v>835</v>
      </c>
      <c r="B470">
        <v>52010652003</v>
      </c>
      <c r="C470" t="s">
        <v>836</v>
      </c>
      <c r="D470" s="79">
        <v>0</v>
      </c>
      <c r="E470" s="79">
        <v>750000</v>
      </c>
      <c r="F470" s="79">
        <v>5197537500</v>
      </c>
      <c r="G470" s="74">
        <v>5197537500</v>
      </c>
    </row>
    <row r="471" spans="1:7" x14ac:dyDescent="0.25">
      <c r="A471" t="s">
        <v>837</v>
      </c>
      <c r="B471">
        <v>52010654000</v>
      </c>
      <c r="C471" t="s">
        <v>838</v>
      </c>
      <c r="D471" s="79">
        <v>5308845036080</v>
      </c>
      <c r="E471" s="79">
        <v>1102869864.8800001</v>
      </c>
      <c r="F471" s="79">
        <v>7642943307103</v>
      </c>
      <c r="G471" s="74">
        <v>12951788343183</v>
      </c>
    </row>
    <row r="472" spans="1:7" x14ac:dyDescent="0.25">
      <c r="A472" t="s">
        <v>839</v>
      </c>
      <c r="B472">
        <v>52010654002</v>
      </c>
      <c r="C472" t="s">
        <v>155</v>
      </c>
      <c r="D472" s="79">
        <v>5095797786080</v>
      </c>
      <c r="E472" s="79">
        <v>1078231409.99</v>
      </c>
      <c r="F472" s="79">
        <v>7472197582795</v>
      </c>
      <c r="G472" s="74">
        <v>12567995368875</v>
      </c>
    </row>
    <row r="473" spans="1:7" x14ac:dyDescent="0.25">
      <c r="A473" t="s">
        <v>840</v>
      </c>
      <c r="B473">
        <v>52010654003</v>
      </c>
      <c r="C473" t="s">
        <v>836</v>
      </c>
      <c r="D473" s="79">
        <v>213047250000</v>
      </c>
      <c r="E473" s="79">
        <v>24638454.890000001</v>
      </c>
      <c r="F473" s="79">
        <v>170745724308</v>
      </c>
      <c r="G473" s="74">
        <v>383792974308</v>
      </c>
    </row>
    <row r="474" spans="1:7" x14ac:dyDescent="0.25">
      <c r="A474" t="s">
        <v>841</v>
      </c>
      <c r="B474">
        <v>52020000000</v>
      </c>
      <c r="C474" t="s">
        <v>842</v>
      </c>
      <c r="D474" s="79">
        <v>160497586261</v>
      </c>
      <c r="E474" s="79">
        <v>1491007</v>
      </c>
      <c r="F474" s="79">
        <v>10332753061</v>
      </c>
      <c r="G474" s="74">
        <v>170830339322</v>
      </c>
    </row>
    <row r="475" spans="1:7" x14ac:dyDescent="0.25">
      <c r="A475" t="s">
        <v>843</v>
      </c>
      <c r="B475">
        <v>52020660000</v>
      </c>
      <c r="C475" t="s">
        <v>844</v>
      </c>
      <c r="D475" s="79">
        <v>160497586261</v>
      </c>
      <c r="E475" s="79">
        <v>1491007</v>
      </c>
      <c r="F475" s="79">
        <v>10332753061</v>
      </c>
      <c r="G475" s="74">
        <v>170830339322</v>
      </c>
    </row>
    <row r="476" spans="1:7" x14ac:dyDescent="0.25">
      <c r="A476" t="s">
        <v>1241</v>
      </c>
      <c r="B476">
        <v>52020660004</v>
      </c>
      <c r="C476" t="s">
        <v>1242</v>
      </c>
      <c r="D476" s="79">
        <v>88553051824</v>
      </c>
      <c r="E476" s="79">
        <v>1491007</v>
      </c>
      <c r="F476" s="79">
        <v>10332753061</v>
      </c>
      <c r="G476" s="74">
        <v>98885804885</v>
      </c>
    </row>
    <row r="477" spans="1:7" x14ac:dyDescent="0.25">
      <c r="A477" t="s">
        <v>845</v>
      </c>
      <c r="B477">
        <v>52020660006</v>
      </c>
      <c r="C477" t="s">
        <v>846</v>
      </c>
      <c r="D477" s="79">
        <v>122</v>
      </c>
      <c r="E477" s="79">
        <v>0</v>
      </c>
      <c r="F477" s="79">
        <v>0</v>
      </c>
      <c r="G477" s="74">
        <v>122</v>
      </c>
    </row>
    <row r="478" spans="1:7" x14ac:dyDescent="0.25">
      <c r="A478" t="s">
        <v>847</v>
      </c>
      <c r="B478">
        <v>52020660008</v>
      </c>
      <c r="C478" t="s">
        <v>848</v>
      </c>
      <c r="D478" s="79">
        <v>71944534315</v>
      </c>
      <c r="E478" s="79">
        <v>0</v>
      </c>
      <c r="F478" s="79">
        <v>0</v>
      </c>
      <c r="G478" s="74">
        <v>71944534315</v>
      </c>
    </row>
    <row r="479" spans="1:7" x14ac:dyDescent="0.25">
      <c r="A479" t="s">
        <v>849</v>
      </c>
      <c r="B479">
        <v>52030000000</v>
      </c>
      <c r="C479" t="s">
        <v>850</v>
      </c>
      <c r="D479" s="79">
        <v>1433246953</v>
      </c>
      <c r="E479" s="79">
        <v>9698484.0700000003</v>
      </c>
      <c r="F479" s="79">
        <v>67210979539</v>
      </c>
      <c r="G479" s="74">
        <v>68644226492</v>
      </c>
    </row>
    <row r="480" spans="1:7" x14ac:dyDescent="0.25">
      <c r="A480" t="s">
        <v>851</v>
      </c>
      <c r="B480">
        <v>52030662000</v>
      </c>
      <c r="C480" t="s">
        <v>852</v>
      </c>
      <c r="D480" s="79">
        <v>0</v>
      </c>
      <c r="E480" s="79">
        <v>5503349.3700000001</v>
      </c>
      <c r="F480" s="79">
        <v>38138486302</v>
      </c>
      <c r="G480" s="74">
        <v>38138486302</v>
      </c>
    </row>
    <row r="481" spans="1:7" x14ac:dyDescent="0.25">
      <c r="A481" t="s">
        <v>853</v>
      </c>
      <c r="B481">
        <v>52030662002</v>
      </c>
      <c r="C481" t="s">
        <v>854</v>
      </c>
      <c r="D481" s="79">
        <v>0</v>
      </c>
      <c r="E481" s="79">
        <v>5503349.3700000001</v>
      </c>
      <c r="F481" s="79">
        <v>38138486302</v>
      </c>
      <c r="G481" s="74">
        <v>38138486302</v>
      </c>
    </row>
    <row r="482" spans="1:7" x14ac:dyDescent="0.25">
      <c r="A482" t="s">
        <v>855</v>
      </c>
      <c r="B482">
        <v>52030664000</v>
      </c>
      <c r="C482" t="s">
        <v>856</v>
      </c>
      <c r="D482" s="79">
        <v>0</v>
      </c>
      <c r="E482" s="79">
        <v>1986961.81</v>
      </c>
      <c r="F482" s="79">
        <v>13769744701</v>
      </c>
      <c r="G482" s="74">
        <v>13769744701</v>
      </c>
    </row>
    <row r="483" spans="1:7" x14ac:dyDescent="0.25">
      <c r="A483" t="s">
        <v>1243</v>
      </c>
      <c r="B483">
        <v>52030664002</v>
      </c>
      <c r="C483" t="s">
        <v>1244</v>
      </c>
      <c r="D483" s="79">
        <v>0</v>
      </c>
      <c r="E483" s="79">
        <v>224184.38</v>
      </c>
      <c r="F483" s="79">
        <v>1553608972</v>
      </c>
      <c r="G483" s="74">
        <v>1553608972</v>
      </c>
    </row>
    <row r="484" spans="1:7" x14ac:dyDescent="0.25">
      <c r="A484" t="s">
        <v>857</v>
      </c>
      <c r="B484">
        <v>52030664003</v>
      </c>
      <c r="C484" t="s">
        <v>858</v>
      </c>
      <c r="D484" s="79">
        <v>0</v>
      </c>
      <c r="E484" s="79">
        <v>1762777.43</v>
      </c>
      <c r="F484" s="79">
        <v>12216135729</v>
      </c>
      <c r="G484" s="74">
        <v>12216135729</v>
      </c>
    </row>
    <row r="485" spans="1:7" x14ac:dyDescent="0.25">
      <c r="A485" t="s">
        <v>859</v>
      </c>
      <c r="B485">
        <v>52030668001</v>
      </c>
      <c r="C485" t="s">
        <v>860</v>
      </c>
      <c r="D485" s="79">
        <v>1433246953</v>
      </c>
      <c r="E485" s="79">
        <v>2208172.89</v>
      </c>
      <c r="F485" s="79">
        <v>15302748536</v>
      </c>
      <c r="G485" s="74">
        <v>16735995489</v>
      </c>
    </row>
    <row r="486" spans="1:7" x14ac:dyDescent="0.25">
      <c r="A486" t="s">
        <v>861</v>
      </c>
      <c r="B486">
        <v>52040000000</v>
      </c>
      <c r="C486" t="s">
        <v>862</v>
      </c>
      <c r="D486" s="79">
        <v>2035224056031</v>
      </c>
      <c r="E486" s="79">
        <v>353569833.47000003</v>
      </c>
      <c r="F486" s="79">
        <v>2450256624438</v>
      </c>
      <c r="G486" s="74">
        <v>4485480680469</v>
      </c>
    </row>
    <row r="487" spans="1:7" x14ac:dyDescent="0.25">
      <c r="A487" t="s">
        <v>863</v>
      </c>
      <c r="B487">
        <v>52040674001</v>
      </c>
      <c r="C487" t="s">
        <v>864</v>
      </c>
      <c r="D487" s="79">
        <v>80258406000</v>
      </c>
      <c r="E487" s="79">
        <v>168170115</v>
      </c>
      <c r="F487" s="79">
        <v>1165427305456</v>
      </c>
      <c r="G487" s="74">
        <v>1245685711456</v>
      </c>
    </row>
    <row r="488" spans="1:7" x14ac:dyDescent="0.25">
      <c r="A488" t="s">
        <v>865</v>
      </c>
      <c r="B488">
        <v>52040680000</v>
      </c>
      <c r="C488" t="s">
        <v>866</v>
      </c>
      <c r="D488" s="79">
        <v>98714910664</v>
      </c>
      <c r="E488" s="79">
        <v>37566.239999999998</v>
      </c>
      <c r="F488" s="79">
        <v>260335921</v>
      </c>
      <c r="G488" s="74">
        <v>98975246585</v>
      </c>
    </row>
    <row r="489" spans="1:7" x14ac:dyDescent="0.25">
      <c r="A489" t="s">
        <v>867</v>
      </c>
      <c r="B489">
        <v>52040680008</v>
      </c>
      <c r="C489" t="s">
        <v>807</v>
      </c>
      <c r="D489" s="79">
        <v>98714910664</v>
      </c>
      <c r="E489" s="79">
        <v>37566.239999999998</v>
      </c>
      <c r="F489" s="79">
        <v>260335921</v>
      </c>
      <c r="G489" s="74">
        <v>98975246585</v>
      </c>
    </row>
    <row r="490" spans="1:7" x14ac:dyDescent="0.25">
      <c r="A490" t="s">
        <v>868</v>
      </c>
      <c r="B490">
        <v>52040688001</v>
      </c>
      <c r="C490" t="s">
        <v>869</v>
      </c>
      <c r="D490" s="79">
        <v>346838702750</v>
      </c>
      <c r="E490" s="79">
        <v>12169395.41</v>
      </c>
      <c r="F490" s="79">
        <v>84334518661</v>
      </c>
      <c r="G490" s="74">
        <v>431173221411</v>
      </c>
    </row>
    <row r="491" spans="1:7" x14ac:dyDescent="0.25">
      <c r="A491" t="s">
        <v>870</v>
      </c>
      <c r="B491">
        <v>52040690000</v>
      </c>
      <c r="C491" t="s">
        <v>815</v>
      </c>
      <c r="D491" s="79">
        <v>1037498128862</v>
      </c>
      <c r="E491" s="79">
        <v>0</v>
      </c>
      <c r="F491" s="79">
        <v>0</v>
      </c>
      <c r="G491" s="74">
        <v>1037498128862</v>
      </c>
    </row>
    <row r="492" spans="1:7" x14ac:dyDescent="0.25">
      <c r="A492" t="s">
        <v>871</v>
      </c>
      <c r="B492">
        <v>52040690002</v>
      </c>
      <c r="C492" t="s">
        <v>817</v>
      </c>
      <c r="D492" s="79">
        <v>1037498128862</v>
      </c>
      <c r="E492" s="79">
        <v>0</v>
      </c>
      <c r="F492" s="79">
        <v>0</v>
      </c>
      <c r="G492" s="74">
        <v>1037498128862</v>
      </c>
    </row>
    <row r="493" spans="1:7" x14ac:dyDescent="0.25">
      <c r="A493" t="s">
        <v>872</v>
      </c>
      <c r="B493">
        <v>52040694000</v>
      </c>
      <c r="C493" t="s">
        <v>819</v>
      </c>
      <c r="D493" s="79">
        <v>0</v>
      </c>
      <c r="E493" s="79">
        <v>170907000</v>
      </c>
      <c r="F493" s="79">
        <v>1184394055350</v>
      </c>
      <c r="G493" s="74">
        <v>1184394055350</v>
      </c>
    </row>
    <row r="494" spans="1:7" x14ac:dyDescent="0.25">
      <c r="A494" t="s">
        <v>873</v>
      </c>
      <c r="B494">
        <v>52040694002</v>
      </c>
      <c r="C494" t="s">
        <v>821</v>
      </c>
      <c r="D494" s="79">
        <v>0</v>
      </c>
      <c r="E494" s="79">
        <v>17293000</v>
      </c>
      <c r="F494" s="79">
        <v>119841354650</v>
      </c>
      <c r="G494" s="74">
        <v>119841354650</v>
      </c>
    </row>
    <row r="495" spans="1:7" x14ac:dyDescent="0.25">
      <c r="A495" t="s">
        <v>874</v>
      </c>
      <c r="B495">
        <v>52040694004</v>
      </c>
      <c r="C495" t="s">
        <v>823</v>
      </c>
      <c r="D495" s="79">
        <v>0</v>
      </c>
      <c r="E495" s="79">
        <v>153614000</v>
      </c>
      <c r="F495" s="79">
        <v>1064552700700</v>
      </c>
      <c r="G495" s="74">
        <v>1064552700700</v>
      </c>
    </row>
    <row r="496" spans="1:7" x14ac:dyDescent="0.25">
      <c r="A496" t="s">
        <v>875</v>
      </c>
      <c r="B496">
        <v>52040696000</v>
      </c>
      <c r="C496" t="s">
        <v>825</v>
      </c>
      <c r="D496" s="79">
        <v>471913907755</v>
      </c>
      <c r="E496" s="79">
        <v>2285756.8199999998</v>
      </c>
      <c r="F496" s="79">
        <v>15840409050</v>
      </c>
      <c r="G496" s="74">
        <v>487754316805</v>
      </c>
    </row>
    <row r="497" spans="1:9" x14ac:dyDescent="0.25">
      <c r="A497" t="s">
        <v>876</v>
      </c>
      <c r="B497">
        <v>52040696004</v>
      </c>
      <c r="C497" t="s">
        <v>877</v>
      </c>
      <c r="D497" s="79">
        <v>471913907755</v>
      </c>
      <c r="E497" s="79">
        <v>2285756.8199999998</v>
      </c>
      <c r="F497" s="79">
        <v>15840409050</v>
      </c>
      <c r="G497" s="74">
        <v>487754316805</v>
      </c>
    </row>
    <row r="498" spans="1:9" x14ac:dyDescent="0.25">
      <c r="A498" s="80" t="s">
        <v>878</v>
      </c>
      <c r="B498" s="80">
        <v>60000000000</v>
      </c>
      <c r="C498" s="80" t="s">
        <v>30</v>
      </c>
      <c r="D498" s="81">
        <v>6458864860349</v>
      </c>
      <c r="E498" s="81">
        <v>11326820.050000001</v>
      </c>
      <c r="F498" s="81">
        <v>79193141807</v>
      </c>
      <c r="G498" s="99">
        <v>6538058002156</v>
      </c>
      <c r="H498" s="74">
        <v>6538058002156</v>
      </c>
      <c r="I498" s="79">
        <f>+G498-H498</f>
        <v>0</v>
      </c>
    </row>
    <row r="499" spans="1:9" x14ac:dyDescent="0.25">
      <c r="A499" t="s">
        <v>879</v>
      </c>
      <c r="B499">
        <v>61000000000</v>
      </c>
      <c r="C499" t="s">
        <v>880</v>
      </c>
      <c r="D499" s="79">
        <v>6090798763967</v>
      </c>
      <c r="E499" s="79">
        <v>10973971.01</v>
      </c>
      <c r="F499" s="79">
        <v>76727748005</v>
      </c>
      <c r="G499" s="74">
        <v>6167526511972</v>
      </c>
    </row>
    <row r="500" spans="1:9" x14ac:dyDescent="0.25">
      <c r="A500" s="85" t="s">
        <v>881</v>
      </c>
      <c r="B500" s="85">
        <v>61010000000</v>
      </c>
      <c r="C500" s="85" t="s">
        <v>882</v>
      </c>
      <c r="D500" s="86">
        <v>17377099550</v>
      </c>
      <c r="E500" s="86">
        <v>490172.36</v>
      </c>
      <c r="F500" s="86">
        <v>3426683591</v>
      </c>
      <c r="G500" s="100">
        <v>20803783141</v>
      </c>
    </row>
    <row r="501" spans="1:9" x14ac:dyDescent="0.25">
      <c r="A501" t="s">
        <v>883</v>
      </c>
      <c r="B501">
        <v>61010702000</v>
      </c>
      <c r="C501" t="s">
        <v>884</v>
      </c>
      <c r="D501" s="79">
        <v>17377099550</v>
      </c>
      <c r="E501" s="79">
        <v>490172.36</v>
      </c>
      <c r="F501" s="79">
        <v>3426683591</v>
      </c>
      <c r="G501" s="74">
        <v>20803783141</v>
      </c>
    </row>
    <row r="502" spans="1:9" x14ac:dyDescent="0.25">
      <c r="A502" t="s">
        <v>885</v>
      </c>
      <c r="B502">
        <v>61010702002</v>
      </c>
      <c r="C502" t="s">
        <v>886</v>
      </c>
      <c r="D502" s="79">
        <v>17377099550</v>
      </c>
      <c r="E502" s="79">
        <v>47428.39</v>
      </c>
      <c r="F502" s="79">
        <v>331718246</v>
      </c>
      <c r="G502" s="74">
        <v>17708817796</v>
      </c>
    </row>
    <row r="503" spans="1:9" x14ac:dyDescent="0.25">
      <c r="A503" t="s">
        <v>887</v>
      </c>
      <c r="B503">
        <v>61010702003</v>
      </c>
      <c r="C503" t="s">
        <v>888</v>
      </c>
      <c r="D503" s="79">
        <v>0</v>
      </c>
      <c r="E503" s="79">
        <v>442743.97</v>
      </c>
      <c r="F503" s="79">
        <v>3094965345</v>
      </c>
      <c r="G503" s="74">
        <v>3094965345</v>
      </c>
    </row>
    <row r="504" spans="1:9" x14ac:dyDescent="0.25">
      <c r="A504" s="85" t="s">
        <v>889</v>
      </c>
      <c r="B504" s="85">
        <v>61020000000</v>
      </c>
      <c r="C504" s="85" t="s">
        <v>890</v>
      </c>
      <c r="D504" s="86">
        <v>213003899440</v>
      </c>
      <c r="E504" s="86">
        <v>10081200.699999999</v>
      </c>
      <c r="F504" s="86">
        <v>70485898105</v>
      </c>
      <c r="G504" s="100">
        <v>283489797545</v>
      </c>
    </row>
    <row r="505" spans="1:9" x14ac:dyDescent="0.25">
      <c r="A505" t="s">
        <v>891</v>
      </c>
      <c r="B505">
        <v>61020712000</v>
      </c>
      <c r="C505" t="s">
        <v>892</v>
      </c>
      <c r="D505" s="79">
        <v>32912025811</v>
      </c>
      <c r="E505" s="79">
        <v>4172018.91</v>
      </c>
      <c r="F505" s="79">
        <v>29171648816</v>
      </c>
      <c r="G505" s="74">
        <v>62083674627</v>
      </c>
    </row>
    <row r="506" spans="1:9" x14ac:dyDescent="0.25">
      <c r="A506" t="s">
        <v>893</v>
      </c>
      <c r="B506">
        <v>61020712002</v>
      </c>
      <c r="C506" t="s">
        <v>894</v>
      </c>
      <c r="D506" s="79">
        <v>32912025811</v>
      </c>
      <c r="E506" s="79">
        <v>4172018.91</v>
      </c>
      <c r="F506" s="79">
        <v>29171648816</v>
      </c>
      <c r="G506" s="74">
        <v>62083674627</v>
      </c>
    </row>
    <row r="507" spans="1:9" x14ac:dyDescent="0.25">
      <c r="A507" t="s">
        <v>895</v>
      </c>
      <c r="B507">
        <v>61020714000</v>
      </c>
      <c r="C507" t="s">
        <v>896</v>
      </c>
      <c r="D507" s="79">
        <v>119761558230</v>
      </c>
      <c r="E507" s="79">
        <v>5693622.8200000003</v>
      </c>
      <c r="F507" s="79">
        <v>39806024172</v>
      </c>
      <c r="G507" s="74">
        <v>159567582402</v>
      </c>
    </row>
    <row r="508" spans="1:9" x14ac:dyDescent="0.25">
      <c r="A508" t="s">
        <v>897</v>
      </c>
      <c r="B508">
        <v>61020714002</v>
      </c>
      <c r="C508" t="s">
        <v>886</v>
      </c>
      <c r="D508" s="79">
        <v>119758654627</v>
      </c>
      <c r="E508" s="79">
        <v>5693622.8200000003</v>
      </c>
      <c r="F508" s="79">
        <v>39806024172</v>
      </c>
      <c r="G508" s="74">
        <v>159564678799</v>
      </c>
    </row>
    <row r="509" spans="1:9" x14ac:dyDescent="0.25">
      <c r="A509" t="s">
        <v>1311</v>
      </c>
      <c r="B509">
        <v>61020714003</v>
      </c>
      <c r="C509" t="s">
        <v>888</v>
      </c>
      <c r="D509" s="79">
        <v>2903603</v>
      </c>
      <c r="E509" s="79">
        <v>0</v>
      </c>
      <c r="F509" s="79">
        <v>0</v>
      </c>
      <c r="G509" s="74">
        <v>2903603</v>
      </c>
    </row>
    <row r="510" spans="1:9" x14ac:dyDescent="0.25">
      <c r="A510" t="s">
        <v>898</v>
      </c>
      <c r="B510">
        <v>61020718000</v>
      </c>
      <c r="C510" t="s">
        <v>899</v>
      </c>
      <c r="D510" s="79">
        <v>4693860982</v>
      </c>
      <c r="E510" s="79">
        <v>86455.22</v>
      </c>
      <c r="F510" s="79">
        <v>605296526</v>
      </c>
      <c r="G510" s="74">
        <v>5299157508</v>
      </c>
    </row>
    <row r="511" spans="1:9" x14ac:dyDescent="0.25">
      <c r="A511" t="s">
        <v>900</v>
      </c>
      <c r="B511">
        <v>61020718002</v>
      </c>
      <c r="C511" t="s">
        <v>155</v>
      </c>
      <c r="D511" s="79">
        <v>4693860982</v>
      </c>
      <c r="E511" s="79">
        <v>86455.22</v>
      </c>
      <c r="F511" s="79">
        <v>605296526</v>
      </c>
      <c r="G511" s="74">
        <v>5299157508</v>
      </c>
    </row>
    <row r="512" spans="1:9" x14ac:dyDescent="0.25">
      <c r="A512" t="s">
        <v>901</v>
      </c>
      <c r="B512">
        <v>61020722000</v>
      </c>
      <c r="C512" t="s">
        <v>902</v>
      </c>
      <c r="D512" s="79">
        <v>3363017753</v>
      </c>
      <c r="E512" s="79">
        <v>112606.87</v>
      </c>
      <c r="F512" s="79">
        <v>787494759</v>
      </c>
      <c r="G512" s="74">
        <v>4150512512</v>
      </c>
    </row>
    <row r="513" spans="1:7" x14ac:dyDescent="0.25">
      <c r="A513" t="s">
        <v>903</v>
      </c>
      <c r="B513">
        <v>61020722002</v>
      </c>
      <c r="C513" t="s">
        <v>155</v>
      </c>
      <c r="D513" s="79">
        <v>3363017753</v>
      </c>
      <c r="E513" s="79">
        <v>112606.87</v>
      </c>
      <c r="F513" s="79">
        <v>787494759</v>
      </c>
      <c r="G513" s="74">
        <v>4150512512</v>
      </c>
    </row>
    <row r="514" spans="1:7" x14ac:dyDescent="0.25">
      <c r="A514" t="s">
        <v>904</v>
      </c>
      <c r="B514">
        <v>61020724000</v>
      </c>
      <c r="C514" t="s">
        <v>905</v>
      </c>
      <c r="D514" s="79">
        <v>0</v>
      </c>
      <c r="E514" s="79">
        <v>4776.97</v>
      </c>
      <c r="F514" s="79">
        <v>33521320</v>
      </c>
      <c r="G514" s="74">
        <v>33521320</v>
      </c>
    </row>
    <row r="515" spans="1:7" x14ac:dyDescent="0.25">
      <c r="A515" t="s">
        <v>906</v>
      </c>
      <c r="B515">
        <v>61020724002</v>
      </c>
      <c r="C515" t="s">
        <v>907</v>
      </c>
      <c r="D515" s="79">
        <v>0</v>
      </c>
      <c r="E515" s="79">
        <v>4776.97</v>
      </c>
      <c r="F515" s="79">
        <v>33521320</v>
      </c>
      <c r="G515" s="74">
        <v>33521320</v>
      </c>
    </row>
    <row r="516" spans="1:7" x14ac:dyDescent="0.25">
      <c r="A516" t="s">
        <v>908</v>
      </c>
      <c r="B516">
        <v>61020732000</v>
      </c>
      <c r="C516" t="s">
        <v>909</v>
      </c>
      <c r="D516" s="79">
        <v>26069058213</v>
      </c>
      <c r="E516" s="79">
        <v>0</v>
      </c>
      <c r="F516" s="79">
        <v>0</v>
      </c>
      <c r="G516" s="74">
        <v>26069058213</v>
      </c>
    </row>
    <row r="517" spans="1:7" x14ac:dyDescent="0.25">
      <c r="A517" t="s">
        <v>910</v>
      </c>
      <c r="B517">
        <v>61020732002</v>
      </c>
      <c r="C517" t="s">
        <v>155</v>
      </c>
      <c r="D517" s="79">
        <v>26069058213</v>
      </c>
      <c r="E517" s="79">
        <v>0</v>
      </c>
      <c r="F517" s="79">
        <v>0</v>
      </c>
      <c r="G517" s="74">
        <v>26069058213</v>
      </c>
    </row>
    <row r="518" spans="1:7" x14ac:dyDescent="0.25">
      <c r="A518" t="s">
        <v>911</v>
      </c>
      <c r="B518">
        <v>61020734000</v>
      </c>
      <c r="C518" t="s">
        <v>912</v>
      </c>
      <c r="D518" s="79">
        <v>12985993114</v>
      </c>
      <c r="E518" s="79">
        <v>11719.91</v>
      </c>
      <c r="F518" s="79">
        <v>81912512</v>
      </c>
      <c r="G518" s="74">
        <v>13067905626</v>
      </c>
    </row>
    <row r="519" spans="1:7" x14ac:dyDescent="0.25">
      <c r="A519" t="s">
        <v>913</v>
      </c>
      <c r="B519">
        <v>61020734002</v>
      </c>
      <c r="C519" t="s">
        <v>914</v>
      </c>
      <c r="D519" s="79">
        <v>12985993114</v>
      </c>
      <c r="E519" s="79">
        <v>11719.91</v>
      </c>
      <c r="F519" s="79">
        <v>81912512</v>
      </c>
      <c r="G519" s="74">
        <v>13067905626</v>
      </c>
    </row>
    <row r="520" spans="1:7" x14ac:dyDescent="0.25">
      <c r="A520" t="s">
        <v>915</v>
      </c>
      <c r="B520">
        <v>61020742000</v>
      </c>
      <c r="C520" t="s">
        <v>916</v>
      </c>
      <c r="D520" s="79">
        <v>1607154263</v>
      </c>
      <c r="E520" s="79">
        <v>0</v>
      </c>
      <c r="F520" s="79">
        <v>0</v>
      </c>
      <c r="G520" s="74">
        <v>1607154263</v>
      </c>
    </row>
    <row r="521" spans="1:7" x14ac:dyDescent="0.25">
      <c r="A521" t="s">
        <v>917</v>
      </c>
      <c r="B521">
        <v>61020742002</v>
      </c>
      <c r="C521" t="s">
        <v>918</v>
      </c>
      <c r="D521" s="79">
        <v>1607154263</v>
      </c>
      <c r="E521" s="79">
        <v>0</v>
      </c>
      <c r="F521" s="79">
        <v>0</v>
      </c>
      <c r="G521" s="74">
        <v>1607154263</v>
      </c>
    </row>
    <row r="522" spans="1:7" x14ac:dyDescent="0.25">
      <c r="A522" t="s">
        <v>919</v>
      </c>
      <c r="B522">
        <v>61020850000</v>
      </c>
      <c r="C522" t="s">
        <v>920</v>
      </c>
      <c r="D522" s="79">
        <v>11570933861</v>
      </c>
      <c r="E522" s="79">
        <v>0</v>
      </c>
      <c r="F522" s="79">
        <v>0</v>
      </c>
      <c r="G522" s="74">
        <v>11570933861</v>
      </c>
    </row>
    <row r="523" spans="1:7" x14ac:dyDescent="0.25">
      <c r="A523" t="s">
        <v>921</v>
      </c>
      <c r="B523">
        <v>61020850002</v>
      </c>
      <c r="C523" t="s">
        <v>155</v>
      </c>
      <c r="D523" s="79">
        <v>11570933861</v>
      </c>
      <c r="E523" s="79">
        <v>0</v>
      </c>
      <c r="F523" s="79">
        <v>0</v>
      </c>
      <c r="G523" s="74">
        <v>11570933861</v>
      </c>
    </row>
    <row r="524" spans="1:7" x14ac:dyDescent="0.25">
      <c r="A524" t="s">
        <v>922</v>
      </c>
      <c r="B524">
        <v>61020852000</v>
      </c>
      <c r="C524" t="s">
        <v>923</v>
      </c>
      <c r="D524" s="79">
        <v>40297213</v>
      </c>
      <c r="E524" s="79">
        <v>0</v>
      </c>
      <c r="F524" s="79">
        <v>0</v>
      </c>
      <c r="G524" s="74">
        <v>40297213</v>
      </c>
    </row>
    <row r="525" spans="1:7" x14ac:dyDescent="0.25">
      <c r="A525" t="s">
        <v>924</v>
      </c>
      <c r="B525">
        <v>61020852002</v>
      </c>
      <c r="C525" t="s">
        <v>155</v>
      </c>
      <c r="D525" s="79">
        <v>40297213</v>
      </c>
      <c r="E525" s="79">
        <v>0</v>
      </c>
      <c r="F525" s="79">
        <v>0</v>
      </c>
      <c r="G525" s="74">
        <v>40297213</v>
      </c>
    </row>
    <row r="526" spans="1:7" x14ac:dyDescent="0.25">
      <c r="A526" s="85" t="s">
        <v>925</v>
      </c>
      <c r="B526" s="85">
        <v>61030000000</v>
      </c>
      <c r="C526" s="85" t="s">
        <v>926</v>
      </c>
      <c r="D526" s="86">
        <v>823425665</v>
      </c>
      <c r="E526" s="86">
        <v>0</v>
      </c>
      <c r="F526" s="86">
        <v>0</v>
      </c>
      <c r="G526" s="100">
        <v>823425665</v>
      </c>
    </row>
    <row r="527" spans="1:7" x14ac:dyDescent="0.25">
      <c r="A527" t="s">
        <v>927</v>
      </c>
      <c r="B527">
        <v>61030750000</v>
      </c>
      <c r="C527" t="s">
        <v>928</v>
      </c>
      <c r="D527" s="79">
        <v>823425665</v>
      </c>
      <c r="E527" s="79">
        <v>0</v>
      </c>
      <c r="F527" s="79">
        <v>0</v>
      </c>
      <c r="G527" s="74">
        <v>823425665</v>
      </c>
    </row>
    <row r="528" spans="1:7" x14ac:dyDescent="0.25">
      <c r="A528" t="s">
        <v>929</v>
      </c>
      <c r="B528">
        <v>61030750002</v>
      </c>
      <c r="C528" t="s">
        <v>930</v>
      </c>
      <c r="D528" s="79">
        <v>823425665</v>
      </c>
      <c r="E528" s="79">
        <v>0</v>
      </c>
      <c r="F528" s="79">
        <v>0</v>
      </c>
      <c r="G528" s="74">
        <v>823425665</v>
      </c>
    </row>
    <row r="529" spans="1:7" x14ac:dyDescent="0.25">
      <c r="A529" s="85" t="s">
        <v>931</v>
      </c>
      <c r="B529" s="85">
        <v>61060000000</v>
      </c>
      <c r="C529" s="85" t="s">
        <v>932</v>
      </c>
      <c r="D529" s="86">
        <v>5724657622737</v>
      </c>
      <c r="E529" s="86">
        <v>0</v>
      </c>
      <c r="F529" s="86">
        <v>0</v>
      </c>
      <c r="G529" s="100">
        <v>5724657622737</v>
      </c>
    </row>
    <row r="530" spans="1:7" x14ac:dyDescent="0.25">
      <c r="A530" t="s">
        <v>933</v>
      </c>
      <c r="B530">
        <v>61060766000</v>
      </c>
      <c r="C530" t="s">
        <v>934</v>
      </c>
      <c r="D530" s="79">
        <v>5015237575842</v>
      </c>
      <c r="E530" s="79">
        <v>0</v>
      </c>
      <c r="F530" s="79">
        <v>0</v>
      </c>
      <c r="G530" s="74">
        <v>5015237575842</v>
      </c>
    </row>
    <row r="531" spans="1:7" x14ac:dyDescent="0.25">
      <c r="A531" t="s">
        <v>935</v>
      </c>
      <c r="B531">
        <v>61060766002</v>
      </c>
      <c r="C531" t="s">
        <v>936</v>
      </c>
      <c r="D531" s="79">
        <v>1823924248349</v>
      </c>
      <c r="E531" s="79">
        <v>0</v>
      </c>
      <c r="F531" s="79">
        <v>0</v>
      </c>
      <c r="G531" s="74">
        <v>1823924248349</v>
      </c>
    </row>
    <row r="532" spans="1:7" x14ac:dyDescent="0.25">
      <c r="A532" t="s">
        <v>937</v>
      </c>
      <c r="B532">
        <v>61060766003</v>
      </c>
      <c r="C532" t="s">
        <v>938</v>
      </c>
      <c r="D532" s="79">
        <v>477141467627</v>
      </c>
      <c r="E532" s="79">
        <v>0</v>
      </c>
      <c r="F532" s="79">
        <v>0</v>
      </c>
      <c r="G532" s="74">
        <v>477141467627</v>
      </c>
    </row>
    <row r="533" spans="1:7" x14ac:dyDescent="0.25">
      <c r="A533" t="s">
        <v>939</v>
      </c>
      <c r="B533">
        <v>61060766004</v>
      </c>
      <c r="C533" t="s">
        <v>940</v>
      </c>
      <c r="D533" s="79">
        <v>842021370485</v>
      </c>
      <c r="E533" s="79">
        <v>0</v>
      </c>
      <c r="F533" s="79">
        <v>0</v>
      </c>
      <c r="G533" s="74">
        <v>842021370485</v>
      </c>
    </row>
    <row r="534" spans="1:7" x14ac:dyDescent="0.25">
      <c r="A534" t="s">
        <v>941</v>
      </c>
      <c r="B534">
        <v>61060766005</v>
      </c>
      <c r="C534" t="s">
        <v>942</v>
      </c>
      <c r="D534" s="79">
        <v>72360153980</v>
      </c>
      <c r="E534" s="79">
        <v>0</v>
      </c>
      <c r="F534" s="79">
        <v>0</v>
      </c>
      <c r="G534" s="74">
        <v>72360153980</v>
      </c>
    </row>
    <row r="535" spans="1:7" x14ac:dyDescent="0.25">
      <c r="A535" t="s">
        <v>943</v>
      </c>
      <c r="B535">
        <v>61060766006</v>
      </c>
      <c r="C535" t="s">
        <v>944</v>
      </c>
      <c r="D535" s="79">
        <v>1752232311868</v>
      </c>
      <c r="E535" s="79">
        <v>0</v>
      </c>
      <c r="F535" s="79">
        <v>0</v>
      </c>
      <c r="G535" s="74">
        <v>1752232311868</v>
      </c>
    </row>
    <row r="536" spans="1:7" x14ac:dyDescent="0.25">
      <c r="A536" t="s">
        <v>945</v>
      </c>
      <c r="B536">
        <v>61060766008</v>
      </c>
      <c r="C536" t="s">
        <v>946</v>
      </c>
      <c r="D536" s="79">
        <v>3121679069</v>
      </c>
      <c r="E536" s="79">
        <v>0</v>
      </c>
      <c r="F536" s="79">
        <v>0</v>
      </c>
      <c r="G536" s="74">
        <v>3121679069</v>
      </c>
    </row>
    <row r="537" spans="1:7" x14ac:dyDescent="0.25">
      <c r="A537" t="s">
        <v>947</v>
      </c>
      <c r="B537">
        <v>61060766009</v>
      </c>
      <c r="C537" t="s">
        <v>948</v>
      </c>
      <c r="D537" s="79">
        <v>43506069</v>
      </c>
      <c r="E537" s="79">
        <v>0</v>
      </c>
      <c r="F537" s="79">
        <v>0</v>
      </c>
      <c r="G537" s="74">
        <v>43506069</v>
      </c>
    </row>
    <row r="538" spans="1:7" x14ac:dyDescent="0.25">
      <c r="A538" t="s">
        <v>949</v>
      </c>
      <c r="B538">
        <v>61060766010</v>
      </c>
      <c r="C538" t="s">
        <v>950</v>
      </c>
      <c r="D538" s="79">
        <v>44392838395</v>
      </c>
      <c r="E538" s="79">
        <v>0</v>
      </c>
      <c r="F538" s="79">
        <v>0</v>
      </c>
      <c r="G538" s="74">
        <v>44392838395</v>
      </c>
    </row>
    <row r="539" spans="1:7" x14ac:dyDescent="0.25">
      <c r="A539" t="s">
        <v>951</v>
      </c>
      <c r="B539">
        <v>61060768000</v>
      </c>
      <c r="C539" t="s">
        <v>952</v>
      </c>
      <c r="D539" s="79">
        <v>709420046895</v>
      </c>
      <c r="E539" s="79">
        <v>0</v>
      </c>
      <c r="F539" s="79">
        <v>0</v>
      </c>
      <c r="G539" s="74">
        <v>709420046895</v>
      </c>
    </row>
    <row r="540" spans="1:7" x14ac:dyDescent="0.25">
      <c r="A540" t="s">
        <v>953</v>
      </c>
      <c r="B540">
        <v>61060768002</v>
      </c>
      <c r="C540" t="s">
        <v>954</v>
      </c>
      <c r="D540" s="79">
        <v>32558636724</v>
      </c>
      <c r="E540" s="79">
        <v>0</v>
      </c>
      <c r="F540" s="79">
        <v>0</v>
      </c>
      <c r="G540" s="74">
        <v>32558636724</v>
      </c>
    </row>
    <row r="541" spans="1:7" x14ac:dyDescent="0.25">
      <c r="A541" t="s">
        <v>955</v>
      </c>
      <c r="B541">
        <v>61060768003</v>
      </c>
      <c r="C541" t="s">
        <v>956</v>
      </c>
      <c r="D541" s="79">
        <v>32773414306</v>
      </c>
      <c r="E541" s="79">
        <v>0</v>
      </c>
      <c r="F541" s="79">
        <v>0</v>
      </c>
      <c r="G541" s="74">
        <v>32773414306</v>
      </c>
    </row>
    <row r="542" spans="1:7" x14ac:dyDescent="0.25">
      <c r="A542" t="s">
        <v>957</v>
      </c>
      <c r="B542">
        <v>61060768004</v>
      </c>
      <c r="C542" t="s">
        <v>958</v>
      </c>
      <c r="D542" s="79">
        <v>639814809914</v>
      </c>
      <c r="E542" s="79">
        <v>0</v>
      </c>
      <c r="F542" s="79">
        <v>0</v>
      </c>
      <c r="G542" s="74">
        <v>639814809914</v>
      </c>
    </row>
    <row r="543" spans="1:7" x14ac:dyDescent="0.25">
      <c r="A543" t="s">
        <v>1271</v>
      </c>
      <c r="B543">
        <v>61060768005</v>
      </c>
      <c r="C543" t="s">
        <v>1272</v>
      </c>
      <c r="D543" s="79">
        <v>4273185951</v>
      </c>
      <c r="E543" s="79">
        <v>0</v>
      </c>
      <c r="F543" s="79">
        <v>0</v>
      </c>
      <c r="G543" s="74">
        <v>4273185951</v>
      </c>
    </row>
    <row r="544" spans="1:7" x14ac:dyDescent="0.25">
      <c r="A544" s="85" t="s">
        <v>959</v>
      </c>
      <c r="B544" s="85">
        <v>61070000000</v>
      </c>
      <c r="C544" s="85" t="s">
        <v>960</v>
      </c>
      <c r="D544" s="86">
        <v>56922528722</v>
      </c>
      <c r="E544" s="86">
        <v>402597.95</v>
      </c>
      <c r="F544" s="86">
        <v>2815166309</v>
      </c>
      <c r="G544" s="100">
        <v>59737695031</v>
      </c>
    </row>
    <row r="545" spans="1:7" x14ac:dyDescent="0.25">
      <c r="A545" t="s">
        <v>961</v>
      </c>
      <c r="B545">
        <v>61070770000</v>
      </c>
      <c r="C545" t="s">
        <v>962</v>
      </c>
      <c r="D545" s="79">
        <v>53861086203</v>
      </c>
      <c r="E545" s="79">
        <v>0</v>
      </c>
      <c r="F545" s="79">
        <v>0</v>
      </c>
      <c r="G545" s="74">
        <v>53861086203</v>
      </c>
    </row>
    <row r="546" spans="1:7" x14ac:dyDescent="0.25">
      <c r="A546" t="s">
        <v>963</v>
      </c>
      <c r="B546">
        <v>61070770002</v>
      </c>
      <c r="C546" t="s">
        <v>964</v>
      </c>
      <c r="D546" s="79">
        <v>52138996495</v>
      </c>
      <c r="E546" s="79">
        <v>0</v>
      </c>
      <c r="F546" s="79">
        <v>0</v>
      </c>
      <c r="G546" s="74">
        <v>52138996495</v>
      </c>
    </row>
    <row r="547" spans="1:7" x14ac:dyDescent="0.25">
      <c r="A547" t="s">
        <v>965</v>
      </c>
      <c r="B547">
        <v>61070770004</v>
      </c>
      <c r="C547" t="s">
        <v>966</v>
      </c>
      <c r="D547" s="79">
        <v>1722089708</v>
      </c>
      <c r="E547" s="79">
        <v>0</v>
      </c>
      <c r="F547" s="79">
        <v>0</v>
      </c>
      <c r="G547" s="74">
        <v>1722089708</v>
      </c>
    </row>
    <row r="548" spans="1:7" x14ac:dyDescent="0.25">
      <c r="A548" t="s">
        <v>967</v>
      </c>
      <c r="B548">
        <v>61070846000</v>
      </c>
      <c r="C548" t="s">
        <v>968</v>
      </c>
      <c r="D548" s="79">
        <v>3061442519</v>
      </c>
      <c r="E548" s="79">
        <v>402597.95</v>
      </c>
      <c r="F548" s="79">
        <v>2815166309</v>
      </c>
      <c r="G548" s="74">
        <v>5876608828</v>
      </c>
    </row>
    <row r="549" spans="1:7" x14ac:dyDescent="0.25">
      <c r="A549" t="s">
        <v>969</v>
      </c>
      <c r="B549">
        <v>61070846002</v>
      </c>
      <c r="C549" t="s">
        <v>970</v>
      </c>
      <c r="D549" s="79">
        <v>3061442519</v>
      </c>
      <c r="E549" s="79">
        <v>402597.95</v>
      </c>
      <c r="F549" s="79">
        <v>2815166309</v>
      </c>
      <c r="G549" s="74">
        <v>5876608828</v>
      </c>
    </row>
    <row r="550" spans="1:7" x14ac:dyDescent="0.25">
      <c r="A550" s="85" t="s">
        <v>971</v>
      </c>
      <c r="B550" s="85">
        <v>61080000000</v>
      </c>
      <c r="C550" s="85" t="s">
        <v>972</v>
      </c>
      <c r="D550" s="86">
        <v>78014187853</v>
      </c>
      <c r="E550" s="86">
        <v>0</v>
      </c>
      <c r="F550" s="86">
        <v>0</v>
      </c>
      <c r="G550" s="100">
        <v>78014187853</v>
      </c>
    </row>
    <row r="551" spans="1:7" x14ac:dyDescent="0.25">
      <c r="A551" t="s">
        <v>973</v>
      </c>
      <c r="B551">
        <v>61080772000</v>
      </c>
      <c r="C551" t="s">
        <v>974</v>
      </c>
      <c r="D551" s="79">
        <v>78014187853</v>
      </c>
      <c r="E551" s="79">
        <v>0</v>
      </c>
      <c r="F551" s="79">
        <v>0</v>
      </c>
      <c r="G551" s="74">
        <v>78014187853</v>
      </c>
    </row>
    <row r="552" spans="1:7" x14ac:dyDescent="0.25">
      <c r="A552" t="s">
        <v>975</v>
      </c>
      <c r="B552">
        <v>61080772002</v>
      </c>
      <c r="C552" t="s">
        <v>155</v>
      </c>
      <c r="D552" s="79">
        <v>78014187853</v>
      </c>
      <c r="E552" s="79">
        <v>0</v>
      </c>
      <c r="F552" s="79">
        <v>0</v>
      </c>
      <c r="G552" s="74">
        <v>78014187853</v>
      </c>
    </row>
    <row r="553" spans="1:7" x14ac:dyDescent="0.25">
      <c r="A553" s="85" t="s">
        <v>976</v>
      </c>
      <c r="B553" s="85">
        <v>62000000000</v>
      </c>
      <c r="C553" s="85" t="s">
        <v>977</v>
      </c>
      <c r="D553" s="86">
        <v>131160207096</v>
      </c>
      <c r="E553" s="86">
        <v>352849.04</v>
      </c>
      <c r="F553" s="86">
        <v>2465393802</v>
      </c>
      <c r="G553" s="100">
        <v>133625600898</v>
      </c>
    </row>
    <row r="554" spans="1:7" x14ac:dyDescent="0.25">
      <c r="A554" t="s">
        <v>978</v>
      </c>
      <c r="B554">
        <v>62010000000</v>
      </c>
      <c r="C554" t="s">
        <v>977</v>
      </c>
      <c r="D554" s="79">
        <v>131160207096</v>
      </c>
      <c r="E554" s="79">
        <v>352849.04</v>
      </c>
      <c r="F554" s="79">
        <v>2465393802</v>
      </c>
      <c r="G554" s="74">
        <v>133625600898</v>
      </c>
    </row>
    <row r="555" spans="1:7" x14ac:dyDescent="0.25">
      <c r="A555" t="s">
        <v>979</v>
      </c>
      <c r="B555">
        <v>62010774000</v>
      </c>
      <c r="C555" t="s">
        <v>729</v>
      </c>
      <c r="D555" s="79">
        <v>1054905826</v>
      </c>
      <c r="E555" s="79">
        <v>0</v>
      </c>
      <c r="F555" s="79">
        <v>0</v>
      </c>
      <c r="G555" s="74">
        <v>1054905826</v>
      </c>
    </row>
    <row r="556" spans="1:7" x14ac:dyDescent="0.25">
      <c r="A556" t="s">
        <v>980</v>
      </c>
      <c r="B556">
        <v>62010774002</v>
      </c>
      <c r="C556" t="s">
        <v>155</v>
      </c>
      <c r="D556" s="79">
        <v>1054905826</v>
      </c>
      <c r="E556" s="79">
        <v>0</v>
      </c>
      <c r="F556" s="79">
        <v>0</v>
      </c>
      <c r="G556" s="74">
        <v>1054905826</v>
      </c>
    </row>
    <row r="557" spans="1:7" x14ac:dyDescent="0.25">
      <c r="A557" t="s">
        <v>981</v>
      </c>
      <c r="B557">
        <v>62010776000</v>
      </c>
      <c r="C557" t="s">
        <v>982</v>
      </c>
      <c r="D557" s="79">
        <v>45383686630</v>
      </c>
      <c r="E557" s="79">
        <v>0</v>
      </c>
      <c r="F557" s="79">
        <v>0</v>
      </c>
      <c r="G557" s="74">
        <v>45383686630</v>
      </c>
    </row>
    <row r="558" spans="1:7" x14ac:dyDescent="0.25">
      <c r="A558" t="s">
        <v>983</v>
      </c>
      <c r="B558">
        <v>62010776002</v>
      </c>
      <c r="C558" t="s">
        <v>155</v>
      </c>
      <c r="D558" s="79">
        <v>45383686630</v>
      </c>
      <c r="E558" s="79">
        <v>0</v>
      </c>
      <c r="F558" s="79">
        <v>0</v>
      </c>
      <c r="G558" s="74">
        <v>45383686630</v>
      </c>
    </row>
    <row r="559" spans="1:7" x14ac:dyDescent="0.25">
      <c r="A559" t="s">
        <v>1245</v>
      </c>
      <c r="B559">
        <v>62010780000</v>
      </c>
      <c r="C559" t="s">
        <v>842</v>
      </c>
      <c r="D559" s="79">
        <v>18872825</v>
      </c>
      <c r="E559" s="79">
        <v>0</v>
      </c>
      <c r="F559" s="79">
        <v>0</v>
      </c>
      <c r="G559" s="74">
        <v>18872825</v>
      </c>
    </row>
    <row r="560" spans="1:7" x14ac:dyDescent="0.25">
      <c r="A560" t="s">
        <v>1246</v>
      </c>
      <c r="B560">
        <v>62010780002</v>
      </c>
      <c r="C560" t="s">
        <v>155</v>
      </c>
      <c r="D560" s="79">
        <v>18872825</v>
      </c>
      <c r="E560" s="79">
        <v>0</v>
      </c>
      <c r="F560" s="79">
        <v>0</v>
      </c>
      <c r="G560" s="74">
        <v>18872825</v>
      </c>
    </row>
    <row r="561" spans="1:7" x14ac:dyDescent="0.25">
      <c r="A561" t="s">
        <v>984</v>
      </c>
      <c r="B561">
        <v>62010782000</v>
      </c>
      <c r="C561" t="s">
        <v>985</v>
      </c>
      <c r="D561" s="79">
        <v>8185418353</v>
      </c>
      <c r="E561" s="79">
        <v>0</v>
      </c>
      <c r="F561" s="79">
        <v>0</v>
      </c>
      <c r="G561" s="74">
        <v>8185418353</v>
      </c>
    </row>
    <row r="562" spans="1:7" x14ac:dyDescent="0.25">
      <c r="A562" t="s">
        <v>986</v>
      </c>
      <c r="B562">
        <v>62010782002</v>
      </c>
      <c r="C562" t="s">
        <v>155</v>
      </c>
      <c r="D562" s="79">
        <v>8185418353</v>
      </c>
      <c r="E562" s="79">
        <v>0</v>
      </c>
      <c r="F562" s="79">
        <v>0</v>
      </c>
      <c r="G562" s="74">
        <v>8185418353</v>
      </c>
    </row>
    <row r="563" spans="1:7" x14ac:dyDescent="0.25">
      <c r="A563" t="s">
        <v>987</v>
      </c>
      <c r="B563">
        <v>62010784000</v>
      </c>
      <c r="C563" t="s">
        <v>988</v>
      </c>
      <c r="D563" s="79">
        <v>3094527309</v>
      </c>
      <c r="E563" s="79">
        <v>0</v>
      </c>
      <c r="F563" s="79">
        <v>0</v>
      </c>
      <c r="G563" s="74">
        <v>3094527309</v>
      </c>
    </row>
    <row r="564" spans="1:7" x14ac:dyDescent="0.25">
      <c r="A564" t="s">
        <v>989</v>
      </c>
      <c r="B564">
        <v>62010784002</v>
      </c>
      <c r="C564" t="s">
        <v>155</v>
      </c>
      <c r="D564" s="79">
        <v>1799312620</v>
      </c>
      <c r="E564" s="79">
        <v>0</v>
      </c>
      <c r="F564" s="79">
        <v>0</v>
      </c>
      <c r="G564" s="74">
        <v>1799312620</v>
      </c>
    </row>
    <row r="565" spans="1:7" x14ac:dyDescent="0.25">
      <c r="A565" t="s">
        <v>990</v>
      </c>
      <c r="B565">
        <v>62010784003</v>
      </c>
      <c r="C565" t="s">
        <v>836</v>
      </c>
      <c r="D565" s="79">
        <v>1295214689</v>
      </c>
      <c r="E565" s="79">
        <v>0</v>
      </c>
      <c r="F565" s="79">
        <v>0</v>
      </c>
      <c r="G565" s="74">
        <v>1295214689</v>
      </c>
    </row>
    <row r="566" spans="1:7" x14ac:dyDescent="0.25">
      <c r="A566" t="s">
        <v>991</v>
      </c>
      <c r="B566">
        <v>62010790000</v>
      </c>
      <c r="C566" t="s">
        <v>1332</v>
      </c>
      <c r="D566" s="79">
        <v>58257345</v>
      </c>
      <c r="E566" s="79">
        <v>220978.44</v>
      </c>
      <c r="F566" s="79">
        <v>1543958959</v>
      </c>
      <c r="G566" s="74">
        <v>1602216304</v>
      </c>
    </row>
    <row r="567" spans="1:7" x14ac:dyDescent="0.25">
      <c r="A567" t="s">
        <v>992</v>
      </c>
      <c r="B567">
        <v>62010790002</v>
      </c>
      <c r="C567" t="s">
        <v>155</v>
      </c>
      <c r="D567" s="79">
        <v>0</v>
      </c>
      <c r="E567" s="79">
        <v>220978.44</v>
      </c>
      <c r="F567" s="79">
        <v>1543958959</v>
      </c>
      <c r="G567" s="74">
        <v>1543958959</v>
      </c>
    </row>
    <row r="568" spans="1:7" x14ac:dyDescent="0.25">
      <c r="A568" t="s">
        <v>1333</v>
      </c>
      <c r="B568">
        <v>62010790003</v>
      </c>
      <c r="C568" t="s">
        <v>836</v>
      </c>
      <c r="D568" s="79">
        <v>58257345</v>
      </c>
      <c r="E568" s="79">
        <v>0</v>
      </c>
      <c r="F568" s="79">
        <v>0</v>
      </c>
      <c r="G568" s="74">
        <v>58257345</v>
      </c>
    </row>
    <row r="569" spans="1:7" x14ac:dyDescent="0.25">
      <c r="A569" t="s">
        <v>993</v>
      </c>
      <c r="B569">
        <v>62010792000</v>
      </c>
      <c r="C569" t="s">
        <v>994</v>
      </c>
      <c r="D569" s="79">
        <v>0</v>
      </c>
      <c r="E569" s="79">
        <v>9049.23</v>
      </c>
      <c r="F569" s="79">
        <v>63238684</v>
      </c>
      <c r="G569" s="74">
        <v>63238684</v>
      </c>
    </row>
    <row r="570" spans="1:7" x14ac:dyDescent="0.25">
      <c r="A570" t="s">
        <v>995</v>
      </c>
      <c r="B570">
        <v>62010792002</v>
      </c>
      <c r="C570" t="s">
        <v>155</v>
      </c>
      <c r="D570" s="79">
        <v>0</v>
      </c>
      <c r="E570" s="79">
        <v>9049.23</v>
      </c>
      <c r="F570" s="79">
        <v>63238684</v>
      </c>
      <c r="G570" s="74">
        <v>63238684</v>
      </c>
    </row>
    <row r="571" spans="1:7" x14ac:dyDescent="0.25">
      <c r="A571" t="s">
        <v>996</v>
      </c>
      <c r="B571">
        <v>62010794000</v>
      </c>
      <c r="C571" t="s">
        <v>997</v>
      </c>
      <c r="D571" s="79">
        <v>0</v>
      </c>
      <c r="E571" s="79">
        <v>9190.39</v>
      </c>
      <c r="F571" s="79">
        <v>64195643</v>
      </c>
      <c r="G571" s="74">
        <v>64195643</v>
      </c>
    </row>
    <row r="572" spans="1:7" x14ac:dyDescent="0.25">
      <c r="A572" t="s">
        <v>998</v>
      </c>
      <c r="B572">
        <v>62010794002</v>
      </c>
      <c r="C572" t="s">
        <v>155</v>
      </c>
      <c r="D572" s="79">
        <v>0</v>
      </c>
      <c r="E572" s="79">
        <v>9190.39</v>
      </c>
      <c r="F572" s="79">
        <v>64195643</v>
      </c>
      <c r="G572" s="74">
        <v>64195643</v>
      </c>
    </row>
    <row r="573" spans="1:7" x14ac:dyDescent="0.25">
      <c r="A573" t="s">
        <v>999</v>
      </c>
      <c r="B573">
        <v>62010796000</v>
      </c>
      <c r="C573" t="s">
        <v>1000</v>
      </c>
      <c r="D573" s="79">
        <v>754315075</v>
      </c>
      <c r="E573" s="79">
        <v>78410.509999999995</v>
      </c>
      <c r="F573" s="79">
        <v>547915581</v>
      </c>
      <c r="G573" s="74">
        <v>1302230656</v>
      </c>
    </row>
    <row r="574" spans="1:7" x14ac:dyDescent="0.25">
      <c r="A574" t="s">
        <v>1001</v>
      </c>
      <c r="B574">
        <v>62010796002</v>
      </c>
      <c r="C574" t="s">
        <v>155</v>
      </c>
      <c r="D574" s="79">
        <v>754315075</v>
      </c>
      <c r="E574" s="79">
        <v>78410.509999999995</v>
      </c>
      <c r="F574" s="79">
        <v>547915581</v>
      </c>
      <c r="G574" s="74">
        <v>1302230656</v>
      </c>
    </row>
    <row r="575" spans="1:7" x14ac:dyDescent="0.25">
      <c r="A575" t="s">
        <v>1002</v>
      </c>
      <c r="B575">
        <v>62010806000</v>
      </c>
      <c r="C575" t="s">
        <v>343</v>
      </c>
      <c r="D575" s="79">
        <v>72610223733</v>
      </c>
      <c r="E575" s="79">
        <v>35220.47</v>
      </c>
      <c r="F575" s="79">
        <v>246084935</v>
      </c>
      <c r="G575" s="74">
        <v>72856308668</v>
      </c>
    </row>
    <row r="576" spans="1:7" x14ac:dyDescent="0.25">
      <c r="A576" t="s">
        <v>1003</v>
      </c>
      <c r="B576">
        <v>62010806002</v>
      </c>
      <c r="C576" t="s">
        <v>155</v>
      </c>
      <c r="D576" s="79">
        <v>72610223733</v>
      </c>
      <c r="E576" s="79">
        <v>35220.47</v>
      </c>
      <c r="F576" s="79">
        <v>246084935</v>
      </c>
      <c r="G576" s="74">
        <v>72856308668</v>
      </c>
    </row>
    <row r="577" spans="1:7" x14ac:dyDescent="0.25">
      <c r="A577" s="85" t="s">
        <v>1004</v>
      </c>
      <c r="B577" s="85">
        <v>63000000000</v>
      </c>
      <c r="C577" s="85" t="s">
        <v>1005</v>
      </c>
      <c r="D577" s="86">
        <v>236547798689</v>
      </c>
      <c r="E577" s="86">
        <v>0</v>
      </c>
      <c r="F577" s="86">
        <v>0</v>
      </c>
      <c r="G577" s="100">
        <v>236547798689</v>
      </c>
    </row>
    <row r="578" spans="1:7" x14ac:dyDescent="0.25">
      <c r="A578" t="s">
        <v>1006</v>
      </c>
      <c r="B578">
        <v>63010000000</v>
      </c>
      <c r="C578" t="s">
        <v>1007</v>
      </c>
      <c r="D578" s="79">
        <v>226017655770</v>
      </c>
      <c r="E578" s="79">
        <v>0</v>
      </c>
      <c r="F578" s="79">
        <v>0</v>
      </c>
      <c r="G578" s="74">
        <v>226017655770</v>
      </c>
    </row>
    <row r="579" spans="1:7" x14ac:dyDescent="0.25">
      <c r="A579" t="s">
        <v>1008</v>
      </c>
      <c r="B579">
        <v>63010808000</v>
      </c>
      <c r="C579" t="s">
        <v>322</v>
      </c>
      <c r="D579" s="79">
        <v>1836767451</v>
      </c>
      <c r="E579" s="79">
        <v>0</v>
      </c>
      <c r="F579" s="79">
        <v>0</v>
      </c>
      <c r="G579" s="74">
        <v>1836767451</v>
      </c>
    </row>
    <row r="580" spans="1:7" x14ac:dyDescent="0.25">
      <c r="A580" t="s">
        <v>1009</v>
      </c>
      <c r="B580">
        <v>63010808004</v>
      </c>
      <c r="C580" t="s">
        <v>1010</v>
      </c>
      <c r="D580" s="79">
        <v>7216609</v>
      </c>
      <c r="E580" s="79">
        <v>0</v>
      </c>
      <c r="F580" s="79">
        <v>0</v>
      </c>
      <c r="G580" s="74">
        <v>7216609</v>
      </c>
    </row>
    <row r="581" spans="1:7" x14ac:dyDescent="0.25">
      <c r="A581" t="s">
        <v>1011</v>
      </c>
      <c r="B581">
        <v>63010808006</v>
      </c>
      <c r="C581" t="s">
        <v>1012</v>
      </c>
      <c r="D581" s="79">
        <v>1829550842</v>
      </c>
      <c r="E581" s="79">
        <v>0</v>
      </c>
      <c r="F581" s="79">
        <v>0</v>
      </c>
      <c r="G581" s="74">
        <v>1829550842</v>
      </c>
    </row>
    <row r="582" spans="1:7" x14ac:dyDescent="0.25">
      <c r="A582" t="s">
        <v>1013</v>
      </c>
      <c r="B582">
        <v>63010810000</v>
      </c>
      <c r="C582" t="s">
        <v>1014</v>
      </c>
      <c r="D582" s="79">
        <v>224180888319</v>
      </c>
      <c r="E582" s="79">
        <v>0</v>
      </c>
      <c r="F582" s="79">
        <v>0</v>
      </c>
      <c r="G582" s="74">
        <v>224180888319</v>
      </c>
    </row>
    <row r="583" spans="1:7" x14ac:dyDescent="0.25">
      <c r="A583" t="s">
        <v>1015</v>
      </c>
      <c r="B583">
        <v>63010810002</v>
      </c>
      <c r="C583" t="s">
        <v>1016</v>
      </c>
      <c r="D583" s="79">
        <v>99912270694</v>
      </c>
      <c r="E583" s="79">
        <v>0</v>
      </c>
      <c r="F583" s="79">
        <v>0</v>
      </c>
      <c r="G583" s="74">
        <v>99912270694</v>
      </c>
    </row>
    <row r="584" spans="1:7" x14ac:dyDescent="0.25">
      <c r="A584" t="s">
        <v>1017</v>
      </c>
      <c r="B584">
        <v>63010810014</v>
      </c>
      <c r="C584" t="s">
        <v>1018</v>
      </c>
      <c r="D584" s="79">
        <v>124268617625</v>
      </c>
      <c r="E584" s="79">
        <v>0</v>
      </c>
      <c r="F584" s="79">
        <v>0</v>
      </c>
      <c r="G584" s="74">
        <v>124268617625</v>
      </c>
    </row>
    <row r="585" spans="1:7" x14ac:dyDescent="0.25">
      <c r="A585" t="s">
        <v>1019</v>
      </c>
      <c r="B585">
        <v>63020000000</v>
      </c>
      <c r="C585" t="s">
        <v>1020</v>
      </c>
      <c r="D585" s="79">
        <v>6442051477</v>
      </c>
      <c r="E585" s="79">
        <v>0</v>
      </c>
      <c r="F585" s="79">
        <v>0</v>
      </c>
      <c r="G585" s="74">
        <v>6442051477</v>
      </c>
    </row>
    <row r="586" spans="1:7" x14ac:dyDescent="0.25">
      <c r="A586" t="s">
        <v>1021</v>
      </c>
      <c r="B586">
        <v>63020814000</v>
      </c>
      <c r="C586" t="s">
        <v>1020</v>
      </c>
      <c r="D586" s="79">
        <v>6442051477</v>
      </c>
      <c r="E586" s="79">
        <v>0</v>
      </c>
      <c r="F586" s="79">
        <v>0</v>
      </c>
      <c r="G586" s="74">
        <v>6442051477</v>
      </c>
    </row>
    <row r="587" spans="1:7" x14ac:dyDescent="0.25">
      <c r="A587" t="s">
        <v>1022</v>
      </c>
      <c r="B587">
        <v>63020814006</v>
      </c>
      <c r="C587" t="s">
        <v>807</v>
      </c>
      <c r="D587" s="79">
        <v>6442051477</v>
      </c>
      <c r="E587" s="79">
        <v>0</v>
      </c>
      <c r="F587" s="79">
        <v>0</v>
      </c>
      <c r="G587" s="74">
        <v>6442051477</v>
      </c>
    </row>
    <row r="588" spans="1:7" x14ac:dyDescent="0.25">
      <c r="A588" t="s">
        <v>1023</v>
      </c>
      <c r="B588">
        <v>63040000000</v>
      </c>
      <c r="C588" t="s">
        <v>932</v>
      </c>
      <c r="D588" s="79">
        <v>4088091442</v>
      </c>
      <c r="E588" s="79">
        <v>0</v>
      </c>
      <c r="F588" s="79">
        <v>0</v>
      </c>
      <c r="G588" s="74">
        <v>4088091442</v>
      </c>
    </row>
    <row r="589" spans="1:7" x14ac:dyDescent="0.25">
      <c r="A589" t="s">
        <v>1024</v>
      </c>
      <c r="B589">
        <v>63040820000</v>
      </c>
      <c r="C589" t="s">
        <v>1025</v>
      </c>
      <c r="D589" s="79">
        <v>4088091442</v>
      </c>
      <c r="E589" s="79">
        <v>0</v>
      </c>
      <c r="F589" s="79">
        <v>0</v>
      </c>
      <c r="G589" s="74">
        <v>4088091442</v>
      </c>
    </row>
    <row r="590" spans="1:7" x14ac:dyDescent="0.25">
      <c r="A590" t="s">
        <v>1026</v>
      </c>
      <c r="B590">
        <v>63040820004</v>
      </c>
      <c r="C590" t="s">
        <v>1027</v>
      </c>
      <c r="D590" s="79">
        <v>742985352</v>
      </c>
      <c r="E590" s="79">
        <v>0</v>
      </c>
      <c r="F590" s="79">
        <v>0</v>
      </c>
      <c r="G590" s="74">
        <v>742985352</v>
      </c>
    </row>
    <row r="591" spans="1:7" x14ac:dyDescent="0.25">
      <c r="A591" t="s">
        <v>1028</v>
      </c>
      <c r="B591">
        <v>63040820007</v>
      </c>
      <c r="C591" t="s">
        <v>1029</v>
      </c>
      <c r="D591" s="79">
        <v>3345106090</v>
      </c>
      <c r="E591" s="79">
        <v>0</v>
      </c>
      <c r="F591" s="79">
        <v>0</v>
      </c>
      <c r="G591" s="74">
        <v>3345106090</v>
      </c>
    </row>
    <row r="592" spans="1:7" x14ac:dyDescent="0.25">
      <c r="A592" s="95" t="s">
        <v>1030</v>
      </c>
      <c r="B592" s="95">
        <v>64000000000</v>
      </c>
      <c r="C592" s="95" t="s">
        <v>1031</v>
      </c>
      <c r="D592" s="96">
        <v>358090597</v>
      </c>
      <c r="E592" s="96">
        <v>0</v>
      </c>
      <c r="F592" s="96">
        <v>0</v>
      </c>
      <c r="G592" s="101">
        <v>358090597</v>
      </c>
    </row>
    <row r="593" spans="1:7" x14ac:dyDescent="0.25">
      <c r="A593" t="s">
        <v>1032</v>
      </c>
      <c r="B593">
        <v>64010000000</v>
      </c>
      <c r="C593" t="s">
        <v>1031</v>
      </c>
      <c r="D593" s="79">
        <v>358090597</v>
      </c>
      <c r="E593" s="79">
        <v>0</v>
      </c>
      <c r="F593" s="79">
        <v>0</v>
      </c>
      <c r="G593" s="74">
        <v>358090597</v>
      </c>
    </row>
    <row r="594" spans="1:7" x14ac:dyDescent="0.25">
      <c r="A594" t="s">
        <v>1033</v>
      </c>
      <c r="B594">
        <v>64010832001</v>
      </c>
      <c r="C594" t="s">
        <v>343</v>
      </c>
      <c r="D594" s="79">
        <v>358090597</v>
      </c>
      <c r="E594" s="79">
        <v>0</v>
      </c>
      <c r="F594" s="79">
        <v>0</v>
      </c>
      <c r="G594" s="74">
        <v>358090597</v>
      </c>
    </row>
    <row r="595" spans="1:7" x14ac:dyDescent="0.25">
      <c r="A595" s="80" t="s">
        <v>1034</v>
      </c>
      <c r="B595" s="80">
        <v>70000000000</v>
      </c>
      <c r="C595" s="80" t="s">
        <v>1035</v>
      </c>
      <c r="D595" s="81">
        <v>6336048578458</v>
      </c>
      <c r="E595" s="81">
        <v>1414861.9</v>
      </c>
      <c r="F595" s="81">
        <v>9895028262</v>
      </c>
      <c r="G595" s="99">
        <v>6345943606720</v>
      </c>
    </row>
    <row r="596" spans="1:7" x14ac:dyDescent="0.25">
      <c r="A596" t="s">
        <v>1036</v>
      </c>
      <c r="B596">
        <v>71000000000</v>
      </c>
      <c r="C596" t="s">
        <v>1037</v>
      </c>
      <c r="D596" s="79">
        <v>5881421665351</v>
      </c>
      <c r="E596" s="79">
        <v>1318809.28</v>
      </c>
      <c r="F596" s="79">
        <v>9222814873</v>
      </c>
      <c r="G596" s="74">
        <v>5890644480224</v>
      </c>
    </row>
    <row r="597" spans="1:7" x14ac:dyDescent="0.25">
      <c r="A597" s="85" t="s">
        <v>1038</v>
      </c>
      <c r="B597" s="85">
        <v>71010000000</v>
      </c>
      <c r="C597" s="85" t="s">
        <v>1039</v>
      </c>
      <c r="D597" s="86">
        <v>21238809785</v>
      </c>
      <c r="E597" s="86">
        <v>258573.31</v>
      </c>
      <c r="F597" s="86">
        <v>1807958687</v>
      </c>
      <c r="G597" s="100">
        <v>23046768472</v>
      </c>
    </row>
    <row r="598" spans="1:7" x14ac:dyDescent="0.25">
      <c r="A598" t="s">
        <v>1040</v>
      </c>
      <c r="B598">
        <v>71010701000</v>
      </c>
      <c r="C598" t="s">
        <v>1041</v>
      </c>
      <c r="D598" s="79">
        <v>1136218346</v>
      </c>
      <c r="E598" s="79">
        <v>5453.98</v>
      </c>
      <c r="F598" s="79">
        <v>38160860</v>
      </c>
      <c r="G598" s="74">
        <v>1174379206</v>
      </c>
    </row>
    <row r="599" spans="1:7" x14ac:dyDescent="0.25">
      <c r="A599" t="s">
        <v>1042</v>
      </c>
      <c r="B599">
        <v>71010701002</v>
      </c>
      <c r="C599" t="s">
        <v>886</v>
      </c>
      <c r="D599" s="79">
        <v>1101811830</v>
      </c>
      <c r="E599" s="79">
        <v>5453.98</v>
      </c>
      <c r="F599" s="79">
        <v>38160860</v>
      </c>
      <c r="G599" s="74">
        <v>1139972690</v>
      </c>
    </row>
    <row r="600" spans="1:7" x14ac:dyDescent="0.25">
      <c r="A600" t="s">
        <v>1043</v>
      </c>
      <c r="B600">
        <v>71010701003</v>
      </c>
      <c r="C600" t="s">
        <v>1044</v>
      </c>
      <c r="D600" s="79">
        <v>34406516</v>
      </c>
      <c r="E600" s="79">
        <v>0</v>
      </c>
      <c r="F600" s="79">
        <v>0</v>
      </c>
      <c r="G600" s="74">
        <v>34406516</v>
      </c>
    </row>
    <row r="601" spans="1:7" x14ac:dyDescent="0.25">
      <c r="A601" t="s">
        <v>1045</v>
      </c>
      <c r="B601">
        <v>71010705000</v>
      </c>
      <c r="C601" t="s">
        <v>1046</v>
      </c>
      <c r="D601" s="79">
        <v>17161759354</v>
      </c>
      <c r="E601" s="79">
        <v>253119.33</v>
      </c>
      <c r="F601" s="79">
        <v>1769797827</v>
      </c>
      <c r="G601" s="74">
        <v>18931557181</v>
      </c>
    </row>
    <row r="602" spans="1:7" x14ac:dyDescent="0.25">
      <c r="A602" t="s">
        <v>1047</v>
      </c>
      <c r="B602">
        <v>71010705002</v>
      </c>
      <c r="C602" t="s">
        <v>1048</v>
      </c>
      <c r="D602" s="79">
        <v>17161759354</v>
      </c>
      <c r="E602" s="79">
        <v>19447.05</v>
      </c>
      <c r="F602" s="79">
        <v>136400672</v>
      </c>
      <c r="G602" s="74">
        <v>17298160026</v>
      </c>
    </row>
    <row r="603" spans="1:7" x14ac:dyDescent="0.25">
      <c r="A603" t="s">
        <v>1049</v>
      </c>
      <c r="B603">
        <v>71010705003</v>
      </c>
      <c r="C603" t="s">
        <v>1050</v>
      </c>
      <c r="D603" s="79">
        <v>0</v>
      </c>
      <c r="E603" s="79">
        <v>233672.28</v>
      </c>
      <c r="F603" s="79">
        <v>1633397155</v>
      </c>
      <c r="G603" s="74">
        <v>1633397155</v>
      </c>
    </row>
    <row r="604" spans="1:7" x14ac:dyDescent="0.25">
      <c r="A604" t="s">
        <v>1247</v>
      </c>
      <c r="B604">
        <v>71010707000</v>
      </c>
      <c r="C604" t="s">
        <v>1248</v>
      </c>
      <c r="D604" s="79">
        <v>2940832085</v>
      </c>
      <c r="E604" s="79">
        <v>0</v>
      </c>
      <c r="F604" s="79">
        <v>0</v>
      </c>
      <c r="G604" s="74">
        <v>2940832085</v>
      </c>
    </row>
    <row r="605" spans="1:7" x14ac:dyDescent="0.25">
      <c r="A605" t="s">
        <v>1249</v>
      </c>
      <c r="B605">
        <v>71010707004</v>
      </c>
      <c r="C605" t="s">
        <v>1250</v>
      </c>
      <c r="D605" s="79">
        <v>2940832085</v>
      </c>
      <c r="E605" s="79">
        <v>0</v>
      </c>
      <c r="F605" s="79">
        <v>0</v>
      </c>
      <c r="G605" s="74">
        <v>2940832085</v>
      </c>
    </row>
    <row r="606" spans="1:7" x14ac:dyDescent="0.25">
      <c r="A606" s="85" t="s">
        <v>1051</v>
      </c>
      <c r="B606" s="85">
        <v>71020000000</v>
      </c>
      <c r="C606" s="85" t="s">
        <v>1052</v>
      </c>
      <c r="D606" s="86">
        <v>24975467345</v>
      </c>
      <c r="E606" s="86">
        <v>1060235.97</v>
      </c>
      <c r="F606" s="86">
        <v>7414856186</v>
      </c>
      <c r="G606" s="100">
        <v>32390323531</v>
      </c>
    </row>
    <row r="607" spans="1:7" x14ac:dyDescent="0.25">
      <c r="A607" t="s">
        <v>1251</v>
      </c>
      <c r="B607">
        <v>71020709000</v>
      </c>
      <c r="C607" t="s">
        <v>1252</v>
      </c>
      <c r="D607" s="79">
        <v>3406764739</v>
      </c>
      <c r="E607" s="79">
        <v>24320.57</v>
      </c>
      <c r="F607" s="79">
        <v>169964470</v>
      </c>
      <c r="G607" s="74">
        <v>3576729209</v>
      </c>
    </row>
    <row r="608" spans="1:7" x14ac:dyDescent="0.25">
      <c r="A608" t="s">
        <v>1253</v>
      </c>
      <c r="B608">
        <v>71020709002</v>
      </c>
      <c r="C608" t="s">
        <v>155</v>
      </c>
      <c r="D608" s="79">
        <v>3406619806</v>
      </c>
      <c r="E608" s="79">
        <v>24320.57</v>
      </c>
      <c r="F608" s="79">
        <v>169964470</v>
      </c>
      <c r="G608" s="74">
        <v>3576584276</v>
      </c>
    </row>
    <row r="609" spans="1:7" x14ac:dyDescent="0.25">
      <c r="A609" t="s">
        <v>1273</v>
      </c>
      <c r="B609">
        <v>71020709003</v>
      </c>
      <c r="C609" t="s">
        <v>836</v>
      </c>
      <c r="D609" s="79">
        <v>144933</v>
      </c>
      <c r="E609" s="79">
        <v>0</v>
      </c>
      <c r="F609" s="79">
        <v>0</v>
      </c>
      <c r="G609" s="74">
        <v>144933</v>
      </c>
    </row>
    <row r="610" spans="1:7" x14ac:dyDescent="0.25">
      <c r="A610" t="s">
        <v>1053</v>
      </c>
      <c r="B610">
        <v>71020713000</v>
      </c>
      <c r="C610" t="s">
        <v>1054</v>
      </c>
      <c r="D610" s="79">
        <v>2161630254</v>
      </c>
      <c r="E610" s="79">
        <v>14837.77</v>
      </c>
      <c r="F610" s="79">
        <v>103709546</v>
      </c>
      <c r="G610" s="74">
        <v>2265339800</v>
      </c>
    </row>
    <row r="611" spans="1:7" x14ac:dyDescent="0.25">
      <c r="A611" t="s">
        <v>1055</v>
      </c>
      <c r="B611">
        <v>71020713002</v>
      </c>
      <c r="C611" t="s">
        <v>886</v>
      </c>
      <c r="D611" s="79">
        <v>2161630254</v>
      </c>
      <c r="E611" s="79">
        <v>14837.77</v>
      </c>
      <c r="F611" s="79">
        <v>103709546</v>
      </c>
      <c r="G611" s="74">
        <v>2265339800</v>
      </c>
    </row>
    <row r="612" spans="1:7" x14ac:dyDescent="0.25">
      <c r="A612" t="s">
        <v>1056</v>
      </c>
      <c r="B612">
        <v>71020715000</v>
      </c>
      <c r="C612" t="s">
        <v>1057</v>
      </c>
      <c r="D612" s="79">
        <v>9239193751</v>
      </c>
      <c r="E612" s="79">
        <v>1021049.65</v>
      </c>
      <c r="F612" s="79">
        <v>7140986884</v>
      </c>
      <c r="G612" s="74">
        <v>16380180635</v>
      </c>
    </row>
    <row r="613" spans="1:7" x14ac:dyDescent="0.25">
      <c r="A613" t="s">
        <v>1058</v>
      </c>
      <c r="B613">
        <v>71020715002</v>
      </c>
      <c r="C613" t="s">
        <v>886</v>
      </c>
      <c r="D613" s="79">
        <v>8587952162</v>
      </c>
      <c r="E613" s="79">
        <v>1021049.65</v>
      </c>
      <c r="F613" s="79">
        <v>7140986884</v>
      </c>
      <c r="G613" s="74">
        <v>15728939046</v>
      </c>
    </row>
    <row r="614" spans="1:7" x14ac:dyDescent="0.25">
      <c r="A614" t="s">
        <v>1312</v>
      </c>
      <c r="B614">
        <v>71020715003</v>
      </c>
      <c r="C614" t="s">
        <v>1044</v>
      </c>
      <c r="D614" s="79">
        <v>651241589</v>
      </c>
      <c r="E614" s="79">
        <v>0</v>
      </c>
      <c r="F614" s="79">
        <v>0</v>
      </c>
      <c r="G614" s="74">
        <v>651241589</v>
      </c>
    </row>
    <row r="615" spans="1:7" x14ac:dyDescent="0.25">
      <c r="A615" t="s">
        <v>1059</v>
      </c>
      <c r="B615">
        <v>71020729001</v>
      </c>
      <c r="C615" t="s">
        <v>1060</v>
      </c>
      <c r="D615" s="79">
        <v>2035318931</v>
      </c>
      <c r="E615" s="79">
        <v>27.98</v>
      </c>
      <c r="F615" s="79">
        <v>195286</v>
      </c>
      <c r="G615" s="74">
        <v>2035514217</v>
      </c>
    </row>
    <row r="616" spans="1:7" x14ac:dyDescent="0.25">
      <c r="A616" t="s">
        <v>1061</v>
      </c>
      <c r="B616">
        <v>71020797001</v>
      </c>
      <c r="C616" t="s">
        <v>1062</v>
      </c>
      <c r="D616" s="79">
        <v>8132559670</v>
      </c>
      <c r="E616" s="79">
        <v>0</v>
      </c>
      <c r="F616" s="79">
        <v>0</v>
      </c>
      <c r="G616" s="74">
        <v>8132559670</v>
      </c>
    </row>
    <row r="617" spans="1:7" x14ac:dyDescent="0.25">
      <c r="A617" s="85" t="s">
        <v>1063</v>
      </c>
      <c r="B617" s="85">
        <v>71040000000</v>
      </c>
      <c r="C617" s="85" t="s">
        <v>1064</v>
      </c>
      <c r="D617" s="86">
        <v>5714228619920</v>
      </c>
      <c r="E617" s="86">
        <v>0</v>
      </c>
      <c r="F617" s="86">
        <v>0</v>
      </c>
      <c r="G617" s="100">
        <v>5714228619920</v>
      </c>
    </row>
    <row r="618" spans="1:7" x14ac:dyDescent="0.25">
      <c r="A618" t="s">
        <v>1065</v>
      </c>
      <c r="B618">
        <v>71040739000</v>
      </c>
      <c r="C618" t="s">
        <v>1066</v>
      </c>
      <c r="D618" s="79">
        <v>4940817907636</v>
      </c>
      <c r="E618" s="79">
        <v>0</v>
      </c>
      <c r="F618" s="79">
        <v>0</v>
      </c>
      <c r="G618" s="74">
        <v>4940817907636</v>
      </c>
    </row>
    <row r="619" spans="1:7" x14ac:dyDescent="0.25">
      <c r="A619" t="s">
        <v>1067</v>
      </c>
      <c r="B619">
        <v>71040739002</v>
      </c>
      <c r="C619" t="s">
        <v>936</v>
      </c>
      <c r="D619" s="79">
        <v>1838316305341</v>
      </c>
      <c r="E619" s="79">
        <v>0</v>
      </c>
      <c r="F619" s="79">
        <v>0</v>
      </c>
      <c r="G619" s="74">
        <v>1838316305341</v>
      </c>
    </row>
    <row r="620" spans="1:7" x14ac:dyDescent="0.25">
      <c r="A620" t="s">
        <v>1068</v>
      </c>
      <c r="B620">
        <v>71040739003</v>
      </c>
      <c r="C620" t="s">
        <v>938</v>
      </c>
      <c r="D620" s="79">
        <v>477562389270</v>
      </c>
      <c r="E620" s="79">
        <v>0</v>
      </c>
      <c r="F620" s="79">
        <v>0</v>
      </c>
      <c r="G620" s="74">
        <v>477562389270</v>
      </c>
    </row>
    <row r="621" spans="1:7" x14ac:dyDescent="0.25">
      <c r="A621" t="s">
        <v>1069</v>
      </c>
      <c r="B621">
        <v>71040739004</v>
      </c>
      <c r="C621" t="s">
        <v>1070</v>
      </c>
      <c r="D621" s="79">
        <v>838565802665</v>
      </c>
      <c r="E621" s="79">
        <v>0</v>
      </c>
      <c r="F621" s="79">
        <v>0</v>
      </c>
      <c r="G621" s="74">
        <v>838565802665</v>
      </c>
    </row>
    <row r="622" spans="1:7" x14ac:dyDescent="0.25">
      <c r="A622" t="s">
        <v>1071</v>
      </c>
      <c r="B622">
        <v>71040739005</v>
      </c>
      <c r="C622" t="s">
        <v>1072</v>
      </c>
      <c r="D622" s="79">
        <v>64409567465</v>
      </c>
      <c r="E622" s="79">
        <v>0</v>
      </c>
      <c r="F622" s="79">
        <v>0</v>
      </c>
      <c r="G622" s="74">
        <v>64409567465</v>
      </c>
    </row>
    <row r="623" spans="1:7" x14ac:dyDescent="0.25">
      <c r="A623" t="s">
        <v>1073</v>
      </c>
      <c r="B623">
        <v>71040739006</v>
      </c>
      <c r="C623" t="s">
        <v>1074</v>
      </c>
      <c r="D623" s="79">
        <v>1718840617647</v>
      </c>
      <c r="E623" s="79">
        <v>0</v>
      </c>
      <c r="F623" s="79">
        <v>0</v>
      </c>
      <c r="G623" s="74">
        <v>1718840617647</v>
      </c>
    </row>
    <row r="624" spans="1:7" x14ac:dyDescent="0.25">
      <c r="A624" t="s">
        <v>1075</v>
      </c>
      <c r="B624">
        <v>71040739008</v>
      </c>
      <c r="C624" t="s">
        <v>1076</v>
      </c>
      <c r="D624" s="79">
        <v>3065676646</v>
      </c>
      <c r="E624" s="79">
        <v>0</v>
      </c>
      <c r="F624" s="79">
        <v>0</v>
      </c>
      <c r="G624" s="74">
        <v>3065676646</v>
      </c>
    </row>
    <row r="625" spans="1:7" x14ac:dyDescent="0.25">
      <c r="A625" t="s">
        <v>1077</v>
      </c>
      <c r="B625">
        <v>71040739009</v>
      </c>
      <c r="C625" t="s">
        <v>1078</v>
      </c>
      <c r="D625" s="79">
        <v>57548602</v>
      </c>
      <c r="E625" s="79">
        <v>0</v>
      </c>
      <c r="F625" s="79">
        <v>0</v>
      </c>
      <c r="G625" s="74">
        <v>57548602</v>
      </c>
    </row>
    <row r="626" spans="1:7" x14ac:dyDescent="0.25">
      <c r="A626" t="s">
        <v>1079</v>
      </c>
      <c r="B626">
        <v>71040741000</v>
      </c>
      <c r="C626" t="s">
        <v>1080</v>
      </c>
      <c r="D626" s="79">
        <v>773410712284</v>
      </c>
      <c r="E626" s="79">
        <v>0</v>
      </c>
      <c r="F626" s="79">
        <v>0</v>
      </c>
      <c r="G626" s="74">
        <v>773410712284</v>
      </c>
    </row>
    <row r="627" spans="1:7" x14ac:dyDescent="0.25">
      <c r="A627" t="s">
        <v>1081</v>
      </c>
      <c r="B627">
        <v>71040741002</v>
      </c>
      <c r="C627" t="s">
        <v>1082</v>
      </c>
      <c r="D627" s="79">
        <v>34573900612</v>
      </c>
      <c r="E627" s="79">
        <v>0</v>
      </c>
      <c r="F627" s="79">
        <v>0</v>
      </c>
      <c r="G627" s="74">
        <v>34573900612</v>
      </c>
    </row>
    <row r="628" spans="1:7" x14ac:dyDescent="0.25">
      <c r="A628" t="s">
        <v>1083</v>
      </c>
      <c r="B628">
        <v>71040741003</v>
      </c>
      <c r="C628" t="s">
        <v>1084</v>
      </c>
      <c r="D628" s="79">
        <v>36908159042</v>
      </c>
      <c r="E628" s="79">
        <v>0</v>
      </c>
      <c r="F628" s="79">
        <v>0</v>
      </c>
      <c r="G628" s="74">
        <v>36908159042</v>
      </c>
    </row>
    <row r="629" spans="1:7" x14ac:dyDescent="0.25">
      <c r="A629" t="s">
        <v>1085</v>
      </c>
      <c r="B629">
        <v>71040741004</v>
      </c>
      <c r="C629" t="s">
        <v>1086</v>
      </c>
      <c r="D629" s="79">
        <v>697251766541</v>
      </c>
      <c r="E629" s="79">
        <v>0</v>
      </c>
      <c r="F629" s="79">
        <v>0</v>
      </c>
      <c r="G629" s="74">
        <v>697251766541</v>
      </c>
    </row>
    <row r="630" spans="1:7" x14ac:dyDescent="0.25">
      <c r="A630" t="s">
        <v>1274</v>
      </c>
      <c r="B630">
        <v>71040741005</v>
      </c>
      <c r="C630" t="s">
        <v>1275</v>
      </c>
      <c r="D630" s="79">
        <v>4676886089</v>
      </c>
      <c r="E630" s="79">
        <v>0</v>
      </c>
      <c r="F630" s="79">
        <v>0</v>
      </c>
      <c r="G630" s="74">
        <v>4676886089</v>
      </c>
    </row>
    <row r="631" spans="1:7" x14ac:dyDescent="0.25">
      <c r="A631" s="85" t="s">
        <v>1087</v>
      </c>
      <c r="B631" s="85">
        <v>71050000000</v>
      </c>
      <c r="C631" s="85" t="s">
        <v>1088</v>
      </c>
      <c r="D631" s="86">
        <v>120861339101</v>
      </c>
      <c r="E631" s="86">
        <v>0</v>
      </c>
      <c r="F631" s="86">
        <v>0</v>
      </c>
      <c r="G631" s="100">
        <v>120861339101</v>
      </c>
    </row>
    <row r="632" spans="1:7" x14ac:dyDescent="0.25">
      <c r="A632" t="s">
        <v>1089</v>
      </c>
      <c r="B632">
        <v>71050743000</v>
      </c>
      <c r="C632" t="s">
        <v>1090</v>
      </c>
      <c r="D632" s="79">
        <v>119847978102</v>
      </c>
      <c r="E632" s="79">
        <v>0</v>
      </c>
      <c r="F632" s="79">
        <v>0</v>
      </c>
      <c r="G632" s="74">
        <v>119847978102</v>
      </c>
    </row>
    <row r="633" spans="1:7" x14ac:dyDescent="0.25">
      <c r="A633" t="s">
        <v>1091</v>
      </c>
      <c r="B633">
        <v>71050743002</v>
      </c>
      <c r="C633" t="s">
        <v>155</v>
      </c>
      <c r="D633" s="79">
        <v>119847978102</v>
      </c>
      <c r="E633" s="79">
        <v>0</v>
      </c>
      <c r="F633" s="79">
        <v>0</v>
      </c>
      <c r="G633" s="74">
        <v>119847978102</v>
      </c>
    </row>
    <row r="634" spans="1:7" x14ac:dyDescent="0.25">
      <c r="A634" t="s">
        <v>1092</v>
      </c>
      <c r="B634">
        <v>71050747001</v>
      </c>
      <c r="C634" t="s">
        <v>1093</v>
      </c>
      <c r="D634" s="79">
        <v>1013360999</v>
      </c>
      <c r="E634" s="79">
        <v>0</v>
      </c>
      <c r="F634" s="79">
        <v>0</v>
      </c>
      <c r="G634" s="74">
        <v>1013360999</v>
      </c>
    </row>
    <row r="635" spans="1:7" x14ac:dyDescent="0.25">
      <c r="A635" s="85" t="s">
        <v>1276</v>
      </c>
      <c r="B635" s="85">
        <v>71060000000</v>
      </c>
      <c r="C635" s="85" t="s">
        <v>1277</v>
      </c>
      <c r="D635" s="86">
        <v>117429200</v>
      </c>
      <c r="E635" s="86">
        <v>0</v>
      </c>
      <c r="F635" s="86">
        <v>0</v>
      </c>
      <c r="G635" s="100">
        <v>117429200</v>
      </c>
    </row>
    <row r="636" spans="1:7" x14ac:dyDescent="0.25">
      <c r="A636" t="s">
        <v>1278</v>
      </c>
      <c r="B636">
        <v>71060749000</v>
      </c>
      <c r="C636" t="s">
        <v>1279</v>
      </c>
      <c r="D636" s="79">
        <v>117429200</v>
      </c>
      <c r="E636" s="79">
        <v>0</v>
      </c>
      <c r="F636" s="79">
        <v>0</v>
      </c>
      <c r="G636" s="74">
        <v>117429200</v>
      </c>
    </row>
    <row r="637" spans="1:7" x14ac:dyDescent="0.25">
      <c r="A637" t="s">
        <v>1280</v>
      </c>
      <c r="B637">
        <v>71060749004</v>
      </c>
      <c r="C637" t="s">
        <v>1281</v>
      </c>
      <c r="D637" s="79">
        <v>117429200</v>
      </c>
      <c r="E637" s="79">
        <v>0</v>
      </c>
      <c r="F637" s="79">
        <v>0</v>
      </c>
      <c r="G637" s="74">
        <v>117429200</v>
      </c>
    </row>
    <row r="638" spans="1:7" x14ac:dyDescent="0.25">
      <c r="A638" s="85" t="s">
        <v>1094</v>
      </c>
      <c r="B638" s="85">
        <v>72000000000</v>
      </c>
      <c r="C638" s="85" t="s">
        <v>1095</v>
      </c>
      <c r="D638" s="86">
        <v>21981580220</v>
      </c>
      <c r="E638" s="86">
        <v>96052.62</v>
      </c>
      <c r="F638" s="86">
        <v>672213389</v>
      </c>
      <c r="G638" s="100">
        <v>22653793609</v>
      </c>
    </row>
    <row r="639" spans="1:7" x14ac:dyDescent="0.25">
      <c r="A639" t="s">
        <v>1096</v>
      </c>
      <c r="B639">
        <v>72010000000</v>
      </c>
      <c r="C639" t="s">
        <v>1097</v>
      </c>
      <c r="D639" s="79">
        <v>21981580220</v>
      </c>
      <c r="E639" s="79">
        <v>96052.62</v>
      </c>
      <c r="F639" s="79">
        <v>672213389</v>
      </c>
      <c r="G639" s="74">
        <v>22653793609</v>
      </c>
    </row>
    <row r="640" spans="1:7" x14ac:dyDescent="0.25">
      <c r="A640" t="s">
        <v>1098</v>
      </c>
      <c r="B640">
        <v>72010751000</v>
      </c>
      <c r="C640" t="s">
        <v>1099</v>
      </c>
      <c r="D640" s="79">
        <v>0</v>
      </c>
      <c r="E640" s="79">
        <v>96052.62</v>
      </c>
      <c r="F640" s="79">
        <v>672213389</v>
      </c>
      <c r="G640" s="74">
        <v>672213389</v>
      </c>
    </row>
    <row r="641" spans="1:7" x14ac:dyDescent="0.25">
      <c r="A641" t="s">
        <v>1100</v>
      </c>
      <c r="B641">
        <v>72010751003</v>
      </c>
      <c r="C641" t="s">
        <v>1101</v>
      </c>
      <c r="D641" s="79">
        <v>0</v>
      </c>
      <c r="E641" s="79">
        <v>96052.62</v>
      </c>
      <c r="F641" s="79">
        <v>672213389</v>
      </c>
      <c r="G641" s="74">
        <v>672213389</v>
      </c>
    </row>
    <row r="642" spans="1:7" x14ac:dyDescent="0.25">
      <c r="A642" t="s">
        <v>1102</v>
      </c>
      <c r="B642">
        <v>72010757000</v>
      </c>
      <c r="C642" t="s">
        <v>343</v>
      </c>
      <c r="D642" s="79">
        <v>21981580220</v>
      </c>
      <c r="E642" s="79">
        <v>0</v>
      </c>
      <c r="F642" s="79">
        <v>0</v>
      </c>
      <c r="G642" s="74">
        <v>21981580220</v>
      </c>
    </row>
    <row r="643" spans="1:7" x14ac:dyDescent="0.25">
      <c r="A643" t="s">
        <v>1103</v>
      </c>
      <c r="B643">
        <v>72010757002</v>
      </c>
      <c r="C643" t="s">
        <v>155</v>
      </c>
      <c r="D643" s="79">
        <v>21981580220</v>
      </c>
      <c r="E643" s="79">
        <v>0</v>
      </c>
      <c r="F643" s="79">
        <v>0</v>
      </c>
      <c r="G643" s="74">
        <v>21981580220</v>
      </c>
    </row>
    <row r="644" spans="1:7" x14ac:dyDescent="0.25">
      <c r="A644" s="95" t="s">
        <v>1104</v>
      </c>
      <c r="B644" s="95">
        <v>73000000000</v>
      </c>
      <c r="C644" s="95" t="s">
        <v>1105</v>
      </c>
      <c r="D644" s="96">
        <v>428422402347</v>
      </c>
      <c r="E644" s="96">
        <v>0</v>
      </c>
      <c r="F644" s="96">
        <v>0</v>
      </c>
      <c r="G644" s="101">
        <v>428422402347</v>
      </c>
    </row>
    <row r="645" spans="1:7" x14ac:dyDescent="0.25">
      <c r="A645" t="s">
        <v>1106</v>
      </c>
      <c r="B645">
        <v>73010000000</v>
      </c>
      <c r="C645" t="s">
        <v>1107</v>
      </c>
      <c r="D645" s="79">
        <v>424107734657</v>
      </c>
      <c r="E645" s="79">
        <v>0</v>
      </c>
      <c r="F645" s="79">
        <v>0</v>
      </c>
      <c r="G645" s="74">
        <v>424107734657</v>
      </c>
    </row>
    <row r="646" spans="1:7" x14ac:dyDescent="0.25">
      <c r="A646" t="s">
        <v>1108</v>
      </c>
      <c r="B646">
        <v>73010759000</v>
      </c>
      <c r="C646" t="s">
        <v>1109</v>
      </c>
      <c r="D646" s="79">
        <v>80846245824</v>
      </c>
      <c r="E646" s="79">
        <v>0</v>
      </c>
      <c r="F646" s="79">
        <v>0</v>
      </c>
      <c r="G646" s="74">
        <v>80846245824</v>
      </c>
    </row>
    <row r="647" spans="1:7" x14ac:dyDescent="0.25">
      <c r="A647" t="s">
        <v>1110</v>
      </c>
      <c r="B647">
        <v>73010759002</v>
      </c>
      <c r="C647" t="s">
        <v>1111</v>
      </c>
      <c r="D647" s="79">
        <v>1912366623</v>
      </c>
      <c r="E647" s="79">
        <v>0</v>
      </c>
      <c r="F647" s="79">
        <v>0</v>
      </c>
      <c r="G647" s="74">
        <v>1912366623</v>
      </c>
    </row>
    <row r="648" spans="1:7" x14ac:dyDescent="0.25">
      <c r="A648" t="s">
        <v>1112</v>
      </c>
      <c r="B648">
        <v>73010759004</v>
      </c>
      <c r="C648" t="s">
        <v>1113</v>
      </c>
      <c r="D648" s="79">
        <v>33692118340</v>
      </c>
      <c r="E648" s="79">
        <v>0</v>
      </c>
      <c r="F648" s="79">
        <v>0</v>
      </c>
      <c r="G648" s="74">
        <v>33692118340</v>
      </c>
    </row>
    <row r="649" spans="1:7" x14ac:dyDescent="0.25">
      <c r="A649" t="s">
        <v>1114</v>
      </c>
      <c r="B649">
        <v>73010759006</v>
      </c>
      <c r="C649" t="s">
        <v>1115</v>
      </c>
      <c r="D649" s="79">
        <v>3664830898</v>
      </c>
      <c r="E649" s="79">
        <v>0</v>
      </c>
      <c r="F649" s="79">
        <v>0</v>
      </c>
      <c r="G649" s="74">
        <v>3664830898</v>
      </c>
    </row>
    <row r="650" spans="1:7" x14ac:dyDescent="0.25">
      <c r="A650" t="s">
        <v>1116</v>
      </c>
      <c r="B650">
        <v>73010759008</v>
      </c>
      <c r="C650" t="s">
        <v>1117</v>
      </c>
      <c r="D650" s="79">
        <v>2902053653</v>
      </c>
      <c r="E650" s="79">
        <v>0</v>
      </c>
      <c r="F650" s="79">
        <v>0</v>
      </c>
      <c r="G650" s="74">
        <v>2902053653</v>
      </c>
    </row>
    <row r="651" spans="1:7" x14ac:dyDescent="0.25">
      <c r="A651" t="s">
        <v>1118</v>
      </c>
      <c r="B651">
        <v>73010759010</v>
      </c>
      <c r="C651" t="s">
        <v>1119</v>
      </c>
      <c r="D651" s="79">
        <v>184318554</v>
      </c>
      <c r="E651" s="79">
        <v>0</v>
      </c>
      <c r="F651" s="79">
        <v>0</v>
      </c>
      <c r="G651" s="74">
        <v>184318554</v>
      </c>
    </row>
    <row r="652" spans="1:7" x14ac:dyDescent="0.25">
      <c r="A652" t="s">
        <v>1120</v>
      </c>
      <c r="B652">
        <v>73010759012</v>
      </c>
      <c r="C652" t="s">
        <v>1121</v>
      </c>
      <c r="D652" s="79">
        <v>671838261</v>
      </c>
      <c r="E652" s="79">
        <v>0</v>
      </c>
      <c r="F652" s="79">
        <v>0</v>
      </c>
      <c r="G652" s="74">
        <v>671838261</v>
      </c>
    </row>
    <row r="653" spans="1:7" x14ac:dyDescent="0.25">
      <c r="A653" t="s">
        <v>1122</v>
      </c>
      <c r="B653">
        <v>73010759014</v>
      </c>
      <c r="C653" t="s">
        <v>1123</v>
      </c>
      <c r="D653" s="79">
        <v>6720274803</v>
      </c>
      <c r="E653" s="79">
        <v>0</v>
      </c>
      <c r="F653" s="79">
        <v>0</v>
      </c>
      <c r="G653" s="74">
        <v>6720274803</v>
      </c>
    </row>
    <row r="654" spans="1:7" x14ac:dyDescent="0.25">
      <c r="A654" t="s">
        <v>1124</v>
      </c>
      <c r="B654">
        <v>73010759016</v>
      </c>
      <c r="C654" t="s">
        <v>1125</v>
      </c>
      <c r="D654" s="79">
        <v>1625762</v>
      </c>
      <c r="E654" s="79">
        <v>0</v>
      </c>
      <c r="F654" s="79">
        <v>0</v>
      </c>
      <c r="G654" s="74">
        <v>1625762</v>
      </c>
    </row>
    <row r="655" spans="1:7" x14ac:dyDescent="0.25">
      <c r="A655" t="s">
        <v>1126</v>
      </c>
      <c r="B655">
        <v>73010759018</v>
      </c>
      <c r="C655" t="s">
        <v>1127</v>
      </c>
      <c r="D655" s="79">
        <v>16913603624</v>
      </c>
      <c r="E655" s="79">
        <v>0</v>
      </c>
      <c r="F655" s="79">
        <v>0</v>
      </c>
      <c r="G655" s="74">
        <v>16913603624</v>
      </c>
    </row>
    <row r="656" spans="1:7" x14ac:dyDescent="0.25">
      <c r="A656" t="s">
        <v>1128</v>
      </c>
      <c r="B656">
        <v>73010759020</v>
      </c>
      <c r="C656" t="s">
        <v>1129</v>
      </c>
      <c r="D656" s="79">
        <v>7846801762</v>
      </c>
      <c r="E656" s="79">
        <v>0</v>
      </c>
      <c r="F656" s="79">
        <v>0</v>
      </c>
      <c r="G656" s="74">
        <v>7846801762</v>
      </c>
    </row>
    <row r="657" spans="1:7" x14ac:dyDescent="0.25">
      <c r="A657" t="s">
        <v>1130</v>
      </c>
      <c r="B657">
        <v>73010759022</v>
      </c>
      <c r="C657" t="s">
        <v>1131</v>
      </c>
      <c r="D657" s="79">
        <v>6335167438</v>
      </c>
      <c r="E657" s="79">
        <v>0</v>
      </c>
      <c r="F657" s="79">
        <v>0</v>
      </c>
      <c r="G657" s="74">
        <v>6335167438</v>
      </c>
    </row>
    <row r="658" spans="1:7" x14ac:dyDescent="0.25">
      <c r="A658" t="s">
        <v>1282</v>
      </c>
      <c r="B658">
        <v>73010759024</v>
      </c>
      <c r="C658" t="s">
        <v>1156</v>
      </c>
      <c r="D658" s="79">
        <v>1246106</v>
      </c>
      <c r="E658" s="79">
        <v>0</v>
      </c>
      <c r="F658" s="79">
        <v>0</v>
      </c>
      <c r="G658" s="74">
        <v>1246106</v>
      </c>
    </row>
    <row r="659" spans="1:7" x14ac:dyDescent="0.25">
      <c r="A659" t="s">
        <v>1132</v>
      </c>
      <c r="B659">
        <v>73010761000</v>
      </c>
      <c r="C659" t="s">
        <v>1133</v>
      </c>
      <c r="D659" s="79">
        <v>540429138</v>
      </c>
      <c r="E659" s="79">
        <v>0</v>
      </c>
      <c r="F659" s="79">
        <v>0</v>
      </c>
      <c r="G659" s="74">
        <v>540429138</v>
      </c>
    </row>
    <row r="660" spans="1:7" x14ac:dyDescent="0.25">
      <c r="A660" t="s">
        <v>1134</v>
      </c>
      <c r="B660">
        <v>73010761002</v>
      </c>
      <c r="C660" t="s">
        <v>1135</v>
      </c>
      <c r="D660" s="79">
        <v>540429138</v>
      </c>
      <c r="E660" s="79">
        <v>0</v>
      </c>
      <c r="F660" s="79">
        <v>0</v>
      </c>
      <c r="G660" s="74">
        <v>540429138</v>
      </c>
    </row>
    <row r="661" spans="1:7" x14ac:dyDescent="0.25">
      <c r="A661" t="s">
        <v>1136</v>
      </c>
      <c r="B661">
        <v>73010763000</v>
      </c>
      <c r="C661" t="s">
        <v>1137</v>
      </c>
      <c r="D661" s="79">
        <v>6315547644</v>
      </c>
      <c r="E661" s="79">
        <v>0</v>
      </c>
      <c r="F661" s="79">
        <v>0</v>
      </c>
      <c r="G661" s="74">
        <v>6315547644</v>
      </c>
    </row>
    <row r="662" spans="1:7" x14ac:dyDescent="0.25">
      <c r="A662" t="s">
        <v>1138</v>
      </c>
      <c r="B662">
        <v>73010763002</v>
      </c>
      <c r="C662" t="s">
        <v>338</v>
      </c>
      <c r="D662" s="79">
        <v>215299440</v>
      </c>
      <c r="E662" s="79">
        <v>0</v>
      </c>
      <c r="F662" s="79">
        <v>0</v>
      </c>
      <c r="G662" s="74">
        <v>215299440</v>
      </c>
    </row>
    <row r="663" spans="1:7" x14ac:dyDescent="0.25">
      <c r="A663" t="s">
        <v>1139</v>
      </c>
      <c r="B663">
        <v>73010763004</v>
      </c>
      <c r="C663" t="s">
        <v>1140</v>
      </c>
      <c r="D663" s="79">
        <v>2128293921</v>
      </c>
      <c r="E663" s="79">
        <v>0</v>
      </c>
      <c r="F663" s="79">
        <v>0</v>
      </c>
      <c r="G663" s="74">
        <v>2128293921</v>
      </c>
    </row>
    <row r="664" spans="1:7" x14ac:dyDescent="0.25">
      <c r="A664" t="s">
        <v>1141</v>
      </c>
      <c r="B664">
        <v>73010763006</v>
      </c>
      <c r="C664" t="s">
        <v>1142</v>
      </c>
      <c r="D664" s="79">
        <v>3875579418</v>
      </c>
      <c r="E664" s="79">
        <v>0</v>
      </c>
      <c r="F664" s="79">
        <v>0</v>
      </c>
      <c r="G664" s="74">
        <v>3875579418</v>
      </c>
    </row>
    <row r="665" spans="1:7" x14ac:dyDescent="0.25">
      <c r="A665" t="s">
        <v>1143</v>
      </c>
      <c r="B665">
        <v>73010763010</v>
      </c>
      <c r="C665" t="s">
        <v>1144</v>
      </c>
      <c r="D665" s="79">
        <v>96374865</v>
      </c>
      <c r="E665" s="79">
        <v>0</v>
      </c>
      <c r="F665" s="79">
        <v>0</v>
      </c>
      <c r="G665" s="74">
        <v>96374865</v>
      </c>
    </row>
    <row r="666" spans="1:7" x14ac:dyDescent="0.25">
      <c r="A666" t="s">
        <v>1145</v>
      </c>
      <c r="B666">
        <v>73010767000</v>
      </c>
      <c r="C666" t="s">
        <v>1146</v>
      </c>
      <c r="D666" s="79">
        <v>4982999142</v>
      </c>
      <c r="E666" s="79">
        <v>0</v>
      </c>
      <c r="F666" s="79">
        <v>0</v>
      </c>
      <c r="G666" s="74">
        <v>4982999142</v>
      </c>
    </row>
    <row r="667" spans="1:7" x14ac:dyDescent="0.25">
      <c r="A667" t="s">
        <v>1147</v>
      </c>
      <c r="B667">
        <v>73010767004</v>
      </c>
      <c r="C667" t="s">
        <v>1148</v>
      </c>
      <c r="D667" s="79">
        <v>4982999142</v>
      </c>
      <c r="E667" s="79">
        <v>0</v>
      </c>
      <c r="F667" s="79">
        <v>0</v>
      </c>
      <c r="G667" s="74">
        <v>4982999142</v>
      </c>
    </row>
    <row r="668" spans="1:7" x14ac:dyDescent="0.25">
      <c r="A668" t="s">
        <v>1149</v>
      </c>
      <c r="B668">
        <v>73010769000</v>
      </c>
      <c r="C668" t="s">
        <v>1150</v>
      </c>
      <c r="D668" s="79">
        <v>20089462199</v>
      </c>
      <c r="E668" s="79">
        <v>0</v>
      </c>
      <c r="F668" s="79">
        <v>0</v>
      </c>
      <c r="G668" s="74">
        <v>20089462199</v>
      </c>
    </row>
    <row r="669" spans="1:7" x14ac:dyDescent="0.25">
      <c r="A669" t="s">
        <v>1151</v>
      </c>
      <c r="B669">
        <v>73010769002</v>
      </c>
      <c r="C669" t="s">
        <v>1152</v>
      </c>
      <c r="D669" s="79">
        <v>13479194898</v>
      </c>
      <c r="E669" s="79">
        <v>0</v>
      </c>
      <c r="F669" s="79">
        <v>0</v>
      </c>
      <c r="G669" s="74">
        <v>13479194898</v>
      </c>
    </row>
    <row r="670" spans="1:7" x14ac:dyDescent="0.25">
      <c r="A670" t="s">
        <v>1153</v>
      </c>
      <c r="B670">
        <v>73010769010</v>
      </c>
      <c r="C670" t="s">
        <v>1154</v>
      </c>
      <c r="D670" s="79">
        <v>6609507446</v>
      </c>
      <c r="E670" s="79">
        <v>0</v>
      </c>
      <c r="F670" s="79">
        <v>0</v>
      </c>
      <c r="G670" s="74">
        <v>6609507446</v>
      </c>
    </row>
    <row r="671" spans="1:7" x14ac:dyDescent="0.25">
      <c r="A671" t="s">
        <v>1155</v>
      </c>
      <c r="B671">
        <v>73010769014</v>
      </c>
      <c r="C671" t="s">
        <v>1156</v>
      </c>
      <c r="D671" s="79">
        <v>759855</v>
      </c>
      <c r="E671" s="79">
        <v>0</v>
      </c>
      <c r="F671" s="79">
        <v>0</v>
      </c>
      <c r="G671" s="74">
        <v>759855</v>
      </c>
    </row>
    <row r="672" spans="1:7" x14ac:dyDescent="0.25">
      <c r="A672" t="s">
        <v>1157</v>
      </c>
      <c r="B672">
        <v>73010771000</v>
      </c>
      <c r="C672" t="s">
        <v>1158</v>
      </c>
      <c r="D672" s="79">
        <v>59325166225</v>
      </c>
      <c r="E672" s="79">
        <v>0</v>
      </c>
      <c r="F672" s="79">
        <v>0</v>
      </c>
      <c r="G672" s="74">
        <v>59325166225</v>
      </c>
    </row>
    <row r="673" spans="1:7" x14ac:dyDescent="0.25">
      <c r="A673" t="s">
        <v>1159</v>
      </c>
      <c r="B673">
        <v>73010771002</v>
      </c>
      <c r="C673" t="s">
        <v>1254</v>
      </c>
      <c r="D673" s="79">
        <v>3405592342</v>
      </c>
      <c r="E673" s="79">
        <v>0</v>
      </c>
      <c r="F673" s="79">
        <v>0</v>
      </c>
      <c r="G673" s="74">
        <v>3405592342</v>
      </c>
    </row>
    <row r="674" spans="1:7" x14ac:dyDescent="0.25">
      <c r="A674" t="s">
        <v>1160</v>
      </c>
      <c r="B674">
        <v>73010771006</v>
      </c>
      <c r="C674" t="s">
        <v>1161</v>
      </c>
      <c r="D674" s="79">
        <v>8125321591</v>
      </c>
      <c r="E674" s="79">
        <v>0</v>
      </c>
      <c r="F674" s="79">
        <v>0</v>
      </c>
      <c r="G674" s="74">
        <v>8125321591</v>
      </c>
    </row>
    <row r="675" spans="1:7" x14ac:dyDescent="0.25">
      <c r="A675" t="s">
        <v>1162</v>
      </c>
      <c r="B675">
        <v>73010771008</v>
      </c>
      <c r="C675" t="s">
        <v>1163</v>
      </c>
      <c r="D675" s="79">
        <v>1318986010</v>
      </c>
      <c r="E675" s="79">
        <v>0</v>
      </c>
      <c r="F675" s="79">
        <v>0</v>
      </c>
      <c r="G675" s="74">
        <v>1318986010</v>
      </c>
    </row>
    <row r="676" spans="1:7" x14ac:dyDescent="0.25">
      <c r="A676" t="s">
        <v>1164</v>
      </c>
      <c r="B676">
        <v>73010771010</v>
      </c>
      <c r="C676" t="s">
        <v>1165</v>
      </c>
      <c r="D676" s="79">
        <v>975288428</v>
      </c>
      <c r="E676" s="79">
        <v>0</v>
      </c>
      <c r="F676" s="79">
        <v>0</v>
      </c>
      <c r="G676" s="74">
        <v>975288428</v>
      </c>
    </row>
    <row r="677" spans="1:7" x14ac:dyDescent="0.25">
      <c r="A677" t="s">
        <v>1166</v>
      </c>
      <c r="B677">
        <v>73010771012</v>
      </c>
      <c r="C677" t="s">
        <v>1167</v>
      </c>
      <c r="D677" s="79">
        <v>42243087</v>
      </c>
      <c r="E677" s="79">
        <v>0</v>
      </c>
      <c r="F677" s="79">
        <v>0</v>
      </c>
      <c r="G677" s="74">
        <v>42243087</v>
      </c>
    </row>
    <row r="678" spans="1:7" x14ac:dyDescent="0.25">
      <c r="A678" t="s">
        <v>1168</v>
      </c>
      <c r="B678">
        <v>73010771014</v>
      </c>
      <c r="C678" t="s">
        <v>1169</v>
      </c>
      <c r="D678" s="79">
        <v>421208692</v>
      </c>
      <c r="E678" s="79">
        <v>0</v>
      </c>
      <c r="F678" s="79">
        <v>0</v>
      </c>
      <c r="G678" s="74">
        <v>421208692</v>
      </c>
    </row>
    <row r="679" spans="1:7" x14ac:dyDescent="0.25">
      <c r="A679" t="s">
        <v>1170</v>
      </c>
      <c r="B679">
        <v>73010771016</v>
      </c>
      <c r="C679" t="s">
        <v>1171</v>
      </c>
      <c r="D679" s="79">
        <v>726776252</v>
      </c>
      <c r="E679" s="79">
        <v>0</v>
      </c>
      <c r="F679" s="79">
        <v>0</v>
      </c>
      <c r="G679" s="74">
        <v>726776252</v>
      </c>
    </row>
    <row r="680" spans="1:7" x14ac:dyDescent="0.25">
      <c r="A680" t="s">
        <v>1172</v>
      </c>
      <c r="B680">
        <v>73010771018</v>
      </c>
      <c r="C680" t="s">
        <v>1173</v>
      </c>
      <c r="D680" s="79">
        <v>677233452</v>
      </c>
      <c r="E680" s="79">
        <v>0</v>
      </c>
      <c r="F680" s="79">
        <v>0</v>
      </c>
      <c r="G680" s="74">
        <v>677233452</v>
      </c>
    </row>
    <row r="681" spans="1:7" x14ac:dyDescent="0.25">
      <c r="A681" t="s">
        <v>1174</v>
      </c>
      <c r="B681">
        <v>73010771020</v>
      </c>
      <c r="C681" t="s">
        <v>1175</v>
      </c>
      <c r="D681" s="79">
        <v>170404650</v>
      </c>
      <c r="E681" s="79">
        <v>0</v>
      </c>
      <c r="F681" s="79">
        <v>0</v>
      </c>
      <c r="G681" s="74">
        <v>170404650</v>
      </c>
    </row>
    <row r="682" spans="1:7" x14ac:dyDescent="0.25">
      <c r="A682" t="s">
        <v>1176</v>
      </c>
      <c r="B682">
        <v>73010771022</v>
      </c>
      <c r="C682" t="s">
        <v>1177</v>
      </c>
      <c r="D682" s="79">
        <v>1078013478</v>
      </c>
      <c r="E682" s="79">
        <v>0</v>
      </c>
      <c r="F682" s="79">
        <v>0</v>
      </c>
      <c r="G682" s="74">
        <v>1078013478</v>
      </c>
    </row>
    <row r="683" spans="1:7" x14ac:dyDescent="0.25">
      <c r="A683" t="s">
        <v>1178</v>
      </c>
      <c r="B683">
        <v>73010771026</v>
      </c>
      <c r="C683" t="s">
        <v>1179</v>
      </c>
      <c r="D683" s="79">
        <v>7138573788</v>
      </c>
      <c r="E683" s="79">
        <v>0</v>
      </c>
      <c r="F683" s="79">
        <v>0</v>
      </c>
      <c r="G683" s="74">
        <v>7138573788</v>
      </c>
    </row>
    <row r="684" spans="1:7" x14ac:dyDescent="0.25">
      <c r="A684" t="s">
        <v>1283</v>
      </c>
      <c r="B684">
        <v>73010771028</v>
      </c>
      <c r="C684" t="s">
        <v>1284</v>
      </c>
      <c r="D684" s="79">
        <v>2046000</v>
      </c>
      <c r="E684" s="79">
        <v>0</v>
      </c>
      <c r="F684" s="79">
        <v>0</v>
      </c>
      <c r="G684" s="74">
        <v>2046000</v>
      </c>
    </row>
    <row r="685" spans="1:7" x14ac:dyDescent="0.25">
      <c r="A685" t="s">
        <v>1180</v>
      </c>
      <c r="B685">
        <v>73010771030</v>
      </c>
      <c r="C685" t="s">
        <v>1181</v>
      </c>
      <c r="D685" s="79">
        <v>2728594591</v>
      </c>
      <c r="E685" s="79">
        <v>0</v>
      </c>
      <c r="F685" s="79">
        <v>0</v>
      </c>
      <c r="G685" s="74">
        <v>2728594591</v>
      </c>
    </row>
    <row r="686" spans="1:7" x14ac:dyDescent="0.25">
      <c r="A686" t="s">
        <v>1182</v>
      </c>
      <c r="B686">
        <v>73010771032</v>
      </c>
      <c r="C686" t="s">
        <v>1183</v>
      </c>
      <c r="D686" s="79">
        <v>18196689</v>
      </c>
      <c r="E686" s="79">
        <v>0</v>
      </c>
      <c r="F686" s="79">
        <v>0</v>
      </c>
      <c r="G686" s="74">
        <v>18196689</v>
      </c>
    </row>
    <row r="687" spans="1:7" x14ac:dyDescent="0.25">
      <c r="A687" t="s">
        <v>1184</v>
      </c>
      <c r="B687">
        <v>73010771040</v>
      </c>
      <c r="C687" t="s">
        <v>1185</v>
      </c>
      <c r="D687" s="79">
        <v>204320372</v>
      </c>
      <c r="E687" s="79">
        <v>0</v>
      </c>
      <c r="F687" s="79">
        <v>0</v>
      </c>
      <c r="G687" s="74">
        <v>204320372</v>
      </c>
    </row>
    <row r="688" spans="1:7" x14ac:dyDescent="0.25">
      <c r="A688" t="s">
        <v>1186</v>
      </c>
      <c r="B688">
        <v>73010771044</v>
      </c>
      <c r="C688" t="s">
        <v>807</v>
      </c>
      <c r="D688" s="79">
        <v>7502779057</v>
      </c>
      <c r="E688" s="79">
        <v>0</v>
      </c>
      <c r="F688" s="79">
        <v>0</v>
      </c>
      <c r="G688" s="74">
        <v>7502779057</v>
      </c>
    </row>
    <row r="689" spans="1:7" x14ac:dyDescent="0.25">
      <c r="A689" t="s">
        <v>1187</v>
      </c>
      <c r="B689">
        <v>73010771046</v>
      </c>
      <c r="C689" t="s">
        <v>1188</v>
      </c>
      <c r="D689" s="79">
        <v>24789587746</v>
      </c>
      <c r="E689" s="79">
        <v>0</v>
      </c>
      <c r="F689" s="79">
        <v>0</v>
      </c>
      <c r="G689" s="74">
        <v>24789587746</v>
      </c>
    </row>
    <row r="690" spans="1:7" x14ac:dyDescent="0.25">
      <c r="A690" t="s">
        <v>1189</v>
      </c>
      <c r="B690">
        <v>73010773000</v>
      </c>
      <c r="C690" t="s">
        <v>1190</v>
      </c>
      <c r="D690" s="79">
        <v>50819595853</v>
      </c>
      <c r="E690" s="79">
        <v>0</v>
      </c>
      <c r="F690" s="79">
        <v>0</v>
      </c>
      <c r="G690" s="74">
        <v>50819595853</v>
      </c>
    </row>
    <row r="691" spans="1:7" x14ac:dyDescent="0.25">
      <c r="A691" t="s">
        <v>1191</v>
      </c>
      <c r="B691">
        <v>73010773002</v>
      </c>
      <c r="C691" t="s">
        <v>1192</v>
      </c>
      <c r="D691" s="79">
        <v>700455987</v>
      </c>
      <c r="E691" s="79">
        <v>0</v>
      </c>
      <c r="F691" s="79">
        <v>0</v>
      </c>
      <c r="G691" s="74">
        <v>700455987</v>
      </c>
    </row>
    <row r="692" spans="1:7" x14ac:dyDescent="0.25">
      <c r="A692" t="s">
        <v>1193</v>
      </c>
      <c r="B692">
        <v>73010773004</v>
      </c>
      <c r="C692" t="s">
        <v>807</v>
      </c>
      <c r="D692" s="79">
        <v>50119139866</v>
      </c>
      <c r="E692" s="79">
        <v>0</v>
      </c>
      <c r="F692" s="79">
        <v>0</v>
      </c>
      <c r="G692" s="74">
        <v>50119139866</v>
      </c>
    </row>
    <row r="693" spans="1:7" x14ac:dyDescent="0.25">
      <c r="A693" t="s">
        <v>1194</v>
      </c>
      <c r="B693">
        <v>73010775000</v>
      </c>
      <c r="C693" t="s">
        <v>1195</v>
      </c>
      <c r="D693" s="79">
        <v>201188288632</v>
      </c>
      <c r="E693" s="79">
        <v>0</v>
      </c>
      <c r="F693" s="79">
        <v>0</v>
      </c>
      <c r="G693" s="74">
        <v>201188288632</v>
      </c>
    </row>
    <row r="694" spans="1:7" x14ac:dyDescent="0.25">
      <c r="A694" t="s">
        <v>1196</v>
      </c>
      <c r="B694">
        <v>73010775002</v>
      </c>
      <c r="C694" t="s">
        <v>1197</v>
      </c>
      <c r="D694" s="79">
        <v>80995285618</v>
      </c>
      <c r="E694" s="79">
        <v>0</v>
      </c>
      <c r="F694" s="79">
        <v>0</v>
      </c>
      <c r="G694" s="74">
        <v>80995285618</v>
      </c>
    </row>
    <row r="695" spans="1:7" x14ac:dyDescent="0.25">
      <c r="A695" t="s">
        <v>1198</v>
      </c>
      <c r="B695">
        <v>73010775012</v>
      </c>
      <c r="C695" t="s">
        <v>1018</v>
      </c>
      <c r="D695" s="79">
        <v>120193003014</v>
      </c>
      <c r="E695" s="79">
        <v>0</v>
      </c>
      <c r="F695" s="79">
        <v>0</v>
      </c>
      <c r="G695" s="74">
        <v>120193003014</v>
      </c>
    </row>
    <row r="696" spans="1:7" x14ac:dyDescent="0.25">
      <c r="A696" t="s">
        <v>1199</v>
      </c>
      <c r="B696">
        <v>73020000000</v>
      </c>
      <c r="C696" t="s">
        <v>1064</v>
      </c>
      <c r="D696" s="79">
        <v>4314667690</v>
      </c>
      <c r="E696" s="79">
        <v>0</v>
      </c>
      <c r="F696" s="79">
        <v>0</v>
      </c>
      <c r="G696" s="74">
        <v>4314667690</v>
      </c>
    </row>
    <row r="697" spans="1:7" x14ac:dyDescent="0.25">
      <c r="A697" t="s">
        <v>1200</v>
      </c>
      <c r="B697">
        <v>73020779000</v>
      </c>
      <c r="C697" t="s">
        <v>1201</v>
      </c>
      <c r="D697" s="79">
        <v>4314667690</v>
      </c>
      <c r="E697" s="79">
        <v>0</v>
      </c>
      <c r="F697" s="79">
        <v>0</v>
      </c>
      <c r="G697" s="74">
        <v>4314667690</v>
      </c>
    </row>
    <row r="698" spans="1:7" x14ac:dyDescent="0.25">
      <c r="A698" t="s">
        <v>1202</v>
      </c>
      <c r="B698">
        <v>73020779004</v>
      </c>
      <c r="C698" t="s">
        <v>1203</v>
      </c>
      <c r="D698" s="79">
        <v>969561600</v>
      </c>
      <c r="E698" s="79">
        <v>0</v>
      </c>
      <c r="F698" s="79">
        <v>0</v>
      </c>
      <c r="G698" s="74">
        <v>969561600</v>
      </c>
    </row>
    <row r="699" spans="1:7" x14ac:dyDescent="0.25">
      <c r="A699" t="s">
        <v>1204</v>
      </c>
      <c r="B699">
        <v>73020779007</v>
      </c>
      <c r="C699" t="s">
        <v>1029</v>
      </c>
      <c r="D699" s="79">
        <v>3345106090</v>
      </c>
      <c r="E699" s="79">
        <v>0</v>
      </c>
      <c r="F699" s="79">
        <v>0</v>
      </c>
      <c r="G699" s="74">
        <v>3345106090</v>
      </c>
    </row>
    <row r="700" spans="1:7" x14ac:dyDescent="0.25">
      <c r="A700" s="85" t="s">
        <v>1205</v>
      </c>
      <c r="B700" s="85">
        <v>74000000000</v>
      </c>
      <c r="C700" s="85" t="s">
        <v>1206</v>
      </c>
      <c r="D700" s="86">
        <v>4222930540</v>
      </c>
      <c r="E700" s="86">
        <v>0</v>
      </c>
      <c r="F700" s="86">
        <v>0</v>
      </c>
      <c r="G700" s="100">
        <v>4222930540</v>
      </c>
    </row>
    <row r="701" spans="1:7" x14ac:dyDescent="0.25">
      <c r="A701" t="s">
        <v>1207</v>
      </c>
      <c r="B701">
        <v>74010000000</v>
      </c>
      <c r="C701" t="s">
        <v>1206</v>
      </c>
      <c r="D701" s="79">
        <v>4222930540</v>
      </c>
      <c r="E701" s="79">
        <v>0</v>
      </c>
      <c r="F701" s="79">
        <v>0</v>
      </c>
      <c r="G701" s="74">
        <v>4222930540</v>
      </c>
    </row>
    <row r="702" spans="1:7" x14ac:dyDescent="0.25">
      <c r="A702" t="s">
        <v>1208</v>
      </c>
      <c r="B702">
        <v>74010787001</v>
      </c>
      <c r="C702" t="s">
        <v>1209</v>
      </c>
      <c r="D702" s="79">
        <v>434637352</v>
      </c>
      <c r="E702" s="79">
        <v>0</v>
      </c>
      <c r="F702" s="79">
        <v>0</v>
      </c>
      <c r="G702" s="74">
        <v>434637352</v>
      </c>
    </row>
    <row r="703" spans="1:7" x14ac:dyDescent="0.25">
      <c r="A703" t="s">
        <v>1210</v>
      </c>
      <c r="B703">
        <v>74010793001</v>
      </c>
      <c r="C703" t="s">
        <v>343</v>
      </c>
      <c r="D703" s="79">
        <v>3788293188</v>
      </c>
      <c r="E703" s="79">
        <v>0</v>
      </c>
      <c r="F703" s="79">
        <v>0</v>
      </c>
      <c r="G703" s="74">
        <v>3788293188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0EA2-6B44-4A1A-9F17-468C433D7770}">
  <dimension ref="A1:I748"/>
  <sheetViews>
    <sheetView topLeftCell="A741" workbookViewId="0">
      <selection activeCell="A741" sqref="A741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64.42578125" bestFit="1" customWidth="1"/>
    <col min="4" max="4" width="2" style="104" customWidth="1"/>
    <col min="5" max="5" width="1.28515625" style="104" customWidth="1"/>
    <col min="6" max="6" width="1.85546875" style="104" customWidth="1"/>
    <col min="7" max="7" width="21.5703125" style="79" bestFit="1" customWidth="1"/>
    <col min="8" max="8" width="17.28515625" bestFit="1" customWidth="1"/>
    <col min="9" max="9" width="19" bestFit="1" customWidth="1"/>
  </cols>
  <sheetData>
    <row r="1" spans="1:7" x14ac:dyDescent="0.25">
      <c r="A1" t="s">
        <v>110</v>
      </c>
      <c r="B1">
        <v>10000000000</v>
      </c>
      <c r="C1" t="s">
        <v>1</v>
      </c>
      <c r="D1" s="79">
        <v>18350217221641</v>
      </c>
      <c r="E1" s="79">
        <v>1827203332.1500001</v>
      </c>
      <c r="F1" s="79">
        <v>14250797316730</v>
      </c>
      <c r="G1" s="79">
        <v>32601014538371</v>
      </c>
    </row>
    <row r="2" spans="1:7" x14ac:dyDescent="0.25">
      <c r="A2" t="s">
        <v>111</v>
      </c>
      <c r="B2">
        <v>11000000000</v>
      </c>
      <c r="C2" t="s">
        <v>112</v>
      </c>
      <c r="D2" s="79">
        <v>2286266034121</v>
      </c>
      <c r="E2" s="79">
        <v>585136333.08000004</v>
      </c>
      <c r="F2" s="79">
        <v>4563618694406</v>
      </c>
      <c r="G2" s="79">
        <v>6849884728527</v>
      </c>
    </row>
    <row r="3" spans="1:7" x14ac:dyDescent="0.25">
      <c r="A3" t="s">
        <v>113</v>
      </c>
      <c r="B3">
        <v>11010000000</v>
      </c>
      <c r="C3" t="s">
        <v>114</v>
      </c>
      <c r="D3" s="79">
        <v>549064751141</v>
      </c>
      <c r="E3" s="79">
        <v>27667751.260000002</v>
      </c>
      <c r="F3" s="79">
        <v>215787432249</v>
      </c>
      <c r="G3" s="79">
        <v>764852183390</v>
      </c>
    </row>
    <row r="4" spans="1:7" x14ac:dyDescent="0.25">
      <c r="A4" t="s">
        <v>115</v>
      </c>
      <c r="B4">
        <v>11010101000</v>
      </c>
      <c r="C4" t="s">
        <v>116</v>
      </c>
      <c r="D4" s="79">
        <v>204284192492</v>
      </c>
      <c r="E4" s="79">
        <v>24974823.260000002</v>
      </c>
      <c r="F4" s="79">
        <v>194784640473</v>
      </c>
      <c r="G4" s="79">
        <v>399068832965</v>
      </c>
    </row>
    <row r="5" spans="1:7" x14ac:dyDescent="0.25">
      <c r="A5" t="s">
        <v>117</v>
      </c>
      <c r="B5">
        <v>11010101002</v>
      </c>
      <c r="C5" t="s">
        <v>118</v>
      </c>
      <c r="D5" s="79">
        <v>204284192492</v>
      </c>
      <c r="E5" s="79">
        <v>24974823.260000002</v>
      </c>
      <c r="F5" s="79">
        <v>194784640473</v>
      </c>
      <c r="G5" s="79">
        <v>399068832965</v>
      </c>
    </row>
    <row r="6" spans="1:7" x14ac:dyDescent="0.25">
      <c r="A6" t="s">
        <v>119</v>
      </c>
      <c r="B6">
        <v>11010103001</v>
      </c>
      <c r="C6" t="s">
        <v>120</v>
      </c>
      <c r="D6" s="79">
        <v>344780558649</v>
      </c>
      <c r="E6" s="79">
        <v>2692928</v>
      </c>
      <c r="F6" s="79">
        <v>21002791776</v>
      </c>
      <c r="G6" s="79">
        <v>365783350425</v>
      </c>
    </row>
    <row r="7" spans="1:7" x14ac:dyDescent="0.25">
      <c r="A7" t="s">
        <v>121</v>
      </c>
      <c r="B7">
        <v>11020000000</v>
      </c>
      <c r="C7" t="s">
        <v>122</v>
      </c>
      <c r="D7" s="79">
        <v>1735312393340</v>
      </c>
      <c r="E7" s="79">
        <v>557125624.21000004</v>
      </c>
      <c r="F7" s="79">
        <v>4345156453447</v>
      </c>
      <c r="G7" s="79">
        <v>6080468846787</v>
      </c>
    </row>
    <row r="8" spans="1:7" x14ac:dyDescent="0.25">
      <c r="A8" t="s">
        <v>123</v>
      </c>
      <c r="B8">
        <v>11020105000</v>
      </c>
      <c r="C8" t="s">
        <v>124</v>
      </c>
      <c r="D8" s="79">
        <v>1636841485571</v>
      </c>
      <c r="E8" s="79">
        <v>370394756.68000001</v>
      </c>
      <c r="F8" s="79">
        <v>2888797602136</v>
      </c>
      <c r="G8" s="79">
        <v>4525639087707</v>
      </c>
    </row>
    <row r="9" spans="1:7" x14ac:dyDescent="0.25">
      <c r="A9" t="s">
        <v>125</v>
      </c>
      <c r="B9">
        <v>11020105002</v>
      </c>
      <c r="C9" t="s">
        <v>126</v>
      </c>
      <c r="D9" s="79">
        <v>1574138842320</v>
      </c>
      <c r="E9" s="79">
        <v>0</v>
      </c>
      <c r="F9" s="79">
        <v>0</v>
      </c>
      <c r="G9" s="79">
        <v>1574138842320</v>
      </c>
    </row>
    <row r="10" spans="1:7" x14ac:dyDescent="0.25">
      <c r="A10" t="s">
        <v>127</v>
      </c>
      <c r="B10">
        <v>11020105004</v>
      </c>
      <c r="C10" t="s">
        <v>128</v>
      </c>
      <c r="D10" s="79">
        <v>10015363578</v>
      </c>
      <c r="E10" s="79">
        <v>454595.96</v>
      </c>
      <c r="F10" s="79">
        <v>3545502995</v>
      </c>
      <c r="G10" s="79">
        <v>13560866573</v>
      </c>
    </row>
    <row r="11" spans="1:7" x14ac:dyDescent="0.25">
      <c r="A11" t="s">
        <v>129</v>
      </c>
      <c r="B11">
        <v>11020105006</v>
      </c>
      <c r="C11" t="s">
        <v>130</v>
      </c>
      <c r="D11" s="79">
        <v>0</v>
      </c>
      <c r="E11" s="79">
        <v>367913924</v>
      </c>
      <c r="F11" s="79">
        <v>2869448992617</v>
      </c>
      <c r="G11" s="79">
        <v>2869448992617</v>
      </c>
    </row>
    <row r="12" spans="1:7" x14ac:dyDescent="0.25">
      <c r="A12" t="s">
        <v>131</v>
      </c>
      <c r="B12">
        <v>11020105010</v>
      </c>
      <c r="C12" t="s">
        <v>132</v>
      </c>
      <c r="D12" s="79">
        <v>2371302326</v>
      </c>
      <c r="E12" s="79">
        <v>0</v>
      </c>
      <c r="F12" s="79">
        <v>0</v>
      </c>
      <c r="G12" s="79">
        <v>2371302326</v>
      </c>
    </row>
    <row r="13" spans="1:7" x14ac:dyDescent="0.25">
      <c r="A13" t="s">
        <v>133</v>
      </c>
      <c r="B13">
        <v>11020105018</v>
      </c>
      <c r="C13" t="s">
        <v>134</v>
      </c>
      <c r="D13" s="79">
        <v>0</v>
      </c>
      <c r="E13" s="79">
        <v>2026236.72</v>
      </c>
      <c r="F13" s="79">
        <v>15803106524</v>
      </c>
      <c r="G13" s="79">
        <v>15803106524</v>
      </c>
    </row>
    <row r="14" spans="1:7" x14ac:dyDescent="0.25">
      <c r="A14" t="s">
        <v>135</v>
      </c>
      <c r="B14">
        <v>11020105034</v>
      </c>
      <c r="C14" t="s">
        <v>136</v>
      </c>
      <c r="D14" s="79">
        <v>50315977347</v>
      </c>
      <c r="E14" s="79">
        <v>0</v>
      </c>
      <c r="F14" s="79">
        <v>0</v>
      </c>
      <c r="G14" s="79">
        <v>50315977347</v>
      </c>
    </row>
    <row r="15" spans="1:7" x14ac:dyDescent="0.25">
      <c r="A15" t="s">
        <v>1334</v>
      </c>
      <c r="B15">
        <v>11020105036</v>
      </c>
      <c r="C15" t="s">
        <v>1335</v>
      </c>
      <c r="D15" s="79">
        <v>0</v>
      </c>
      <c r="E15" s="79">
        <v>0</v>
      </c>
      <c r="F15" s="79">
        <v>0</v>
      </c>
      <c r="G15" s="79">
        <v>0</v>
      </c>
    </row>
    <row r="16" spans="1:7" x14ac:dyDescent="0.25">
      <c r="A16" t="s">
        <v>137</v>
      </c>
      <c r="B16">
        <v>11020109000</v>
      </c>
      <c r="C16" t="s">
        <v>138</v>
      </c>
      <c r="D16" s="79">
        <v>0</v>
      </c>
      <c r="E16" s="79">
        <v>182998346.88</v>
      </c>
      <c r="F16" s="79">
        <v>1427248026957</v>
      </c>
      <c r="G16" s="79">
        <v>1427248026957</v>
      </c>
    </row>
    <row r="17" spans="1:7" x14ac:dyDescent="0.25">
      <c r="A17" t="s">
        <v>139</v>
      </c>
      <c r="B17">
        <v>11020109003</v>
      </c>
      <c r="C17" t="s">
        <v>140</v>
      </c>
      <c r="D17" s="79">
        <v>0</v>
      </c>
      <c r="E17" s="79">
        <v>182998346.88</v>
      </c>
      <c r="F17" s="79">
        <v>1427248026957</v>
      </c>
      <c r="G17" s="79">
        <v>1427248026957</v>
      </c>
    </row>
    <row r="18" spans="1:7" x14ac:dyDescent="0.25">
      <c r="A18" t="s">
        <v>141</v>
      </c>
      <c r="B18">
        <v>11020111000</v>
      </c>
      <c r="C18" t="s">
        <v>142</v>
      </c>
      <c r="D18" s="79">
        <v>65077122738</v>
      </c>
      <c r="E18" s="79">
        <v>476263.98</v>
      </c>
      <c r="F18" s="79">
        <v>3714497083</v>
      </c>
      <c r="G18" s="79">
        <v>68791619821</v>
      </c>
    </row>
    <row r="19" spans="1:7" x14ac:dyDescent="0.25">
      <c r="A19" t="s">
        <v>143</v>
      </c>
      <c r="B19">
        <v>11020111004</v>
      </c>
      <c r="C19" t="s">
        <v>144</v>
      </c>
      <c r="D19" s="79">
        <v>65077122738</v>
      </c>
      <c r="E19" s="79">
        <v>476263.98</v>
      </c>
      <c r="F19" s="79">
        <v>3714497083</v>
      </c>
      <c r="G19" s="79">
        <v>68791619821</v>
      </c>
    </row>
    <row r="20" spans="1:7" x14ac:dyDescent="0.25">
      <c r="A20" t="s">
        <v>145</v>
      </c>
      <c r="B20">
        <v>11020113000</v>
      </c>
      <c r="C20" t="s">
        <v>146</v>
      </c>
      <c r="D20" s="79">
        <v>33393785031</v>
      </c>
      <c r="E20" s="79">
        <v>3256256.67</v>
      </c>
      <c r="F20" s="79">
        <v>25396327271</v>
      </c>
      <c r="G20" s="79">
        <v>58790112302</v>
      </c>
    </row>
    <row r="21" spans="1:7" x14ac:dyDescent="0.25">
      <c r="A21" t="s">
        <v>147</v>
      </c>
      <c r="B21">
        <v>11020113006</v>
      </c>
      <c r="C21" t="s">
        <v>148</v>
      </c>
      <c r="D21" s="79">
        <v>0</v>
      </c>
      <c r="E21" s="79">
        <v>185549.19</v>
      </c>
      <c r="F21" s="79">
        <v>1447142665</v>
      </c>
      <c r="G21" s="79">
        <v>1447142665</v>
      </c>
    </row>
    <row r="22" spans="1:7" x14ac:dyDescent="0.25">
      <c r="A22" t="s">
        <v>149</v>
      </c>
      <c r="B22">
        <v>11020113028</v>
      </c>
      <c r="C22" t="s">
        <v>150</v>
      </c>
      <c r="D22" s="79">
        <v>33393785031</v>
      </c>
      <c r="E22" s="79">
        <v>3070707.48</v>
      </c>
      <c r="F22" s="79">
        <v>23949184606</v>
      </c>
      <c r="G22" s="79">
        <v>57342969637</v>
      </c>
    </row>
    <row r="23" spans="1:7" x14ac:dyDescent="0.25">
      <c r="A23" t="s">
        <v>151</v>
      </c>
      <c r="B23">
        <v>11080000000</v>
      </c>
      <c r="C23" t="s">
        <v>152</v>
      </c>
      <c r="D23" s="79">
        <v>2532279004</v>
      </c>
      <c r="E23" s="79">
        <v>401058.78</v>
      </c>
      <c r="F23" s="79">
        <v>3127953679</v>
      </c>
      <c r="G23" s="79">
        <v>5660232683</v>
      </c>
    </row>
    <row r="24" spans="1:7" x14ac:dyDescent="0.25">
      <c r="A24" t="s">
        <v>153</v>
      </c>
      <c r="B24">
        <v>11080119000</v>
      </c>
      <c r="C24" t="s">
        <v>152</v>
      </c>
      <c r="D24" s="79">
        <v>2532279004</v>
      </c>
      <c r="E24" s="79">
        <v>401058.78</v>
      </c>
      <c r="F24" s="79">
        <v>3127953679</v>
      </c>
      <c r="G24" s="79">
        <v>5660232683</v>
      </c>
    </row>
    <row r="25" spans="1:7" x14ac:dyDescent="0.25">
      <c r="A25" t="s">
        <v>154</v>
      </c>
      <c r="B25">
        <v>11080119082</v>
      </c>
      <c r="C25" t="s">
        <v>155</v>
      </c>
      <c r="D25" s="79">
        <v>2532279004</v>
      </c>
      <c r="E25" s="79">
        <v>401058.78</v>
      </c>
      <c r="F25" s="79">
        <v>3127953679</v>
      </c>
      <c r="G25" s="79">
        <v>5660232683</v>
      </c>
    </row>
    <row r="26" spans="1:7" x14ac:dyDescent="0.25">
      <c r="A26" t="s">
        <v>1434</v>
      </c>
      <c r="B26">
        <v>11080119083</v>
      </c>
      <c r="C26" t="s">
        <v>836</v>
      </c>
      <c r="D26" s="79">
        <v>0</v>
      </c>
      <c r="E26" s="79">
        <v>0</v>
      </c>
      <c r="F26" s="79">
        <v>0</v>
      </c>
      <c r="G26" s="79">
        <v>0</v>
      </c>
    </row>
    <row r="27" spans="1:7" x14ac:dyDescent="0.25">
      <c r="A27" t="s">
        <v>156</v>
      </c>
      <c r="B27">
        <v>11090000000</v>
      </c>
      <c r="C27" t="s">
        <v>157</v>
      </c>
      <c r="D27" s="79">
        <v>643389364</v>
      </c>
      <c r="E27" s="79">
        <v>58101.17</v>
      </c>
      <c r="F27" s="79">
        <v>453144969</v>
      </c>
      <c r="G27" s="79">
        <v>1096534333</v>
      </c>
    </row>
    <row r="28" spans="1:7" x14ac:dyDescent="0.25">
      <c r="A28" t="s">
        <v>158</v>
      </c>
      <c r="B28">
        <v>11090121000</v>
      </c>
      <c r="C28" t="s">
        <v>159</v>
      </c>
      <c r="D28" s="79">
        <v>643389364</v>
      </c>
      <c r="E28" s="79">
        <v>58101.17</v>
      </c>
      <c r="F28" s="79">
        <v>453144969</v>
      </c>
      <c r="G28" s="79">
        <v>1096534333</v>
      </c>
    </row>
    <row r="29" spans="1:7" x14ac:dyDescent="0.25">
      <c r="A29" t="s">
        <v>160</v>
      </c>
      <c r="B29">
        <v>11090121092</v>
      </c>
      <c r="C29" t="s">
        <v>155</v>
      </c>
      <c r="D29" s="79">
        <v>643389364</v>
      </c>
      <c r="E29" s="79">
        <v>58101.17</v>
      </c>
      <c r="F29" s="79">
        <v>453144969</v>
      </c>
      <c r="G29" s="79">
        <v>1096534333</v>
      </c>
    </row>
    <row r="30" spans="1:7" x14ac:dyDescent="0.25">
      <c r="A30" t="s">
        <v>161</v>
      </c>
      <c r="B30">
        <v>12000000000</v>
      </c>
      <c r="C30" t="s">
        <v>162</v>
      </c>
      <c r="D30" s="79">
        <v>2810832842462</v>
      </c>
      <c r="E30" s="79">
        <v>64116759.340000004</v>
      </c>
      <c r="F30" s="79">
        <v>500061994115</v>
      </c>
      <c r="G30" s="79">
        <v>3310894836577</v>
      </c>
    </row>
    <row r="31" spans="1:7" x14ac:dyDescent="0.25">
      <c r="A31" t="s">
        <v>163</v>
      </c>
      <c r="B31">
        <v>12010000000</v>
      </c>
      <c r="C31" t="s">
        <v>164</v>
      </c>
      <c r="D31" s="79">
        <v>2721166499590</v>
      </c>
      <c r="E31" s="79">
        <v>63904753.170000002</v>
      </c>
      <c r="F31" s="79">
        <v>498408507114</v>
      </c>
      <c r="G31" s="79">
        <v>3219575006704</v>
      </c>
    </row>
    <row r="32" spans="1:7" x14ac:dyDescent="0.25">
      <c r="A32" t="s">
        <v>165</v>
      </c>
      <c r="B32">
        <v>12010123000</v>
      </c>
      <c r="C32" t="s">
        <v>166</v>
      </c>
      <c r="D32" s="79">
        <v>2721166499590</v>
      </c>
      <c r="E32" s="79">
        <v>63904753.170000002</v>
      </c>
      <c r="F32" s="79">
        <v>498408507114</v>
      </c>
      <c r="G32" s="79">
        <v>3219575006704</v>
      </c>
    </row>
    <row r="33" spans="1:7" x14ac:dyDescent="0.25">
      <c r="A33" t="s">
        <v>167</v>
      </c>
      <c r="B33">
        <v>12010123002</v>
      </c>
      <c r="C33" t="s">
        <v>168</v>
      </c>
      <c r="D33" s="79">
        <v>1213457484355</v>
      </c>
      <c r="E33" s="79">
        <v>31444994.870000001</v>
      </c>
      <c r="F33" s="79">
        <v>245247061790</v>
      </c>
      <c r="G33" s="79">
        <v>1458704546145</v>
      </c>
    </row>
    <row r="34" spans="1:7" x14ac:dyDescent="0.25">
      <c r="A34" t="s">
        <v>169</v>
      </c>
      <c r="B34">
        <v>12010123008</v>
      </c>
      <c r="C34" t="s">
        <v>170</v>
      </c>
      <c r="D34" s="79">
        <v>918896363341</v>
      </c>
      <c r="E34" s="79">
        <v>0</v>
      </c>
      <c r="F34" s="79">
        <v>0</v>
      </c>
      <c r="G34" s="79">
        <v>918896363341</v>
      </c>
    </row>
    <row r="35" spans="1:7" x14ac:dyDescent="0.25">
      <c r="A35" t="s">
        <v>171</v>
      </c>
      <c r="B35">
        <v>12010123012</v>
      </c>
      <c r="C35" t="s">
        <v>172</v>
      </c>
      <c r="D35" s="79">
        <v>0</v>
      </c>
      <c r="E35" s="79">
        <v>32459758.300000001</v>
      </c>
      <c r="F35" s="79">
        <v>253161445324</v>
      </c>
      <c r="G35" s="79">
        <v>253161445324</v>
      </c>
    </row>
    <row r="36" spans="1:7" x14ac:dyDescent="0.25">
      <c r="A36" t="s">
        <v>173</v>
      </c>
      <c r="B36">
        <v>12010123014</v>
      </c>
      <c r="C36" t="s">
        <v>174</v>
      </c>
      <c r="D36" s="79">
        <v>30326040779</v>
      </c>
      <c r="E36" s="79">
        <v>0</v>
      </c>
      <c r="F36" s="79">
        <v>0</v>
      </c>
      <c r="G36" s="79">
        <v>30326040779</v>
      </c>
    </row>
    <row r="37" spans="1:7" x14ac:dyDescent="0.25">
      <c r="A37" t="s">
        <v>1313</v>
      </c>
      <c r="B37">
        <v>12010123016</v>
      </c>
      <c r="C37" t="s">
        <v>1314</v>
      </c>
      <c r="D37" s="79">
        <v>558486611115</v>
      </c>
      <c r="E37" s="79">
        <v>0</v>
      </c>
      <c r="F37" s="79">
        <v>0</v>
      </c>
      <c r="G37" s="79">
        <v>558486611115</v>
      </c>
    </row>
    <row r="38" spans="1:7" x14ac:dyDescent="0.25">
      <c r="A38" t="s">
        <v>1336</v>
      </c>
      <c r="B38">
        <v>12020000000</v>
      </c>
      <c r="C38" t="s">
        <v>1337</v>
      </c>
      <c r="D38" s="79">
        <v>0</v>
      </c>
      <c r="E38" s="79">
        <v>0</v>
      </c>
      <c r="F38" s="79">
        <v>0</v>
      </c>
      <c r="G38" s="79">
        <v>0</v>
      </c>
    </row>
    <row r="39" spans="1:7" x14ac:dyDescent="0.25">
      <c r="A39" t="s">
        <v>1338</v>
      </c>
      <c r="B39">
        <v>12020409000</v>
      </c>
      <c r="C39" t="s">
        <v>1339</v>
      </c>
      <c r="D39" s="79">
        <v>0</v>
      </c>
      <c r="E39" s="79">
        <v>0</v>
      </c>
      <c r="F39" s="79">
        <v>0</v>
      </c>
      <c r="G39" s="79">
        <v>0</v>
      </c>
    </row>
    <row r="40" spans="1:7" x14ac:dyDescent="0.25">
      <c r="A40" t="s">
        <v>1435</v>
      </c>
      <c r="B40">
        <v>12020409002</v>
      </c>
      <c r="C40" t="s">
        <v>1436</v>
      </c>
      <c r="D40" s="79">
        <v>0</v>
      </c>
      <c r="E40" s="79">
        <v>0</v>
      </c>
      <c r="F40" s="79">
        <v>0</v>
      </c>
      <c r="G40" s="79">
        <v>0</v>
      </c>
    </row>
    <row r="41" spans="1:7" x14ac:dyDescent="0.25">
      <c r="A41" t="s">
        <v>1437</v>
      </c>
      <c r="B41">
        <v>12020409006</v>
      </c>
      <c r="C41" t="s">
        <v>1438</v>
      </c>
      <c r="D41" s="79">
        <v>0</v>
      </c>
      <c r="E41" s="79">
        <v>0</v>
      </c>
      <c r="F41" s="79">
        <v>0</v>
      </c>
      <c r="G41" s="79">
        <v>0</v>
      </c>
    </row>
    <row r="42" spans="1:7" x14ac:dyDescent="0.25">
      <c r="A42" t="s">
        <v>175</v>
      </c>
      <c r="B42">
        <v>12080000000</v>
      </c>
      <c r="C42" t="s">
        <v>176</v>
      </c>
      <c r="D42" s="79">
        <v>89666342872</v>
      </c>
      <c r="E42" s="79">
        <v>212006.17</v>
      </c>
      <c r="F42" s="79">
        <v>1653487001</v>
      </c>
      <c r="G42" s="79">
        <v>91319829873</v>
      </c>
    </row>
    <row r="43" spans="1:7" x14ac:dyDescent="0.25">
      <c r="A43" t="s">
        <v>177</v>
      </c>
      <c r="B43">
        <v>12080127000</v>
      </c>
      <c r="C43" t="s">
        <v>178</v>
      </c>
      <c r="D43" s="79">
        <v>89666342872</v>
      </c>
      <c r="E43" s="79">
        <v>212006.17</v>
      </c>
      <c r="F43" s="79">
        <v>1653487001</v>
      </c>
      <c r="G43" s="79">
        <v>91319829873</v>
      </c>
    </row>
    <row r="44" spans="1:7" x14ac:dyDescent="0.25">
      <c r="A44" t="s">
        <v>179</v>
      </c>
      <c r="B44">
        <v>12080127082</v>
      </c>
      <c r="C44" t="s">
        <v>180</v>
      </c>
      <c r="D44" s="79">
        <v>697375325886</v>
      </c>
      <c r="E44" s="79">
        <v>9671519.8000000007</v>
      </c>
      <c r="F44" s="79">
        <v>75430504085</v>
      </c>
      <c r="G44" s="79">
        <v>772805829971</v>
      </c>
    </row>
    <row r="45" spans="1:7" x14ac:dyDescent="0.25">
      <c r="A45" t="s">
        <v>181</v>
      </c>
      <c r="B45">
        <v>12080127092</v>
      </c>
      <c r="C45" t="s">
        <v>182</v>
      </c>
      <c r="D45" s="79">
        <v>607708983014</v>
      </c>
      <c r="E45" s="79">
        <v>9459513.6300000008</v>
      </c>
      <c r="F45" s="79">
        <v>73777017084</v>
      </c>
      <c r="G45" s="79">
        <v>681486000098</v>
      </c>
    </row>
    <row r="46" spans="1:7" x14ac:dyDescent="0.25">
      <c r="A46" t="s">
        <v>1439</v>
      </c>
      <c r="B46">
        <v>12080411000</v>
      </c>
      <c r="C46" t="s">
        <v>1440</v>
      </c>
      <c r="D46" s="79">
        <v>0</v>
      </c>
      <c r="E46" s="79">
        <v>0</v>
      </c>
      <c r="F46" s="79">
        <v>0</v>
      </c>
      <c r="G46" s="79">
        <v>0</v>
      </c>
    </row>
    <row r="47" spans="1:7" x14ac:dyDescent="0.25">
      <c r="A47" t="s">
        <v>1441</v>
      </c>
      <c r="B47">
        <v>12080411083</v>
      </c>
      <c r="C47" t="s">
        <v>1442</v>
      </c>
      <c r="D47" s="79">
        <v>0</v>
      </c>
      <c r="E47" s="79">
        <v>0</v>
      </c>
      <c r="F47" s="79">
        <v>0</v>
      </c>
      <c r="G47" s="79">
        <v>0</v>
      </c>
    </row>
    <row r="48" spans="1:7" x14ac:dyDescent="0.25">
      <c r="A48" t="s">
        <v>1443</v>
      </c>
      <c r="B48">
        <v>12080411093</v>
      </c>
      <c r="C48" t="s">
        <v>1444</v>
      </c>
      <c r="D48" s="79">
        <v>0</v>
      </c>
      <c r="E48" s="79">
        <v>0</v>
      </c>
      <c r="F48" s="79">
        <v>0</v>
      </c>
      <c r="G48" s="79">
        <v>0</v>
      </c>
    </row>
    <row r="49" spans="1:7" x14ac:dyDescent="0.25">
      <c r="A49" t="s">
        <v>183</v>
      </c>
      <c r="B49">
        <v>13000000000</v>
      </c>
      <c r="C49" t="s">
        <v>184</v>
      </c>
      <c r="D49" s="79">
        <v>1309171124478</v>
      </c>
      <c r="E49" s="79">
        <v>60772651.450000003</v>
      </c>
      <c r="F49" s="79">
        <v>473980494568</v>
      </c>
      <c r="G49" s="79">
        <v>1783151619046</v>
      </c>
    </row>
    <row r="50" spans="1:7" x14ac:dyDescent="0.25">
      <c r="A50" t="s">
        <v>185</v>
      </c>
      <c r="B50">
        <v>13010000000</v>
      </c>
      <c r="C50" t="s">
        <v>186</v>
      </c>
      <c r="D50" s="79">
        <v>1048631158014</v>
      </c>
      <c r="E50" s="79">
        <v>60492710.939999998</v>
      </c>
      <c r="F50" s="79">
        <v>471797171349</v>
      </c>
      <c r="G50" s="79">
        <v>1520428329363</v>
      </c>
    </row>
    <row r="51" spans="1:7" x14ac:dyDescent="0.25">
      <c r="A51" t="s">
        <v>187</v>
      </c>
      <c r="B51">
        <v>13010131000</v>
      </c>
      <c r="C51" t="s">
        <v>188</v>
      </c>
      <c r="D51" s="79">
        <v>1006631158014</v>
      </c>
      <c r="E51" s="79">
        <v>49160199.07</v>
      </c>
      <c r="F51" s="79">
        <v>383412191472</v>
      </c>
      <c r="G51" s="79">
        <v>1390043349486</v>
      </c>
    </row>
    <row r="52" spans="1:7" x14ac:dyDescent="0.25">
      <c r="A52" t="s">
        <v>1363</v>
      </c>
      <c r="B52">
        <v>13010131002</v>
      </c>
      <c r="C52" t="s">
        <v>1364</v>
      </c>
      <c r="D52" s="79">
        <v>689580870678</v>
      </c>
      <c r="E52" s="79">
        <v>0</v>
      </c>
      <c r="F52" s="79">
        <v>0</v>
      </c>
      <c r="G52" s="79">
        <v>689580870678</v>
      </c>
    </row>
    <row r="53" spans="1:7" x14ac:dyDescent="0.25">
      <c r="A53" t="s">
        <v>189</v>
      </c>
      <c r="B53">
        <v>13010131004</v>
      </c>
      <c r="C53" t="s">
        <v>144</v>
      </c>
      <c r="D53" s="79">
        <v>83542287334</v>
      </c>
      <c r="E53" s="79">
        <v>0</v>
      </c>
      <c r="F53" s="79">
        <v>0</v>
      </c>
      <c r="G53" s="79">
        <v>83542287334</v>
      </c>
    </row>
    <row r="54" spans="1:7" x14ac:dyDescent="0.25">
      <c r="A54" t="s">
        <v>192</v>
      </c>
      <c r="B54">
        <v>13010131007</v>
      </c>
      <c r="C54" t="s">
        <v>140</v>
      </c>
      <c r="D54" s="79">
        <v>0</v>
      </c>
      <c r="E54" s="79">
        <v>20493531.07</v>
      </c>
      <c r="F54" s="79">
        <v>159833967740</v>
      </c>
      <c r="G54" s="79">
        <v>159833967740</v>
      </c>
    </row>
    <row r="55" spans="1:7" x14ac:dyDescent="0.25">
      <c r="A55" t="s">
        <v>193</v>
      </c>
      <c r="B55">
        <v>13010131012</v>
      </c>
      <c r="C55" t="s">
        <v>194</v>
      </c>
      <c r="D55" s="79">
        <v>130000000000</v>
      </c>
      <c r="E55" s="79">
        <v>19000000</v>
      </c>
      <c r="F55" s="79">
        <v>148185560000</v>
      </c>
      <c r="G55" s="79">
        <v>278185560000</v>
      </c>
    </row>
    <row r="56" spans="1:7" x14ac:dyDescent="0.25">
      <c r="A56" t="s">
        <v>195</v>
      </c>
      <c r="B56">
        <v>13010131024</v>
      </c>
      <c r="C56" t="s">
        <v>196</v>
      </c>
      <c r="D56" s="79">
        <v>63358000002</v>
      </c>
      <c r="E56" s="79">
        <v>9666668</v>
      </c>
      <c r="F56" s="79">
        <v>75392663732</v>
      </c>
      <c r="G56" s="79">
        <v>138750663734</v>
      </c>
    </row>
    <row r="57" spans="1:7" x14ac:dyDescent="0.25">
      <c r="A57" t="s">
        <v>197</v>
      </c>
      <c r="B57">
        <v>13010131026</v>
      </c>
      <c r="C57" t="s">
        <v>198</v>
      </c>
      <c r="D57" s="79">
        <v>40150000000</v>
      </c>
      <c r="E57" s="79">
        <v>0</v>
      </c>
      <c r="F57" s="79">
        <v>0</v>
      </c>
      <c r="G57" s="79">
        <v>40150000000</v>
      </c>
    </row>
    <row r="58" spans="1:7" x14ac:dyDescent="0.25">
      <c r="A58" t="s">
        <v>1365</v>
      </c>
      <c r="B58">
        <v>13010141000</v>
      </c>
      <c r="C58" t="s">
        <v>263</v>
      </c>
      <c r="D58" s="79">
        <v>0</v>
      </c>
      <c r="E58" s="79">
        <v>1332511.8700000001</v>
      </c>
      <c r="F58" s="79">
        <v>10392579877</v>
      </c>
      <c r="G58" s="79">
        <v>10392579877</v>
      </c>
    </row>
    <row r="59" spans="1:7" x14ac:dyDescent="0.25">
      <c r="A59" t="s">
        <v>1366</v>
      </c>
      <c r="B59">
        <v>13010141024</v>
      </c>
      <c r="C59" t="s">
        <v>196</v>
      </c>
      <c r="D59" s="79">
        <v>0</v>
      </c>
      <c r="E59" s="79">
        <v>1332511.8700000001</v>
      </c>
      <c r="F59" s="79">
        <v>10392579877</v>
      </c>
      <c r="G59" s="79">
        <v>10392579877</v>
      </c>
    </row>
    <row r="60" spans="1:7" x14ac:dyDescent="0.25">
      <c r="A60" t="s">
        <v>1340</v>
      </c>
      <c r="B60">
        <v>13010417000</v>
      </c>
      <c r="C60" t="s">
        <v>1341</v>
      </c>
      <c r="D60" s="79">
        <v>42000000000</v>
      </c>
      <c r="E60" s="79">
        <v>10000000</v>
      </c>
      <c r="F60" s="79">
        <v>77992400000</v>
      </c>
      <c r="G60" s="79">
        <v>119992400000</v>
      </c>
    </row>
    <row r="61" spans="1:7" x14ac:dyDescent="0.25">
      <c r="A61" t="s">
        <v>1342</v>
      </c>
      <c r="B61">
        <v>13010417012</v>
      </c>
      <c r="C61" t="s">
        <v>199</v>
      </c>
      <c r="D61" s="79">
        <v>42000000000</v>
      </c>
      <c r="E61" s="79">
        <v>10000000</v>
      </c>
      <c r="F61" s="79">
        <v>77992400000</v>
      </c>
      <c r="G61" s="79">
        <v>119992400000</v>
      </c>
    </row>
    <row r="62" spans="1:7" x14ac:dyDescent="0.25">
      <c r="A62" t="s">
        <v>200</v>
      </c>
      <c r="B62">
        <v>13020000000</v>
      </c>
      <c r="C62" t="s">
        <v>201</v>
      </c>
      <c r="D62" s="79">
        <v>238468511285</v>
      </c>
      <c r="E62" s="79">
        <v>0</v>
      </c>
      <c r="F62" s="79">
        <v>0</v>
      </c>
      <c r="G62" s="79">
        <v>238468511285</v>
      </c>
    </row>
    <row r="63" spans="1:7" x14ac:dyDescent="0.25">
      <c r="A63" t="s">
        <v>1261</v>
      </c>
      <c r="B63">
        <v>13020145000</v>
      </c>
      <c r="C63" t="s">
        <v>277</v>
      </c>
      <c r="D63" s="79">
        <v>0</v>
      </c>
      <c r="E63" s="79">
        <v>0</v>
      </c>
      <c r="F63" s="79">
        <v>0</v>
      </c>
      <c r="G63" s="79">
        <v>0</v>
      </c>
    </row>
    <row r="64" spans="1:7" x14ac:dyDescent="0.25">
      <c r="A64" t="s">
        <v>1262</v>
      </c>
      <c r="B64">
        <v>13020145012</v>
      </c>
      <c r="C64" t="s">
        <v>199</v>
      </c>
      <c r="D64" s="79">
        <v>0</v>
      </c>
      <c r="E64" s="79">
        <v>0</v>
      </c>
      <c r="F64" s="79">
        <v>0</v>
      </c>
      <c r="G64" s="79">
        <v>0</v>
      </c>
    </row>
    <row r="65" spans="1:7" x14ac:dyDescent="0.25">
      <c r="A65" t="s">
        <v>1367</v>
      </c>
      <c r="B65">
        <v>13020153000</v>
      </c>
      <c r="C65" t="s">
        <v>1368</v>
      </c>
      <c r="D65" s="79">
        <v>172160000000</v>
      </c>
      <c r="E65" s="79">
        <v>0</v>
      </c>
      <c r="F65" s="79">
        <v>0</v>
      </c>
      <c r="G65" s="79">
        <v>172160000000</v>
      </c>
    </row>
    <row r="66" spans="1:7" x14ac:dyDescent="0.25">
      <c r="A66" t="s">
        <v>1369</v>
      </c>
      <c r="B66">
        <v>13020153002</v>
      </c>
      <c r="C66" t="s">
        <v>6</v>
      </c>
      <c r="D66" s="79">
        <v>172160000000</v>
      </c>
      <c r="E66" s="79">
        <v>0</v>
      </c>
      <c r="F66" s="79">
        <v>0</v>
      </c>
      <c r="G66" s="79">
        <v>172160000000</v>
      </c>
    </row>
    <row r="67" spans="1:7" x14ac:dyDescent="0.25">
      <c r="A67" t="s">
        <v>1370</v>
      </c>
      <c r="B67">
        <v>13020157000</v>
      </c>
      <c r="C67" t="s">
        <v>1371</v>
      </c>
      <c r="D67" s="79">
        <v>66308511285</v>
      </c>
      <c r="E67" s="79">
        <v>0</v>
      </c>
      <c r="F67" s="79">
        <v>0</v>
      </c>
      <c r="G67" s="79">
        <v>66308511285</v>
      </c>
    </row>
    <row r="68" spans="1:7" x14ac:dyDescent="0.25">
      <c r="A68" t="s">
        <v>1407</v>
      </c>
      <c r="B68">
        <v>13020157004</v>
      </c>
      <c r="C68" t="s">
        <v>1408</v>
      </c>
      <c r="D68" s="79">
        <v>66308511285</v>
      </c>
      <c r="E68" s="79">
        <v>0</v>
      </c>
      <c r="F68" s="79">
        <v>0</v>
      </c>
      <c r="G68" s="79">
        <v>66308511285</v>
      </c>
    </row>
    <row r="69" spans="1:7" x14ac:dyDescent="0.25">
      <c r="A69" t="s">
        <v>209</v>
      </c>
      <c r="B69">
        <v>13080000000</v>
      </c>
      <c r="C69" t="s">
        <v>152</v>
      </c>
      <c r="D69" s="79">
        <v>22071455179</v>
      </c>
      <c r="E69" s="79">
        <v>279940.51</v>
      </c>
      <c r="F69" s="79">
        <v>2183323219</v>
      </c>
      <c r="G69" s="79">
        <v>24254778398</v>
      </c>
    </row>
    <row r="70" spans="1:7" x14ac:dyDescent="0.25">
      <c r="A70" t="s">
        <v>210</v>
      </c>
      <c r="B70">
        <v>13080161000</v>
      </c>
      <c r="C70" t="s">
        <v>211</v>
      </c>
      <c r="D70" s="79">
        <v>22071455179</v>
      </c>
      <c r="E70" s="79">
        <v>279940.51</v>
      </c>
      <c r="F70" s="79">
        <v>2183323219</v>
      </c>
      <c r="G70" s="79">
        <v>24254778398</v>
      </c>
    </row>
    <row r="71" spans="1:7" x14ac:dyDescent="0.25">
      <c r="A71" t="s">
        <v>212</v>
      </c>
      <c r="B71">
        <v>13080161082</v>
      </c>
      <c r="C71" t="s">
        <v>213</v>
      </c>
      <c r="D71" s="79">
        <v>172002972956</v>
      </c>
      <c r="E71" s="79">
        <v>3259434.59</v>
      </c>
      <c r="F71" s="79">
        <v>25421112632</v>
      </c>
      <c r="G71" s="79">
        <v>197424085588</v>
      </c>
    </row>
    <row r="72" spans="1:7" x14ac:dyDescent="0.25">
      <c r="A72" t="s">
        <v>214</v>
      </c>
      <c r="B72">
        <v>13080161083</v>
      </c>
      <c r="C72" t="s">
        <v>215</v>
      </c>
      <c r="D72" s="79">
        <v>0</v>
      </c>
      <c r="E72" s="79">
        <v>3850.2</v>
      </c>
      <c r="F72" s="79">
        <v>30028628</v>
      </c>
      <c r="G72" s="79">
        <v>30028628</v>
      </c>
    </row>
    <row r="73" spans="1:7" x14ac:dyDescent="0.25">
      <c r="A73" t="s">
        <v>216</v>
      </c>
      <c r="B73">
        <v>13080161094</v>
      </c>
      <c r="C73" t="s">
        <v>217</v>
      </c>
      <c r="D73" s="79">
        <v>149931517777</v>
      </c>
      <c r="E73" s="79">
        <v>2982381.73</v>
      </c>
      <c r="F73" s="79">
        <v>23260310884</v>
      </c>
      <c r="G73" s="79">
        <v>173191828661</v>
      </c>
    </row>
    <row r="74" spans="1:7" x14ac:dyDescent="0.25">
      <c r="A74" t="s">
        <v>218</v>
      </c>
      <c r="B74">
        <v>13080161095</v>
      </c>
      <c r="C74" t="s">
        <v>219</v>
      </c>
      <c r="D74" s="79">
        <v>0</v>
      </c>
      <c r="E74" s="79">
        <v>962.55</v>
      </c>
      <c r="F74" s="79">
        <v>7507157</v>
      </c>
      <c r="G74" s="79">
        <v>7507157</v>
      </c>
    </row>
    <row r="75" spans="1:7" x14ac:dyDescent="0.25">
      <c r="A75" t="s">
        <v>220</v>
      </c>
      <c r="B75">
        <v>14000000000</v>
      </c>
      <c r="C75" t="s">
        <v>221</v>
      </c>
      <c r="D75" s="79">
        <v>11241684465925</v>
      </c>
      <c r="E75" s="79">
        <v>1083667792.3199999</v>
      </c>
      <c r="F75" s="79">
        <v>8451785192595</v>
      </c>
      <c r="G75" s="79">
        <v>19693469658520</v>
      </c>
    </row>
    <row r="76" spans="1:7" x14ac:dyDescent="0.25">
      <c r="A76" t="s">
        <v>222</v>
      </c>
      <c r="B76">
        <v>14010000000</v>
      </c>
      <c r="C76" t="s">
        <v>223</v>
      </c>
      <c r="D76" s="79">
        <v>11328116934282</v>
      </c>
      <c r="E76" s="79">
        <v>1077541738.1199999</v>
      </c>
      <c r="F76" s="79">
        <v>8404006625637</v>
      </c>
      <c r="G76" s="79">
        <v>19732123559919</v>
      </c>
    </row>
    <row r="77" spans="1:7" x14ac:dyDescent="0.25">
      <c r="A77" t="s">
        <v>224</v>
      </c>
      <c r="B77">
        <v>14010169000</v>
      </c>
      <c r="C77" t="s">
        <v>225</v>
      </c>
      <c r="D77" s="79">
        <v>2208773132391</v>
      </c>
      <c r="E77" s="79">
        <v>372660420.86000001</v>
      </c>
      <c r="F77" s="79">
        <v>2906468060788</v>
      </c>
      <c r="G77" s="79">
        <v>5115241193179</v>
      </c>
    </row>
    <row r="78" spans="1:7" x14ac:dyDescent="0.25">
      <c r="A78" t="s">
        <v>226</v>
      </c>
      <c r="B78">
        <v>14010169002</v>
      </c>
      <c r="C78" t="s">
        <v>155</v>
      </c>
      <c r="D78" s="79">
        <v>1260479371132</v>
      </c>
      <c r="E78" s="79">
        <v>288528960</v>
      </c>
      <c r="F78" s="79">
        <v>2250306605990</v>
      </c>
      <c r="G78" s="79">
        <v>3510785977122</v>
      </c>
    </row>
    <row r="79" spans="1:7" x14ac:dyDescent="0.25">
      <c r="A79" t="s">
        <v>227</v>
      </c>
      <c r="B79">
        <v>14010169004</v>
      </c>
      <c r="C79" t="s">
        <v>228</v>
      </c>
      <c r="D79" s="79">
        <v>927153429960</v>
      </c>
      <c r="E79" s="79">
        <v>83125200.859999999</v>
      </c>
      <c r="F79" s="79">
        <v>648313391556</v>
      </c>
      <c r="G79" s="79">
        <v>1575466821516</v>
      </c>
    </row>
    <row r="80" spans="1:7" x14ac:dyDescent="0.25">
      <c r="A80" t="s">
        <v>229</v>
      </c>
      <c r="B80">
        <v>14010169006</v>
      </c>
      <c r="C80" t="s">
        <v>230</v>
      </c>
      <c r="D80" s="79">
        <v>21140331299</v>
      </c>
      <c r="E80" s="79">
        <v>1006260</v>
      </c>
      <c r="F80" s="79">
        <v>7848063242</v>
      </c>
      <c r="G80" s="79">
        <v>28988394541</v>
      </c>
    </row>
    <row r="81" spans="1:7" x14ac:dyDescent="0.25">
      <c r="A81" t="s">
        <v>231</v>
      </c>
      <c r="B81">
        <v>14010173000</v>
      </c>
      <c r="C81" t="s">
        <v>232</v>
      </c>
      <c r="D81" s="79">
        <v>5847959283485</v>
      </c>
      <c r="E81" s="79">
        <v>640640719.75</v>
      </c>
      <c r="F81" s="79">
        <v>4996510727108</v>
      </c>
      <c r="G81" s="79">
        <v>10844470010593</v>
      </c>
    </row>
    <row r="82" spans="1:7" x14ac:dyDescent="0.25">
      <c r="A82" t="s">
        <v>233</v>
      </c>
      <c r="B82">
        <v>14010173002</v>
      </c>
      <c r="C82" t="s">
        <v>155</v>
      </c>
      <c r="D82" s="79">
        <v>4937165557745</v>
      </c>
      <c r="E82" s="79">
        <v>526220043.20999998</v>
      </c>
      <c r="F82" s="79">
        <v>4104116409808</v>
      </c>
      <c r="G82" s="79">
        <v>9041281967553</v>
      </c>
    </row>
    <row r="83" spans="1:7" x14ac:dyDescent="0.25">
      <c r="A83" t="s">
        <v>1287</v>
      </c>
      <c r="B83">
        <v>14010173003</v>
      </c>
      <c r="C83" t="s">
        <v>836</v>
      </c>
      <c r="D83" s="79">
        <v>104623368</v>
      </c>
      <c r="E83" s="79">
        <v>0</v>
      </c>
      <c r="F83" s="79">
        <v>0</v>
      </c>
      <c r="G83" s="79">
        <v>104623368</v>
      </c>
    </row>
    <row r="84" spans="1:7" x14ac:dyDescent="0.25">
      <c r="A84" t="s">
        <v>234</v>
      </c>
      <c r="B84">
        <v>14010173004</v>
      </c>
      <c r="C84" t="s">
        <v>235</v>
      </c>
      <c r="D84" s="79">
        <v>67691117440</v>
      </c>
      <c r="E84" s="79">
        <v>310500</v>
      </c>
      <c r="F84" s="79">
        <v>2421664020</v>
      </c>
      <c r="G84" s="79">
        <v>70112781460</v>
      </c>
    </row>
    <row r="85" spans="1:7" x14ac:dyDescent="0.25">
      <c r="A85" t="s">
        <v>236</v>
      </c>
      <c r="B85">
        <v>14010173006</v>
      </c>
      <c r="C85" t="s">
        <v>237</v>
      </c>
      <c r="D85" s="79">
        <v>750683900544</v>
      </c>
      <c r="E85" s="79">
        <v>112731448.53</v>
      </c>
      <c r="F85" s="79">
        <v>879219622634</v>
      </c>
      <c r="G85" s="79">
        <v>1629903523178</v>
      </c>
    </row>
    <row r="86" spans="1:7" x14ac:dyDescent="0.25">
      <c r="A86" t="s">
        <v>238</v>
      </c>
      <c r="B86">
        <v>14010173008</v>
      </c>
      <c r="C86" t="s">
        <v>239</v>
      </c>
      <c r="D86" s="79">
        <v>38373075069</v>
      </c>
      <c r="E86" s="79">
        <v>492535.33</v>
      </c>
      <c r="F86" s="79">
        <v>3841401248</v>
      </c>
      <c r="G86" s="79">
        <v>42214476317</v>
      </c>
    </row>
    <row r="87" spans="1:7" x14ac:dyDescent="0.25">
      <c r="A87" t="s">
        <v>240</v>
      </c>
      <c r="B87">
        <v>14010173010</v>
      </c>
      <c r="C87" t="s">
        <v>241</v>
      </c>
      <c r="D87" s="79">
        <v>53941009319</v>
      </c>
      <c r="E87" s="79">
        <v>886192.68</v>
      </c>
      <c r="F87" s="79">
        <v>6911629398</v>
      </c>
      <c r="G87" s="79">
        <v>60852638717</v>
      </c>
    </row>
    <row r="88" spans="1:7" x14ac:dyDescent="0.25">
      <c r="A88" t="s">
        <v>242</v>
      </c>
      <c r="B88">
        <v>14010187000</v>
      </c>
      <c r="C88" t="s">
        <v>243</v>
      </c>
      <c r="D88" s="79">
        <v>153350352838</v>
      </c>
      <c r="E88" s="79">
        <v>16170397.210000001</v>
      </c>
      <c r="F88" s="79">
        <v>126116808735</v>
      </c>
      <c r="G88" s="79">
        <v>279467161573</v>
      </c>
    </row>
    <row r="89" spans="1:7" x14ac:dyDescent="0.25">
      <c r="A89" t="s">
        <v>244</v>
      </c>
      <c r="B89">
        <v>14010187002</v>
      </c>
      <c r="C89" t="s">
        <v>155</v>
      </c>
      <c r="D89" s="79">
        <v>153350352838</v>
      </c>
      <c r="E89" s="79">
        <v>16170397.210000001</v>
      </c>
      <c r="F89" s="79">
        <v>126116808735</v>
      </c>
      <c r="G89" s="79">
        <v>279467161573</v>
      </c>
    </row>
    <row r="90" spans="1:7" x14ac:dyDescent="0.25">
      <c r="A90" t="s">
        <v>245</v>
      </c>
      <c r="B90">
        <v>14010189000</v>
      </c>
      <c r="C90" t="s">
        <v>246</v>
      </c>
      <c r="D90" s="79">
        <v>3736198010</v>
      </c>
      <c r="E90" s="79">
        <v>433675.8</v>
      </c>
      <c r="F90" s="79">
        <v>3382341647</v>
      </c>
      <c r="G90" s="79">
        <v>7118539657</v>
      </c>
    </row>
    <row r="91" spans="1:7" x14ac:dyDescent="0.25">
      <c r="A91" t="s">
        <v>247</v>
      </c>
      <c r="B91">
        <v>14010189002</v>
      </c>
      <c r="C91" t="s">
        <v>155</v>
      </c>
      <c r="D91" s="79">
        <v>3736198010</v>
      </c>
      <c r="E91" s="79">
        <v>433675.8</v>
      </c>
      <c r="F91" s="79">
        <v>3382341647</v>
      </c>
      <c r="G91" s="79">
        <v>7118539657</v>
      </c>
    </row>
    <row r="92" spans="1:7" x14ac:dyDescent="0.25">
      <c r="A92" t="s">
        <v>248</v>
      </c>
      <c r="B92">
        <v>14010191000</v>
      </c>
      <c r="C92" t="s">
        <v>1288</v>
      </c>
      <c r="D92" s="79">
        <v>0</v>
      </c>
      <c r="E92" s="79">
        <v>849578.17</v>
      </c>
      <c r="F92" s="79">
        <v>6626064046</v>
      </c>
      <c r="G92" s="79">
        <v>6626064046</v>
      </c>
    </row>
    <row r="93" spans="1:7" x14ac:dyDescent="0.25">
      <c r="A93" t="s">
        <v>249</v>
      </c>
      <c r="B93">
        <v>14010191002</v>
      </c>
      <c r="C93" t="s">
        <v>155</v>
      </c>
      <c r="D93" s="79">
        <v>0</v>
      </c>
      <c r="E93" s="79">
        <v>849578.17</v>
      </c>
      <c r="F93" s="79">
        <v>6626064046</v>
      </c>
      <c r="G93" s="79">
        <v>6626064046</v>
      </c>
    </row>
    <row r="94" spans="1:7" x14ac:dyDescent="0.25">
      <c r="A94" t="s">
        <v>250</v>
      </c>
      <c r="B94">
        <v>14010193000</v>
      </c>
      <c r="C94" t="s">
        <v>251</v>
      </c>
      <c r="D94" s="79">
        <v>0</v>
      </c>
      <c r="E94" s="79">
        <v>9630211.0299999993</v>
      </c>
      <c r="F94" s="79">
        <v>75108327088</v>
      </c>
      <c r="G94" s="79">
        <v>75108327088</v>
      </c>
    </row>
    <row r="95" spans="1:7" x14ac:dyDescent="0.25">
      <c r="A95" t="s">
        <v>252</v>
      </c>
      <c r="B95">
        <v>14010193002</v>
      </c>
      <c r="C95" t="s">
        <v>155</v>
      </c>
      <c r="D95" s="79">
        <v>0</v>
      </c>
      <c r="E95" s="79">
        <v>9630211.0299999993</v>
      </c>
      <c r="F95" s="79">
        <v>75108327088</v>
      </c>
      <c r="G95" s="79">
        <v>75108327088</v>
      </c>
    </row>
    <row r="96" spans="1:7" x14ac:dyDescent="0.25">
      <c r="A96" t="s">
        <v>253</v>
      </c>
      <c r="B96">
        <v>14010205000</v>
      </c>
      <c r="C96" t="s">
        <v>254</v>
      </c>
      <c r="D96" s="79">
        <v>1624349093429</v>
      </c>
      <c r="E96" s="79">
        <v>0</v>
      </c>
      <c r="F96" s="79">
        <v>0</v>
      </c>
      <c r="G96" s="79">
        <v>1624349093429</v>
      </c>
    </row>
    <row r="97" spans="1:7" x14ac:dyDescent="0.25">
      <c r="A97" t="s">
        <v>255</v>
      </c>
      <c r="B97">
        <v>14010205002</v>
      </c>
      <c r="C97" t="s">
        <v>155</v>
      </c>
      <c r="D97" s="79">
        <v>1624349093429</v>
      </c>
      <c r="E97" s="79">
        <v>0</v>
      </c>
      <c r="F97" s="79">
        <v>0</v>
      </c>
      <c r="G97" s="79">
        <v>1624349093429</v>
      </c>
    </row>
    <row r="98" spans="1:7" x14ac:dyDescent="0.25">
      <c r="A98" t="s">
        <v>256</v>
      </c>
      <c r="B98">
        <v>14010209000</v>
      </c>
      <c r="C98" t="s">
        <v>257</v>
      </c>
      <c r="D98" s="79">
        <v>932686177870</v>
      </c>
      <c r="E98" s="79">
        <v>2491729.0099999998</v>
      </c>
      <c r="F98" s="79">
        <v>19433592564</v>
      </c>
      <c r="G98" s="79">
        <v>952119770434</v>
      </c>
    </row>
    <row r="99" spans="1:7" x14ac:dyDescent="0.25">
      <c r="A99" t="s">
        <v>258</v>
      </c>
      <c r="B99">
        <v>14010209004</v>
      </c>
      <c r="C99" t="s">
        <v>259</v>
      </c>
      <c r="D99" s="79">
        <v>644166180224</v>
      </c>
      <c r="E99" s="79">
        <v>2491729.0099999998</v>
      </c>
      <c r="F99" s="79">
        <v>19433592564</v>
      </c>
      <c r="G99" s="79">
        <v>663599772788</v>
      </c>
    </row>
    <row r="100" spans="1:7" x14ac:dyDescent="0.25">
      <c r="A100" t="s">
        <v>260</v>
      </c>
      <c r="B100">
        <v>14010209008</v>
      </c>
      <c r="C100" t="s">
        <v>261</v>
      </c>
      <c r="D100" s="79">
        <v>288519997646</v>
      </c>
      <c r="E100" s="79">
        <v>0</v>
      </c>
      <c r="F100" s="79">
        <v>0</v>
      </c>
      <c r="G100" s="79">
        <v>288519997646</v>
      </c>
    </row>
    <row r="101" spans="1:7" x14ac:dyDescent="0.25">
      <c r="A101" t="s">
        <v>262</v>
      </c>
      <c r="B101">
        <v>14010351000</v>
      </c>
      <c r="C101" t="s">
        <v>263</v>
      </c>
      <c r="D101" s="79">
        <v>426544657799</v>
      </c>
      <c r="E101" s="79">
        <v>22108082.41</v>
      </c>
      <c r="F101" s="79">
        <v>172426240657</v>
      </c>
      <c r="G101" s="79">
        <v>598970898456</v>
      </c>
    </row>
    <row r="102" spans="1:7" x14ac:dyDescent="0.25">
      <c r="A102" t="s">
        <v>264</v>
      </c>
      <c r="B102">
        <v>14010351004</v>
      </c>
      <c r="C102" t="s">
        <v>1317</v>
      </c>
      <c r="D102" s="79">
        <v>423586618276</v>
      </c>
      <c r="E102" s="79">
        <v>9358789.4399999995</v>
      </c>
      <c r="F102" s="79">
        <v>72991444953</v>
      </c>
      <c r="G102" s="79">
        <v>496578063229</v>
      </c>
    </row>
    <row r="103" spans="1:7" x14ac:dyDescent="0.25">
      <c r="A103" t="s">
        <v>1343</v>
      </c>
      <c r="B103">
        <v>14010351005</v>
      </c>
      <c r="C103" t="s">
        <v>1344</v>
      </c>
      <c r="D103" s="79">
        <v>2958039523</v>
      </c>
      <c r="E103" s="79">
        <v>12749292.970000001</v>
      </c>
      <c r="F103" s="79">
        <v>99434795704</v>
      </c>
      <c r="G103" s="79">
        <v>102392835227</v>
      </c>
    </row>
    <row r="104" spans="1:7" x14ac:dyDescent="0.25">
      <c r="A104" t="s">
        <v>265</v>
      </c>
      <c r="B104">
        <v>14010405001</v>
      </c>
      <c r="C104" t="s">
        <v>266</v>
      </c>
      <c r="D104" s="79">
        <v>53692310679</v>
      </c>
      <c r="E104" s="79">
        <v>6817720.3600000003</v>
      </c>
      <c r="F104" s="79">
        <v>53173037342</v>
      </c>
      <c r="G104" s="79">
        <v>106865348021</v>
      </c>
    </row>
    <row r="105" spans="1:7" x14ac:dyDescent="0.25">
      <c r="A105" t="s">
        <v>267</v>
      </c>
      <c r="B105">
        <v>14010433000</v>
      </c>
      <c r="C105" t="s">
        <v>268</v>
      </c>
      <c r="D105" s="79">
        <v>46400980851</v>
      </c>
      <c r="E105" s="79">
        <v>5241809.26</v>
      </c>
      <c r="F105" s="79">
        <v>40882128454</v>
      </c>
      <c r="G105" s="79">
        <v>87283109305</v>
      </c>
    </row>
    <row r="106" spans="1:7" x14ac:dyDescent="0.25">
      <c r="A106" t="s">
        <v>269</v>
      </c>
      <c r="B106">
        <v>14010433002</v>
      </c>
      <c r="C106" t="s">
        <v>155</v>
      </c>
      <c r="D106" s="79">
        <v>46400980851</v>
      </c>
      <c r="E106" s="79">
        <v>5241809.26</v>
      </c>
      <c r="F106" s="79">
        <v>40882128454</v>
      </c>
      <c r="G106" s="79">
        <v>87283109305</v>
      </c>
    </row>
    <row r="107" spans="1:7" x14ac:dyDescent="0.25">
      <c r="A107" t="s">
        <v>270</v>
      </c>
      <c r="B107">
        <v>14010443000</v>
      </c>
      <c r="C107" t="s">
        <v>271</v>
      </c>
      <c r="D107" s="79">
        <v>30624746930</v>
      </c>
      <c r="E107" s="79">
        <v>497394.26</v>
      </c>
      <c r="F107" s="79">
        <v>3879297208</v>
      </c>
      <c r="G107" s="79">
        <v>34504044138</v>
      </c>
    </row>
    <row r="108" spans="1:7" x14ac:dyDescent="0.25">
      <c r="A108" t="s">
        <v>272</v>
      </c>
      <c r="B108">
        <v>14010443002</v>
      </c>
      <c r="C108" t="s">
        <v>155</v>
      </c>
      <c r="D108" s="79">
        <v>30624746930</v>
      </c>
      <c r="E108" s="79">
        <v>497394.26</v>
      </c>
      <c r="F108" s="79">
        <v>3879297208</v>
      </c>
      <c r="G108" s="79">
        <v>34504044138</v>
      </c>
    </row>
    <row r="109" spans="1:7" x14ac:dyDescent="0.25">
      <c r="A109" t="s">
        <v>275</v>
      </c>
      <c r="B109">
        <v>14030000000</v>
      </c>
      <c r="C109" t="s">
        <v>201</v>
      </c>
      <c r="D109" s="79">
        <v>2103681771</v>
      </c>
      <c r="E109" s="79">
        <v>0</v>
      </c>
      <c r="F109" s="79">
        <v>0</v>
      </c>
      <c r="G109" s="79">
        <v>2103681771</v>
      </c>
    </row>
    <row r="110" spans="1:7" x14ac:dyDescent="0.25">
      <c r="A110" t="s">
        <v>276</v>
      </c>
      <c r="B110">
        <v>14030353000</v>
      </c>
      <c r="C110" t="s">
        <v>277</v>
      </c>
      <c r="D110" s="79">
        <v>1993532323</v>
      </c>
      <c r="E110" s="79">
        <v>0</v>
      </c>
      <c r="F110" s="79">
        <v>0</v>
      </c>
      <c r="G110" s="79">
        <v>1993532323</v>
      </c>
    </row>
    <row r="111" spans="1:7" x14ac:dyDescent="0.25">
      <c r="A111" t="s">
        <v>278</v>
      </c>
      <c r="B111">
        <v>14030353002</v>
      </c>
      <c r="C111" t="s">
        <v>155</v>
      </c>
      <c r="D111" s="79">
        <v>1993532323</v>
      </c>
      <c r="E111" s="79">
        <v>0</v>
      </c>
      <c r="F111" s="79">
        <v>0</v>
      </c>
      <c r="G111" s="79">
        <v>1993532323</v>
      </c>
    </row>
    <row r="112" spans="1:7" x14ac:dyDescent="0.25">
      <c r="A112" t="s">
        <v>279</v>
      </c>
      <c r="B112">
        <v>14030437000</v>
      </c>
      <c r="C112" t="s">
        <v>207</v>
      </c>
      <c r="D112" s="79">
        <v>110149448</v>
      </c>
      <c r="E112" s="79">
        <v>0</v>
      </c>
      <c r="F112" s="79">
        <v>0</v>
      </c>
      <c r="G112" s="79">
        <v>110149448</v>
      </c>
    </row>
    <row r="113" spans="1:7" x14ac:dyDescent="0.25">
      <c r="A113" t="s">
        <v>280</v>
      </c>
      <c r="B113">
        <v>14030437002</v>
      </c>
      <c r="C113" t="s">
        <v>155</v>
      </c>
      <c r="D113" s="79">
        <v>110149448</v>
      </c>
      <c r="E113" s="79">
        <v>0</v>
      </c>
      <c r="F113" s="79">
        <v>0</v>
      </c>
      <c r="G113" s="79">
        <v>110149448</v>
      </c>
    </row>
    <row r="114" spans="1:7" x14ac:dyDescent="0.25">
      <c r="A114" t="s">
        <v>281</v>
      </c>
      <c r="B114">
        <v>14040000000</v>
      </c>
      <c r="C114" t="s">
        <v>282</v>
      </c>
      <c r="D114" s="79">
        <v>0</v>
      </c>
      <c r="E114" s="79">
        <v>0</v>
      </c>
      <c r="F114" s="79">
        <v>0</v>
      </c>
      <c r="G114" s="79">
        <v>0</v>
      </c>
    </row>
    <row r="115" spans="1:7" x14ac:dyDescent="0.25">
      <c r="A115" t="s">
        <v>1445</v>
      </c>
      <c r="B115">
        <v>14040373000</v>
      </c>
      <c r="C115" t="s">
        <v>288</v>
      </c>
      <c r="D115" s="79">
        <v>0</v>
      </c>
      <c r="E115" s="79">
        <v>0</v>
      </c>
      <c r="F115" s="79">
        <v>0</v>
      </c>
      <c r="G115" s="79">
        <v>0</v>
      </c>
    </row>
    <row r="116" spans="1:7" x14ac:dyDescent="0.25">
      <c r="A116" t="s">
        <v>1446</v>
      </c>
      <c r="B116">
        <v>14040373006</v>
      </c>
      <c r="C116" t="s">
        <v>1447</v>
      </c>
      <c r="D116" s="79">
        <v>0</v>
      </c>
      <c r="E116" s="79">
        <v>0</v>
      </c>
      <c r="F116" s="79">
        <v>0</v>
      </c>
      <c r="G116" s="79">
        <v>0</v>
      </c>
    </row>
    <row r="117" spans="1:7" x14ac:dyDescent="0.25">
      <c r="A117" t="s">
        <v>289</v>
      </c>
      <c r="B117">
        <v>14080000000</v>
      </c>
      <c r="C117" t="s">
        <v>152</v>
      </c>
      <c r="D117" s="79">
        <v>110652523749</v>
      </c>
      <c r="E117" s="79">
        <v>16996293.75</v>
      </c>
      <c r="F117" s="79">
        <v>132558174065</v>
      </c>
      <c r="G117" s="79">
        <v>243210697814</v>
      </c>
    </row>
    <row r="118" spans="1:7" x14ac:dyDescent="0.25">
      <c r="A118" t="s">
        <v>290</v>
      </c>
      <c r="B118">
        <v>14080225000</v>
      </c>
      <c r="C118" t="s">
        <v>291</v>
      </c>
      <c r="D118" s="79">
        <v>106616833209</v>
      </c>
      <c r="E118" s="79">
        <v>16029911.02</v>
      </c>
      <c r="F118" s="79">
        <v>125021123222</v>
      </c>
      <c r="G118" s="79">
        <v>231637956431</v>
      </c>
    </row>
    <row r="119" spans="1:7" x14ac:dyDescent="0.25">
      <c r="A119" t="s">
        <v>292</v>
      </c>
      <c r="B119">
        <v>14080225082</v>
      </c>
      <c r="C119" t="s">
        <v>293</v>
      </c>
      <c r="D119" s="79">
        <v>2437511791754</v>
      </c>
      <c r="E119" s="79">
        <v>133085730.19</v>
      </c>
      <c r="F119" s="79">
        <v>1037967550326</v>
      </c>
      <c r="G119" s="79">
        <v>3475479342080</v>
      </c>
    </row>
    <row r="120" spans="1:7" x14ac:dyDescent="0.25">
      <c r="A120" t="s">
        <v>1289</v>
      </c>
      <c r="B120">
        <v>14080225083</v>
      </c>
      <c r="C120" t="s">
        <v>215</v>
      </c>
      <c r="D120" s="79">
        <v>36857727</v>
      </c>
      <c r="E120" s="79">
        <v>0</v>
      </c>
      <c r="F120" s="79">
        <v>0</v>
      </c>
      <c r="G120" s="79">
        <v>36857727</v>
      </c>
    </row>
    <row r="121" spans="1:7" x14ac:dyDescent="0.25">
      <c r="A121" t="s">
        <v>294</v>
      </c>
      <c r="B121">
        <v>14080225092</v>
      </c>
      <c r="C121" t="s">
        <v>295</v>
      </c>
      <c r="D121" s="79">
        <v>2534831947</v>
      </c>
      <c r="E121" s="79">
        <v>134477.56</v>
      </c>
      <c r="F121" s="79">
        <v>1048822765</v>
      </c>
      <c r="G121" s="79">
        <v>3583654712</v>
      </c>
    </row>
    <row r="122" spans="1:7" x14ac:dyDescent="0.25">
      <c r="A122" t="s">
        <v>296</v>
      </c>
      <c r="B122">
        <v>14080225094</v>
      </c>
      <c r="C122" t="s">
        <v>297</v>
      </c>
      <c r="D122" s="79">
        <v>2328361301288</v>
      </c>
      <c r="E122" s="79">
        <v>116921341.61</v>
      </c>
      <c r="F122" s="79">
        <v>911897604339</v>
      </c>
      <c r="G122" s="79">
        <v>3240258905627</v>
      </c>
    </row>
    <row r="123" spans="1:7" x14ac:dyDescent="0.25">
      <c r="A123" t="s">
        <v>1290</v>
      </c>
      <c r="B123">
        <v>14080225095</v>
      </c>
      <c r="C123" t="s">
        <v>1291</v>
      </c>
      <c r="D123" s="79">
        <v>35683037</v>
      </c>
      <c r="E123" s="79">
        <v>0</v>
      </c>
      <c r="F123" s="79">
        <v>0</v>
      </c>
      <c r="G123" s="79">
        <v>35683037</v>
      </c>
    </row>
    <row r="124" spans="1:7" x14ac:dyDescent="0.25">
      <c r="A124" t="s">
        <v>298</v>
      </c>
      <c r="B124">
        <v>14080229000</v>
      </c>
      <c r="C124" t="s">
        <v>299</v>
      </c>
      <c r="D124" s="79">
        <v>3471297227</v>
      </c>
      <c r="E124" s="79">
        <v>964334.45</v>
      </c>
      <c r="F124" s="79">
        <v>7521075816</v>
      </c>
      <c r="G124" s="79">
        <v>10992373043</v>
      </c>
    </row>
    <row r="125" spans="1:7" x14ac:dyDescent="0.25">
      <c r="A125" t="s">
        <v>300</v>
      </c>
      <c r="B125">
        <v>14080229082</v>
      </c>
      <c r="C125" t="s">
        <v>301</v>
      </c>
      <c r="D125" s="79">
        <v>57895671538</v>
      </c>
      <c r="E125" s="79">
        <v>1257012.1399999999</v>
      </c>
      <c r="F125" s="79">
        <v>9803739362</v>
      </c>
      <c r="G125" s="79">
        <v>67699410900</v>
      </c>
    </row>
    <row r="126" spans="1:7" x14ac:dyDescent="0.25">
      <c r="A126" t="s">
        <v>302</v>
      </c>
      <c r="B126">
        <v>14080229094</v>
      </c>
      <c r="C126" t="s">
        <v>303</v>
      </c>
      <c r="D126" s="79">
        <v>54424374311</v>
      </c>
      <c r="E126" s="79">
        <v>292677.69</v>
      </c>
      <c r="F126" s="79">
        <v>2282663546</v>
      </c>
      <c r="G126" s="79">
        <v>56707037857</v>
      </c>
    </row>
    <row r="127" spans="1:7" x14ac:dyDescent="0.25">
      <c r="A127" t="s">
        <v>304</v>
      </c>
      <c r="B127">
        <v>14080447000</v>
      </c>
      <c r="C127" t="s">
        <v>305</v>
      </c>
      <c r="D127" s="79">
        <v>564393313</v>
      </c>
      <c r="E127" s="79">
        <v>2048.2800000000002</v>
      </c>
      <c r="F127" s="79">
        <v>15975027</v>
      </c>
      <c r="G127" s="79">
        <v>580368340</v>
      </c>
    </row>
    <row r="128" spans="1:7" x14ac:dyDescent="0.25">
      <c r="A128" t="s">
        <v>306</v>
      </c>
      <c r="B128">
        <v>14080447082</v>
      </c>
      <c r="C128" t="s">
        <v>307</v>
      </c>
      <c r="D128" s="79">
        <v>10548780506</v>
      </c>
      <c r="E128" s="79">
        <v>169400.45</v>
      </c>
      <c r="F128" s="79">
        <v>1321194766</v>
      </c>
      <c r="G128" s="79">
        <v>11869975272</v>
      </c>
    </row>
    <row r="129" spans="1:7" x14ac:dyDescent="0.25">
      <c r="A129" t="s">
        <v>308</v>
      </c>
      <c r="B129">
        <v>14080447094</v>
      </c>
      <c r="C129" t="s">
        <v>309</v>
      </c>
      <c r="D129" s="79">
        <v>9974705131</v>
      </c>
      <c r="E129" s="79">
        <v>167038.79999999999</v>
      </c>
      <c r="F129" s="79">
        <v>1302775691</v>
      </c>
      <c r="G129" s="79">
        <v>11277480822</v>
      </c>
    </row>
    <row r="130" spans="1:7" x14ac:dyDescent="0.25">
      <c r="A130" t="s">
        <v>1263</v>
      </c>
      <c r="B130">
        <v>14080447096</v>
      </c>
      <c r="C130" t="s">
        <v>1264</v>
      </c>
      <c r="D130" s="79">
        <v>9682062</v>
      </c>
      <c r="E130" s="79">
        <v>313.37</v>
      </c>
      <c r="F130" s="79">
        <v>2444048</v>
      </c>
      <c r="G130" s="79">
        <v>12126110</v>
      </c>
    </row>
    <row r="131" spans="1:7" x14ac:dyDescent="0.25">
      <c r="A131" t="s">
        <v>315</v>
      </c>
      <c r="B131">
        <v>14090000000</v>
      </c>
      <c r="C131" t="s">
        <v>157</v>
      </c>
      <c r="D131" s="79">
        <v>199188673877</v>
      </c>
      <c r="E131" s="79">
        <v>10870239.550000001</v>
      </c>
      <c r="F131" s="79">
        <v>84779607107</v>
      </c>
      <c r="G131" s="79">
        <v>283968280984</v>
      </c>
    </row>
    <row r="132" spans="1:7" x14ac:dyDescent="0.25">
      <c r="A132" t="s">
        <v>316</v>
      </c>
      <c r="B132">
        <v>14090231000</v>
      </c>
      <c r="C132" t="s">
        <v>317</v>
      </c>
      <c r="D132" s="79">
        <v>199188673877</v>
      </c>
      <c r="E132" s="79">
        <v>10870239.550000001</v>
      </c>
      <c r="F132" s="79">
        <v>84779607107</v>
      </c>
      <c r="G132" s="79">
        <v>283968280984</v>
      </c>
    </row>
    <row r="133" spans="1:7" x14ac:dyDescent="0.25">
      <c r="A133" t="s">
        <v>318</v>
      </c>
      <c r="B133">
        <v>14090231092</v>
      </c>
      <c r="C133" t="s">
        <v>155</v>
      </c>
      <c r="D133" s="79">
        <v>139887446097</v>
      </c>
      <c r="E133" s="79">
        <v>5176268.1900000004</v>
      </c>
      <c r="F133" s="79">
        <v>40370957918</v>
      </c>
      <c r="G133" s="79">
        <v>180258404015</v>
      </c>
    </row>
    <row r="134" spans="1:7" x14ac:dyDescent="0.25">
      <c r="A134" t="s">
        <v>319</v>
      </c>
      <c r="B134">
        <v>14090231094</v>
      </c>
      <c r="C134" t="s">
        <v>320</v>
      </c>
      <c r="D134" s="79">
        <v>59301227780</v>
      </c>
      <c r="E134" s="79">
        <v>5693971.3600000003</v>
      </c>
      <c r="F134" s="79">
        <v>44408649189</v>
      </c>
      <c r="G134" s="79">
        <v>103709876969</v>
      </c>
    </row>
    <row r="135" spans="1:7" x14ac:dyDescent="0.25">
      <c r="A135" t="s">
        <v>321</v>
      </c>
      <c r="B135">
        <v>15000000000</v>
      </c>
      <c r="C135" t="s">
        <v>322</v>
      </c>
      <c r="D135" s="79">
        <v>314348662758</v>
      </c>
      <c r="E135" s="79">
        <v>863096.93</v>
      </c>
      <c r="F135" s="79">
        <v>6731500102</v>
      </c>
      <c r="G135" s="79">
        <v>321080162860</v>
      </c>
    </row>
    <row r="136" spans="1:7" x14ac:dyDescent="0.25">
      <c r="A136" t="s">
        <v>323</v>
      </c>
      <c r="B136">
        <v>15010000000</v>
      </c>
      <c r="C136" t="s">
        <v>322</v>
      </c>
      <c r="D136" s="79">
        <v>315550212818</v>
      </c>
      <c r="E136" s="79">
        <v>868351.46</v>
      </c>
      <c r="F136" s="79">
        <v>6772481443</v>
      </c>
      <c r="G136" s="79">
        <v>322322694261</v>
      </c>
    </row>
    <row r="137" spans="1:7" x14ac:dyDescent="0.25">
      <c r="A137" t="s">
        <v>324</v>
      </c>
      <c r="B137">
        <v>15010243001</v>
      </c>
      <c r="C137" t="s">
        <v>325</v>
      </c>
      <c r="D137" s="79">
        <v>221157219560</v>
      </c>
      <c r="E137" s="79">
        <v>36505.11</v>
      </c>
      <c r="F137" s="79">
        <v>284712116</v>
      </c>
      <c r="G137" s="79">
        <v>221441931676</v>
      </c>
    </row>
    <row r="138" spans="1:7" x14ac:dyDescent="0.25">
      <c r="A138" t="s">
        <v>326</v>
      </c>
      <c r="B138">
        <v>15010245000</v>
      </c>
      <c r="C138" t="s">
        <v>327</v>
      </c>
      <c r="D138" s="79">
        <v>69352562181</v>
      </c>
      <c r="E138" s="79">
        <v>0</v>
      </c>
      <c r="F138" s="79">
        <v>0</v>
      </c>
      <c r="G138" s="79">
        <v>69352562181</v>
      </c>
    </row>
    <row r="139" spans="1:7" x14ac:dyDescent="0.25">
      <c r="A139" t="s">
        <v>328</v>
      </c>
      <c r="B139">
        <v>15010245004</v>
      </c>
      <c r="C139" t="s">
        <v>329</v>
      </c>
      <c r="D139" s="79">
        <v>59352469258</v>
      </c>
      <c r="E139" s="79">
        <v>0</v>
      </c>
      <c r="F139" s="79">
        <v>0</v>
      </c>
      <c r="G139" s="79">
        <v>59352469258</v>
      </c>
    </row>
    <row r="140" spans="1:7" x14ac:dyDescent="0.25">
      <c r="A140" t="s">
        <v>330</v>
      </c>
      <c r="B140">
        <v>15010245006</v>
      </c>
      <c r="C140" t="s">
        <v>331</v>
      </c>
      <c r="D140" s="79">
        <v>10000092923</v>
      </c>
      <c r="E140" s="79">
        <v>0</v>
      </c>
      <c r="F140" s="79">
        <v>0</v>
      </c>
      <c r="G140" s="79">
        <v>10000092923</v>
      </c>
    </row>
    <row r="141" spans="1:7" x14ac:dyDescent="0.25">
      <c r="A141" t="s">
        <v>332</v>
      </c>
      <c r="B141">
        <v>15010247000</v>
      </c>
      <c r="C141" t="s">
        <v>333</v>
      </c>
      <c r="D141" s="79">
        <v>6621124712</v>
      </c>
      <c r="E141" s="79">
        <v>131.18</v>
      </c>
      <c r="F141" s="79">
        <v>1023104</v>
      </c>
      <c r="G141" s="79">
        <v>6622147816</v>
      </c>
    </row>
    <row r="142" spans="1:7" x14ac:dyDescent="0.25">
      <c r="A142" t="s">
        <v>334</v>
      </c>
      <c r="B142">
        <v>15010247002</v>
      </c>
      <c r="C142" t="s">
        <v>335</v>
      </c>
      <c r="D142" s="79">
        <v>981917428</v>
      </c>
      <c r="E142" s="79">
        <v>131.18</v>
      </c>
      <c r="F142" s="79">
        <v>1023104</v>
      </c>
      <c r="G142" s="79">
        <v>982940532</v>
      </c>
    </row>
    <row r="143" spans="1:7" x14ac:dyDescent="0.25">
      <c r="A143" t="s">
        <v>336</v>
      </c>
      <c r="B143">
        <v>15010247003</v>
      </c>
      <c r="C143" t="s">
        <v>337</v>
      </c>
      <c r="D143" s="79">
        <v>5639207284</v>
      </c>
      <c r="E143" s="79">
        <v>0</v>
      </c>
      <c r="F143" s="79">
        <v>0</v>
      </c>
      <c r="G143" s="79">
        <v>5639207284</v>
      </c>
    </row>
    <row r="144" spans="1:7" x14ac:dyDescent="0.25">
      <c r="A144" t="s">
        <v>1448</v>
      </c>
      <c r="B144">
        <v>15010251000</v>
      </c>
      <c r="C144" t="s">
        <v>1449</v>
      </c>
      <c r="D144" s="79">
        <v>9237620446</v>
      </c>
      <c r="E144" s="79">
        <v>0</v>
      </c>
      <c r="F144" s="79">
        <v>0</v>
      </c>
      <c r="G144" s="79">
        <v>9237620446</v>
      </c>
    </row>
    <row r="145" spans="1:7" x14ac:dyDescent="0.25">
      <c r="A145" t="s">
        <v>1450</v>
      </c>
      <c r="B145">
        <v>15010251094</v>
      </c>
      <c r="D145" s="79">
        <v>9237620446</v>
      </c>
      <c r="E145" s="79">
        <v>0</v>
      </c>
      <c r="F145" s="79">
        <v>0</v>
      </c>
      <c r="G145" s="79">
        <v>9237620446</v>
      </c>
    </row>
    <row r="146" spans="1:7" x14ac:dyDescent="0.25">
      <c r="A146" t="s">
        <v>339</v>
      </c>
      <c r="B146">
        <v>15010253000</v>
      </c>
      <c r="C146" t="s">
        <v>340</v>
      </c>
      <c r="D146" s="79">
        <v>9255369856</v>
      </c>
      <c r="E146" s="79">
        <v>487547.6</v>
      </c>
      <c r="F146" s="79">
        <v>3802500744</v>
      </c>
      <c r="G146" s="79">
        <v>13057870600</v>
      </c>
    </row>
    <row r="147" spans="1:7" x14ac:dyDescent="0.25">
      <c r="A147" t="s">
        <v>341</v>
      </c>
      <c r="B147">
        <v>15010253002</v>
      </c>
      <c r="C147" t="s">
        <v>155</v>
      </c>
      <c r="D147" s="79">
        <v>9255369856</v>
      </c>
      <c r="E147" s="79">
        <v>487547.6</v>
      </c>
      <c r="F147" s="79">
        <v>3802500744</v>
      </c>
      <c r="G147" s="79">
        <v>13057870600</v>
      </c>
    </row>
    <row r="148" spans="1:7" x14ac:dyDescent="0.25">
      <c r="A148" t="s">
        <v>342</v>
      </c>
      <c r="B148">
        <v>15010257000</v>
      </c>
      <c r="C148" t="s">
        <v>343</v>
      </c>
      <c r="D148" s="79">
        <v>18401556955</v>
      </c>
      <c r="E148" s="79">
        <v>344167.57</v>
      </c>
      <c r="F148" s="79">
        <v>2684245479</v>
      </c>
      <c r="G148" s="79">
        <v>21085802434</v>
      </c>
    </row>
    <row r="149" spans="1:7" x14ac:dyDescent="0.25">
      <c r="A149" t="s">
        <v>344</v>
      </c>
      <c r="B149">
        <v>15010257002</v>
      </c>
      <c r="C149" t="s">
        <v>155</v>
      </c>
      <c r="D149" s="79">
        <v>18401556955</v>
      </c>
      <c r="E149" s="79">
        <v>344167.57</v>
      </c>
      <c r="F149" s="79">
        <v>2684245479</v>
      </c>
      <c r="G149" s="79">
        <v>21085802434</v>
      </c>
    </row>
    <row r="150" spans="1:7" x14ac:dyDescent="0.25">
      <c r="A150" t="s">
        <v>345</v>
      </c>
      <c r="B150">
        <v>15090000000</v>
      </c>
      <c r="C150" t="s">
        <v>157</v>
      </c>
      <c r="D150" s="79">
        <v>1201550060</v>
      </c>
      <c r="E150" s="79">
        <v>5254.53</v>
      </c>
      <c r="F150" s="79">
        <v>40981341</v>
      </c>
      <c r="G150" s="79">
        <v>1242531401</v>
      </c>
    </row>
    <row r="151" spans="1:7" x14ac:dyDescent="0.25">
      <c r="A151" t="s">
        <v>346</v>
      </c>
      <c r="B151">
        <v>15090263000</v>
      </c>
      <c r="C151" t="s">
        <v>347</v>
      </c>
      <c r="D151" s="79">
        <v>1201550060</v>
      </c>
      <c r="E151" s="79">
        <v>5254.53</v>
      </c>
      <c r="F151" s="79">
        <v>40981341</v>
      </c>
      <c r="G151" s="79">
        <v>1242531401</v>
      </c>
    </row>
    <row r="152" spans="1:7" x14ac:dyDescent="0.25">
      <c r="A152" t="s">
        <v>348</v>
      </c>
      <c r="B152">
        <v>15090263092</v>
      </c>
      <c r="C152" t="s">
        <v>155</v>
      </c>
      <c r="D152" s="79">
        <v>1201550060</v>
      </c>
      <c r="E152" s="79">
        <v>5254.53</v>
      </c>
      <c r="F152" s="79">
        <v>40981341</v>
      </c>
      <c r="G152" s="79">
        <v>1242531401</v>
      </c>
    </row>
    <row r="153" spans="1:7" x14ac:dyDescent="0.25">
      <c r="A153" t="s">
        <v>349</v>
      </c>
      <c r="B153">
        <v>16000000000</v>
      </c>
      <c r="C153" t="s">
        <v>350</v>
      </c>
      <c r="D153" s="79">
        <v>143727979764</v>
      </c>
      <c r="E153" s="79">
        <v>759229.82</v>
      </c>
      <c r="F153" s="79">
        <v>5921415582</v>
      </c>
      <c r="G153" s="79">
        <v>149649395346</v>
      </c>
    </row>
    <row r="154" spans="1:7" x14ac:dyDescent="0.25">
      <c r="A154" t="s">
        <v>351</v>
      </c>
      <c r="B154">
        <v>16010000000</v>
      </c>
      <c r="C154" t="s">
        <v>352</v>
      </c>
      <c r="D154" s="79">
        <v>152878281641</v>
      </c>
      <c r="E154" s="79">
        <v>830466.29</v>
      </c>
      <c r="F154" s="79">
        <v>6477005908</v>
      </c>
      <c r="G154" s="79">
        <v>159355287549</v>
      </c>
    </row>
    <row r="155" spans="1:7" x14ac:dyDescent="0.25">
      <c r="A155" t="s">
        <v>353</v>
      </c>
      <c r="B155">
        <v>16010265000</v>
      </c>
      <c r="C155" t="s">
        <v>354</v>
      </c>
      <c r="D155" s="79">
        <v>54289004648</v>
      </c>
      <c r="E155" s="79">
        <v>226936.29</v>
      </c>
      <c r="F155" s="79">
        <v>1769930590</v>
      </c>
      <c r="G155" s="79">
        <v>56058935238</v>
      </c>
    </row>
    <row r="156" spans="1:7" x14ac:dyDescent="0.25">
      <c r="A156" t="s">
        <v>355</v>
      </c>
      <c r="B156">
        <v>16010265002</v>
      </c>
      <c r="C156" t="s">
        <v>155</v>
      </c>
      <c r="D156" s="79">
        <v>51870173505</v>
      </c>
      <c r="E156" s="79">
        <v>221729.29</v>
      </c>
      <c r="F156" s="79">
        <v>1729319947</v>
      </c>
      <c r="G156" s="79">
        <v>53599493452</v>
      </c>
    </row>
    <row r="157" spans="1:7" x14ac:dyDescent="0.25">
      <c r="A157" t="s">
        <v>1218</v>
      </c>
      <c r="B157">
        <v>16010265008</v>
      </c>
      <c r="C157" t="s">
        <v>1219</v>
      </c>
      <c r="D157" s="79">
        <v>2418831143</v>
      </c>
      <c r="E157" s="79">
        <v>5207</v>
      </c>
      <c r="F157" s="79">
        <v>40610643</v>
      </c>
      <c r="G157" s="79">
        <v>2459441786</v>
      </c>
    </row>
    <row r="158" spans="1:7" x14ac:dyDescent="0.25">
      <c r="A158" t="s">
        <v>356</v>
      </c>
      <c r="B158">
        <v>16010267000</v>
      </c>
      <c r="C158" t="s">
        <v>357</v>
      </c>
      <c r="D158" s="79">
        <v>380424297</v>
      </c>
      <c r="E158" s="79">
        <v>66051.320000000007</v>
      </c>
      <c r="F158" s="79">
        <v>515150097</v>
      </c>
      <c r="G158" s="79">
        <v>895574394</v>
      </c>
    </row>
    <row r="159" spans="1:7" x14ac:dyDescent="0.25">
      <c r="A159" t="s">
        <v>358</v>
      </c>
      <c r="B159">
        <v>16010267007</v>
      </c>
      <c r="C159" t="s">
        <v>268</v>
      </c>
      <c r="D159" s="79">
        <v>380424297</v>
      </c>
      <c r="E159" s="79">
        <v>66051.320000000007</v>
      </c>
      <c r="F159" s="79">
        <v>515150097</v>
      </c>
      <c r="G159" s="79">
        <v>895574394</v>
      </c>
    </row>
    <row r="160" spans="1:7" x14ac:dyDescent="0.25">
      <c r="A160" t="s">
        <v>359</v>
      </c>
      <c r="B160">
        <v>16010269000</v>
      </c>
      <c r="C160" t="s">
        <v>360</v>
      </c>
      <c r="D160" s="79">
        <v>98208852696</v>
      </c>
      <c r="E160" s="79">
        <v>537478.68000000005</v>
      </c>
      <c r="F160" s="79">
        <v>4191925221</v>
      </c>
      <c r="G160" s="79">
        <v>102400777917</v>
      </c>
    </row>
    <row r="161" spans="1:7" x14ac:dyDescent="0.25">
      <c r="A161" t="s">
        <v>361</v>
      </c>
      <c r="B161">
        <v>16010269002</v>
      </c>
      <c r="C161" t="s">
        <v>155</v>
      </c>
      <c r="D161" s="79">
        <v>94985213868</v>
      </c>
      <c r="E161" s="79">
        <v>441128.9</v>
      </c>
      <c r="F161" s="79">
        <v>3440470162</v>
      </c>
      <c r="G161" s="79">
        <v>98425684030</v>
      </c>
    </row>
    <row r="162" spans="1:7" x14ac:dyDescent="0.25">
      <c r="A162" t="s">
        <v>362</v>
      </c>
      <c r="B162">
        <v>16010269004</v>
      </c>
      <c r="C162" t="s">
        <v>268</v>
      </c>
      <c r="D162" s="79">
        <v>1253282113</v>
      </c>
      <c r="E162" s="79">
        <v>92430.78</v>
      </c>
      <c r="F162" s="79">
        <v>720889837</v>
      </c>
      <c r="G162" s="79">
        <v>1974171950</v>
      </c>
    </row>
    <row r="163" spans="1:7" x14ac:dyDescent="0.25">
      <c r="A163" t="s">
        <v>1220</v>
      </c>
      <c r="B163">
        <v>16010269008</v>
      </c>
      <c r="C163" t="s">
        <v>1219</v>
      </c>
      <c r="D163" s="79">
        <v>1970356715</v>
      </c>
      <c r="E163" s="79">
        <v>3919</v>
      </c>
      <c r="F163" s="79">
        <v>30565222</v>
      </c>
      <c r="G163" s="79">
        <v>2000921937</v>
      </c>
    </row>
    <row r="164" spans="1:7" x14ac:dyDescent="0.25">
      <c r="A164" t="s">
        <v>363</v>
      </c>
      <c r="B164">
        <v>16030000000</v>
      </c>
      <c r="C164" t="s">
        <v>364</v>
      </c>
      <c r="D164" s="79">
        <v>239849215229</v>
      </c>
      <c r="E164" s="79">
        <v>2313278.96</v>
      </c>
      <c r="F164" s="79">
        <v>18041817796</v>
      </c>
      <c r="G164" s="79">
        <v>257891033025</v>
      </c>
    </row>
    <row r="165" spans="1:7" x14ac:dyDescent="0.25">
      <c r="A165" t="s">
        <v>365</v>
      </c>
      <c r="B165">
        <v>16030275000</v>
      </c>
      <c r="C165" t="s">
        <v>366</v>
      </c>
      <c r="D165" s="79">
        <v>239849215229</v>
      </c>
      <c r="E165" s="79">
        <v>2313278.96</v>
      </c>
      <c r="F165" s="79">
        <v>18041817796</v>
      </c>
      <c r="G165" s="79">
        <v>257891033025</v>
      </c>
    </row>
    <row r="166" spans="1:7" x14ac:dyDescent="0.25">
      <c r="A166" t="s">
        <v>367</v>
      </c>
      <c r="B166">
        <v>16030275002</v>
      </c>
      <c r="C166" t="s">
        <v>155</v>
      </c>
      <c r="D166" s="79">
        <v>225599695310</v>
      </c>
      <c r="E166" s="79">
        <v>1875216.87</v>
      </c>
      <c r="F166" s="79">
        <v>14625266422</v>
      </c>
      <c r="G166" s="79">
        <v>240224961732</v>
      </c>
    </row>
    <row r="167" spans="1:7" x14ac:dyDescent="0.25">
      <c r="A167" t="s">
        <v>368</v>
      </c>
      <c r="B167">
        <v>16030275004</v>
      </c>
      <c r="C167" t="s">
        <v>268</v>
      </c>
      <c r="D167" s="79">
        <v>2687959003</v>
      </c>
      <c r="E167" s="79">
        <v>394558.59</v>
      </c>
      <c r="F167" s="79">
        <v>3077257137</v>
      </c>
      <c r="G167" s="79">
        <v>5765216140</v>
      </c>
    </row>
    <row r="168" spans="1:7" x14ac:dyDescent="0.25">
      <c r="A168" t="s">
        <v>1221</v>
      </c>
      <c r="B168">
        <v>16030275006</v>
      </c>
      <c r="C168" t="s">
        <v>1219</v>
      </c>
      <c r="D168" s="79">
        <v>11561560916</v>
      </c>
      <c r="E168" s="79">
        <v>43503.5</v>
      </c>
      <c r="F168" s="79">
        <v>339294237</v>
      </c>
      <c r="G168" s="79">
        <v>11900855153</v>
      </c>
    </row>
    <row r="169" spans="1:7" x14ac:dyDescent="0.25">
      <c r="A169" t="s">
        <v>369</v>
      </c>
      <c r="B169">
        <v>16070000000</v>
      </c>
      <c r="C169" t="s">
        <v>370</v>
      </c>
      <c r="D169" s="79">
        <v>1607457220</v>
      </c>
      <c r="E169" s="79">
        <v>0</v>
      </c>
      <c r="F169" s="79">
        <v>0</v>
      </c>
      <c r="G169" s="79">
        <v>1607457220</v>
      </c>
    </row>
    <row r="170" spans="1:7" x14ac:dyDescent="0.25">
      <c r="A170" t="s">
        <v>371</v>
      </c>
      <c r="B170">
        <v>16070429000</v>
      </c>
      <c r="C170" t="s">
        <v>372</v>
      </c>
      <c r="D170" s="79">
        <v>1607457220</v>
      </c>
      <c r="E170" s="79">
        <v>0</v>
      </c>
      <c r="F170" s="79">
        <v>0</v>
      </c>
      <c r="G170" s="79">
        <v>1607457220</v>
      </c>
    </row>
    <row r="171" spans="1:7" x14ac:dyDescent="0.25">
      <c r="A171" t="s">
        <v>373</v>
      </c>
      <c r="B171">
        <v>16070429092</v>
      </c>
      <c r="C171" t="s">
        <v>155</v>
      </c>
      <c r="D171" s="79">
        <v>1607457220</v>
      </c>
      <c r="E171" s="79">
        <v>0</v>
      </c>
      <c r="F171" s="79">
        <v>0</v>
      </c>
      <c r="G171" s="79">
        <v>1607457220</v>
      </c>
    </row>
    <row r="172" spans="1:7" x14ac:dyDescent="0.25">
      <c r="A172" t="s">
        <v>374</v>
      </c>
      <c r="B172">
        <v>16080000000</v>
      </c>
      <c r="C172" t="s">
        <v>152</v>
      </c>
      <c r="D172" s="79">
        <v>8505912822</v>
      </c>
      <c r="E172" s="79">
        <v>53180.56</v>
      </c>
      <c r="F172" s="79">
        <v>414767951</v>
      </c>
      <c r="G172" s="79">
        <v>8920680773</v>
      </c>
    </row>
    <row r="173" spans="1:7" x14ac:dyDescent="0.25">
      <c r="A173" t="s">
        <v>375</v>
      </c>
      <c r="B173">
        <v>16080277000</v>
      </c>
      <c r="C173" t="s">
        <v>376</v>
      </c>
      <c r="D173" s="79">
        <v>1214953956</v>
      </c>
      <c r="E173" s="79">
        <v>24854.78</v>
      </c>
      <c r="F173" s="79">
        <v>193848395</v>
      </c>
      <c r="G173" s="79">
        <v>1408802351</v>
      </c>
    </row>
    <row r="174" spans="1:7" x14ac:dyDescent="0.25">
      <c r="A174" t="s">
        <v>377</v>
      </c>
      <c r="B174">
        <v>16080277082</v>
      </c>
      <c r="C174" t="s">
        <v>293</v>
      </c>
      <c r="D174" s="79">
        <v>17616782890</v>
      </c>
      <c r="E174" s="79">
        <v>167328.46</v>
      </c>
      <c r="F174" s="79">
        <v>1305034818</v>
      </c>
      <c r="G174" s="79">
        <v>18921817708</v>
      </c>
    </row>
    <row r="175" spans="1:7" x14ac:dyDescent="0.25">
      <c r="A175" t="s">
        <v>1222</v>
      </c>
      <c r="B175">
        <v>16080277086</v>
      </c>
      <c r="C175" t="s">
        <v>1223</v>
      </c>
      <c r="D175" s="79">
        <v>1167719446</v>
      </c>
      <c r="E175" s="79">
        <v>157</v>
      </c>
      <c r="F175" s="79">
        <v>1224481</v>
      </c>
      <c r="G175" s="79">
        <v>1168943927</v>
      </c>
    </row>
    <row r="176" spans="1:7" x14ac:dyDescent="0.25">
      <c r="A176" t="s">
        <v>378</v>
      </c>
      <c r="B176">
        <v>16080277092</v>
      </c>
      <c r="C176" t="s">
        <v>379</v>
      </c>
      <c r="D176" s="79">
        <v>572784995</v>
      </c>
      <c r="E176" s="79">
        <v>15442.31</v>
      </c>
      <c r="F176" s="79">
        <v>120438282</v>
      </c>
      <c r="G176" s="79">
        <v>693223277</v>
      </c>
    </row>
    <row r="177" spans="1:7" x14ac:dyDescent="0.25">
      <c r="A177" t="s">
        <v>380</v>
      </c>
      <c r="B177">
        <v>16080277094</v>
      </c>
      <c r="C177" t="s">
        <v>381</v>
      </c>
      <c r="D177" s="79">
        <v>15856356074</v>
      </c>
      <c r="E177" s="79">
        <v>127041.81</v>
      </c>
      <c r="F177" s="79">
        <v>990829566</v>
      </c>
      <c r="G177" s="79">
        <v>16847185640</v>
      </c>
    </row>
    <row r="178" spans="1:7" x14ac:dyDescent="0.25">
      <c r="A178" t="s">
        <v>1224</v>
      </c>
      <c r="B178">
        <v>16080277096</v>
      </c>
      <c r="C178" t="s">
        <v>1225</v>
      </c>
      <c r="D178" s="79">
        <v>68448743</v>
      </c>
      <c r="E178" s="79">
        <v>86.46</v>
      </c>
      <c r="F178" s="79">
        <v>674322</v>
      </c>
      <c r="G178" s="79">
        <v>69123065</v>
      </c>
    </row>
    <row r="179" spans="1:7" x14ac:dyDescent="0.25">
      <c r="A179" t="s">
        <v>1226</v>
      </c>
      <c r="B179">
        <v>16080277097</v>
      </c>
      <c r="C179" t="s">
        <v>1227</v>
      </c>
      <c r="D179" s="79">
        <v>1071958568</v>
      </c>
      <c r="E179" s="79">
        <v>60.1</v>
      </c>
      <c r="F179" s="79">
        <v>468734</v>
      </c>
      <c r="G179" s="79">
        <v>1072427302</v>
      </c>
    </row>
    <row r="180" spans="1:7" x14ac:dyDescent="0.25">
      <c r="A180" t="s">
        <v>382</v>
      </c>
      <c r="B180">
        <v>16080279000</v>
      </c>
      <c r="C180" t="s">
        <v>383</v>
      </c>
      <c r="D180" s="79">
        <v>2059232481</v>
      </c>
      <c r="E180" s="79">
        <v>10666.39</v>
      </c>
      <c r="F180" s="79">
        <v>83189735</v>
      </c>
      <c r="G180" s="79">
        <v>1976042746</v>
      </c>
    </row>
    <row r="181" spans="1:7" x14ac:dyDescent="0.25">
      <c r="A181" t="s">
        <v>384</v>
      </c>
      <c r="B181">
        <v>16080279082</v>
      </c>
      <c r="C181" t="s">
        <v>213</v>
      </c>
      <c r="D181" s="79">
        <v>27572713170</v>
      </c>
      <c r="E181" s="79">
        <v>36815.64</v>
      </c>
      <c r="F181" s="79">
        <v>287134012</v>
      </c>
      <c r="G181" s="79">
        <v>27859847182</v>
      </c>
    </row>
    <row r="182" spans="1:7" x14ac:dyDescent="0.25">
      <c r="A182" t="s">
        <v>1228</v>
      </c>
      <c r="B182">
        <v>16080279086</v>
      </c>
      <c r="C182" t="s">
        <v>1229</v>
      </c>
      <c r="D182" s="79">
        <v>389752563</v>
      </c>
      <c r="E182" s="79">
        <v>483.54</v>
      </c>
      <c r="F182" s="79">
        <v>3771245</v>
      </c>
      <c r="G182" s="79">
        <v>393523808</v>
      </c>
    </row>
    <row r="183" spans="1:7" x14ac:dyDescent="0.25">
      <c r="A183" t="s">
        <v>385</v>
      </c>
      <c r="B183">
        <v>16080279092</v>
      </c>
      <c r="C183" t="s">
        <v>379</v>
      </c>
      <c r="D183" s="79">
        <v>3072888261</v>
      </c>
      <c r="E183" s="79">
        <v>5437.4</v>
      </c>
      <c r="F183" s="79">
        <v>42407588</v>
      </c>
      <c r="G183" s="79">
        <v>3115295849</v>
      </c>
    </row>
    <row r="184" spans="1:7" x14ac:dyDescent="0.25">
      <c r="A184" t="s">
        <v>386</v>
      </c>
      <c r="B184">
        <v>16080279094</v>
      </c>
      <c r="C184" t="s">
        <v>1372</v>
      </c>
      <c r="D184" s="79">
        <v>22491534954</v>
      </c>
      <c r="E184" s="79">
        <v>42044.63</v>
      </c>
      <c r="F184" s="79">
        <v>327916160</v>
      </c>
      <c r="G184" s="79">
        <v>22819451114</v>
      </c>
    </row>
    <row r="185" spans="1:7" x14ac:dyDescent="0.25">
      <c r="A185" t="s">
        <v>1230</v>
      </c>
      <c r="B185">
        <v>16080279096</v>
      </c>
      <c r="C185" t="s">
        <v>1231</v>
      </c>
      <c r="D185" s="79">
        <v>94268320</v>
      </c>
      <c r="E185" s="79">
        <v>141.54</v>
      </c>
      <c r="F185" s="79">
        <v>1103904</v>
      </c>
      <c r="G185" s="79">
        <v>95372224</v>
      </c>
    </row>
    <row r="186" spans="1:7" x14ac:dyDescent="0.25">
      <c r="A186" t="s">
        <v>1232</v>
      </c>
      <c r="B186">
        <v>16080279097</v>
      </c>
      <c r="C186" t="s">
        <v>1227</v>
      </c>
      <c r="D186" s="79">
        <v>244541717</v>
      </c>
      <c r="E186" s="79">
        <v>342</v>
      </c>
      <c r="F186" s="79">
        <v>2667340</v>
      </c>
      <c r="G186" s="79">
        <v>247209057</v>
      </c>
    </row>
    <row r="187" spans="1:7" x14ac:dyDescent="0.25">
      <c r="A187" t="s">
        <v>388</v>
      </c>
      <c r="B187">
        <v>16080347000</v>
      </c>
      <c r="C187" t="s">
        <v>389</v>
      </c>
      <c r="D187" s="79">
        <v>5231726385</v>
      </c>
      <c r="E187" s="79">
        <v>38992.17</v>
      </c>
      <c r="F187" s="79">
        <v>304109291</v>
      </c>
      <c r="G187" s="79">
        <v>5535835676</v>
      </c>
    </row>
    <row r="188" spans="1:7" x14ac:dyDescent="0.25">
      <c r="A188" t="s">
        <v>390</v>
      </c>
      <c r="B188">
        <v>16080347082</v>
      </c>
      <c r="C188" t="s">
        <v>391</v>
      </c>
      <c r="D188" s="79">
        <v>58600580641</v>
      </c>
      <c r="E188" s="79">
        <v>648807.96</v>
      </c>
      <c r="F188" s="79">
        <v>5060208994</v>
      </c>
      <c r="G188" s="79">
        <v>63660789635</v>
      </c>
    </row>
    <row r="189" spans="1:7" x14ac:dyDescent="0.25">
      <c r="A189" t="s">
        <v>1233</v>
      </c>
      <c r="B189">
        <v>16080347086</v>
      </c>
      <c r="C189" t="s">
        <v>1229</v>
      </c>
      <c r="D189" s="79">
        <v>3530234689</v>
      </c>
      <c r="E189" s="79">
        <v>3852</v>
      </c>
      <c r="F189" s="79">
        <v>30042672</v>
      </c>
      <c r="G189" s="79">
        <v>3560277361</v>
      </c>
    </row>
    <row r="190" spans="1:7" x14ac:dyDescent="0.25">
      <c r="A190" t="s">
        <v>392</v>
      </c>
      <c r="B190">
        <v>16080347092</v>
      </c>
      <c r="C190" t="s">
        <v>379</v>
      </c>
      <c r="D190" s="79">
        <v>21826810794</v>
      </c>
      <c r="E190" s="79">
        <v>239125.57</v>
      </c>
      <c r="F190" s="79">
        <v>1864997711</v>
      </c>
      <c r="G190" s="79">
        <v>23691808505</v>
      </c>
    </row>
    <row r="191" spans="1:7" x14ac:dyDescent="0.25">
      <c r="A191" t="s">
        <v>393</v>
      </c>
      <c r="B191">
        <v>16080347094</v>
      </c>
      <c r="C191" t="s">
        <v>394</v>
      </c>
      <c r="D191" s="79">
        <v>31746212777</v>
      </c>
      <c r="E191" s="79">
        <v>370853.82</v>
      </c>
      <c r="F191" s="79">
        <v>2892377947</v>
      </c>
      <c r="G191" s="79">
        <v>34638590724</v>
      </c>
    </row>
    <row r="192" spans="1:7" x14ac:dyDescent="0.25">
      <c r="A192" t="s">
        <v>1234</v>
      </c>
      <c r="B192">
        <v>16080347096</v>
      </c>
      <c r="C192" t="s">
        <v>1231</v>
      </c>
      <c r="D192" s="79">
        <v>1555994237</v>
      </c>
      <c r="E192" s="79">
        <v>3399.03</v>
      </c>
      <c r="F192" s="79">
        <v>26509851</v>
      </c>
      <c r="G192" s="79">
        <v>1582504088</v>
      </c>
    </row>
    <row r="193" spans="1:7" x14ac:dyDescent="0.25">
      <c r="A193" t="s">
        <v>1236</v>
      </c>
      <c r="B193">
        <v>16080347097</v>
      </c>
      <c r="C193" t="s">
        <v>1227</v>
      </c>
      <c r="D193" s="79">
        <v>1770071137</v>
      </c>
      <c r="E193" s="79">
        <v>289.37</v>
      </c>
      <c r="F193" s="79">
        <v>2256866</v>
      </c>
      <c r="G193" s="79">
        <v>1772328003</v>
      </c>
    </row>
    <row r="194" spans="1:7" x14ac:dyDescent="0.25">
      <c r="A194" t="s">
        <v>395</v>
      </c>
      <c r="B194">
        <v>16090000000</v>
      </c>
      <c r="C194" t="s">
        <v>157</v>
      </c>
      <c r="D194" s="79">
        <v>255897972708</v>
      </c>
      <c r="E194" s="79">
        <v>2437695.9900000002</v>
      </c>
      <c r="F194" s="79">
        <v>19012176073</v>
      </c>
      <c r="G194" s="79">
        <v>274910148781</v>
      </c>
    </row>
    <row r="195" spans="1:7" x14ac:dyDescent="0.25">
      <c r="A195" t="s">
        <v>396</v>
      </c>
      <c r="B195">
        <v>16090285000</v>
      </c>
      <c r="C195" t="s">
        <v>397</v>
      </c>
      <c r="D195" s="79">
        <v>255897972708</v>
      </c>
      <c r="E195" s="79">
        <v>2437695.9900000002</v>
      </c>
      <c r="F195" s="79">
        <v>19012176073</v>
      </c>
      <c r="G195" s="79">
        <v>274910148781</v>
      </c>
    </row>
    <row r="196" spans="1:7" x14ac:dyDescent="0.25">
      <c r="A196" t="s">
        <v>398</v>
      </c>
      <c r="B196">
        <v>16090285092</v>
      </c>
      <c r="C196" t="s">
        <v>155</v>
      </c>
      <c r="D196" s="79">
        <v>255897972708</v>
      </c>
      <c r="E196" s="79">
        <v>2437695.9900000002</v>
      </c>
      <c r="F196" s="79">
        <v>19012176073</v>
      </c>
      <c r="G196" s="79">
        <v>274910148781</v>
      </c>
    </row>
    <row r="197" spans="1:7" x14ac:dyDescent="0.25">
      <c r="A197" t="s">
        <v>399</v>
      </c>
      <c r="B197">
        <v>17000000000</v>
      </c>
      <c r="C197" t="s">
        <v>400</v>
      </c>
      <c r="D197" s="79">
        <v>104406973509</v>
      </c>
      <c r="E197" s="79">
        <v>31887469.210000001</v>
      </c>
      <c r="F197" s="79">
        <v>248698025362</v>
      </c>
      <c r="G197" s="79">
        <v>353104998871</v>
      </c>
    </row>
    <row r="198" spans="1:7" x14ac:dyDescent="0.25">
      <c r="A198" t="s">
        <v>401</v>
      </c>
      <c r="B198">
        <v>17010000000</v>
      </c>
      <c r="C198" t="s">
        <v>402</v>
      </c>
      <c r="D198" s="79">
        <v>93054663686</v>
      </c>
      <c r="E198" s="79">
        <v>0</v>
      </c>
      <c r="F198" s="79">
        <v>0</v>
      </c>
      <c r="G198" s="79">
        <v>93054663686</v>
      </c>
    </row>
    <row r="199" spans="1:7" x14ac:dyDescent="0.25">
      <c r="A199" t="s">
        <v>403</v>
      </c>
      <c r="B199">
        <v>17010293000</v>
      </c>
      <c r="C199" t="s">
        <v>402</v>
      </c>
      <c r="D199" s="79">
        <v>93054663686</v>
      </c>
      <c r="E199" s="79">
        <v>0</v>
      </c>
      <c r="F199" s="79">
        <v>0</v>
      </c>
      <c r="G199" s="79">
        <v>93054663686</v>
      </c>
    </row>
    <row r="200" spans="1:7" x14ac:dyDescent="0.25">
      <c r="A200" t="s">
        <v>404</v>
      </c>
      <c r="B200">
        <v>17010293004</v>
      </c>
      <c r="C200" t="s">
        <v>405</v>
      </c>
      <c r="D200" s="79">
        <v>93054663686</v>
      </c>
      <c r="E200" s="79">
        <v>0</v>
      </c>
      <c r="F200" s="79">
        <v>0</v>
      </c>
      <c r="G200" s="79">
        <v>93054663686</v>
      </c>
    </row>
    <row r="201" spans="1:7" x14ac:dyDescent="0.25">
      <c r="A201" t="s">
        <v>406</v>
      </c>
      <c r="B201">
        <v>17020000000</v>
      </c>
      <c r="C201" t="s">
        <v>400</v>
      </c>
      <c r="D201" s="79">
        <v>81121501305</v>
      </c>
      <c r="E201" s="79">
        <v>36394893.969999999</v>
      </c>
      <c r="F201" s="79">
        <v>283852512847</v>
      </c>
      <c r="G201" s="79">
        <v>364974014152</v>
      </c>
    </row>
    <row r="202" spans="1:7" x14ac:dyDescent="0.25">
      <c r="A202" t="s">
        <v>407</v>
      </c>
      <c r="B202">
        <v>17020295000</v>
      </c>
      <c r="C202" t="s">
        <v>408</v>
      </c>
      <c r="D202" s="79">
        <v>71305173016</v>
      </c>
      <c r="E202" s="79">
        <v>31461394.890000001</v>
      </c>
      <c r="F202" s="79">
        <v>245374969482</v>
      </c>
      <c r="G202" s="79">
        <v>316680142498</v>
      </c>
    </row>
    <row r="203" spans="1:7" x14ac:dyDescent="0.25">
      <c r="A203" t="s">
        <v>1409</v>
      </c>
      <c r="B203">
        <v>17020295002</v>
      </c>
      <c r="C203" t="s">
        <v>1410</v>
      </c>
      <c r="D203" s="79">
        <v>0</v>
      </c>
      <c r="E203" s="79">
        <v>7593249.8399999999</v>
      </c>
      <c r="F203" s="79">
        <v>59221577882</v>
      </c>
      <c r="G203" s="79">
        <v>59221577882</v>
      </c>
    </row>
    <row r="204" spans="1:7" x14ac:dyDescent="0.25">
      <c r="A204" t="s">
        <v>1237</v>
      </c>
      <c r="B204">
        <v>17020295004</v>
      </c>
      <c r="C204" t="s">
        <v>1238</v>
      </c>
      <c r="D204" s="79">
        <v>4996611016</v>
      </c>
      <c r="E204" s="79">
        <v>23868145.050000001</v>
      </c>
      <c r="F204" s="79">
        <v>186153391600</v>
      </c>
      <c r="G204" s="79">
        <v>191150002616</v>
      </c>
    </row>
    <row r="205" spans="1:7" x14ac:dyDescent="0.25">
      <c r="A205" t="s">
        <v>409</v>
      </c>
      <c r="B205">
        <v>17020295007</v>
      </c>
      <c r="C205" t="s">
        <v>410</v>
      </c>
      <c r="D205" s="79">
        <v>66308562000</v>
      </c>
      <c r="E205" s="79">
        <v>0</v>
      </c>
      <c r="F205" s="79">
        <v>0</v>
      </c>
      <c r="G205" s="79">
        <v>66308562000</v>
      </c>
    </row>
    <row r="206" spans="1:7" x14ac:dyDescent="0.25">
      <c r="A206" t="s">
        <v>411</v>
      </c>
      <c r="B206">
        <v>17020413000</v>
      </c>
      <c r="C206" t="s">
        <v>412</v>
      </c>
      <c r="D206" s="79">
        <v>9816328289</v>
      </c>
      <c r="E206" s="79">
        <v>4933499.08</v>
      </c>
      <c r="F206" s="79">
        <v>38477543365</v>
      </c>
      <c r="G206" s="79">
        <v>48293871654</v>
      </c>
    </row>
    <row r="207" spans="1:7" x14ac:dyDescent="0.25">
      <c r="A207" t="s">
        <v>413</v>
      </c>
      <c r="B207">
        <v>17020413002</v>
      </c>
      <c r="C207" t="s">
        <v>414</v>
      </c>
      <c r="D207" s="79">
        <v>9816328289</v>
      </c>
      <c r="E207" s="79">
        <v>0</v>
      </c>
      <c r="F207" s="79">
        <v>0</v>
      </c>
      <c r="G207" s="79">
        <v>9816328289</v>
      </c>
    </row>
    <row r="208" spans="1:7" x14ac:dyDescent="0.25">
      <c r="A208" t="s">
        <v>415</v>
      </c>
      <c r="B208">
        <v>17020413003</v>
      </c>
      <c r="C208" t="s">
        <v>416</v>
      </c>
      <c r="D208" s="79">
        <v>0</v>
      </c>
      <c r="E208" s="79">
        <v>4933499.08</v>
      </c>
      <c r="F208" s="79">
        <v>38477543365</v>
      </c>
      <c r="G208" s="79">
        <v>38477543365</v>
      </c>
    </row>
    <row r="209" spans="1:7" x14ac:dyDescent="0.25">
      <c r="A209" t="s">
        <v>417</v>
      </c>
      <c r="B209">
        <v>17080000000</v>
      </c>
      <c r="C209" t="s">
        <v>418</v>
      </c>
      <c r="D209" s="79">
        <v>549700200</v>
      </c>
      <c r="E209" s="79">
        <v>426074.32</v>
      </c>
      <c r="F209" s="79">
        <v>3323055880</v>
      </c>
      <c r="G209" s="79">
        <v>3872756080</v>
      </c>
    </row>
    <row r="210" spans="1:7" x14ac:dyDescent="0.25">
      <c r="A210" t="s">
        <v>419</v>
      </c>
      <c r="B210">
        <v>17080415000</v>
      </c>
      <c r="C210" t="s">
        <v>420</v>
      </c>
      <c r="D210" s="79">
        <v>549700200</v>
      </c>
      <c r="E210" s="79">
        <v>426074.32</v>
      </c>
      <c r="F210" s="79">
        <v>3323055880</v>
      </c>
      <c r="G210" s="79">
        <v>3872756080</v>
      </c>
    </row>
    <row r="211" spans="1:7" x14ac:dyDescent="0.25">
      <c r="A211" t="s">
        <v>421</v>
      </c>
      <c r="B211">
        <v>17080415082</v>
      </c>
      <c r="C211" t="s">
        <v>422</v>
      </c>
      <c r="D211" s="79">
        <v>35605665696</v>
      </c>
      <c r="E211" s="79">
        <v>2444137.5</v>
      </c>
      <c r="F211" s="79">
        <v>19062414956</v>
      </c>
      <c r="G211" s="79">
        <v>54668080652</v>
      </c>
    </row>
    <row r="212" spans="1:7" x14ac:dyDescent="0.25">
      <c r="A212" t="s">
        <v>423</v>
      </c>
      <c r="B212">
        <v>17080415092</v>
      </c>
      <c r="C212" t="s">
        <v>424</v>
      </c>
      <c r="D212" s="79">
        <v>35055965496</v>
      </c>
      <c r="E212" s="79">
        <v>2018063.18</v>
      </c>
      <c r="F212" s="79">
        <v>15739359076</v>
      </c>
      <c r="G212" s="79">
        <v>50795324572</v>
      </c>
    </row>
    <row r="213" spans="1:7" x14ac:dyDescent="0.25">
      <c r="A213" t="s">
        <v>425</v>
      </c>
      <c r="B213">
        <v>17090000000</v>
      </c>
      <c r="C213" t="s">
        <v>157</v>
      </c>
      <c r="D213" s="79">
        <v>70318891682</v>
      </c>
      <c r="E213" s="79">
        <v>4933499.08</v>
      </c>
      <c r="F213" s="79">
        <v>38477543365</v>
      </c>
      <c r="G213" s="79">
        <v>108796435047</v>
      </c>
    </row>
    <row r="214" spans="1:7" x14ac:dyDescent="0.25">
      <c r="A214" t="s">
        <v>426</v>
      </c>
      <c r="B214">
        <v>17090317000</v>
      </c>
      <c r="C214" t="s">
        <v>427</v>
      </c>
      <c r="D214" s="79">
        <v>70318891682</v>
      </c>
      <c r="E214" s="79">
        <v>4933499.08</v>
      </c>
      <c r="F214" s="79">
        <v>38477543365</v>
      </c>
      <c r="G214" s="79">
        <v>108796435047</v>
      </c>
    </row>
    <row r="215" spans="1:7" x14ac:dyDescent="0.25">
      <c r="A215" t="s">
        <v>428</v>
      </c>
      <c r="B215">
        <v>17090317093</v>
      </c>
      <c r="C215" t="s">
        <v>429</v>
      </c>
      <c r="D215" s="79">
        <v>0</v>
      </c>
      <c r="E215" s="79">
        <v>4933499.08</v>
      </c>
      <c r="F215" s="79">
        <v>38477543365</v>
      </c>
      <c r="G215" s="79">
        <v>38477543365</v>
      </c>
    </row>
    <row r="216" spans="1:7" x14ac:dyDescent="0.25">
      <c r="A216" t="s">
        <v>430</v>
      </c>
      <c r="B216">
        <v>17090317098</v>
      </c>
      <c r="C216" t="s">
        <v>431</v>
      </c>
      <c r="D216" s="79">
        <v>70318891682</v>
      </c>
      <c r="E216" s="79">
        <v>0</v>
      </c>
      <c r="F216" s="79">
        <v>0</v>
      </c>
      <c r="G216" s="79">
        <v>70318891682</v>
      </c>
    </row>
    <row r="217" spans="1:7" x14ac:dyDescent="0.25">
      <c r="A217" t="s">
        <v>432</v>
      </c>
      <c r="B217">
        <v>18000000000</v>
      </c>
      <c r="C217" t="s">
        <v>433</v>
      </c>
      <c r="D217" s="79">
        <v>62457964477</v>
      </c>
      <c r="E217" s="79">
        <v>0</v>
      </c>
      <c r="F217" s="79">
        <v>0</v>
      </c>
      <c r="G217" s="79">
        <v>62457964477</v>
      </c>
    </row>
    <row r="218" spans="1:7" x14ac:dyDescent="0.25">
      <c r="A218" t="s">
        <v>434</v>
      </c>
      <c r="B218">
        <v>18010000000</v>
      </c>
      <c r="C218" t="s">
        <v>435</v>
      </c>
      <c r="D218" s="79">
        <v>62457964477</v>
      </c>
      <c r="E218" s="79">
        <v>0</v>
      </c>
      <c r="F218" s="79">
        <v>0</v>
      </c>
      <c r="G218" s="79">
        <v>62457964477</v>
      </c>
    </row>
    <row r="219" spans="1:7" x14ac:dyDescent="0.25">
      <c r="A219" t="s">
        <v>436</v>
      </c>
      <c r="B219">
        <v>18010319000</v>
      </c>
      <c r="C219" t="s">
        <v>437</v>
      </c>
      <c r="D219" s="79">
        <v>15391254212</v>
      </c>
      <c r="E219" s="79">
        <v>0</v>
      </c>
      <c r="F219" s="79">
        <v>0</v>
      </c>
      <c r="G219" s="79">
        <v>15391254212</v>
      </c>
    </row>
    <row r="220" spans="1:7" x14ac:dyDescent="0.25">
      <c r="A220" t="s">
        <v>438</v>
      </c>
      <c r="B220">
        <v>18010319002</v>
      </c>
      <c r="C220" t="s">
        <v>439</v>
      </c>
      <c r="D220" s="79">
        <v>29778079790</v>
      </c>
      <c r="E220" s="79">
        <v>0</v>
      </c>
      <c r="F220" s="79">
        <v>0</v>
      </c>
      <c r="G220" s="79">
        <v>29778079790</v>
      </c>
    </row>
    <row r="221" spans="1:7" x14ac:dyDescent="0.25">
      <c r="A221" t="s">
        <v>440</v>
      </c>
      <c r="B221">
        <v>18010319004</v>
      </c>
      <c r="C221" t="s">
        <v>441</v>
      </c>
      <c r="D221" s="79">
        <v>5615293532</v>
      </c>
      <c r="E221" s="79">
        <v>0</v>
      </c>
      <c r="F221" s="79">
        <v>0</v>
      </c>
      <c r="G221" s="79">
        <v>5615293532</v>
      </c>
    </row>
    <row r="222" spans="1:7" x14ac:dyDescent="0.25">
      <c r="A222" t="s">
        <v>442</v>
      </c>
      <c r="B222">
        <v>18010319092</v>
      </c>
      <c r="C222" t="s">
        <v>443</v>
      </c>
      <c r="D222" s="79">
        <v>20002119110</v>
      </c>
      <c r="E222" s="79">
        <v>0</v>
      </c>
      <c r="F222" s="79">
        <v>0</v>
      </c>
      <c r="G222" s="79">
        <v>20002119110</v>
      </c>
    </row>
    <row r="223" spans="1:7" x14ac:dyDescent="0.25">
      <c r="A223" t="s">
        <v>444</v>
      </c>
      <c r="B223">
        <v>18010321000</v>
      </c>
      <c r="C223" t="s">
        <v>445</v>
      </c>
      <c r="D223" s="79">
        <v>25863331482</v>
      </c>
      <c r="E223" s="79">
        <v>0</v>
      </c>
      <c r="F223" s="79">
        <v>0</v>
      </c>
      <c r="G223" s="79">
        <v>25863331482</v>
      </c>
    </row>
    <row r="224" spans="1:7" x14ac:dyDescent="0.25">
      <c r="A224" t="s">
        <v>446</v>
      </c>
      <c r="B224">
        <v>18010321002</v>
      </c>
      <c r="C224" t="s">
        <v>447</v>
      </c>
      <c r="D224" s="79">
        <v>21947432731</v>
      </c>
      <c r="E224" s="79">
        <v>0</v>
      </c>
      <c r="F224" s="79">
        <v>0</v>
      </c>
      <c r="G224" s="79">
        <v>21947432731</v>
      </c>
    </row>
    <row r="225" spans="1:7" x14ac:dyDescent="0.25">
      <c r="A225" t="s">
        <v>448</v>
      </c>
      <c r="B225">
        <v>18010321004</v>
      </c>
      <c r="C225" t="s">
        <v>449</v>
      </c>
      <c r="D225" s="79">
        <v>64241575240</v>
      </c>
      <c r="E225" s="79">
        <v>0</v>
      </c>
      <c r="F225" s="79">
        <v>0</v>
      </c>
      <c r="G225" s="79">
        <v>64241575240</v>
      </c>
    </row>
    <row r="226" spans="1:7" x14ac:dyDescent="0.25">
      <c r="A226" t="s">
        <v>450</v>
      </c>
      <c r="B226">
        <v>18010321092</v>
      </c>
      <c r="C226" t="s">
        <v>451</v>
      </c>
      <c r="D226" s="79">
        <v>16495791652</v>
      </c>
      <c r="E226" s="79">
        <v>0</v>
      </c>
      <c r="F226" s="79">
        <v>0</v>
      </c>
      <c r="G226" s="79">
        <v>16495791652</v>
      </c>
    </row>
    <row r="227" spans="1:7" x14ac:dyDescent="0.25">
      <c r="A227" t="s">
        <v>452</v>
      </c>
      <c r="B227">
        <v>18010321094</v>
      </c>
      <c r="C227" t="s">
        <v>453</v>
      </c>
      <c r="D227" s="79">
        <v>43829884837</v>
      </c>
      <c r="E227" s="79">
        <v>0</v>
      </c>
      <c r="F227" s="79">
        <v>0</v>
      </c>
      <c r="G227" s="79">
        <v>43829884837</v>
      </c>
    </row>
    <row r="228" spans="1:7" x14ac:dyDescent="0.25">
      <c r="A228" t="s">
        <v>454</v>
      </c>
      <c r="B228">
        <v>18010323000</v>
      </c>
      <c r="C228" t="s">
        <v>455</v>
      </c>
      <c r="D228" s="79">
        <v>17601199759</v>
      </c>
      <c r="E228" s="79">
        <v>0</v>
      </c>
      <c r="F228" s="79">
        <v>0</v>
      </c>
      <c r="G228" s="79">
        <v>17601199759</v>
      </c>
    </row>
    <row r="229" spans="1:7" x14ac:dyDescent="0.25">
      <c r="A229" t="s">
        <v>456</v>
      </c>
      <c r="B229">
        <v>18010323002</v>
      </c>
      <c r="C229" t="s">
        <v>457</v>
      </c>
      <c r="D229" s="79">
        <v>105282111250</v>
      </c>
      <c r="E229" s="79">
        <v>0</v>
      </c>
      <c r="F229" s="79">
        <v>0</v>
      </c>
      <c r="G229" s="79">
        <v>105282111250</v>
      </c>
    </row>
    <row r="230" spans="1:7" x14ac:dyDescent="0.25">
      <c r="A230" t="s">
        <v>458</v>
      </c>
      <c r="B230">
        <v>18010323092</v>
      </c>
      <c r="C230" t="s">
        <v>459</v>
      </c>
      <c r="D230" s="79">
        <v>87680911491</v>
      </c>
      <c r="E230" s="79">
        <v>0</v>
      </c>
      <c r="F230" s="79">
        <v>0</v>
      </c>
      <c r="G230" s="79">
        <v>87680911491</v>
      </c>
    </row>
    <row r="231" spans="1:7" x14ac:dyDescent="0.25">
      <c r="A231" t="s">
        <v>460</v>
      </c>
      <c r="B231">
        <v>18010327000</v>
      </c>
      <c r="C231" t="s">
        <v>461</v>
      </c>
      <c r="D231" s="79">
        <v>3602179024</v>
      </c>
      <c r="E231" s="79">
        <v>0</v>
      </c>
      <c r="F231" s="79">
        <v>0</v>
      </c>
      <c r="G231" s="79">
        <v>3602179024</v>
      </c>
    </row>
    <row r="232" spans="1:7" x14ac:dyDescent="0.25">
      <c r="A232" t="s">
        <v>462</v>
      </c>
      <c r="B232">
        <v>18010327002</v>
      </c>
      <c r="C232" t="s">
        <v>463</v>
      </c>
      <c r="D232" s="79">
        <v>4298636194</v>
      </c>
      <c r="E232" s="79">
        <v>0</v>
      </c>
      <c r="F232" s="79">
        <v>0</v>
      </c>
      <c r="G232" s="79">
        <v>4298636194</v>
      </c>
    </row>
    <row r="233" spans="1:7" x14ac:dyDescent="0.25">
      <c r="A233" t="s">
        <v>464</v>
      </c>
      <c r="B233">
        <v>18010327092</v>
      </c>
      <c r="C233" t="s">
        <v>465</v>
      </c>
      <c r="D233" s="79">
        <v>696457170</v>
      </c>
      <c r="E233" s="79">
        <v>0</v>
      </c>
      <c r="F233" s="79">
        <v>0</v>
      </c>
      <c r="G233" s="79">
        <v>696457170</v>
      </c>
    </row>
    <row r="234" spans="1:7" x14ac:dyDescent="0.25">
      <c r="A234" t="s">
        <v>466</v>
      </c>
      <c r="B234">
        <v>19000000000</v>
      </c>
      <c r="C234" t="s">
        <v>467</v>
      </c>
      <c r="D234" s="79">
        <v>77321174147</v>
      </c>
      <c r="E234" s="79">
        <v>0</v>
      </c>
      <c r="F234" s="79">
        <v>0</v>
      </c>
      <c r="G234" s="79">
        <v>77321174147</v>
      </c>
    </row>
    <row r="235" spans="1:7" x14ac:dyDescent="0.25">
      <c r="A235" t="s">
        <v>468</v>
      </c>
      <c r="B235">
        <v>19010000000</v>
      </c>
      <c r="C235" t="s">
        <v>467</v>
      </c>
      <c r="D235" s="79">
        <v>67250941531</v>
      </c>
      <c r="E235" s="79">
        <v>0</v>
      </c>
      <c r="F235" s="79">
        <v>0</v>
      </c>
      <c r="G235" s="79">
        <v>67250941531</v>
      </c>
    </row>
    <row r="236" spans="1:7" x14ac:dyDescent="0.25">
      <c r="A236" t="s">
        <v>469</v>
      </c>
      <c r="B236">
        <v>19010337000</v>
      </c>
      <c r="C236" t="s">
        <v>470</v>
      </c>
      <c r="D236" s="79">
        <v>33105620302</v>
      </c>
      <c r="E236" s="79">
        <v>0</v>
      </c>
      <c r="F236" s="79">
        <v>0</v>
      </c>
      <c r="G236" s="79">
        <v>33105620302</v>
      </c>
    </row>
    <row r="237" spans="1:7" x14ac:dyDescent="0.25">
      <c r="A237" t="s">
        <v>471</v>
      </c>
      <c r="B237">
        <v>19010337004</v>
      </c>
      <c r="C237" t="s">
        <v>472</v>
      </c>
      <c r="D237" s="79">
        <v>184086397153</v>
      </c>
      <c r="E237" s="79">
        <v>0</v>
      </c>
      <c r="F237" s="79">
        <v>0</v>
      </c>
      <c r="G237" s="79">
        <v>184086397153</v>
      </c>
    </row>
    <row r="238" spans="1:7" x14ac:dyDescent="0.25">
      <c r="A238" t="s">
        <v>473</v>
      </c>
      <c r="B238">
        <v>19010337094</v>
      </c>
      <c r="C238" t="s">
        <v>474</v>
      </c>
      <c r="D238" s="79">
        <v>150980776851</v>
      </c>
      <c r="E238" s="79">
        <v>0</v>
      </c>
      <c r="F238" s="79">
        <v>0</v>
      </c>
      <c r="G238" s="79">
        <v>150980776851</v>
      </c>
    </row>
    <row r="239" spans="1:7" x14ac:dyDescent="0.25">
      <c r="A239" t="s">
        <v>475</v>
      </c>
      <c r="B239">
        <v>19010339000</v>
      </c>
      <c r="C239" t="s">
        <v>476</v>
      </c>
      <c r="D239" s="79">
        <v>34145321229</v>
      </c>
      <c r="E239" s="79">
        <v>0</v>
      </c>
      <c r="F239" s="79">
        <v>0</v>
      </c>
      <c r="G239" s="79">
        <v>34145321229</v>
      </c>
    </row>
    <row r="240" spans="1:7" x14ac:dyDescent="0.25">
      <c r="A240" t="s">
        <v>477</v>
      </c>
      <c r="B240">
        <v>19010339002</v>
      </c>
      <c r="C240" t="s">
        <v>478</v>
      </c>
      <c r="D240" s="79">
        <v>127303200920</v>
      </c>
      <c r="E240" s="79">
        <v>0</v>
      </c>
      <c r="F240" s="79">
        <v>0</v>
      </c>
      <c r="G240" s="79">
        <v>127303200920</v>
      </c>
    </row>
    <row r="241" spans="1:7" x14ac:dyDescent="0.25">
      <c r="A241" t="s">
        <v>479</v>
      </c>
      <c r="B241">
        <v>19010339092</v>
      </c>
      <c r="C241" t="s">
        <v>480</v>
      </c>
      <c r="D241" s="79">
        <v>93157879691</v>
      </c>
      <c r="E241" s="79">
        <v>0</v>
      </c>
      <c r="F241" s="79">
        <v>0</v>
      </c>
      <c r="G241" s="79">
        <v>93157879691</v>
      </c>
    </row>
    <row r="242" spans="1:7" x14ac:dyDescent="0.25">
      <c r="A242" t="s">
        <v>481</v>
      </c>
      <c r="B242">
        <v>19020000000</v>
      </c>
      <c r="C242" t="s">
        <v>482</v>
      </c>
      <c r="D242" s="79">
        <v>10070232616</v>
      </c>
      <c r="E242" s="79">
        <v>0</v>
      </c>
      <c r="F242" s="79">
        <v>0</v>
      </c>
      <c r="G242" s="79">
        <v>10070232616</v>
      </c>
    </row>
    <row r="243" spans="1:7" x14ac:dyDescent="0.25">
      <c r="A243" t="s">
        <v>483</v>
      </c>
      <c r="B243">
        <v>19020345000</v>
      </c>
      <c r="C243" t="s">
        <v>482</v>
      </c>
      <c r="D243" s="79">
        <v>10070232616</v>
      </c>
      <c r="E243" s="79">
        <v>0</v>
      </c>
      <c r="F243" s="79">
        <v>0</v>
      </c>
      <c r="G243" s="79">
        <v>10070232616</v>
      </c>
    </row>
    <row r="244" spans="1:7" x14ac:dyDescent="0.25">
      <c r="A244" t="s">
        <v>484</v>
      </c>
      <c r="B244">
        <v>19020345002</v>
      </c>
      <c r="C244" t="s">
        <v>485</v>
      </c>
      <c r="D244" s="79">
        <v>10070232616</v>
      </c>
      <c r="E244" s="79">
        <v>0</v>
      </c>
      <c r="F244" s="79">
        <v>0</v>
      </c>
      <c r="G244" s="79">
        <v>10070232616</v>
      </c>
    </row>
    <row r="245" spans="1:7" x14ac:dyDescent="0.25">
      <c r="A245" t="s">
        <v>486</v>
      </c>
      <c r="B245">
        <v>20000000000</v>
      </c>
      <c r="C245" t="s">
        <v>3</v>
      </c>
      <c r="D245" s="79">
        <v>13641518215248</v>
      </c>
      <c r="E245" s="79">
        <v>1724603635.3499999</v>
      </c>
      <c r="F245" s="79">
        <v>13450597658849</v>
      </c>
      <c r="G245" s="79">
        <v>27092115874097</v>
      </c>
    </row>
    <row r="246" spans="1:7" x14ac:dyDescent="0.25">
      <c r="A246" t="s">
        <v>487</v>
      </c>
      <c r="B246">
        <v>21000000000</v>
      </c>
      <c r="C246" t="s">
        <v>488</v>
      </c>
      <c r="D246" s="79">
        <v>1426220739194</v>
      </c>
      <c r="E246" s="79">
        <v>66404602.82</v>
      </c>
      <c r="F246" s="79">
        <v>517905434517</v>
      </c>
      <c r="G246" s="79">
        <v>1944126173711</v>
      </c>
    </row>
    <row r="247" spans="1:7" x14ac:dyDescent="0.25">
      <c r="A247" t="s">
        <v>489</v>
      </c>
      <c r="B247">
        <v>21010000000</v>
      </c>
      <c r="C247" t="s">
        <v>490</v>
      </c>
      <c r="D247" s="79">
        <v>366308588862</v>
      </c>
      <c r="E247" s="79">
        <v>34117015.310000002</v>
      </c>
      <c r="F247" s="79">
        <v>266086790489</v>
      </c>
      <c r="G247" s="79">
        <v>632395379351</v>
      </c>
    </row>
    <row r="248" spans="1:7" x14ac:dyDescent="0.25">
      <c r="A248" t="s">
        <v>491</v>
      </c>
      <c r="B248">
        <v>21010100000</v>
      </c>
      <c r="C248" t="s">
        <v>492</v>
      </c>
      <c r="D248" s="79">
        <v>41889318032</v>
      </c>
      <c r="E248" s="79">
        <v>0</v>
      </c>
      <c r="F248" s="79">
        <v>0</v>
      </c>
      <c r="G248" s="79">
        <v>41889318032</v>
      </c>
    </row>
    <row r="249" spans="1:7" x14ac:dyDescent="0.25">
      <c r="A249" t="s">
        <v>493</v>
      </c>
      <c r="B249">
        <v>21010100002</v>
      </c>
      <c r="C249" t="s">
        <v>494</v>
      </c>
      <c r="D249" s="79">
        <v>5707342489</v>
      </c>
      <c r="E249" s="79">
        <v>0</v>
      </c>
      <c r="F249" s="79">
        <v>0</v>
      </c>
      <c r="G249" s="79">
        <v>5707342489</v>
      </c>
    </row>
    <row r="250" spans="1:7" x14ac:dyDescent="0.25">
      <c r="A250" t="s">
        <v>1345</v>
      </c>
      <c r="B250">
        <v>21010100010</v>
      </c>
      <c r="C250" t="s">
        <v>1346</v>
      </c>
      <c r="D250" s="79">
        <v>0</v>
      </c>
      <c r="E250" s="79">
        <v>0</v>
      </c>
      <c r="F250" s="79">
        <v>0</v>
      </c>
      <c r="G250" s="79">
        <v>0</v>
      </c>
    </row>
    <row r="251" spans="1:7" x14ac:dyDescent="0.25">
      <c r="A251" t="s">
        <v>495</v>
      </c>
      <c r="B251">
        <v>21010100016</v>
      </c>
      <c r="C251" t="s">
        <v>496</v>
      </c>
      <c r="D251" s="79">
        <v>36181975543</v>
      </c>
      <c r="E251" s="79">
        <v>0</v>
      </c>
      <c r="F251" s="79">
        <v>0</v>
      </c>
      <c r="G251" s="79">
        <v>36181975543</v>
      </c>
    </row>
    <row r="252" spans="1:7" x14ac:dyDescent="0.25">
      <c r="A252" t="s">
        <v>497</v>
      </c>
      <c r="B252">
        <v>21010102000</v>
      </c>
      <c r="C252" t="s">
        <v>498</v>
      </c>
      <c r="D252" s="79">
        <v>22948252058</v>
      </c>
      <c r="E252" s="79">
        <v>14510602.119999999</v>
      </c>
      <c r="F252" s="79">
        <v>113171668479</v>
      </c>
      <c r="G252" s="79">
        <v>136119920537</v>
      </c>
    </row>
    <row r="253" spans="1:7" x14ac:dyDescent="0.25">
      <c r="A253" t="s">
        <v>1451</v>
      </c>
      <c r="B253">
        <v>21010102004</v>
      </c>
      <c r="C253" t="s">
        <v>535</v>
      </c>
      <c r="D253" s="79">
        <v>3645005571</v>
      </c>
      <c r="E253" s="79">
        <v>75882.509999999995</v>
      </c>
      <c r="F253" s="79">
        <v>591825907</v>
      </c>
      <c r="G253" s="79">
        <v>4236831478</v>
      </c>
    </row>
    <row r="254" spans="1:7" x14ac:dyDescent="0.25">
      <c r="A254" t="s">
        <v>1452</v>
      </c>
      <c r="B254">
        <v>21010102006</v>
      </c>
      <c r="C254" t="s">
        <v>191</v>
      </c>
      <c r="D254" s="79">
        <v>305991309</v>
      </c>
      <c r="E254" s="79">
        <v>7.0000000000000007E-2</v>
      </c>
      <c r="F254" s="79">
        <v>546</v>
      </c>
      <c r="G254" s="79">
        <v>305991855</v>
      </c>
    </row>
    <row r="255" spans="1:7" x14ac:dyDescent="0.25">
      <c r="A255" t="s">
        <v>1319</v>
      </c>
      <c r="B255">
        <v>21010102007</v>
      </c>
      <c r="C255" t="s">
        <v>140</v>
      </c>
      <c r="D255" s="79">
        <v>0</v>
      </c>
      <c r="E255" s="79">
        <v>13880335.1</v>
      </c>
      <c r="F255" s="79">
        <v>108256064726</v>
      </c>
      <c r="G255" s="79">
        <v>108256064726</v>
      </c>
    </row>
    <row r="256" spans="1:7" x14ac:dyDescent="0.25">
      <c r="A256" t="s">
        <v>499</v>
      </c>
      <c r="B256">
        <v>21010102008</v>
      </c>
      <c r="C256" t="s">
        <v>500</v>
      </c>
      <c r="D256" s="79">
        <v>18697390404</v>
      </c>
      <c r="E256" s="79">
        <v>5760.73</v>
      </c>
      <c r="F256" s="79">
        <v>44929315</v>
      </c>
      <c r="G256" s="79">
        <v>18742319719</v>
      </c>
    </row>
    <row r="257" spans="1:7" x14ac:dyDescent="0.25">
      <c r="A257" t="s">
        <v>501</v>
      </c>
      <c r="B257">
        <v>21010102012</v>
      </c>
      <c r="C257" t="s">
        <v>194</v>
      </c>
      <c r="D257" s="79">
        <v>259869999</v>
      </c>
      <c r="E257" s="79">
        <v>12442.48</v>
      </c>
      <c r="F257" s="79">
        <v>97041888</v>
      </c>
      <c r="G257" s="79">
        <v>356911887</v>
      </c>
    </row>
    <row r="258" spans="1:7" x14ac:dyDescent="0.25">
      <c r="A258" t="s">
        <v>502</v>
      </c>
      <c r="B258">
        <v>21010102020</v>
      </c>
      <c r="C258" t="s">
        <v>503</v>
      </c>
      <c r="D258" s="79">
        <v>39994775</v>
      </c>
      <c r="E258" s="79">
        <v>536180</v>
      </c>
      <c r="F258" s="79">
        <v>4181796503</v>
      </c>
      <c r="G258" s="79">
        <v>4221791278</v>
      </c>
    </row>
    <row r="259" spans="1:7" x14ac:dyDescent="0.25">
      <c r="A259" t="s">
        <v>504</v>
      </c>
      <c r="B259">
        <v>21010102024</v>
      </c>
      <c r="C259" t="s">
        <v>196</v>
      </c>
      <c r="D259" s="79">
        <v>0</v>
      </c>
      <c r="E259" s="79">
        <v>1.23</v>
      </c>
      <c r="F259" s="79">
        <v>9594</v>
      </c>
      <c r="G259" s="79">
        <v>9594</v>
      </c>
    </row>
    <row r="260" spans="1:7" x14ac:dyDescent="0.25">
      <c r="A260" t="s">
        <v>505</v>
      </c>
      <c r="B260">
        <v>21010196000</v>
      </c>
      <c r="C260" t="s">
        <v>506</v>
      </c>
      <c r="D260" s="79">
        <v>133827175925</v>
      </c>
      <c r="E260" s="79">
        <v>9079590.0299999993</v>
      </c>
      <c r="F260" s="79">
        <v>70813901747</v>
      </c>
      <c r="G260" s="79">
        <v>204641077672</v>
      </c>
    </row>
    <row r="261" spans="1:7" x14ac:dyDescent="0.25">
      <c r="A261" t="s">
        <v>1453</v>
      </c>
      <c r="B261">
        <v>21010196004</v>
      </c>
      <c r="C261" t="s">
        <v>535</v>
      </c>
      <c r="D261" s="79">
        <v>565466170</v>
      </c>
      <c r="E261" s="79">
        <v>135551.67999999999</v>
      </c>
      <c r="F261" s="79">
        <v>1057200085</v>
      </c>
      <c r="G261" s="79">
        <v>1622666255</v>
      </c>
    </row>
    <row r="262" spans="1:7" x14ac:dyDescent="0.25">
      <c r="A262" t="s">
        <v>507</v>
      </c>
      <c r="B262">
        <v>21010196006</v>
      </c>
      <c r="C262" t="s">
        <v>508</v>
      </c>
      <c r="D262" s="79">
        <v>3620844669</v>
      </c>
      <c r="E262" s="79">
        <v>176672.21</v>
      </c>
      <c r="F262" s="79">
        <v>1377908967</v>
      </c>
      <c r="G262" s="79">
        <v>4998753636</v>
      </c>
    </row>
    <row r="263" spans="1:7" x14ac:dyDescent="0.25">
      <c r="A263" t="s">
        <v>509</v>
      </c>
      <c r="B263">
        <v>21010196012</v>
      </c>
      <c r="C263" t="s">
        <v>194</v>
      </c>
      <c r="D263" s="79">
        <v>66931979195</v>
      </c>
      <c r="E263" s="79">
        <v>75297.95</v>
      </c>
      <c r="F263" s="79">
        <v>587266784</v>
      </c>
      <c r="G263" s="79">
        <v>67519245979</v>
      </c>
    </row>
    <row r="264" spans="1:7" x14ac:dyDescent="0.25">
      <c r="A264" t="s">
        <v>510</v>
      </c>
      <c r="B264">
        <v>21010196020</v>
      </c>
      <c r="C264" t="s">
        <v>503</v>
      </c>
      <c r="D264" s="79">
        <v>49942676274</v>
      </c>
      <c r="E264" s="79">
        <v>3109753.02</v>
      </c>
      <c r="F264" s="79">
        <v>24253710144</v>
      </c>
      <c r="G264" s="79">
        <v>74196386418</v>
      </c>
    </row>
    <row r="265" spans="1:7" x14ac:dyDescent="0.25">
      <c r="A265" t="s">
        <v>511</v>
      </c>
      <c r="B265">
        <v>21010196024</v>
      </c>
      <c r="C265" t="s">
        <v>512</v>
      </c>
      <c r="D265" s="79">
        <v>5272477608</v>
      </c>
      <c r="E265" s="79">
        <v>5582315.1699999999</v>
      </c>
      <c r="F265" s="79">
        <v>43537815767</v>
      </c>
      <c r="G265" s="79">
        <v>48810293375</v>
      </c>
    </row>
    <row r="266" spans="1:7" x14ac:dyDescent="0.25">
      <c r="A266" t="s">
        <v>513</v>
      </c>
      <c r="B266">
        <v>21010196026</v>
      </c>
      <c r="C266" t="s">
        <v>198</v>
      </c>
      <c r="D266" s="79">
        <v>7493732009</v>
      </c>
      <c r="E266" s="79">
        <v>0</v>
      </c>
      <c r="F266" s="79">
        <v>0</v>
      </c>
      <c r="G266" s="79">
        <v>7493732009</v>
      </c>
    </row>
    <row r="267" spans="1:7" x14ac:dyDescent="0.25">
      <c r="A267" t="s">
        <v>514</v>
      </c>
      <c r="B267">
        <v>21010284000</v>
      </c>
      <c r="C267" t="s">
        <v>515</v>
      </c>
      <c r="D267" s="79">
        <v>106343342847</v>
      </c>
      <c r="E267" s="79">
        <v>4966823.16</v>
      </c>
      <c r="F267" s="79">
        <v>38737445863</v>
      </c>
      <c r="G267" s="79">
        <v>145080788710</v>
      </c>
    </row>
    <row r="268" spans="1:7" x14ac:dyDescent="0.25">
      <c r="A268" t="s">
        <v>1454</v>
      </c>
      <c r="B268">
        <v>21010284002</v>
      </c>
      <c r="C268" t="s">
        <v>539</v>
      </c>
      <c r="D268" s="79">
        <v>0</v>
      </c>
      <c r="E268" s="79">
        <v>0</v>
      </c>
      <c r="F268" s="79">
        <v>0</v>
      </c>
      <c r="G268" s="79">
        <v>0</v>
      </c>
    </row>
    <row r="269" spans="1:7" x14ac:dyDescent="0.25">
      <c r="A269" t="s">
        <v>1373</v>
      </c>
      <c r="B269">
        <v>21010284004</v>
      </c>
      <c r="C269" t="s">
        <v>535</v>
      </c>
      <c r="D269" s="79">
        <v>25399253317</v>
      </c>
      <c r="E269" s="79">
        <v>101327.96</v>
      </c>
      <c r="F269" s="79">
        <v>790281079</v>
      </c>
      <c r="G269" s="79">
        <v>26189534396</v>
      </c>
    </row>
    <row r="270" spans="1:7" x14ac:dyDescent="0.25">
      <c r="A270" t="s">
        <v>1374</v>
      </c>
      <c r="B270">
        <v>21010284006</v>
      </c>
      <c r="C270" t="s">
        <v>191</v>
      </c>
      <c r="D270" s="79">
        <v>19061716</v>
      </c>
      <c r="E270" s="79">
        <v>23213.48</v>
      </c>
      <c r="F270" s="79">
        <v>181047502</v>
      </c>
      <c r="G270" s="79">
        <v>200109218</v>
      </c>
    </row>
    <row r="271" spans="1:7" x14ac:dyDescent="0.25">
      <c r="A271" t="s">
        <v>516</v>
      </c>
      <c r="B271">
        <v>21010284008</v>
      </c>
      <c r="C271" t="s">
        <v>500</v>
      </c>
      <c r="D271" s="79">
        <v>593073159</v>
      </c>
      <c r="E271" s="79">
        <v>15053.18</v>
      </c>
      <c r="F271" s="79">
        <v>117403364</v>
      </c>
      <c r="G271" s="79">
        <v>710476523</v>
      </c>
    </row>
    <row r="272" spans="1:7" x14ac:dyDescent="0.25">
      <c r="A272" t="s">
        <v>517</v>
      </c>
      <c r="B272">
        <v>21010284012</v>
      </c>
      <c r="C272" t="s">
        <v>199</v>
      </c>
      <c r="D272" s="79">
        <v>8688522173</v>
      </c>
      <c r="E272" s="79">
        <v>545833.82999999996</v>
      </c>
      <c r="F272" s="79">
        <v>4257089040</v>
      </c>
      <c r="G272" s="79">
        <v>12945611213</v>
      </c>
    </row>
    <row r="273" spans="1:7" x14ac:dyDescent="0.25">
      <c r="A273" t="s">
        <v>1375</v>
      </c>
      <c r="B273">
        <v>21010284018</v>
      </c>
      <c r="C273" t="s">
        <v>1376</v>
      </c>
      <c r="D273" s="79">
        <v>72986706</v>
      </c>
      <c r="E273" s="79">
        <v>5000.2299999999996</v>
      </c>
      <c r="F273" s="79">
        <v>38997994</v>
      </c>
      <c r="G273" s="79">
        <v>111984700</v>
      </c>
    </row>
    <row r="274" spans="1:7" x14ac:dyDescent="0.25">
      <c r="A274" t="s">
        <v>518</v>
      </c>
      <c r="B274">
        <v>21010284020</v>
      </c>
      <c r="C274" t="s">
        <v>519</v>
      </c>
      <c r="D274" s="79">
        <v>19129381142</v>
      </c>
      <c r="E274" s="79">
        <v>1167712</v>
      </c>
      <c r="F274" s="79">
        <v>9107266139</v>
      </c>
      <c r="G274" s="79">
        <v>28236647281</v>
      </c>
    </row>
    <row r="275" spans="1:7" x14ac:dyDescent="0.25">
      <c r="A275" t="s">
        <v>520</v>
      </c>
      <c r="B275">
        <v>21010284024</v>
      </c>
      <c r="C275" t="s">
        <v>196</v>
      </c>
      <c r="D275" s="79">
        <v>50462392506</v>
      </c>
      <c r="E275" s="79">
        <v>2801321.33</v>
      </c>
      <c r="F275" s="79">
        <v>21848177369</v>
      </c>
      <c r="G275" s="79">
        <v>72310569875</v>
      </c>
    </row>
    <row r="276" spans="1:7" x14ac:dyDescent="0.25">
      <c r="A276" t="s">
        <v>521</v>
      </c>
      <c r="B276">
        <v>21010284026</v>
      </c>
      <c r="C276" t="s">
        <v>198</v>
      </c>
      <c r="D276" s="79">
        <v>1978672128</v>
      </c>
      <c r="E276" s="79">
        <v>307361.15000000002</v>
      </c>
      <c r="F276" s="79">
        <v>2397183376</v>
      </c>
      <c r="G276" s="79">
        <v>4375855504</v>
      </c>
    </row>
    <row r="277" spans="1:7" x14ac:dyDescent="0.25">
      <c r="A277" t="s">
        <v>522</v>
      </c>
      <c r="B277">
        <v>21010306000</v>
      </c>
      <c r="C277" t="s">
        <v>523</v>
      </c>
      <c r="D277" s="79">
        <v>61300500000</v>
      </c>
      <c r="E277" s="79">
        <v>5560000</v>
      </c>
      <c r="F277" s="79">
        <v>43363774400</v>
      </c>
      <c r="G277" s="79">
        <v>104664274400</v>
      </c>
    </row>
    <row r="278" spans="1:7" x14ac:dyDescent="0.25">
      <c r="A278" t="s">
        <v>1377</v>
      </c>
      <c r="B278">
        <v>21010306004</v>
      </c>
      <c r="C278" t="s">
        <v>1378</v>
      </c>
      <c r="D278" s="79">
        <v>11100000000</v>
      </c>
      <c r="E278" s="79">
        <v>0</v>
      </c>
      <c r="F278" s="79">
        <v>0</v>
      </c>
      <c r="G278" s="79">
        <v>11100000000</v>
      </c>
    </row>
    <row r="279" spans="1:7" x14ac:dyDescent="0.25">
      <c r="A279" t="s">
        <v>524</v>
      </c>
      <c r="B279">
        <v>21010306008</v>
      </c>
      <c r="C279" t="s">
        <v>525</v>
      </c>
      <c r="D279" s="79">
        <v>43500000000</v>
      </c>
      <c r="E279" s="79">
        <v>0</v>
      </c>
      <c r="F279" s="79">
        <v>0</v>
      </c>
      <c r="G279" s="79">
        <v>43500000000</v>
      </c>
    </row>
    <row r="280" spans="1:7" x14ac:dyDescent="0.25">
      <c r="A280" t="s">
        <v>1379</v>
      </c>
      <c r="B280">
        <v>21010306012</v>
      </c>
      <c r="C280" t="s">
        <v>1380</v>
      </c>
      <c r="D280" s="79">
        <v>300500000</v>
      </c>
      <c r="E280" s="79">
        <v>0</v>
      </c>
      <c r="F280" s="79">
        <v>0</v>
      </c>
      <c r="G280" s="79">
        <v>300500000</v>
      </c>
    </row>
    <row r="281" spans="1:7" x14ac:dyDescent="0.25">
      <c r="A281" t="s">
        <v>526</v>
      </c>
      <c r="B281">
        <v>21010306020</v>
      </c>
      <c r="C281" t="s">
        <v>527</v>
      </c>
      <c r="D281" s="79">
        <v>6400000000</v>
      </c>
      <c r="E281" s="79">
        <v>560000</v>
      </c>
      <c r="F281" s="79">
        <v>4367574400</v>
      </c>
      <c r="G281" s="79">
        <v>10767574400</v>
      </c>
    </row>
    <row r="282" spans="1:7" x14ac:dyDescent="0.25">
      <c r="A282" t="s">
        <v>1455</v>
      </c>
      <c r="B282">
        <v>21010306024</v>
      </c>
      <c r="C282" t="s">
        <v>1456</v>
      </c>
      <c r="D282" s="79">
        <v>0</v>
      </c>
      <c r="E282" s="79">
        <v>5000000</v>
      </c>
      <c r="F282" s="79">
        <v>38996200000</v>
      </c>
      <c r="G282" s="79">
        <v>38996200000</v>
      </c>
    </row>
    <row r="283" spans="1:7" x14ac:dyDescent="0.25">
      <c r="A283" t="s">
        <v>528</v>
      </c>
      <c r="B283">
        <v>21020000000</v>
      </c>
      <c r="C283" t="s">
        <v>1292</v>
      </c>
      <c r="D283" s="79">
        <v>0</v>
      </c>
      <c r="E283" s="79">
        <v>9630211.0299999993</v>
      </c>
      <c r="F283" s="79">
        <v>75108327089</v>
      </c>
      <c r="G283" s="79">
        <v>75108327089</v>
      </c>
    </row>
    <row r="284" spans="1:7" x14ac:dyDescent="0.25">
      <c r="A284" t="s">
        <v>529</v>
      </c>
      <c r="B284">
        <v>21020116000</v>
      </c>
      <c r="C284" t="s">
        <v>1293</v>
      </c>
      <c r="D284" s="79">
        <v>0</v>
      </c>
      <c r="E284" s="79">
        <v>9630211.0299999993</v>
      </c>
      <c r="F284" s="79">
        <v>75108327089</v>
      </c>
      <c r="G284" s="79">
        <v>75108327089</v>
      </c>
    </row>
    <row r="285" spans="1:7" x14ac:dyDescent="0.25">
      <c r="A285" t="s">
        <v>530</v>
      </c>
      <c r="B285">
        <v>21020116007</v>
      </c>
      <c r="C285" t="s">
        <v>140</v>
      </c>
      <c r="D285" s="79">
        <v>0</v>
      </c>
      <c r="E285" s="79">
        <v>9630211.0299999993</v>
      </c>
      <c r="F285" s="79">
        <v>75108327089</v>
      </c>
      <c r="G285" s="79">
        <v>75108327089</v>
      </c>
    </row>
    <row r="286" spans="1:7" x14ac:dyDescent="0.25">
      <c r="A286" t="s">
        <v>531</v>
      </c>
      <c r="B286">
        <v>21030000000</v>
      </c>
      <c r="C286" t="s">
        <v>201</v>
      </c>
      <c r="D286" s="79">
        <v>232022549225</v>
      </c>
      <c r="E286" s="79">
        <v>0</v>
      </c>
      <c r="F286" s="79">
        <v>0</v>
      </c>
      <c r="G286" s="79">
        <v>232022549225</v>
      </c>
    </row>
    <row r="287" spans="1:7" x14ac:dyDescent="0.25">
      <c r="A287" t="s">
        <v>532</v>
      </c>
      <c r="B287">
        <v>21030118000</v>
      </c>
      <c r="C287" t="s">
        <v>533</v>
      </c>
      <c r="D287" s="79">
        <v>3640742769</v>
      </c>
      <c r="E287" s="79">
        <v>0</v>
      </c>
      <c r="F287" s="79">
        <v>0</v>
      </c>
      <c r="G287" s="79">
        <v>3640742769</v>
      </c>
    </row>
    <row r="288" spans="1:7" x14ac:dyDescent="0.25">
      <c r="A288" t="s">
        <v>534</v>
      </c>
      <c r="B288">
        <v>21030118004</v>
      </c>
      <c r="C288" t="s">
        <v>535</v>
      </c>
      <c r="D288" s="79">
        <v>3640742769</v>
      </c>
      <c r="E288" s="79">
        <v>0</v>
      </c>
      <c r="F288" s="79">
        <v>0</v>
      </c>
      <c r="G288" s="79">
        <v>3640742769</v>
      </c>
    </row>
    <row r="289" spans="1:7" x14ac:dyDescent="0.25">
      <c r="A289" t="s">
        <v>1381</v>
      </c>
      <c r="B289">
        <v>21030126000</v>
      </c>
      <c r="C289" t="s">
        <v>1382</v>
      </c>
      <c r="D289" s="79">
        <v>70000000000</v>
      </c>
      <c r="E289" s="79">
        <v>0</v>
      </c>
      <c r="F289" s="79">
        <v>0</v>
      </c>
      <c r="G289" s="79">
        <v>70000000000</v>
      </c>
    </row>
    <row r="290" spans="1:7" x14ac:dyDescent="0.25">
      <c r="A290" t="s">
        <v>1383</v>
      </c>
      <c r="B290">
        <v>21030126002</v>
      </c>
      <c r="C290" t="s">
        <v>1384</v>
      </c>
      <c r="D290" s="79">
        <v>70000000000</v>
      </c>
      <c r="E290" s="79">
        <v>0</v>
      </c>
      <c r="F290" s="79">
        <v>0</v>
      </c>
      <c r="G290" s="79">
        <v>70000000000</v>
      </c>
    </row>
    <row r="291" spans="1:7" x14ac:dyDescent="0.25">
      <c r="A291" t="s">
        <v>536</v>
      </c>
      <c r="B291">
        <v>21030130000</v>
      </c>
      <c r="C291" t="s">
        <v>537</v>
      </c>
      <c r="D291" s="79">
        <v>158381806456</v>
      </c>
      <c r="E291" s="79">
        <v>0</v>
      </c>
      <c r="F291" s="79">
        <v>0</v>
      </c>
      <c r="G291" s="79">
        <v>158381806456</v>
      </c>
    </row>
    <row r="292" spans="1:7" x14ac:dyDescent="0.25">
      <c r="A292" t="s">
        <v>538</v>
      </c>
      <c r="B292">
        <v>21030130002</v>
      </c>
      <c r="C292" t="s">
        <v>539</v>
      </c>
      <c r="D292" s="79">
        <v>158381806456</v>
      </c>
      <c r="E292" s="79">
        <v>0</v>
      </c>
      <c r="F292" s="79">
        <v>0</v>
      </c>
      <c r="G292" s="79">
        <v>158381806456</v>
      </c>
    </row>
    <row r="293" spans="1:7" x14ac:dyDescent="0.25">
      <c r="A293" t="s">
        <v>1457</v>
      </c>
      <c r="B293">
        <v>21030130004</v>
      </c>
      <c r="C293" t="s">
        <v>535</v>
      </c>
      <c r="D293" s="79">
        <v>0</v>
      </c>
      <c r="E293" s="79">
        <v>0</v>
      </c>
      <c r="F293" s="79">
        <v>0</v>
      </c>
      <c r="G293" s="79">
        <v>0</v>
      </c>
    </row>
    <row r="294" spans="1:7" x14ac:dyDescent="0.25">
      <c r="A294" t="s">
        <v>540</v>
      </c>
      <c r="B294">
        <v>21040000000</v>
      </c>
      <c r="C294" t="s">
        <v>541</v>
      </c>
      <c r="D294" s="79">
        <v>824771949459</v>
      </c>
      <c r="E294" s="79">
        <v>21977675.48</v>
      </c>
      <c r="F294" s="79">
        <v>171409165710</v>
      </c>
      <c r="G294" s="79">
        <v>996181115169</v>
      </c>
    </row>
    <row r="295" spans="1:7" x14ac:dyDescent="0.25">
      <c r="A295" t="s">
        <v>542</v>
      </c>
      <c r="B295">
        <v>21040390000</v>
      </c>
      <c r="C295" t="s">
        <v>541</v>
      </c>
      <c r="D295" s="79">
        <v>824771949459</v>
      </c>
      <c r="E295" s="79">
        <v>21977675.48</v>
      </c>
      <c r="F295" s="79">
        <v>171409165710</v>
      </c>
      <c r="G295" s="79">
        <v>996181115169</v>
      </c>
    </row>
    <row r="296" spans="1:7" x14ac:dyDescent="0.25">
      <c r="A296" t="s">
        <v>1323</v>
      </c>
      <c r="B296">
        <v>21040390003</v>
      </c>
      <c r="C296" t="s">
        <v>1324</v>
      </c>
      <c r="D296" s="79">
        <v>0</v>
      </c>
      <c r="E296" s="79">
        <v>20000000</v>
      </c>
      <c r="F296" s="79">
        <v>155984800000</v>
      </c>
      <c r="G296" s="79">
        <v>155984800000</v>
      </c>
    </row>
    <row r="297" spans="1:7" x14ac:dyDescent="0.25">
      <c r="A297" t="s">
        <v>543</v>
      </c>
      <c r="B297">
        <v>21040390008</v>
      </c>
      <c r="C297" t="s">
        <v>544</v>
      </c>
      <c r="D297" s="79">
        <v>817367083069</v>
      </c>
      <c r="E297" s="79">
        <v>1421764</v>
      </c>
      <c r="F297" s="79">
        <v>11088678659</v>
      </c>
      <c r="G297" s="79">
        <v>828455761728</v>
      </c>
    </row>
    <row r="298" spans="1:7" x14ac:dyDescent="0.25">
      <c r="A298" t="s">
        <v>545</v>
      </c>
      <c r="B298">
        <v>21040390010</v>
      </c>
      <c r="C298" t="s">
        <v>150</v>
      </c>
      <c r="D298" s="79">
        <v>7404866390</v>
      </c>
      <c r="E298" s="79">
        <v>555911.48</v>
      </c>
      <c r="F298" s="79">
        <v>4335687051</v>
      </c>
      <c r="G298" s="79">
        <v>11740553441</v>
      </c>
    </row>
    <row r="299" spans="1:7" x14ac:dyDescent="0.25">
      <c r="A299" t="s">
        <v>546</v>
      </c>
      <c r="B299">
        <v>21080000000</v>
      </c>
      <c r="C299" t="s">
        <v>547</v>
      </c>
      <c r="D299" s="79">
        <v>3117651648</v>
      </c>
      <c r="E299" s="79">
        <v>679701</v>
      </c>
      <c r="F299" s="79">
        <v>5301151229</v>
      </c>
      <c r="G299" s="79">
        <v>8418802877</v>
      </c>
    </row>
    <row r="300" spans="1:7" x14ac:dyDescent="0.25">
      <c r="A300" t="s">
        <v>548</v>
      </c>
      <c r="B300">
        <v>21080134000</v>
      </c>
      <c r="C300" t="s">
        <v>549</v>
      </c>
      <c r="D300" s="79">
        <v>3117651648</v>
      </c>
      <c r="E300" s="79">
        <v>679701</v>
      </c>
      <c r="F300" s="79">
        <v>5301151229</v>
      </c>
      <c r="G300" s="79">
        <v>8418802877</v>
      </c>
    </row>
    <row r="301" spans="1:7" x14ac:dyDescent="0.25">
      <c r="A301" t="s">
        <v>550</v>
      </c>
      <c r="B301">
        <v>21080134082</v>
      </c>
      <c r="C301" t="s">
        <v>551</v>
      </c>
      <c r="D301" s="79">
        <v>467857433255</v>
      </c>
      <c r="E301" s="79">
        <v>715774.04</v>
      </c>
      <c r="F301" s="79">
        <v>5582493524</v>
      </c>
      <c r="G301" s="79">
        <v>473439926779</v>
      </c>
    </row>
    <row r="302" spans="1:7" x14ac:dyDescent="0.25">
      <c r="A302" t="s">
        <v>1325</v>
      </c>
      <c r="B302">
        <v>21080134083</v>
      </c>
      <c r="C302" t="s">
        <v>1326</v>
      </c>
      <c r="D302" s="79">
        <v>0</v>
      </c>
      <c r="E302" s="79">
        <v>617536.11</v>
      </c>
      <c r="F302" s="79">
        <v>4816312331</v>
      </c>
      <c r="G302" s="79">
        <v>4816312331</v>
      </c>
    </row>
    <row r="303" spans="1:7" x14ac:dyDescent="0.25">
      <c r="A303" t="s">
        <v>552</v>
      </c>
      <c r="B303">
        <v>21080134084</v>
      </c>
      <c r="C303" t="s">
        <v>553</v>
      </c>
      <c r="D303" s="79">
        <v>772374319</v>
      </c>
      <c r="E303" s="79">
        <v>463210.61</v>
      </c>
      <c r="F303" s="79">
        <v>3612690718</v>
      </c>
      <c r="G303" s="79">
        <v>4385065037</v>
      </c>
    </row>
    <row r="304" spans="1:7" x14ac:dyDescent="0.25">
      <c r="A304" t="s">
        <v>554</v>
      </c>
      <c r="B304">
        <v>21080134092</v>
      </c>
      <c r="C304" t="s">
        <v>555</v>
      </c>
      <c r="D304" s="79">
        <v>465512155926</v>
      </c>
      <c r="E304" s="79">
        <v>713046.15</v>
      </c>
      <c r="F304" s="79">
        <v>5561218054</v>
      </c>
      <c r="G304" s="79">
        <v>471073373980</v>
      </c>
    </row>
    <row r="305" spans="1:7" x14ac:dyDescent="0.25">
      <c r="A305" t="s">
        <v>1327</v>
      </c>
      <c r="B305">
        <v>21080134093</v>
      </c>
      <c r="C305" t="s">
        <v>1328</v>
      </c>
      <c r="D305" s="79">
        <v>0</v>
      </c>
      <c r="E305" s="79">
        <v>403773.61</v>
      </c>
      <c r="F305" s="79">
        <v>3149127290</v>
      </c>
      <c r="G305" s="79">
        <v>3149127290</v>
      </c>
    </row>
    <row r="306" spans="1:7" x14ac:dyDescent="0.25">
      <c r="A306" t="s">
        <v>556</v>
      </c>
      <c r="B306">
        <v>22000000000</v>
      </c>
      <c r="C306" t="s">
        <v>557</v>
      </c>
      <c r="D306" s="79">
        <v>11623000563931</v>
      </c>
      <c r="E306" s="79">
        <v>1644087925.0899999</v>
      </c>
      <c r="F306" s="79">
        <v>12822636310725</v>
      </c>
      <c r="G306" s="79">
        <v>24445636874656</v>
      </c>
    </row>
    <row r="307" spans="1:7" x14ac:dyDescent="0.25">
      <c r="A307" t="s">
        <v>558</v>
      </c>
      <c r="B307">
        <v>22010000000</v>
      </c>
      <c r="C307" t="s">
        <v>490</v>
      </c>
      <c r="D307" s="79">
        <v>10207952431644</v>
      </c>
      <c r="E307" s="79">
        <v>1587022173.27</v>
      </c>
      <c r="F307" s="79">
        <v>12377566816507</v>
      </c>
      <c r="G307" s="79">
        <v>22585519248151</v>
      </c>
    </row>
    <row r="308" spans="1:7" x14ac:dyDescent="0.25">
      <c r="A308" t="s">
        <v>559</v>
      </c>
      <c r="B308">
        <v>22010136000</v>
      </c>
      <c r="C308" t="s">
        <v>560</v>
      </c>
      <c r="D308" s="79">
        <v>5367409038583</v>
      </c>
      <c r="E308" s="79">
        <v>586644119.51999998</v>
      </c>
      <c r="F308" s="79">
        <v>4575378282767</v>
      </c>
      <c r="G308" s="79">
        <v>9942787321350</v>
      </c>
    </row>
    <row r="309" spans="1:7" x14ac:dyDescent="0.25">
      <c r="A309" t="s">
        <v>561</v>
      </c>
      <c r="B309">
        <v>22010136002</v>
      </c>
      <c r="C309" t="s">
        <v>155</v>
      </c>
      <c r="D309" s="79">
        <v>5366842930635</v>
      </c>
      <c r="E309" s="79">
        <v>585911988.66999996</v>
      </c>
      <c r="F309" s="79">
        <v>4569668218556</v>
      </c>
      <c r="G309" s="79">
        <v>9936511149191</v>
      </c>
    </row>
    <row r="310" spans="1:7" x14ac:dyDescent="0.25">
      <c r="A310" t="s">
        <v>1267</v>
      </c>
      <c r="B310">
        <v>22010136003</v>
      </c>
      <c r="C310" t="s">
        <v>836</v>
      </c>
      <c r="D310" s="79">
        <v>566107948</v>
      </c>
      <c r="E310" s="79">
        <v>732130.85</v>
      </c>
      <c r="F310" s="79">
        <v>5710064211</v>
      </c>
      <c r="G310" s="79">
        <v>6276172159</v>
      </c>
    </row>
    <row r="311" spans="1:7" x14ac:dyDescent="0.25">
      <c r="A311" t="s">
        <v>562</v>
      </c>
      <c r="B311">
        <v>22010138000</v>
      </c>
      <c r="C311" t="s">
        <v>563</v>
      </c>
      <c r="D311" s="79">
        <v>2337460342682</v>
      </c>
      <c r="E311" s="79">
        <v>461864292.19999999</v>
      </c>
      <c r="F311" s="79">
        <v>3602190464112</v>
      </c>
      <c r="G311" s="79">
        <v>5939650806794</v>
      </c>
    </row>
    <row r="312" spans="1:7" x14ac:dyDescent="0.25">
      <c r="A312" t="s">
        <v>564</v>
      </c>
      <c r="B312">
        <v>22010138002</v>
      </c>
      <c r="C312" t="s">
        <v>155</v>
      </c>
      <c r="D312" s="79">
        <v>2252185814949</v>
      </c>
      <c r="E312" s="79">
        <v>450115349.22000003</v>
      </c>
      <c r="F312" s="79">
        <v>3510557638063</v>
      </c>
      <c r="G312" s="79">
        <v>5762743453012</v>
      </c>
    </row>
    <row r="313" spans="1:7" x14ac:dyDescent="0.25">
      <c r="A313" t="s">
        <v>1268</v>
      </c>
      <c r="B313">
        <v>22010138003</v>
      </c>
      <c r="C313" t="s">
        <v>836</v>
      </c>
      <c r="D313" s="79">
        <v>1727942260</v>
      </c>
      <c r="E313" s="79">
        <v>2136586.2599999998</v>
      </c>
      <c r="F313" s="79">
        <v>16663749024</v>
      </c>
      <c r="G313" s="79">
        <v>18391691284</v>
      </c>
    </row>
    <row r="314" spans="1:7" x14ac:dyDescent="0.25">
      <c r="A314" t="s">
        <v>565</v>
      </c>
      <c r="B314">
        <v>22010138004</v>
      </c>
      <c r="C314" t="s">
        <v>566</v>
      </c>
      <c r="D314" s="79">
        <v>60614252427</v>
      </c>
      <c r="E314" s="79">
        <v>9612356.7200000007</v>
      </c>
      <c r="F314" s="79">
        <v>74969077025</v>
      </c>
      <c r="G314" s="79">
        <v>135583329452</v>
      </c>
    </row>
    <row r="315" spans="1:7" x14ac:dyDescent="0.25">
      <c r="A315" t="s">
        <v>567</v>
      </c>
      <c r="B315">
        <v>22010138008</v>
      </c>
      <c r="C315" t="s">
        <v>568</v>
      </c>
      <c r="D315" s="79">
        <v>22932333046</v>
      </c>
      <c r="E315" s="79">
        <v>0</v>
      </c>
      <c r="F315" s="79">
        <v>0</v>
      </c>
      <c r="G315" s="79">
        <v>22932333046</v>
      </c>
    </row>
    <row r="316" spans="1:7" x14ac:dyDescent="0.25">
      <c r="A316" t="s">
        <v>569</v>
      </c>
      <c r="B316">
        <v>22010140001</v>
      </c>
      <c r="C316" t="s">
        <v>570</v>
      </c>
      <c r="D316" s="79">
        <v>61572724648</v>
      </c>
      <c r="E316" s="79">
        <v>2233429.23</v>
      </c>
      <c r="F316" s="79">
        <v>17419050587</v>
      </c>
      <c r="G316" s="79">
        <v>78991775235</v>
      </c>
    </row>
    <row r="317" spans="1:7" x14ac:dyDescent="0.25">
      <c r="A317" t="s">
        <v>571</v>
      </c>
      <c r="B317">
        <v>22010142000</v>
      </c>
      <c r="C317" t="s">
        <v>572</v>
      </c>
      <c r="D317" s="79">
        <v>1697825944</v>
      </c>
      <c r="E317" s="79">
        <v>476263.98</v>
      </c>
      <c r="F317" s="79">
        <v>3714497083</v>
      </c>
      <c r="G317" s="79">
        <v>5412323027</v>
      </c>
    </row>
    <row r="318" spans="1:7" x14ac:dyDescent="0.25">
      <c r="A318" t="s">
        <v>573</v>
      </c>
      <c r="B318">
        <v>22010142002</v>
      </c>
      <c r="C318" t="s">
        <v>155</v>
      </c>
      <c r="D318" s="79">
        <v>1697825944</v>
      </c>
      <c r="E318" s="79">
        <v>476263.98</v>
      </c>
      <c r="F318" s="79">
        <v>3714497083</v>
      </c>
      <c r="G318" s="79">
        <v>5412323027</v>
      </c>
    </row>
    <row r="319" spans="1:7" x14ac:dyDescent="0.25">
      <c r="A319" t="s">
        <v>1385</v>
      </c>
      <c r="B319">
        <v>22010144000</v>
      </c>
      <c r="C319" t="s">
        <v>1386</v>
      </c>
      <c r="D319" s="79">
        <v>0</v>
      </c>
      <c r="E319" s="79">
        <v>50900</v>
      </c>
      <c r="F319" s="79">
        <v>396981316</v>
      </c>
      <c r="G319" s="79">
        <v>396981316</v>
      </c>
    </row>
    <row r="320" spans="1:7" x14ac:dyDescent="0.25">
      <c r="A320" t="s">
        <v>1387</v>
      </c>
      <c r="B320">
        <v>22010144002</v>
      </c>
      <c r="C320" t="s">
        <v>155</v>
      </c>
      <c r="D320" s="79">
        <v>0</v>
      </c>
      <c r="E320" s="79">
        <v>50900</v>
      </c>
      <c r="F320" s="79">
        <v>396981316</v>
      </c>
      <c r="G320" s="79">
        <v>396981316</v>
      </c>
    </row>
    <row r="321" spans="1:7" x14ac:dyDescent="0.25">
      <c r="A321" t="s">
        <v>574</v>
      </c>
      <c r="B321">
        <v>22010152000</v>
      </c>
      <c r="C321" t="s">
        <v>575</v>
      </c>
      <c r="D321" s="79">
        <v>192953957503</v>
      </c>
      <c r="E321" s="79">
        <v>2829130.46</v>
      </c>
      <c r="F321" s="79">
        <v>22065067448</v>
      </c>
      <c r="G321" s="79">
        <v>215019024951</v>
      </c>
    </row>
    <row r="322" spans="1:7" x14ac:dyDescent="0.25">
      <c r="A322" t="s">
        <v>576</v>
      </c>
      <c r="B322">
        <v>22010152004</v>
      </c>
      <c r="C322" t="s">
        <v>577</v>
      </c>
      <c r="D322" s="79">
        <v>192953957503</v>
      </c>
      <c r="E322" s="79">
        <v>2829130.46</v>
      </c>
      <c r="F322" s="79">
        <v>22065067448</v>
      </c>
      <c r="G322" s="79">
        <v>215019024951</v>
      </c>
    </row>
    <row r="323" spans="1:7" x14ac:dyDescent="0.25">
      <c r="A323" t="s">
        <v>578</v>
      </c>
      <c r="B323">
        <v>22010156000</v>
      </c>
      <c r="C323" t="s">
        <v>579</v>
      </c>
      <c r="D323" s="79">
        <v>993170437371</v>
      </c>
      <c r="E323" s="79">
        <v>387190943.06999999</v>
      </c>
      <c r="F323" s="79">
        <v>3019795090828</v>
      </c>
      <c r="G323" s="79">
        <v>4012965528199</v>
      </c>
    </row>
    <row r="324" spans="1:7" x14ac:dyDescent="0.25">
      <c r="A324" t="s">
        <v>580</v>
      </c>
      <c r="B324">
        <v>22010156002</v>
      </c>
      <c r="C324" t="s">
        <v>155</v>
      </c>
      <c r="D324" s="79">
        <v>993098437371</v>
      </c>
      <c r="E324" s="79">
        <v>384364443.06999999</v>
      </c>
      <c r="F324" s="79">
        <v>2997750538968</v>
      </c>
      <c r="G324" s="79">
        <v>3990848976339</v>
      </c>
    </row>
    <row r="325" spans="1:7" x14ac:dyDescent="0.25">
      <c r="A325" t="s">
        <v>1295</v>
      </c>
      <c r="B325">
        <v>22010156003</v>
      </c>
      <c r="C325" t="s">
        <v>836</v>
      </c>
      <c r="D325" s="79">
        <v>72000000</v>
      </c>
      <c r="E325" s="79">
        <v>2826500</v>
      </c>
      <c r="F325" s="79">
        <v>22044551860</v>
      </c>
      <c r="G325" s="79">
        <v>22116551860</v>
      </c>
    </row>
    <row r="326" spans="1:7" x14ac:dyDescent="0.25">
      <c r="A326" t="s">
        <v>581</v>
      </c>
      <c r="B326">
        <v>22010236000</v>
      </c>
      <c r="C326" t="s">
        <v>582</v>
      </c>
      <c r="D326" s="79">
        <v>1253688104913</v>
      </c>
      <c r="E326" s="79">
        <v>145733094.81</v>
      </c>
      <c r="F326" s="79">
        <v>1136607382366</v>
      </c>
      <c r="G326" s="79">
        <v>2390295487279</v>
      </c>
    </row>
    <row r="327" spans="1:7" x14ac:dyDescent="0.25">
      <c r="A327" t="s">
        <v>583</v>
      </c>
      <c r="B327">
        <v>22010236002</v>
      </c>
      <c r="C327" t="s">
        <v>155</v>
      </c>
      <c r="D327" s="79">
        <v>1253688104913</v>
      </c>
      <c r="E327" s="79">
        <v>145733094.81</v>
      </c>
      <c r="F327" s="79">
        <v>1136607382366</v>
      </c>
      <c r="G327" s="79">
        <v>2390295487279</v>
      </c>
    </row>
    <row r="328" spans="1:7" x14ac:dyDescent="0.25">
      <c r="A328" t="s">
        <v>584</v>
      </c>
      <c r="B328">
        <v>22020000000</v>
      </c>
      <c r="C328" t="s">
        <v>585</v>
      </c>
      <c r="D328" s="79">
        <v>48542028373</v>
      </c>
      <c r="E328" s="79">
        <v>0</v>
      </c>
      <c r="F328" s="79">
        <v>0</v>
      </c>
      <c r="G328" s="79">
        <v>48542028373</v>
      </c>
    </row>
    <row r="329" spans="1:7" x14ac:dyDescent="0.25">
      <c r="A329" t="s">
        <v>586</v>
      </c>
      <c r="B329">
        <v>22020174000</v>
      </c>
      <c r="C329" t="s">
        <v>587</v>
      </c>
      <c r="D329" s="79">
        <v>48542028373</v>
      </c>
      <c r="E329" s="79">
        <v>0</v>
      </c>
      <c r="F329" s="79">
        <v>0</v>
      </c>
      <c r="G329" s="79">
        <v>48542028373</v>
      </c>
    </row>
    <row r="330" spans="1:7" x14ac:dyDescent="0.25">
      <c r="A330" t="s">
        <v>588</v>
      </c>
      <c r="B330">
        <v>22020174002</v>
      </c>
      <c r="C330" t="s">
        <v>155</v>
      </c>
      <c r="D330" s="79">
        <v>48542028373</v>
      </c>
      <c r="E330" s="79">
        <v>0</v>
      </c>
      <c r="F330" s="79">
        <v>0</v>
      </c>
      <c r="G330" s="79">
        <v>48542028373</v>
      </c>
    </row>
    <row r="331" spans="1:7" x14ac:dyDescent="0.25">
      <c r="A331" t="s">
        <v>589</v>
      </c>
      <c r="B331">
        <v>22030000000</v>
      </c>
      <c r="C331" t="s">
        <v>201</v>
      </c>
      <c r="D331" s="79">
        <v>14742886879</v>
      </c>
      <c r="E331" s="79">
        <v>0</v>
      </c>
      <c r="F331" s="79">
        <v>0</v>
      </c>
      <c r="G331" s="79">
        <v>14742886879</v>
      </c>
    </row>
    <row r="332" spans="1:7" x14ac:dyDescent="0.25">
      <c r="A332" t="s">
        <v>590</v>
      </c>
      <c r="B332">
        <v>22030180000</v>
      </c>
      <c r="C332" t="s">
        <v>533</v>
      </c>
      <c r="D332" s="79">
        <v>14735084805</v>
      </c>
      <c r="E332" s="79">
        <v>0</v>
      </c>
      <c r="F332" s="79">
        <v>0</v>
      </c>
      <c r="G332" s="79">
        <v>14735084805</v>
      </c>
    </row>
    <row r="333" spans="1:7" x14ac:dyDescent="0.25">
      <c r="A333" t="s">
        <v>591</v>
      </c>
      <c r="B333">
        <v>22030180002</v>
      </c>
      <c r="C333" t="s">
        <v>155</v>
      </c>
      <c r="D333" s="79">
        <v>14735084805</v>
      </c>
      <c r="E333" s="79">
        <v>0</v>
      </c>
      <c r="F333" s="79">
        <v>0</v>
      </c>
      <c r="G333" s="79">
        <v>14735084805</v>
      </c>
    </row>
    <row r="334" spans="1:7" x14ac:dyDescent="0.25">
      <c r="A334" t="s">
        <v>592</v>
      </c>
      <c r="B334">
        <v>22030394000</v>
      </c>
      <c r="C334" t="s">
        <v>593</v>
      </c>
      <c r="D334" s="79">
        <v>7802074</v>
      </c>
      <c r="E334" s="79">
        <v>0</v>
      </c>
      <c r="F334" s="79">
        <v>0</v>
      </c>
      <c r="G334" s="79">
        <v>7802074</v>
      </c>
    </row>
    <row r="335" spans="1:7" x14ac:dyDescent="0.25">
      <c r="A335" t="s">
        <v>594</v>
      </c>
      <c r="B335">
        <v>22030394002</v>
      </c>
      <c r="C335" t="s">
        <v>155</v>
      </c>
      <c r="D335" s="79">
        <v>7802074</v>
      </c>
      <c r="E335" s="79">
        <v>0</v>
      </c>
      <c r="F335" s="79">
        <v>0</v>
      </c>
      <c r="G335" s="79">
        <v>7802074</v>
      </c>
    </row>
    <row r="336" spans="1:7" x14ac:dyDescent="0.25">
      <c r="A336" t="s">
        <v>595</v>
      </c>
      <c r="B336">
        <v>22040000000</v>
      </c>
      <c r="C336" t="s">
        <v>282</v>
      </c>
      <c r="D336" s="79">
        <v>678066294518</v>
      </c>
      <c r="E336" s="79">
        <v>27450530.16</v>
      </c>
      <c r="F336" s="79">
        <v>214093272845</v>
      </c>
      <c r="G336" s="79">
        <v>892159567363</v>
      </c>
    </row>
    <row r="337" spans="1:7" x14ac:dyDescent="0.25">
      <c r="A337" t="s">
        <v>596</v>
      </c>
      <c r="B337">
        <v>22040238000</v>
      </c>
      <c r="C337" t="s">
        <v>582</v>
      </c>
      <c r="D337" s="79">
        <v>387152379434</v>
      </c>
      <c r="E337" s="79">
        <v>3455934.05</v>
      </c>
      <c r="F337" s="79">
        <v>26953659080</v>
      </c>
      <c r="G337" s="79">
        <v>414106038514</v>
      </c>
    </row>
    <row r="338" spans="1:7" x14ac:dyDescent="0.25">
      <c r="A338" t="s">
        <v>597</v>
      </c>
      <c r="B338">
        <v>22040238004</v>
      </c>
      <c r="C338" t="s">
        <v>598</v>
      </c>
      <c r="D338" s="79">
        <v>48450388988</v>
      </c>
      <c r="E338" s="79">
        <v>82659.899999999994</v>
      </c>
      <c r="F338" s="79">
        <v>644684398</v>
      </c>
      <c r="G338" s="79">
        <v>49095073386</v>
      </c>
    </row>
    <row r="339" spans="1:7" x14ac:dyDescent="0.25">
      <c r="A339" t="s">
        <v>599</v>
      </c>
      <c r="B339">
        <v>22040238006</v>
      </c>
      <c r="C339" t="s">
        <v>285</v>
      </c>
      <c r="D339" s="79">
        <v>293074901169</v>
      </c>
      <c r="E339" s="79">
        <v>0</v>
      </c>
      <c r="F339" s="79">
        <v>0</v>
      </c>
      <c r="G339" s="79">
        <v>293074901169</v>
      </c>
    </row>
    <row r="340" spans="1:7" x14ac:dyDescent="0.25">
      <c r="A340" t="s">
        <v>600</v>
      </c>
      <c r="B340">
        <v>22040238008</v>
      </c>
      <c r="C340" t="s">
        <v>601</v>
      </c>
      <c r="D340" s="79">
        <v>5221288537</v>
      </c>
      <c r="E340" s="79">
        <v>0</v>
      </c>
      <c r="F340" s="79">
        <v>0</v>
      </c>
      <c r="G340" s="79">
        <v>5221288537</v>
      </c>
    </row>
    <row r="341" spans="1:7" x14ac:dyDescent="0.25">
      <c r="A341" t="s">
        <v>602</v>
      </c>
      <c r="B341">
        <v>22040238010</v>
      </c>
      <c r="C341" t="s">
        <v>603</v>
      </c>
      <c r="D341" s="79">
        <v>32700571034</v>
      </c>
      <c r="E341" s="79">
        <v>13.04</v>
      </c>
      <c r="F341" s="79">
        <v>101702</v>
      </c>
      <c r="G341" s="79">
        <v>32700672736</v>
      </c>
    </row>
    <row r="342" spans="1:7" x14ac:dyDescent="0.25">
      <c r="A342" t="s">
        <v>1458</v>
      </c>
      <c r="B342">
        <v>22040238012</v>
      </c>
      <c r="C342" t="s">
        <v>1459</v>
      </c>
      <c r="D342" s="79">
        <v>7705229706</v>
      </c>
      <c r="E342" s="79">
        <v>3373261.11</v>
      </c>
      <c r="F342" s="79">
        <v>26308872980</v>
      </c>
      <c r="G342" s="79">
        <v>34014102686</v>
      </c>
    </row>
    <row r="343" spans="1:7" x14ac:dyDescent="0.25">
      <c r="A343" t="s">
        <v>604</v>
      </c>
      <c r="B343">
        <v>22040290000</v>
      </c>
      <c r="C343" t="s">
        <v>560</v>
      </c>
      <c r="D343" s="79">
        <v>119023184326</v>
      </c>
      <c r="E343" s="79">
        <v>182734.83</v>
      </c>
      <c r="F343" s="79">
        <v>1425192796</v>
      </c>
      <c r="G343" s="79">
        <v>120448377122</v>
      </c>
    </row>
    <row r="344" spans="1:7" x14ac:dyDescent="0.25">
      <c r="A344" t="s">
        <v>605</v>
      </c>
      <c r="B344">
        <v>22040290004</v>
      </c>
      <c r="C344" t="s">
        <v>598</v>
      </c>
      <c r="D344" s="79">
        <v>17470892</v>
      </c>
      <c r="E344" s="79">
        <v>6000</v>
      </c>
      <c r="F344" s="79">
        <v>46795440</v>
      </c>
      <c r="G344" s="79">
        <v>64266332</v>
      </c>
    </row>
    <row r="345" spans="1:7" x14ac:dyDescent="0.25">
      <c r="A345" t="s">
        <v>606</v>
      </c>
      <c r="B345">
        <v>22040290006</v>
      </c>
      <c r="C345" t="s">
        <v>285</v>
      </c>
      <c r="D345" s="79">
        <v>709448553</v>
      </c>
      <c r="E345" s="79">
        <v>0</v>
      </c>
      <c r="F345" s="79">
        <v>0</v>
      </c>
      <c r="G345" s="79">
        <v>709448553</v>
      </c>
    </row>
    <row r="346" spans="1:7" x14ac:dyDescent="0.25">
      <c r="A346" t="s">
        <v>607</v>
      </c>
      <c r="B346">
        <v>22040290008</v>
      </c>
      <c r="C346" t="s">
        <v>601</v>
      </c>
      <c r="D346" s="79">
        <v>1290839952</v>
      </c>
      <c r="E346" s="79">
        <v>0</v>
      </c>
      <c r="F346" s="79">
        <v>0</v>
      </c>
      <c r="G346" s="79">
        <v>1290839952</v>
      </c>
    </row>
    <row r="347" spans="1:7" x14ac:dyDescent="0.25">
      <c r="A347" t="s">
        <v>608</v>
      </c>
      <c r="B347">
        <v>22040290010</v>
      </c>
      <c r="C347" t="s">
        <v>603</v>
      </c>
      <c r="D347" s="79">
        <v>117005424929</v>
      </c>
      <c r="E347" s="79">
        <v>176734.83</v>
      </c>
      <c r="F347" s="79">
        <v>1378397356</v>
      </c>
      <c r="G347" s="79">
        <v>118383822285</v>
      </c>
    </row>
    <row r="348" spans="1:7" x14ac:dyDescent="0.25">
      <c r="A348" t="s">
        <v>609</v>
      </c>
      <c r="B348">
        <v>22040292000</v>
      </c>
      <c r="C348" t="s">
        <v>563</v>
      </c>
      <c r="D348" s="79">
        <v>40918730758</v>
      </c>
      <c r="E348" s="79">
        <v>10011861.279999999</v>
      </c>
      <c r="F348" s="79">
        <v>78084908969</v>
      </c>
      <c r="G348" s="79">
        <v>119003639727</v>
      </c>
    </row>
    <row r="349" spans="1:7" x14ac:dyDescent="0.25">
      <c r="A349" t="s">
        <v>1388</v>
      </c>
      <c r="B349">
        <v>22040292004</v>
      </c>
      <c r="C349" t="s">
        <v>598</v>
      </c>
      <c r="D349" s="79">
        <v>0</v>
      </c>
      <c r="E349" s="79">
        <v>253622.75</v>
      </c>
      <c r="F349" s="79">
        <v>1978064697</v>
      </c>
      <c r="G349" s="79">
        <v>1978064697</v>
      </c>
    </row>
    <row r="350" spans="1:7" x14ac:dyDescent="0.25">
      <c r="A350" t="s">
        <v>1329</v>
      </c>
      <c r="B350">
        <v>22040292006</v>
      </c>
      <c r="C350" t="s">
        <v>285</v>
      </c>
      <c r="D350" s="79">
        <v>99937723</v>
      </c>
      <c r="E350" s="79">
        <v>240604.69</v>
      </c>
      <c r="F350" s="79">
        <v>1876533722</v>
      </c>
      <c r="G350" s="79">
        <v>1976471445</v>
      </c>
    </row>
    <row r="351" spans="1:7" x14ac:dyDescent="0.25">
      <c r="A351" t="s">
        <v>610</v>
      </c>
      <c r="B351">
        <v>22040292010</v>
      </c>
      <c r="C351" t="s">
        <v>603</v>
      </c>
      <c r="D351" s="79">
        <v>40818793035</v>
      </c>
      <c r="E351" s="79">
        <v>9517633.8399999999</v>
      </c>
      <c r="F351" s="79">
        <v>74230310550</v>
      </c>
      <c r="G351" s="79">
        <v>115049103585</v>
      </c>
    </row>
    <row r="352" spans="1:7" x14ac:dyDescent="0.25">
      <c r="A352" t="s">
        <v>611</v>
      </c>
      <c r="B352">
        <v>22040298000</v>
      </c>
      <c r="C352" t="s">
        <v>612</v>
      </c>
      <c r="D352" s="79">
        <v>130972000000</v>
      </c>
      <c r="E352" s="79">
        <v>13800000</v>
      </c>
      <c r="F352" s="79">
        <v>107629512000</v>
      </c>
      <c r="G352" s="79">
        <v>238601512000</v>
      </c>
    </row>
    <row r="353" spans="1:7" x14ac:dyDescent="0.25">
      <c r="A353" t="s">
        <v>613</v>
      </c>
      <c r="B353">
        <v>22040298006</v>
      </c>
      <c r="C353" t="s">
        <v>614</v>
      </c>
      <c r="D353" s="79">
        <v>80972000000</v>
      </c>
      <c r="E353" s="79">
        <v>4800000</v>
      </c>
      <c r="F353" s="79">
        <v>37436352000</v>
      </c>
      <c r="G353" s="79">
        <v>118408352000</v>
      </c>
    </row>
    <row r="354" spans="1:7" x14ac:dyDescent="0.25">
      <c r="A354" t="s">
        <v>615</v>
      </c>
      <c r="B354">
        <v>22040298010</v>
      </c>
      <c r="C354" t="s">
        <v>616</v>
      </c>
      <c r="D354" s="79">
        <v>50000000000</v>
      </c>
      <c r="E354" s="79">
        <v>9000000</v>
      </c>
      <c r="F354" s="79">
        <v>70193160000</v>
      </c>
      <c r="G354" s="79">
        <v>120193160000</v>
      </c>
    </row>
    <row r="355" spans="1:7" x14ac:dyDescent="0.25">
      <c r="A355" t="s">
        <v>617</v>
      </c>
      <c r="B355">
        <v>22060000000</v>
      </c>
      <c r="C355" t="s">
        <v>618</v>
      </c>
      <c r="D355" s="79">
        <v>631942016505</v>
      </c>
      <c r="E355" s="79">
        <v>22999961.100000001</v>
      </c>
      <c r="F355" s="79">
        <v>179382216610</v>
      </c>
      <c r="G355" s="79">
        <v>811324233115</v>
      </c>
    </row>
    <row r="356" spans="1:7" x14ac:dyDescent="0.25">
      <c r="A356" t="s">
        <v>619</v>
      </c>
      <c r="B356">
        <v>22060218001</v>
      </c>
      <c r="C356" t="s">
        <v>620</v>
      </c>
      <c r="D356" s="79">
        <v>631942016505</v>
      </c>
      <c r="E356" s="79">
        <v>22999961.100000001</v>
      </c>
      <c r="F356" s="79">
        <v>179382216610</v>
      </c>
      <c r="G356" s="79">
        <v>811324233115</v>
      </c>
    </row>
    <row r="357" spans="1:7" x14ac:dyDescent="0.25">
      <c r="A357" t="s">
        <v>621</v>
      </c>
      <c r="B357">
        <v>22080000000</v>
      </c>
      <c r="C357" t="s">
        <v>547</v>
      </c>
      <c r="D357" s="79">
        <v>41754906012</v>
      </c>
      <c r="E357" s="79">
        <v>6615260.5599999996</v>
      </c>
      <c r="F357" s="79">
        <v>51594004763</v>
      </c>
      <c r="G357" s="79">
        <v>93348910775</v>
      </c>
    </row>
    <row r="358" spans="1:7" x14ac:dyDescent="0.25">
      <c r="A358" t="s">
        <v>622</v>
      </c>
      <c r="B358">
        <v>22080224000</v>
      </c>
      <c r="C358" t="s">
        <v>549</v>
      </c>
      <c r="D358" s="79">
        <v>31884887194</v>
      </c>
      <c r="E358" s="79">
        <v>6422198.9699999997</v>
      </c>
      <c r="F358" s="79">
        <v>50088271089</v>
      </c>
      <c r="G358" s="79">
        <v>81973158283</v>
      </c>
    </row>
    <row r="359" spans="1:7" x14ac:dyDescent="0.25">
      <c r="A359" t="s">
        <v>623</v>
      </c>
      <c r="B359">
        <v>22080224082</v>
      </c>
      <c r="C359" t="s">
        <v>624</v>
      </c>
      <c r="D359" s="79">
        <v>109872008648</v>
      </c>
      <c r="E359" s="79">
        <v>17827437.609999999</v>
      </c>
      <c r="F359" s="79">
        <v>139040464506</v>
      </c>
      <c r="G359" s="79">
        <v>248912473154</v>
      </c>
    </row>
    <row r="360" spans="1:7" x14ac:dyDescent="0.25">
      <c r="A360" t="s">
        <v>1296</v>
      </c>
      <c r="B360">
        <v>22080224083</v>
      </c>
      <c r="C360" t="s">
        <v>1297</v>
      </c>
      <c r="D360" s="79">
        <v>3679200</v>
      </c>
      <c r="E360" s="79">
        <v>143425.60000000001</v>
      </c>
      <c r="F360" s="79">
        <v>1118610677</v>
      </c>
      <c r="G360" s="79">
        <v>1122289877</v>
      </c>
    </row>
    <row r="361" spans="1:7" x14ac:dyDescent="0.25">
      <c r="A361" t="s">
        <v>625</v>
      </c>
      <c r="B361">
        <v>22080224084</v>
      </c>
      <c r="C361" t="s">
        <v>626</v>
      </c>
      <c r="D361" s="79">
        <v>31884887194</v>
      </c>
      <c r="E361" s="79">
        <v>6422196.0599999996</v>
      </c>
      <c r="F361" s="79">
        <v>50088248396</v>
      </c>
      <c r="G361" s="79">
        <v>81973135590</v>
      </c>
    </row>
    <row r="362" spans="1:7" x14ac:dyDescent="0.25">
      <c r="A362" t="s">
        <v>1330</v>
      </c>
      <c r="B362">
        <v>22080224085</v>
      </c>
      <c r="C362" t="s">
        <v>1331</v>
      </c>
      <c r="D362" s="79">
        <v>0</v>
      </c>
      <c r="E362" s="79">
        <v>2.91</v>
      </c>
      <c r="F362" s="79">
        <v>22696</v>
      </c>
      <c r="G362" s="79">
        <v>22696</v>
      </c>
    </row>
    <row r="363" spans="1:7" x14ac:dyDescent="0.25">
      <c r="A363" t="s">
        <v>627</v>
      </c>
      <c r="B363">
        <v>22080224092</v>
      </c>
      <c r="C363" t="s">
        <v>628</v>
      </c>
      <c r="D363" s="79">
        <v>109872008648</v>
      </c>
      <c r="E363" s="79">
        <v>17827437.609999999</v>
      </c>
      <c r="F363" s="79">
        <v>139040464509</v>
      </c>
      <c r="G363" s="79">
        <v>248912473157</v>
      </c>
    </row>
    <row r="364" spans="1:7" x14ac:dyDescent="0.25">
      <c r="A364" t="s">
        <v>1298</v>
      </c>
      <c r="B364">
        <v>22080224093</v>
      </c>
      <c r="C364" t="s">
        <v>1299</v>
      </c>
      <c r="D364" s="79">
        <v>3679200</v>
      </c>
      <c r="E364" s="79">
        <v>143425.60000000001</v>
      </c>
      <c r="F364" s="79">
        <v>1118610677</v>
      </c>
      <c r="G364" s="79">
        <v>1122289877</v>
      </c>
    </row>
    <row r="365" spans="1:7" x14ac:dyDescent="0.25">
      <c r="A365" t="s">
        <v>629</v>
      </c>
      <c r="B365">
        <v>22080230000</v>
      </c>
      <c r="C365" t="s">
        <v>630</v>
      </c>
      <c r="D365" s="79">
        <v>1078834391</v>
      </c>
      <c r="E365" s="79">
        <v>24075.29</v>
      </c>
      <c r="F365" s="79">
        <v>187768964</v>
      </c>
      <c r="G365" s="79">
        <v>1266603355</v>
      </c>
    </row>
    <row r="366" spans="1:7" x14ac:dyDescent="0.25">
      <c r="A366" t="s">
        <v>631</v>
      </c>
      <c r="B366">
        <v>22080230082</v>
      </c>
      <c r="C366" t="s">
        <v>632</v>
      </c>
      <c r="D366" s="79">
        <v>9936959485</v>
      </c>
      <c r="E366" s="79">
        <v>425922.26</v>
      </c>
      <c r="F366" s="79">
        <v>3321869926</v>
      </c>
      <c r="G366" s="79">
        <v>13258829411</v>
      </c>
    </row>
    <row r="367" spans="1:7" x14ac:dyDescent="0.25">
      <c r="A367" t="s">
        <v>633</v>
      </c>
      <c r="B367">
        <v>22080230084</v>
      </c>
      <c r="C367" t="s">
        <v>634</v>
      </c>
      <c r="D367" s="79">
        <v>1078834391</v>
      </c>
      <c r="E367" s="79">
        <v>24075.29</v>
      </c>
      <c r="F367" s="79">
        <v>187768964</v>
      </c>
      <c r="G367" s="79">
        <v>1266603355</v>
      </c>
    </row>
    <row r="368" spans="1:7" x14ac:dyDescent="0.25">
      <c r="A368" t="s">
        <v>635</v>
      </c>
      <c r="B368">
        <v>22080230092</v>
      </c>
      <c r="C368" t="s">
        <v>636</v>
      </c>
      <c r="D368" s="79">
        <v>9936959485</v>
      </c>
      <c r="E368" s="79">
        <v>425922.26</v>
      </c>
      <c r="F368" s="79">
        <v>3321869926</v>
      </c>
      <c r="G368" s="79">
        <v>13258829411</v>
      </c>
    </row>
    <row r="369" spans="1:9" x14ac:dyDescent="0.25">
      <c r="A369" t="s">
        <v>637</v>
      </c>
      <c r="B369">
        <v>22080234000</v>
      </c>
      <c r="C369" t="s">
        <v>638</v>
      </c>
      <c r="D369" s="79">
        <v>8791184427</v>
      </c>
      <c r="E369" s="79">
        <v>168986.3</v>
      </c>
      <c r="F369" s="79">
        <v>1317964710</v>
      </c>
      <c r="G369" s="79">
        <v>10109149137</v>
      </c>
    </row>
    <row r="370" spans="1:9" x14ac:dyDescent="0.25">
      <c r="A370" t="s">
        <v>639</v>
      </c>
      <c r="B370">
        <v>22080234082</v>
      </c>
      <c r="C370" t="s">
        <v>640</v>
      </c>
      <c r="D370" s="79">
        <v>126124249477</v>
      </c>
      <c r="E370" s="79">
        <v>1081260.2</v>
      </c>
      <c r="F370" s="79">
        <v>8433007802</v>
      </c>
      <c r="G370" s="79">
        <v>134557257279</v>
      </c>
    </row>
    <row r="371" spans="1:9" x14ac:dyDescent="0.25">
      <c r="A371" t="s">
        <v>641</v>
      </c>
      <c r="B371">
        <v>22080234092</v>
      </c>
      <c r="C371" t="s">
        <v>642</v>
      </c>
      <c r="D371" s="79">
        <v>117333065050</v>
      </c>
      <c r="E371" s="79">
        <v>912273.9</v>
      </c>
      <c r="F371" s="79">
        <v>7115043092</v>
      </c>
      <c r="G371" s="79">
        <v>124448108142</v>
      </c>
    </row>
    <row r="372" spans="1:9" x14ac:dyDescent="0.25">
      <c r="A372" t="s">
        <v>643</v>
      </c>
      <c r="B372">
        <v>24000000000</v>
      </c>
      <c r="C372" t="s">
        <v>644</v>
      </c>
      <c r="D372" s="79">
        <v>368849640161</v>
      </c>
      <c r="E372" s="79">
        <v>8512884.5899999999</v>
      </c>
      <c r="F372" s="79">
        <v>66394030026</v>
      </c>
      <c r="G372" s="79">
        <v>435243670187</v>
      </c>
    </row>
    <row r="373" spans="1:9" x14ac:dyDescent="0.25">
      <c r="A373" t="s">
        <v>645</v>
      </c>
      <c r="B373">
        <v>24010000000</v>
      </c>
      <c r="C373" t="s">
        <v>646</v>
      </c>
      <c r="D373" s="79">
        <v>24632863251</v>
      </c>
      <c r="E373" s="79">
        <v>39.35</v>
      </c>
      <c r="F373" s="79">
        <v>306900</v>
      </c>
      <c r="G373" s="79">
        <v>24633170151</v>
      </c>
    </row>
    <row r="374" spans="1:9" x14ac:dyDescent="0.25">
      <c r="A374" t="s">
        <v>647</v>
      </c>
      <c r="B374">
        <v>24010242001</v>
      </c>
      <c r="C374" t="s">
        <v>648</v>
      </c>
      <c r="D374" s="79">
        <v>3112453928</v>
      </c>
      <c r="E374" s="79">
        <v>39.35</v>
      </c>
      <c r="F374" s="79">
        <v>306900</v>
      </c>
      <c r="G374" s="79">
        <v>3112760828</v>
      </c>
    </row>
    <row r="375" spans="1:9" x14ac:dyDescent="0.25">
      <c r="A375" t="s">
        <v>649</v>
      </c>
      <c r="B375">
        <v>24010244001</v>
      </c>
      <c r="C375" t="s">
        <v>650</v>
      </c>
      <c r="D375" s="79">
        <v>21520409323</v>
      </c>
      <c r="E375" s="79">
        <v>0</v>
      </c>
      <c r="F375" s="79">
        <v>0</v>
      </c>
      <c r="G375" s="79">
        <v>21520409323</v>
      </c>
    </row>
    <row r="376" spans="1:9" x14ac:dyDescent="0.25">
      <c r="A376" t="s">
        <v>651</v>
      </c>
      <c r="B376">
        <v>24020000000</v>
      </c>
      <c r="C376" t="s">
        <v>652</v>
      </c>
      <c r="D376" s="79">
        <v>6866511685</v>
      </c>
      <c r="E376" s="79">
        <v>0</v>
      </c>
      <c r="F376" s="79">
        <v>0</v>
      </c>
      <c r="G376" s="79">
        <v>6866511685</v>
      </c>
    </row>
    <row r="377" spans="1:9" x14ac:dyDescent="0.25">
      <c r="A377" t="s">
        <v>653</v>
      </c>
      <c r="B377">
        <v>24020250001</v>
      </c>
      <c r="C377" t="s">
        <v>654</v>
      </c>
      <c r="D377" s="79">
        <v>6636892399</v>
      </c>
      <c r="E377" s="79">
        <v>0</v>
      </c>
      <c r="F377" s="79">
        <v>0</v>
      </c>
      <c r="G377" s="79">
        <v>6636892399</v>
      </c>
    </row>
    <row r="378" spans="1:9" x14ac:dyDescent="0.25">
      <c r="A378" t="s">
        <v>655</v>
      </c>
      <c r="B378">
        <v>24020252001</v>
      </c>
      <c r="C378" t="s">
        <v>656</v>
      </c>
      <c r="D378" s="79">
        <v>229619286</v>
      </c>
      <c r="E378" s="79">
        <v>0</v>
      </c>
      <c r="F378" s="79">
        <v>0</v>
      </c>
      <c r="G378" s="79">
        <v>229619286</v>
      </c>
    </row>
    <row r="379" spans="1:9" x14ac:dyDescent="0.25">
      <c r="A379" t="s">
        <v>1411</v>
      </c>
      <c r="B379">
        <v>24030000000</v>
      </c>
      <c r="C379" t="s">
        <v>1412</v>
      </c>
      <c r="D379" s="79">
        <v>223592500000</v>
      </c>
      <c r="E379" s="79">
        <v>0</v>
      </c>
      <c r="F379" s="79">
        <v>0</v>
      </c>
      <c r="G379" s="79">
        <v>223592500000</v>
      </c>
    </row>
    <row r="380" spans="1:9" x14ac:dyDescent="0.25">
      <c r="A380" t="s">
        <v>1413</v>
      </c>
      <c r="B380">
        <v>24030254001</v>
      </c>
      <c r="C380" t="s">
        <v>1412</v>
      </c>
      <c r="D380" s="79">
        <v>223592500000</v>
      </c>
      <c r="E380" s="79">
        <v>0</v>
      </c>
      <c r="F380" s="79">
        <v>0</v>
      </c>
      <c r="G380" s="79">
        <v>223592500000</v>
      </c>
    </row>
    <row r="381" spans="1:9" x14ac:dyDescent="0.25">
      <c r="A381" t="s">
        <v>657</v>
      </c>
      <c r="B381">
        <v>24040000000</v>
      </c>
      <c r="C381" t="s">
        <v>658</v>
      </c>
      <c r="D381" s="79">
        <v>113757765225</v>
      </c>
      <c r="E381" s="79">
        <v>7402595.3700000001</v>
      </c>
      <c r="F381" s="79">
        <v>57734617930</v>
      </c>
      <c r="G381" s="79">
        <v>171492383155</v>
      </c>
    </row>
    <row r="382" spans="1:9" x14ac:dyDescent="0.25">
      <c r="A382" t="s">
        <v>659</v>
      </c>
      <c r="B382">
        <v>24040258000</v>
      </c>
      <c r="C382" t="s">
        <v>660</v>
      </c>
      <c r="D382" s="79">
        <v>13677488</v>
      </c>
      <c r="E382" s="79">
        <v>0</v>
      </c>
      <c r="F382" s="79">
        <v>0</v>
      </c>
      <c r="G382" s="79">
        <v>13677488</v>
      </c>
    </row>
    <row r="383" spans="1:9" x14ac:dyDescent="0.25">
      <c r="A383" t="s">
        <v>661</v>
      </c>
      <c r="B383">
        <v>24040258002</v>
      </c>
      <c r="C383" t="s">
        <v>155</v>
      </c>
      <c r="D383" s="79">
        <v>13677488</v>
      </c>
      <c r="E383" s="79">
        <v>0</v>
      </c>
      <c r="F383" s="79">
        <v>0</v>
      </c>
      <c r="G383" s="79">
        <v>13677488</v>
      </c>
    </row>
    <row r="384" spans="1:9" x14ac:dyDescent="0.25">
      <c r="A384" t="s">
        <v>662</v>
      </c>
      <c r="B384">
        <v>24040260000</v>
      </c>
      <c r="C384" t="s">
        <v>343</v>
      </c>
      <c r="D384" s="79">
        <v>113744087737</v>
      </c>
      <c r="E384" s="79">
        <v>7402595.3700000001</v>
      </c>
      <c r="F384" s="79">
        <v>57734617930</v>
      </c>
      <c r="G384" s="79">
        <v>171478705667</v>
      </c>
      <c r="H384" s="103">
        <v>4774593801896</v>
      </c>
      <c r="I384" s="105">
        <f>+G384-H384</f>
        <v>-4603115096229</v>
      </c>
    </row>
    <row r="385" spans="1:7" x14ac:dyDescent="0.25">
      <c r="A385" t="s">
        <v>663</v>
      </c>
      <c r="B385">
        <v>24040260002</v>
      </c>
      <c r="C385" t="s">
        <v>155</v>
      </c>
      <c r="D385" s="79">
        <v>113744087737</v>
      </c>
      <c r="E385" s="79">
        <v>7402595.3700000001</v>
      </c>
      <c r="F385" s="79">
        <v>57734617930</v>
      </c>
      <c r="G385" s="79">
        <v>171478705667</v>
      </c>
    </row>
    <row r="386" spans="1:7" x14ac:dyDescent="0.25">
      <c r="A386" t="s">
        <v>664</v>
      </c>
      <c r="B386">
        <v>24050000000</v>
      </c>
      <c r="C386" t="s">
        <v>665</v>
      </c>
      <c r="D386" s="79">
        <v>0</v>
      </c>
      <c r="E386" s="79">
        <v>1110249.8700000001</v>
      </c>
      <c r="F386" s="79">
        <v>8659105196</v>
      </c>
      <c r="G386" s="79">
        <v>8659105196</v>
      </c>
    </row>
    <row r="387" spans="1:7" x14ac:dyDescent="0.25">
      <c r="A387" t="s">
        <v>666</v>
      </c>
      <c r="B387">
        <v>24050262000</v>
      </c>
      <c r="C387" t="s">
        <v>667</v>
      </c>
      <c r="D387" s="79">
        <v>0</v>
      </c>
      <c r="E387" s="79">
        <v>1110249.8700000001</v>
      </c>
      <c r="F387" s="79">
        <v>8659105196</v>
      </c>
      <c r="G387" s="79">
        <v>8659105196</v>
      </c>
    </row>
    <row r="388" spans="1:7" x14ac:dyDescent="0.25">
      <c r="A388" t="s">
        <v>668</v>
      </c>
      <c r="B388">
        <v>24050262002</v>
      </c>
      <c r="C388" t="s">
        <v>155</v>
      </c>
      <c r="D388" s="79">
        <v>0</v>
      </c>
      <c r="E388" s="79">
        <v>1110249.8700000001</v>
      </c>
      <c r="F388" s="79">
        <v>8659105196</v>
      </c>
      <c r="G388" s="79">
        <v>8659105196</v>
      </c>
    </row>
    <row r="389" spans="1:7" x14ac:dyDescent="0.25">
      <c r="A389" t="s">
        <v>669</v>
      </c>
      <c r="B389">
        <v>25000000000</v>
      </c>
      <c r="C389" t="s">
        <v>670</v>
      </c>
      <c r="D389" s="79">
        <v>223447271962</v>
      </c>
      <c r="E389" s="79">
        <v>5598222.8499999996</v>
      </c>
      <c r="F389" s="79">
        <v>43661883581</v>
      </c>
      <c r="G389" s="79">
        <v>267109155543</v>
      </c>
    </row>
    <row r="390" spans="1:7" x14ac:dyDescent="0.25">
      <c r="A390" t="s">
        <v>671</v>
      </c>
      <c r="B390">
        <v>25010000000</v>
      </c>
      <c r="C390" t="s">
        <v>672</v>
      </c>
      <c r="D390" s="79">
        <v>204322722120</v>
      </c>
      <c r="E390" s="79">
        <v>5540222.8499999996</v>
      </c>
      <c r="F390" s="79">
        <v>43209527661</v>
      </c>
      <c r="G390" s="79">
        <v>247532249781</v>
      </c>
    </row>
    <row r="391" spans="1:7" x14ac:dyDescent="0.25">
      <c r="A391" t="s">
        <v>673</v>
      </c>
      <c r="B391">
        <v>25010270001</v>
      </c>
      <c r="C391" t="s">
        <v>674</v>
      </c>
      <c r="D391" s="79">
        <v>83147212935</v>
      </c>
      <c r="E391" s="79">
        <v>0</v>
      </c>
      <c r="F391" s="79">
        <v>0</v>
      </c>
      <c r="G391" s="79">
        <v>83147212935</v>
      </c>
    </row>
    <row r="392" spans="1:7" x14ac:dyDescent="0.25">
      <c r="A392" t="s">
        <v>675</v>
      </c>
      <c r="B392">
        <v>25010272001</v>
      </c>
      <c r="C392" t="s">
        <v>676</v>
      </c>
      <c r="D392" s="79">
        <v>121175509185</v>
      </c>
      <c r="E392" s="79">
        <v>5540222.8499999996</v>
      </c>
      <c r="F392" s="79">
        <v>43209527661</v>
      </c>
      <c r="G392" s="79">
        <v>164385036846</v>
      </c>
    </row>
    <row r="393" spans="1:7" x14ac:dyDescent="0.25">
      <c r="A393" t="s">
        <v>677</v>
      </c>
      <c r="B393">
        <v>25020000000</v>
      </c>
      <c r="C393" t="s">
        <v>678</v>
      </c>
      <c r="D393" s="79">
        <v>19124549842</v>
      </c>
      <c r="E393" s="79">
        <v>58000</v>
      </c>
      <c r="F393" s="79">
        <v>452355920</v>
      </c>
      <c r="G393" s="79">
        <v>19576905762</v>
      </c>
    </row>
    <row r="394" spans="1:7" x14ac:dyDescent="0.25">
      <c r="A394" t="s">
        <v>679</v>
      </c>
      <c r="B394">
        <v>25020274000</v>
      </c>
      <c r="C394" t="s">
        <v>678</v>
      </c>
      <c r="D394" s="79">
        <v>19124549842</v>
      </c>
      <c r="E394" s="79">
        <v>58000</v>
      </c>
      <c r="F394" s="79">
        <v>452355920</v>
      </c>
      <c r="G394" s="79">
        <v>19576905762</v>
      </c>
    </row>
    <row r="395" spans="1:7" x14ac:dyDescent="0.25">
      <c r="A395" t="s">
        <v>680</v>
      </c>
      <c r="B395">
        <v>25020274002</v>
      </c>
      <c r="C395" t="s">
        <v>155</v>
      </c>
      <c r="D395" s="79">
        <v>19124549842</v>
      </c>
      <c r="E395" s="79">
        <v>58000</v>
      </c>
      <c r="F395" s="79">
        <v>452355920</v>
      </c>
      <c r="G395" s="79">
        <v>19576905762</v>
      </c>
    </row>
    <row r="396" spans="1:7" x14ac:dyDescent="0.25">
      <c r="A396" t="s">
        <v>681</v>
      </c>
      <c r="B396">
        <v>30000000000</v>
      </c>
      <c r="C396" t="s">
        <v>15</v>
      </c>
      <c r="D396" s="79">
        <v>5508898664274</v>
      </c>
      <c r="E396" s="79">
        <v>0</v>
      </c>
      <c r="F396" s="79">
        <v>0</v>
      </c>
      <c r="G396" s="79">
        <v>5508898664274</v>
      </c>
    </row>
    <row r="397" spans="1:7" x14ac:dyDescent="0.25">
      <c r="A397" t="s">
        <v>682</v>
      </c>
      <c r="B397">
        <v>31000000000</v>
      </c>
      <c r="C397" t="s">
        <v>15</v>
      </c>
      <c r="D397" s="79">
        <v>5508898664274</v>
      </c>
      <c r="E397" s="79">
        <v>0</v>
      </c>
      <c r="F397" s="79">
        <v>0</v>
      </c>
      <c r="G397" s="79">
        <v>5508898664274</v>
      </c>
    </row>
    <row r="398" spans="1:7" x14ac:dyDescent="0.25">
      <c r="A398" t="s">
        <v>683</v>
      </c>
      <c r="B398">
        <v>31010000000</v>
      </c>
      <c r="C398" t="s">
        <v>684</v>
      </c>
      <c r="D398" s="79">
        <v>1133000000000</v>
      </c>
      <c r="E398" s="79">
        <v>0</v>
      </c>
      <c r="F398" s="79">
        <v>0</v>
      </c>
      <c r="G398" s="79">
        <v>1133000000000</v>
      </c>
    </row>
    <row r="399" spans="1:7" x14ac:dyDescent="0.25">
      <c r="A399" t="s">
        <v>685</v>
      </c>
      <c r="B399">
        <v>31010400001</v>
      </c>
      <c r="C399" t="s">
        <v>79</v>
      </c>
      <c r="D399" s="79">
        <v>1133000000000</v>
      </c>
      <c r="E399" s="79">
        <v>0</v>
      </c>
      <c r="F399" s="79">
        <v>0</v>
      </c>
      <c r="G399" s="79">
        <v>1133000000000</v>
      </c>
    </row>
    <row r="400" spans="1:7" x14ac:dyDescent="0.25">
      <c r="A400" t="s">
        <v>686</v>
      </c>
      <c r="B400">
        <v>31030000000</v>
      </c>
      <c r="C400" t="s">
        <v>687</v>
      </c>
      <c r="D400" s="79">
        <v>48387770729</v>
      </c>
      <c r="E400" s="79">
        <v>0</v>
      </c>
      <c r="F400" s="79">
        <v>0</v>
      </c>
      <c r="G400" s="79">
        <v>48387770729</v>
      </c>
    </row>
    <row r="401" spans="1:7" x14ac:dyDescent="0.25">
      <c r="A401" t="s">
        <v>688</v>
      </c>
      <c r="B401">
        <v>31030408001</v>
      </c>
      <c r="C401" t="s">
        <v>689</v>
      </c>
      <c r="D401" s="79">
        <v>48387770729</v>
      </c>
      <c r="E401" s="79">
        <v>0</v>
      </c>
      <c r="F401" s="79">
        <v>0</v>
      </c>
      <c r="G401" s="79">
        <v>48387770729</v>
      </c>
    </row>
    <row r="402" spans="1:7" x14ac:dyDescent="0.25">
      <c r="A402" t="s">
        <v>690</v>
      </c>
      <c r="B402">
        <v>31040000000</v>
      </c>
      <c r="C402" t="s">
        <v>691</v>
      </c>
      <c r="D402" s="79">
        <v>1133000000000</v>
      </c>
      <c r="E402" s="79">
        <v>0</v>
      </c>
      <c r="F402" s="79">
        <v>0</v>
      </c>
      <c r="G402" s="79">
        <v>1133000000000</v>
      </c>
    </row>
    <row r="403" spans="1:7" x14ac:dyDescent="0.25">
      <c r="A403" t="s">
        <v>692</v>
      </c>
      <c r="B403">
        <v>31040424001</v>
      </c>
      <c r="C403" t="s">
        <v>693</v>
      </c>
      <c r="D403" s="79">
        <v>1133000000000</v>
      </c>
      <c r="E403" s="79">
        <v>0</v>
      </c>
      <c r="F403" s="79">
        <v>0</v>
      </c>
      <c r="G403" s="79">
        <v>1133000000000</v>
      </c>
    </row>
    <row r="404" spans="1:7" x14ac:dyDescent="0.25">
      <c r="A404" t="s">
        <v>694</v>
      </c>
      <c r="B404">
        <v>31050000000</v>
      </c>
      <c r="C404" t="s">
        <v>695</v>
      </c>
      <c r="D404" s="79">
        <v>2237590026080</v>
      </c>
      <c r="E404" s="79">
        <v>0</v>
      </c>
      <c r="F404" s="79">
        <v>0</v>
      </c>
      <c r="G404" s="79">
        <v>2237590026080</v>
      </c>
    </row>
    <row r="405" spans="1:7" x14ac:dyDescent="0.25">
      <c r="A405" t="s">
        <v>696</v>
      </c>
      <c r="B405">
        <v>31050416001</v>
      </c>
      <c r="C405" t="s">
        <v>109</v>
      </c>
      <c r="D405" s="79">
        <v>2237590026080</v>
      </c>
      <c r="E405" s="79">
        <v>0</v>
      </c>
      <c r="F405" s="79">
        <v>0</v>
      </c>
      <c r="G405" s="79">
        <v>2237590026080</v>
      </c>
    </row>
    <row r="406" spans="1:7" x14ac:dyDescent="0.25">
      <c r="A406" t="s">
        <v>697</v>
      </c>
      <c r="B406">
        <v>31060000000</v>
      </c>
      <c r="C406" t="s">
        <v>698</v>
      </c>
      <c r="D406" s="79">
        <v>956920867465</v>
      </c>
      <c r="E406" s="79">
        <v>0</v>
      </c>
      <c r="F406" s="79">
        <v>0</v>
      </c>
      <c r="G406" s="79">
        <v>956920867465</v>
      </c>
    </row>
    <row r="407" spans="1:7" x14ac:dyDescent="0.25">
      <c r="A407" t="s">
        <v>699</v>
      </c>
      <c r="B407">
        <v>31060418001</v>
      </c>
      <c r="C407" t="s">
        <v>700</v>
      </c>
      <c r="D407" s="79">
        <v>956920867465</v>
      </c>
      <c r="E407" s="79">
        <v>0</v>
      </c>
      <c r="F407" s="79">
        <v>0</v>
      </c>
      <c r="G407" s="79">
        <v>956920867465</v>
      </c>
    </row>
    <row r="408" spans="1:7" x14ac:dyDescent="0.25">
      <c r="A408" t="s">
        <v>701</v>
      </c>
      <c r="B408">
        <v>40000000000</v>
      </c>
      <c r="C408" t="s">
        <v>702</v>
      </c>
      <c r="D408" s="79">
        <v>3069848613087</v>
      </c>
      <c r="E408" s="79">
        <v>281461519.16000003</v>
      </c>
      <c r="F408" s="79">
        <v>2195185939856</v>
      </c>
      <c r="G408" s="79">
        <v>5265034552943</v>
      </c>
    </row>
    <row r="409" spans="1:7" x14ac:dyDescent="0.25">
      <c r="A409" t="s">
        <v>703</v>
      </c>
      <c r="B409">
        <v>41000000000</v>
      </c>
      <c r="C409" t="s">
        <v>704</v>
      </c>
      <c r="D409" s="79">
        <v>3069848613087</v>
      </c>
      <c r="E409" s="79">
        <v>281461519.16000003</v>
      </c>
      <c r="F409" s="79">
        <v>2195185939856</v>
      </c>
      <c r="G409" s="79">
        <v>5265034552943</v>
      </c>
    </row>
    <row r="410" spans="1:7" x14ac:dyDescent="0.25">
      <c r="A410" t="s">
        <v>705</v>
      </c>
      <c r="B410">
        <v>41010000000</v>
      </c>
      <c r="C410" t="s">
        <v>704</v>
      </c>
      <c r="D410" s="79">
        <v>3069848613087</v>
      </c>
      <c r="E410" s="79">
        <v>281461519.16000003</v>
      </c>
      <c r="F410" s="79">
        <v>2195185939856</v>
      </c>
      <c r="G410" s="79">
        <v>5265034552943</v>
      </c>
    </row>
    <row r="411" spans="1:7" x14ac:dyDescent="0.25">
      <c r="A411" t="s">
        <v>706</v>
      </c>
      <c r="B411">
        <v>41010607000</v>
      </c>
      <c r="C411" t="s">
        <v>707</v>
      </c>
      <c r="D411" s="79">
        <v>218771110758</v>
      </c>
      <c r="E411" s="79">
        <v>131206774.54000001</v>
      </c>
      <c r="F411" s="79">
        <v>1023313124333</v>
      </c>
      <c r="G411" s="79">
        <v>1242084235091</v>
      </c>
    </row>
    <row r="412" spans="1:7" x14ac:dyDescent="0.25">
      <c r="A412" t="s">
        <v>708</v>
      </c>
      <c r="B412">
        <v>41010607002</v>
      </c>
      <c r="C412" t="s">
        <v>155</v>
      </c>
      <c r="D412" s="79">
        <v>218771110758</v>
      </c>
      <c r="E412" s="79">
        <v>131206774.54000001</v>
      </c>
      <c r="F412" s="79">
        <v>1023313124333</v>
      </c>
      <c r="G412" s="79">
        <v>1242084235091</v>
      </c>
    </row>
    <row r="413" spans="1:7" x14ac:dyDescent="0.25">
      <c r="A413" t="s">
        <v>709</v>
      </c>
      <c r="B413">
        <v>41010609000</v>
      </c>
      <c r="C413" t="s">
        <v>710</v>
      </c>
      <c r="D413" s="79">
        <v>0</v>
      </c>
      <c r="E413" s="79">
        <v>90708059.349999994</v>
      </c>
      <c r="F413" s="79">
        <v>707453925899</v>
      </c>
      <c r="G413" s="79">
        <v>707453925899</v>
      </c>
    </row>
    <row r="414" spans="1:7" x14ac:dyDescent="0.25">
      <c r="A414" t="s">
        <v>711</v>
      </c>
      <c r="B414">
        <v>41010609002</v>
      </c>
      <c r="C414" t="s">
        <v>712</v>
      </c>
      <c r="D414" s="79">
        <v>0</v>
      </c>
      <c r="E414" s="79">
        <v>74220409.430000007</v>
      </c>
      <c r="F414" s="79">
        <v>578862787093</v>
      </c>
      <c r="G414" s="79">
        <v>578862787093</v>
      </c>
    </row>
    <row r="415" spans="1:7" x14ac:dyDescent="0.25">
      <c r="A415" t="s">
        <v>713</v>
      </c>
      <c r="B415">
        <v>41010609004</v>
      </c>
      <c r="C415" t="s">
        <v>714</v>
      </c>
      <c r="D415" s="79">
        <v>0</v>
      </c>
      <c r="E415" s="79">
        <v>16487649.92</v>
      </c>
      <c r="F415" s="79">
        <v>128591138806</v>
      </c>
      <c r="G415" s="79">
        <v>128591138806</v>
      </c>
    </row>
    <row r="416" spans="1:7" x14ac:dyDescent="0.25">
      <c r="A416" t="s">
        <v>1303</v>
      </c>
      <c r="B416">
        <v>41010613000</v>
      </c>
      <c r="C416" t="s">
        <v>1304</v>
      </c>
      <c r="D416" s="79">
        <v>0</v>
      </c>
      <c r="E416" s="79">
        <v>1618666</v>
      </c>
      <c r="F416" s="79">
        <v>12624364614</v>
      </c>
      <c r="G416" s="79">
        <v>12624364614</v>
      </c>
    </row>
    <row r="417" spans="1:7" x14ac:dyDescent="0.25">
      <c r="A417" t="s">
        <v>1305</v>
      </c>
      <c r="B417">
        <v>41010613004</v>
      </c>
      <c r="C417" t="s">
        <v>144</v>
      </c>
      <c r="D417" s="79">
        <v>0</v>
      </c>
      <c r="E417" s="79">
        <v>1618666</v>
      </c>
      <c r="F417" s="79">
        <v>12624364614</v>
      </c>
      <c r="G417" s="79">
        <v>12624364614</v>
      </c>
    </row>
    <row r="418" spans="1:7" x14ac:dyDescent="0.25">
      <c r="A418" t="s">
        <v>715</v>
      </c>
      <c r="B418">
        <v>41010615000</v>
      </c>
      <c r="C418" t="s">
        <v>716</v>
      </c>
      <c r="D418" s="79">
        <v>786869054942</v>
      </c>
      <c r="E418" s="79">
        <v>57854260.710000001</v>
      </c>
      <c r="F418" s="79">
        <v>451219264299</v>
      </c>
      <c r="G418" s="79">
        <v>1238088319241</v>
      </c>
    </row>
    <row r="419" spans="1:7" x14ac:dyDescent="0.25">
      <c r="A419" t="s">
        <v>717</v>
      </c>
      <c r="B419">
        <v>41010615002</v>
      </c>
      <c r="C419" t="s">
        <v>155</v>
      </c>
      <c r="D419" s="79">
        <v>786869054942</v>
      </c>
      <c r="E419" s="79">
        <v>57854260.710000001</v>
      </c>
      <c r="F419" s="79">
        <v>451219264299</v>
      </c>
      <c r="G419" s="79">
        <v>1238088319241</v>
      </c>
    </row>
    <row r="420" spans="1:7" x14ac:dyDescent="0.25">
      <c r="A420" t="s">
        <v>718</v>
      </c>
      <c r="B420">
        <v>41010617000</v>
      </c>
      <c r="C420" t="s">
        <v>719</v>
      </c>
      <c r="D420" s="79">
        <v>2062208447387</v>
      </c>
      <c r="E420" s="79">
        <v>0</v>
      </c>
      <c r="F420" s="79">
        <v>0</v>
      </c>
      <c r="G420" s="79">
        <v>2062208447387</v>
      </c>
    </row>
    <row r="421" spans="1:7" x14ac:dyDescent="0.25">
      <c r="A421" t="s">
        <v>720</v>
      </c>
      <c r="B421">
        <v>41010617002</v>
      </c>
      <c r="C421" t="s">
        <v>155</v>
      </c>
      <c r="D421" s="79">
        <v>2062208447387</v>
      </c>
      <c r="E421" s="79">
        <v>0</v>
      </c>
      <c r="F421" s="79">
        <v>0</v>
      </c>
      <c r="G421" s="79">
        <v>2062208447387</v>
      </c>
    </row>
    <row r="422" spans="1:7" x14ac:dyDescent="0.25">
      <c r="A422" t="s">
        <v>721</v>
      </c>
      <c r="B422">
        <v>41010619000</v>
      </c>
      <c r="C422" t="s">
        <v>722</v>
      </c>
      <c r="D422" s="79">
        <v>2000000000</v>
      </c>
      <c r="E422" s="79">
        <v>0</v>
      </c>
      <c r="F422" s="79">
        <v>0</v>
      </c>
      <c r="G422" s="79">
        <v>2000000000</v>
      </c>
    </row>
    <row r="423" spans="1:7" x14ac:dyDescent="0.25">
      <c r="A423" t="s">
        <v>723</v>
      </c>
      <c r="B423">
        <v>41010619002</v>
      </c>
      <c r="C423" t="s">
        <v>155</v>
      </c>
      <c r="D423" s="79">
        <v>2000000000</v>
      </c>
      <c r="E423" s="79">
        <v>0</v>
      </c>
      <c r="F423" s="79">
        <v>0</v>
      </c>
      <c r="G423" s="79">
        <v>2000000000</v>
      </c>
    </row>
    <row r="424" spans="1:7" x14ac:dyDescent="0.25">
      <c r="A424" t="s">
        <v>724</v>
      </c>
      <c r="B424">
        <v>41010635001</v>
      </c>
      <c r="C424" t="s">
        <v>343</v>
      </c>
      <c r="D424" s="79">
        <v>0</v>
      </c>
      <c r="E424" s="79">
        <v>73758.559999999998</v>
      </c>
      <c r="F424" s="79">
        <v>575260711</v>
      </c>
      <c r="G424" s="79">
        <v>575260711</v>
      </c>
    </row>
    <row r="425" spans="1:7" x14ac:dyDescent="0.25">
      <c r="A425" t="s">
        <v>725</v>
      </c>
      <c r="B425">
        <v>42000000000</v>
      </c>
      <c r="C425" t="s">
        <v>726</v>
      </c>
      <c r="D425" s="79">
        <v>3069848613087</v>
      </c>
      <c r="E425" s="79">
        <v>281461519.16000003</v>
      </c>
      <c r="F425" s="79">
        <v>2195185939855</v>
      </c>
      <c r="G425" s="79">
        <v>5265034552942</v>
      </c>
    </row>
    <row r="426" spans="1:7" x14ac:dyDescent="0.25">
      <c r="A426" t="s">
        <v>727</v>
      </c>
      <c r="B426">
        <v>42010000000</v>
      </c>
      <c r="C426" t="s">
        <v>726</v>
      </c>
      <c r="D426" s="79">
        <v>3069848613087</v>
      </c>
      <c r="E426" s="79">
        <v>281461519.16000003</v>
      </c>
      <c r="F426" s="79">
        <v>2195185939855</v>
      </c>
      <c r="G426" s="79">
        <v>5265034552942</v>
      </c>
    </row>
    <row r="427" spans="1:7" x14ac:dyDescent="0.25">
      <c r="A427" t="s">
        <v>728</v>
      </c>
      <c r="B427">
        <v>42010606000</v>
      </c>
      <c r="C427" t="s">
        <v>729</v>
      </c>
      <c r="D427" s="79">
        <v>218771110758</v>
      </c>
      <c r="E427" s="79">
        <v>131206774.54000001</v>
      </c>
      <c r="F427" s="79">
        <v>1023313124333</v>
      </c>
      <c r="G427" s="79">
        <v>1242084235091</v>
      </c>
    </row>
    <row r="428" spans="1:7" x14ac:dyDescent="0.25">
      <c r="A428" t="s">
        <v>730</v>
      </c>
      <c r="B428">
        <v>42010606002</v>
      </c>
      <c r="C428" t="s">
        <v>155</v>
      </c>
      <c r="D428" s="79">
        <v>218771110758</v>
      </c>
      <c r="E428" s="79">
        <v>131206774.54000001</v>
      </c>
      <c r="F428" s="79">
        <v>1023313124333</v>
      </c>
      <c r="G428" s="79">
        <v>1242084235091</v>
      </c>
    </row>
    <row r="429" spans="1:7" x14ac:dyDescent="0.25">
      <c r="A429" t="s">
        <v>731</v>
      </c>
      <c r="B429">
        <v>42010608000</v>
      </c>
      <c r="C429" t="s">
        <v>732</v>
      </c>
      <c r="D429" s="79">
        <v>0</v>
      </c>
      <c r="E429" s="79">
        <v>90708059.349999994</v>
      </c>
      <c r="F429" s="79">
        <v>707453925898</v>
      </c>
      <c r="G429" s="79">
        <v>707453925898</v>
      </c>
    </row>
    <row r="430" spans="1:7" x14ac:dyDescent="0.25">
      <c r="A430" t="s">
        <v>733</v>
      </c>
      <c r="B430">
        <v>42010608007</v>
      </c>
      <c r="C430" t="s">
        <v>140</v>
      </c>
      <c r="D430" s="79">
        <v>0</v>
      </c>
      <c r="E430" s="79">
        <v>90708059.349999994</v>
      </c>
      <c r="F430" s="79">
        <v>707453925898</v>
      </c>
      <c r="G430" s="79">
        <v>707453925898</v>
      </c>
    </row>
    <row r="431" spans="1:7" x14ac:dyDescent="0.25">
      <c r="A431" t="s">
        <v>1309</v>
      </c>
      <c r="B431">
        <v>42010612001</v>
      </c>
      <c r="C431" t="s">
        <v>1310</v>
      </c>
      <c r="D431" s="79">
        <v>0</v>
      </c>
      <c r="E431" s="79">
        <v>1618666</v>
      </c>
      <c r="F431" s="79">
        <v>12624364614</v>
      </c>
      <c r="G431" s="79">
        <v>12624364614</v>
      </c>
    </row>
    <row r="432" spans="1:7" x14ac:dyDescent="0.25">
      <c r="A432" t="s">
        <v>734</v>
      </c>
      <c r="B432">
        <v>42010614001</v>
      </c>
      <c r="C432" t="s">
        <v>735</v>
      </c>
      <c r="D432" s="79">
        <v>786869054942</v>
      </c>
      <c r="E432" s="79">
        <v>57854260.710000001</v>
      </c>
      <c r="F432" s="79">
        <v>451219264299</v>
      </c>
      <c r="G432" s="79">
        <v>1238088319241</v>
      </c>
    </row>
    <row r="433" spans="1:7" x14ac:dyDescent="0.25">
      <c r="A433" t="s">
        <v>736</v>
      </c>
      <c r="B433">
        <v>42010616001</v>
      </c>
      <c r="C433" t="s">
        <v>737</v>
      </c>
      <c r="D433" s="79">
        <v>2062208447387</v>
      </c>
      <c r="E433" s="79">
        <v>0</v>
      </c>
      <c r="F433" s="79">
        <v>0</v>
      </c>
      <c r="G433" s="79">
        <v>2062208447387</v>
      </c>
    </row>
    <row r="434" spans="1:7" x14ac:dyDescent="0.25">
      <c r="A434" t="s">
        <v>738</v>
      </c>
      <c r="B434">
        <v>42010618000</v>
      </c>
      <c r="C434" t="s">
        <v>739</v>
      </c>
      <c r="D434" s="79">
        <v>2000000000</v>
      </c>
      <c r="E434" s="79">
        <v>0</v>
      </c>
      <c r="F434" s="79">
        <v>0</v>
      </c>
      <c r="G434" s="79">
        <v>2000000000</v>
      </c>
    </row>
    <row r="435" spans="1:7" x14ac:dyDescent="0.25">
      <c r="A435" t="s">
        <v>740</v>
      </c>
      <c r="B435">
        <v>42010618002</v>
      </c>
      <c r="C435" t="s">
        <v>155</v>
      </c>
      <c r="D435" s="79">
        <v>2000000000</v>
      </c>
      <c r="E435" s="79">
        <v>0</v>
      </c>
      <c r="F435" s="79">
        <v>0</v>
      </c>
      <c r="G435" s="79">
        <v>2000000000</v>
      </c>
    </row>
    <row r="436" spans="1:7" x14ac:dyDescent="0.25">
      <c r="A436" t="s">
        <v>741</v>
      </c>
      <c r="B436">
        <v>42010634001</v>
      </c>
      <c r="C436" t="s">
        <v>343</v>
      </c>
      <c r="D436" s="79">
        <v>0</v>
      </c>
      <c r="E436" s="79">
        <v>73758.559999999998</v>
      </c>
      <c r="F436" s="79">
        <v>575260711</v>
      </c>
      <c r="G436" s="79">
        <v>575260711</v>
      </c>
    </row>
    <row r="437" spans="1:7" x14ac:dyDescent="0.25">
      <c r="A437" t="s">
        <v>742</v>
      </c>
      <c r="B437">
        <v>50000000000</v>
      </c>
      <c r="C437" t="s">
        <v>743</v>
      </c>
      <c r="D437" s="79">
        <v>18026909455531</v>
      </c>
      <c r="E437" s="79">
        <v>2857643786.6599998</v>
      </c>
      <c r="F437" s="79">
        <v>22287449728607</v>
      </c>
      <c r="G437" s="79">
        <v>40314359184138</v>
      </c>
    </row>
    <row r="438" spans="1:7" x14ac:dyDescent="0.25">
      <c r="A438" t="s">
        <v>744</v>
      </c>
      <c r="B438">
        <v>51000000000</v>
      </c>
      <c r="C438" t="s">
        <v>745</v>
      </c>
      <c r="D438" s="79">
        <v>18026909455531</v>
      </c>
      <c r="E438" s="79">
        <v>2857643786.6599998</v>
      </c>
      <c r="F438" s="79">
        <v>22287449728607</v>
      </c>
      <c r="G438" s="79">
        <v>40314359184138</v>
      </c>
    </row>
    <row r="439" spans="1:7" x14ac:dyDescent="0.25">
      <c r="A439" t="s">
        <v>746</v>
      </c>
      <c r="B439">
        <v>51010000000</v>
      </c>
      <c r="C439" t="s">
        <v>747</v>
      </c>
      <c r="D439" s="79">
        <v>12845432709581</v>
      </c>
      <c r="E439" s="79">
        <v>2508494927.3000002</v>
      </c>
      <c r="F439" s="79">
        <v>19564353978739</v>
      </c>
      <c r="G439" s="79">
        <v>32409786688320</v>
      </c>
    </row>
    <row r="440" spans="1:7" x14ac:dyDescent="0.25">
      <c r="A440" t="s">
        <v>748</v>
      </c>
      <c r="B440">
        <v>51010651000</v>
      </c>
      <c r="C440" t="s">
        <v>749</v>
      </c>
      <c r="D440" s="79">
        <v>7102829393962</v>
      </c>
      <c r="E440" s="79">
        <v>1212788664.78</v>
      </c>
      <c r="F440" s="79">
        <v>9458829867843</v>
      </c>
      <c r="G440" s="79">
        <v>16561659261805</v>
      </c>
    </row>
    <row r="441" spans="1:7" x14ac:dyDescent="0.25">
      <c r="A441" t="s">
        <v>750</v>
      </c>
      <c r="B441">
        <v>51010651002</v>
      </c>
      <c r="C441" t="s">
        <v>751</v>
      </c>
      <c r="D441" s="79">
        <v>42643667150</v>
      </c>
      <c r="E441" s="79">
        <v>9166617.5899999999</v>
      </c>
      <c r="F441" s="79">
        <v>71492650573</v>
      </c>
      <c r="G441" s="79">
        <v>114136317723</v>
      </c>
    </row>
    <row r="442" spans="1:7" x14ac:dyDescent="0.25">
      <c r="A442" t="s">
        <v>752</v>
      </c>
      <c r="B442">
        <v>51010651003</v>
      </c>
      <c r="C442" t="s">
        <v>753</v>
      </c>
      <c r="D442" s="79">
        <v>116617355722</v>
      </c>
      <c r="E442" s="79">
        <v>10604512.42</v>
      </c>
      <c r="F442" s="79">
        <v>82707137447</v>
      </c>
      <c r="G442" s="79">
        <v>199324493169</v>
      </c>
    </row>
    <row r="443" spans="1:7" x14ac:dyDescent="0.25">
      <c r="A443" t="s">
        <v>754</v>
      </c>
      <c r="B443">
        <v>51010651004</v>
      </c>
      <c r="C443" t="s">
        <v>755</v>
      </c>
      <c r="D443" s="79">
        <v>132829997345</v>
      </c>
      <c r="E443" s="79">
        <v>197155552.43000001</v>
      </c>
      <c r="F443" s="79">
        <v>1537663472516</v>
      </c>
      <c r="G443" s="79">
        <v>1670493469861</v>
      </c>
    </row>
    <row r="444" spans="1:7" x14ac:dyDescent="0.25">
      <c r="A444" t="s">
        <v>756</v>
      </c>
      <c r="B444">
        <v>51010651005</v>
      </c>
      <c r="C444" t="s">
        <v>757</v>
      </c>
      <c r="D444" s="79">
        <v>4043579665</v>
      </c>
      <c r="E444" s="79">
        <v>76869.62</v>
      </c>
      <c r="F444" s="79">
        <v>599524615</v>
      </c>
      <c r="G444" s="79">
        <v>4643104280</v>
      </c>
    </row>
    <row r="445" spans="1:7" x14ac:dyDescent="0.25">
      <c r="A445" t="s">
        <v>758</v>
      </c>
      <c r="B445">
        <v>51010651006</v>
      </c>
      <c r="C445" t="s">
        <v>759</v>
      </c>
      <c r="D445" s="79">
        <v>930119399270</v>
      </c>
      <c r="E445" s="79">
        <v>280044045.12</v>
      </c>
      <c r="F445" s="79">
        <v>2184130718462</v>
      </c>
      <c r="G445" s="79">
        <v>3114250117732</v>
      </c>
    </row>
    <row r="446" spans="1:7" x14ac:dyDescent="0.25">
      <c r="A446" t="s">
        <v>760</v>
      </c>
      <c r="B446">
        <v>51010651007</v>
      </c>
      <c r="C446" t="s">
        <v>761</v>
      </c>
      <c r="D446" s="79">
        <v>4081281417245</v>
      </c>
      <c r="E446" s="79">
        <v>571258772.99000001</v>
      </c>
      <c r="F446" s="79">
        <v>4455384272655</v>
      </c>
      <c r="G446" s="79">
        <v>8536665689900</v>
      </c>
    </row>
    <row r="447" spans="1:7" x14ac:dyDescent="0.25">
      <c r="A447" t="s">
        <v>762</v>
      </c>
      <c r="B447">
        <v>51010651008</v>
      </c>
      <c r="C447" t="s">
        <v>763</v>
      </c>
      <c r="D447" s="79">
        <v>76001</v>
      </c>
      <c r="E447" s="79">
        <v>2303871.66</v>
      </c>
      <c r="F447" s="79">
        <v>17968448006</v>
      </c>
      <c r="G447" s="79">
        <v>17968524007</v>
      </c>
    </row>
    <row r="448" spans="1:7" x14ac:dyDescent="0.25">
      <c r="A448" t="s">
        <v>764</v>
      </c>
      <c r="B448">
        <v>51010651010</v>
      </c>
      <c r="C448" t="s">
        <v>765</v>
      </c>
      <c r="D448" s="79">
        <v>3</v>
      </c>
      <c r="E448" s="79">
        <v>0</v>
      </c>
      <c r="F448" s="79">
        <v>0</v>
      </c>
      <c r="G448" s="79">
        <v>3</v>
      </c>
    </row>
    <row r="449" spans="1:7" x14ac:dyDescent="0.25">
      <c r="A449" t="s">
        <v>766</v>
      </c>
      <c r="B449">
        <v>51010651011</v>
      </c>
      <c r="C449" t="s">
        <v>767</v>
      </c>
      <c r="D449" s="79">
        <v>9996924000</v>
      </c>
      <c r="E449" s="79">
        <v>7275085.3399999999</v>
      </c>
      <c r="F449" s="79">
        <v>56740136587</v>
      </c>
      <c r="G449" s="79">
        <v>66737060587</v>
      </c>
    </row>
    <row r="450" spans="1:7" x14ac:dyDescent="0.25">
      <c r="A450" t="s">
        <v>768</v>
      </c>
      <c r="B450">
        <v>51010651012</v>
      </c>
      <c r="C450" t="s">
        <v>769</v>
      </c>
      <c r="D450" s="79">
        <v>0</v>
      </c>
      <c r="E450" s="79">
        <v>2781000</v>
      </c>
      <c r="F450" s="79">
        <v>21689686440</v>
      </c>
      <c r="G450" s="79">
        <v>21689686440</v>
      </c>
    </row>
    <row r="451" spans="1:7" x14ac:dyDescent="0.25">
      <c r="A451" t="s">
        <v>1269</v>
      </c>
      <c r="B451">
        <v>51010651018</v>
      </c>
      <c r="C451" t="s">
        <v>1270</v>
      </c>
      <c r="D451" s="79">
        <v>540573850349</v>
      </c>
      <c r="E451" s="79">
        <v>43956570.990000002</v>
      </c>
      <c r="F451" s="79">
        <v>342827846728</v>
      </c>
      <c r="G451" s="79">
        <v>883401697077</v>
      </c>
    </row>
    <row r="452" spans="1:7" x14ac:dyDescent="0.25">
      <c r="A452" t="s">
        <v>770</v>
      </c>
      <c r="B452">
        <v>51010651019</v>
      </c>
      <c r="C452" t="s">
        <v>771</v>
      </c>
      <c r="D452" s="79">
        <v>268933714189</v>
      </c>
      <c r="E452" s="79">
        <v>25987290.899999999</v>
      </c>
      <c r="F452" s="79">
        <v>202681118679</v>
      </c>
      <c r="G452" s="79">
        <v>471614832868</v>
      </c>
    </row>
    <row r="453" spans="1:7" x14ac:dyDescent="0.25">
      <c r="A453" t="s">
        <v>772</v>
      </c>
      <c r="B453">
        <v>51010651020</v>
      </c>
      <c r="C453" t="s">
        <v>773</v>
      </c>
      <c r="D453" s="79">
        <v>146957318634</v>
      </c>
      <c r="E453" s="79">
        <v>8775071.0700000003</v>
      </c>
      <c r="F453" s="79">
        <v>68438885293</v>
      </c>
      <c r="G453" s="79">
        <v>215396203927</v>
      </c>
    </row>
    <row r="454" spans="1:7" x14ac:dyDescent="0.25">
      <c r="A454" t="s">
        <v>774</v>
      </c>
      <c r="B454">
        <v>51010651021</v>
      </c>
      <c r="C454" t="s">
        <v>775</v>
      </c>
      <c r="D454" s="79">
        <v>600057169367</v>
      </c>
      <c r="E454" s="79">
        <v>28558203.09</v>
      </c>
      <c r="F454" s="79">
        <v>222732279868</v>
      </c>
      <c r="G454" s="79">
        <v>822789449235</v>
      </c>
    </row>
    <row r="455" spans="1:7" x14ac:dyDescent="0.25">
      <c r="A455" t="s">
        <v>776</v>
      </c>
      <c r="B455">
        <v>51010651022</v>
      </c>
      <c r="C455" t="s">
        <v>777</v>
      </c>
      <c r="D455" s="79">
        <v>189000000</v>
      </c>
      <c r="E455" s="79">
        <v>24845201.559999999</v>
      </c>
      <c r="F455" s="79">
        <v>193773689974</v>
      </c>
      <c r="G455" s="79">
        <v>193962689974</v>
      </c>
    </row>
    <row r="456" spans="1:7" x14ac:dyDescent="0.25">
      <c r="A456" t="s">
        <v>778</v>
      </c>
      <c r="B456">
        <v>51010651024</v>
      </c>
      <c r="C456" t="s">
        <v>779</v>
      </c>
      <c r="D456" s="79">
        <v>228585925022</v>
      </c>
      <c r="E456" s="79">
        <v>0</v>
      </c>
      <c r="F456" s="79">
        <v>0</v>
      </c>
      <c r="G456" s="79">
        <v>228585925022</v>
      </c>
    </row>
    <row r="457" spans="1:7" x14ac:dyDescent="0.25">
      <c r="A457" t="s">
        <v>780</v>
      </c>
      <c r="B457">
        <v>51010653001</v>
      </c>
      <c r="C457" t="s">
        <v>781</v>
      </c>
      <c r="D457" s="79">
        <v>5742603315619</v>
      </c>
      <c r="E457" s="79">
        <v>1295706262.52</v>
      </c>
      <c r="F457" s="79">
        <v>10105524110896</v>
      </c>
      <c r="G457" s="79">
        <v>15848127426515</v>
      </c>
    </row>
    <row r="458" spans="1:7" x14ac:dyDescent="0.25">
      <c r="A458" t="s">
        <v>782</v>
      </c>
      <c r="B458">
        <v>51020000000</v>
      </c>
      <c r="C458" t="s">
        <v>783</v>
      </c>
      <c r="D458" s="79">
        <v>2778427803937</v>
      </c>
      <c r="E458" s="79">
        <v>34606000</v>
      </c>
      <c r="F458" s="79">
        <v>269900499440</v>
      </c>
      <c r="G458" s="79">
        <v>3048328303377</v>
      </c>
    </row>
    <row r="459" spans="1:7" x14ac:dyDescent="0.25">
      <c r="A459" t="s">
        <v>784</v>
      </c>
      <c r="B459">
        <v>51020655000</v>
      </c>
      <c r="C459" t="s">
        <v>785</v>
      </c>
      <c r="D459" s="79">
        <v>2778427803937</v>
      </c>
      <c r="E459" s="79">
        <v>34606000</v>
      </c>
      <c r="F459" s="79">
        <v>269900499440</v>
      </c>
      <c r="G459" s="79">
        <v>3048328303377</v>
      </c>
    </row>
    <row r="460" spans="1:7" x14ac:dyDescent="0.25">
      <c r="A460" t="s">
        <v>1239</v>
      </c>
      <c r="B460">
        <v>51020655004</v>
      </c>
      <c r="C460" t="s">
        <v>1240</v>
      </c>
      <c r="D460" s="79">
        <v>2707883269503</v>
      </c>
      <c r="E460" s="79">
        <v>34606000</v>
      </c>
      <c r="F460" s="79">
        <v>269900499440</v>
      </c>
      <c r="G460" s="79">
        <v>2977783768943</v>
      </c>
    </row>
    <row r="461" spans="1:7" x14ac:dyDescent="0.25">
      <c r="A461" t="s">
        <v>786</v>
      </c>
      <c r="B461">
        <v>51020655006</v>
      </c>
      <c r="C461" t="s">
        <v>787</v>
      </c>
      <c r="D461" s="79">
        <v>119</v>
      </c>
      <c r="E461" s="79">
        <v>0</v>
      </c>
      <c r="F461" s="79">
        <v>0</v>
      </c>
      <c r="G461" s="79">
        <v>119</v>
      </c>
    </row>
    <row r="462" spans="1:7" x14ac:dyDescent="0.25">
      <c r="A462" t="s">
        <v>788</v>
      </c>
      <c r="B462">
        <v>51020655008</v>
      </c>
      <c r="C462" t="s">
        <v>789</v>
      </c>
      <c r="D462" s="79">
        <v>70544534315</v>
      </c>
      <c r="E462" s="79">
        <v>0</v>
      </c>
      <c r="F462" s="79">
        <v>0</v>
      </c>
      <c r="G462" s="79">
        <v>70544534315</v>
      </c>
    </row>
    <row r="463" spans="1:7" x14ac:dyDescent="0.25">
      <c r="A463" t="s">
        <v>790</v>
      </c>
      <c r="B463">
        <v>51030000000</v>
      </c>
      <c r="C463" t="s">
        <v>791</v>
      </c>
      <c r="D463" s="79">
        <v>953062978</v>
      </c>
      <c r="E463" s="79">
        <v>9562647.6799999997</v>
      </c>
      <c r="F463" s="79">
        <v>74581384262</v>
      </c>
      <c r="G463" s="79">
        <v>75534447240</v>
      </c>
    </row>
    <row r="464" spans="1:7" x14ac:dyDescent="0.25">
      <c r="A464" t="s">
        <v>792</v>
      </c>
      <c r="B464">
        <v>51030661001</v>
      </c>
      <c r="C464" t="s">
        <v>793</v>
      </c>
      <c r="D464" s="79">
        <v>0</v>
      </c>
      <c r="E464" s="79">
        <v>1169080.05</v>
      </c>
      <c r="F464" s="79">
        <v>9117935929</v>
      </c>
      <c r="G464" s="79">
        <v>9117935929</v>
      </c>
    </row>
    <row r="465" spans="1:7" x14ac:dyDescent="0.25">
      <c r="A465" t="s">
        <v>794</v>
      </c>
      <c r="B465">
        <v>51030663001</v>
      </c>
      <c r="C465" t="s">
        <v>795</v>
      </c>
      <c r="D465" s="79">
        <v>0</v>
      </c>
      <c r="E465" s="79">
        <v>126894.76</v>
      </c>
      <c r="F465" s="79">
        <v>989682688</v>
      </c>
      <c r="G465" s="79">
        <v>989682688</v>
      </c>
    </row>
    <row r="466" spans="1:7" x14ac:dyDescent="0.25">
      <c r="A466" t="s">
        <v>796</v>
      </c>
      <c r="B466">
        <v>51030669000</v>
      </c>
      <c r="C466" t="s">
        <v>797</v>
      </c>
      <c r="D466" s="79">
        <v>0</v>
      </c>
      <c r="E466" s="79">
        <v>2626141.21</v>
      </c>
      <c r="F466" s="79">
        <v>20481905537</v>
      </c>
      <c r="G466" s="79">
        <v>20481905537</v>
      </c>
    </row>
    <row r="467" spans="1:7" x14ac:dyDescent="0.25">
      <c r="A467" t="s">
        <v>798</v>
      </c>
      <c r="B467">
        <v>51030669002</v>
      </c>
      <c r="C467" t="s">
        <v>799</v>
      </c>
      <c r="D467" s="79">
        <v>0</v>
      </c>
      <c r="E467" s="79">
        <v>2626141.21</v>
      </c>
      <c r="F467" s="79">
        <v>20481905537</v>
      </c>
      <c r="G467" s="79">
        <v>20481905537</v>
      </c>
    </row>
    <row r="468" spans="1:7" x14ac:dyDescent="0.25">
      <c r="A468" t="s">
        <v>800</v>
      </c>
      <c r="B468">
        <v>51030671001</v>
      </c>
      <c r="C468" t="s">
        <v>801</v>
      </c>
      <c r="D468" s="79">
        <v>953062978</v>
      </c>
      <c r="E468" s="79">
        <v>5640531.6600000001</v>
      </c>
      <c r="F468" s="79">
        <v>43991860108</v>
      </c>
      <c r="G468" s="79">
        <v>44944923086</v>
      </c>
    </row>
    <row r="469" spans="1:7" x14ac:dyDescent="0.25">
      <c r="A469" t="s">
        <v>802</v>
      </c>
      <c r="B469">
        <v>51040000000</v>
      </c>
      <c r="C469" t="s">
        <v>803</v>
      </c>
      <c r="D469" s="79">
        <v>2402095879035</v>
      </c>
      <c r="E469" s="79">
        <v>304980211.68000001</v>
      </c>
      <c r="F469" s="79">
        <v>2378613866166</v>
      </c>
      <c r="G469" s="79">
        <v>4780709745201</v>
      </c>
    </row>
    <row r="470" spans="1:7" x14ac:dyDescent="0.25">
      <c r="A470" t="s">
        <v>804</v>
      </c>
      <c r="B470">
        <v>51040675000</v>
      </c>
      <c r="C470" t="s">
        <v>805</v>
      </c>
      <c r="D470" s="79">
        <v>101143265126</v>
      </c>
      <c r="E470" s="79">
        <v>71258.36</v>
      </c>
      <c r="F470" s="79">
        <v>555761073</v>
      </c>
      <c r="G470" s="79">
        <v>101699026199</v>
      </c>
    </row>
    <row r="471" spans="1:7" x14ac:dyDescent="0.25">
      <c r="A471" t="s">
        <v>806</v>
      </c>
      <c r="B471">
        <v>51040675008</v>
      </c>
      <c r="C471" t="s">
        <v>807</v>
      </c>
      <c r="D471" s="79">
        <v>101143265126</v>
      </c>
      <c r="E471" s="79">
        <v>71258.36</v>
      </c>
      <c r="F471" s="79">
        <v>555761073</v>
      </c>
      <c r="G471" s="79">
        <v>101699026199</v>
      </c>
    </row>
    <row r="472" spans="1:7" x14ac:dyDescent="0.25">
      <c r="A472" t="s">
        <v>808</v>
      </c>
      <c r="B472">
        <v>51040681001</v>
      </c>
      <c r="C472" t="s">
        <v>809</v>
      </c>
      <c r="D472" s="79">
        <v>305572479169</v>
      </c>
      <c r="E472" s="79">
        <v>164881888</v>
      </c>
      <c r="F472" s="79">
        <v>1285953416165</v>
      </c>
      <c r="G472" s="79">
        <v>1591525895334</v>
      </c>
    </row>
    <row r="473" spans="1:7" x14ac:dyDescent="0.25">
      <c r="A473" t="s">
        <v>810</v>
      </c>
      <c r="B473">
        <v>51040689000</v>
      </c>
      <c r="C473" t="s">
        <v>811</v>
      </c>
      <c r="D473" s="79">
        <v>470527493319</v>
      </c>
      <c r="E473" s="79">
        <v>13927790.57</v>
      </c>
      <c r="F473" s="79">
        <v>108626181326</v>
      </c>
      <c r="G473" s="79">
        <v>579153674645</v>
      </c>
    </row>
    <row r="474" spans="1:7" x14ac:dyDescent="0.25">
      <c r="A474" t="s">
        <v>812</v>
      </c>
      <c r="B474">
        <v>51040689002</v>
      </c>
      <c r="C474" t="s">
        <v>813</v>
      </c>
      <c r="D474" s="79">
        <v>445644793634</v>
      </c>
      <c r="E474" s="79">
        <v>13927790.57</v>
      </c>
      <c r="F474" s="79">
        <v>108626181326</v>
      </c>
      <c r="G474" s="79">
        <v>554270974960</v>
      </c>
    </row>
    <row r="475" spans="1:7" x14ac:dyDescent="0.25">
      <c r="A475" t="s">
        <v>1347</v>
      </c>
      <c r="B475">
        <v>51040689003</v>
      </c>
      <c r="C475" t="s">
        <v>1348</v>
      </c>
      <c r="D475" s="79">
        <v>24882699685</v>
      </c>
      <c r="E475" s="79">
        <v>0</v>
      </c>
      <c r="F475" s="79">
        <v>0</v>
      </c>
      <c r="G475" s="79">
        <v>24882699685</v>
      </c>
    </row>
    <row r="476" spans="1:7" x14ac:dyDescent="0.25">
      <c r="A476" t="s">
        <v>814</v>
      </c>
      <c r="B476">
        <v>51040691000</v>
      </c>
      <c r="C476" t="s">
        <v>815</v>
      </c>
      <c r="D476" s="79">
        <v>800199657877</v>
      </c>
      <c r="E476" s="79">
        <v>0</v>
      </c>
      <c r="F476" s="79">
        <v>0</v>
      </c>
      <c r="G476" s="79">
        <v>800199657877</v>
      </c>
    </row>
    <row r="477" spans="1:7" x14ac:dyDescent="0.25">
      <c r="A477" t="s">
        <v>816</v>
      </c>
      <c r="B477">
        <v>51040691002</v>
      </c>
      <c r="C477" t="s">
        <v>817</v>
      </c>
      <c r="D477" s="79">
        <v>800199657877</v>
      </c>
      <c r="E477" s="79">
        <v>0</v>
      </c>
      <c r="F477" s="79">
        <v>0</v>
      </c>
      <c r="G477" s="79">
        <v>800199657877</v>
      </c>
    </row>
    <row r="478" spans="1:7" x14ac:dyDescent="0.25">
      <c r="A478" t="s">
        <v>818</v>
      </c>
      <c r="B478">
        <v>51040695000</v>
      </c>
      <c r="C478" t="s">
        <v>819</v>
      </c>
      <c r="D478" s="79">
        <v>0</v>
      </c>
      <c r="E478" s="79">
        <v>122763744</v>
      </c>
      <c r="F478" s="79">
        <v>957463902755</v>
      </c>
      <c r="G478" s="79">
        <v>957463902755</v>
      </c>
    </row>
    <row r="479" spans="1:7" x14ac:dyDescent="0.25">
      <c r="A479" t="s">
        <v>820</v>
      </c>
      <c r="B479">
        <v>51040695002</v>
      </c>
      <c r="C479" t="s">
        <v>821</v>
      </c>
      <c r="D479" s="79">
        <v>0</v>
      </c>
      <c r="E479" s="79">
        <v>13057000</v>
      </c>
      <c r="F479" s="79">
        <v>101834676680</v>
      </c>
      <c r="G479" s="79">
        <v>101834676680</v>
      </c>
    </row>
    <row r="480" spans="1:7" x14ac:dyDescent="0.25">
      <c r="A480" t="s">
        <v>822</v>
      </c>
      <c r="B480">
        <v>51040695004</v>
      </c>
      <c r="C480" t="s">
        <v>823</v>
      </c>
      <c r="D480" s="79">
        <v>0</v>
      </c>
      <c r="E480" s="79">
        <v>109706744</v>
      </c>
      <c r="F480" s="79">
        <v>855629226075</v>
      </c>
      <c r="G480" s="79">
        <v>855629226075</v>
      </c>
    </row>
    <row r="481" spans="1:7" x14ac:dyDescent="0.25">
      <c r="A481" t="s">
        <v>824</v>
      </c>
      <c r="B481">
        <v>51040697000</v>
      </c>
      <c r="C481" t="s">
        <v>825</v>
      </c>
      <c r="D481" s="79">
        <v>724652983544</v>
      </c>
      <c r="E481" s="79">
        <v>3335530.75</v>
      </c>
      <c r="F481" s="79">
        <v>26014604847</v>
      </c>
      <c r="G481" s="79">
        <v>750667588391</v>
      </c>
    </row>
    <row r="482" spans="1:7" x14ac:dyDescent="0.25">
      <c r="A482" t="s">
        <v>826</v>
      </c>
      <c r="B482">
        <v>51040697004</v>
      </c>
      <c r="C482" t="s">
        <v>827</v>
      </c>
      <c r="D482" s="79">
        <v>724652983544</v>
      </c>
      <c r="E482" s="79">
        <v>3335530.75</v>
      </c>
      <c r="F482" s="79">
        <v>26014604847</v>
      </c>
      <c r="G482" s="79">
        <v>750667588391</v>
      </c>
    </row>
    <row r="483" spans="1:7" x14ac:dyDescent="0.25">
      <c r="A483" t="s">
        <v>828</v>
      </c>
      <c r="B483">
        <v>52000000000</v>
      </c>
      <c r="C483" t="s">
        <v>829</v>
      </c>
      <c r="D483" s="79">
        <v>18026909455531</v>
      </c>
      <c r="E483" s="79">
        <v>2857643786.6599998</v>
      </c>
      <c r="F483" s="79">
        <v>22287449728604</v>
      </c>
      <c r="G483" s="79">
        <v>40314359184135</v>
      </c>
    </row>
    <row r="484" spans="1:7" x14ac:dyDescent="0.25">
      <c r="A484" t="s">
        <v>830</v>
      </c>
      <c r="B484">
        <v>52010000000</v>
      </c>
      <c r="C484" t="s">
        <v>831</v>
      </c>
      <c r="D484" s="79">
        <v>12845432709581</v>
      </c>
      <c r="E484" s="79">
        <v>2508494927.3000002</v>
      </c>
      <c r="F484" s="79">
        <v>19564353978737</v>
      </c>
      <c r="G484" s="79">
        <v>32409786688318</v>
      </c>
    </row>
    <row r="485" spans="1:7" x14ac:dyDescent="0.25">
      <c r="A485" t="s">
        <v>832</v>
      </c>
      <c r="B485">
        <v>52010652000</v>
      </c>
      <c r="C485" t="s">
        <v>833</v>
      </c>
      <c r="D485" s="79">
        <v>6822853077984</v>
      </c>
      <c r="E485" s="79">
        <v>983012839.72000003</v>
      </c>
      <c r="F485" s="79">
        <v>7666753060058</v>
      </c>
      <c r="G485" s="79">
        <v>14489606138042</v>
      </c>
    </row>
    <row r="486" spans="1:7" x14ac:dyDescent="0.25">
      <c r="A486" t="s">
        <v>834</v>
      </c>
      <c r="B486">
        <v>52010652002</v>
      </c>
      <c r="C486" t="s">
        <v>155</v>
      </c>
      <c r="D486" s="79">
        <v>6822853077984</v>
      </c>
      <c r="E486" s="79">
        <v>982012839.72000003</v>
      </c>
      <c r="F486" s="79">
        <v>7658953820058</v>
      </c>
      <c r="G486" s="79">
        <v>14481806898042</v>
      </c>
    </row>
    <row r="487" spans="1:7" x14ac:dyDescent="0.25">
      <c r="A487" t="s">
        <v>835</v>
      </c>
      <c r="B487">
        <v>52010652003</v>
      </c>
      <c r="C487" t="s">
        <v>836</v>
      </c>
      <c r="D487" s="79">
        <v>0</v>
      </c>
      <c r="E487" s="79">
        <v>1000000</v>
      </c>
      <c r="F487" s="79">
        <v>7799240000</v>
      </c>
      <c r="G487" s="79">
        <v>7799240000</v>
      </c>
    </row>
    <row r="488" spans="1:7" x14ac:dyDescent="0.25">
      <c r="A488" t="s">
        <v>837</v>
      </c>
      <c r="B488">
        <v>52010654000</v>
      </c>
      <c r="C488" t="s">
        <v>838</v>
      </c>
      <c r="D488" s="79">
        <v>6022579631597</v>
      </c>
      <c r="E488" s="79">
        <v>1525482087.5799999</v>
      </c>
      <c r="F488" s="79">
        <v>11897600918679</v>
      </c>
      <c r="G488" s="79">
        <v>17920180550276</v>
      </c>
    </row>
    <row r="489" spans="1:7" x14ac:dyDescent="0.25">
      <c r="A489" t="s">
        <v>839</v>
      </c>
      <c r="B489">
        <v>52010654002</v>
      </c>
      <c r="C489" t="s">
        <v>155</v>
      </c>
      <c r="D489" s="79">
        <v>5889749634252</v>
      </c>
      <c r="E489" s="79">
        <v>1328326535.1500001</v>
      </c>
      <c r="F489" s="79">
        <v>10359937446163</v>
      </c>
      <c r="G489" s="79">
        <v>16249687080415</v>
      </c>
    </row>
    <row r="490" spans="1:7" x14ac:dyDescent="0.25">
      <c r="A490" t="s">
        <v>840</v>
      </c>
      <c r="B490">
        <v>52010654003</v>
      </c>
      <c r="C490" t="s">
        <v>836</v>
      </c>
      <c r="D490" s="79">
        <v>132829997345</v>
      </c>
      <c r="E490" s="79">
        <v>197155552.43000001</v>
      </c>
      <c r="F490" s="79">
        <v>1537663472516</v>
      </c>
      <c r="G490" s="79">
        <v>1670493469861</v>
      </c>
    </row>
    <row r="491" spans="1:7" x14ac:dyDescent="0.25">
      <c r="A491" t="s">
        <v>841</v>
      </c>
      <c r="B491">
        <v>52020000000</v>
      </c>
      <c r="C491" t="s">
        <v>842</v>
      </c>
      <c r="D491" s="79">
        <v>2778427803937</v>
      </c>
      <c r="E491" s="79">
        <v>34606000</v>
      </c>
      <c r="F491" s="79">
        <v>269900499440</v>
      </c>
      <c r="G491" s="79">
        <v>3048328303377</v>
      </c>
    </row>
    <row r="492" spans="1:7" x14ac:dyDescent="0.25">
      <c r="A492" t="s">
        <v>843</v>
      </c>
      <c r="B492">
        <v>52020660000</v>
      </c>
      <c r="C492" t="s">
        <v>844</v>
      </c>
      <c r="D492" s="79">
        <v>2778427803937</v>
      </c>
      <c r="E492" s="79">
        <v>34606000</v>
      </c>
      <c r="F492" s="79">
        <v>269900499440</v>
      </c>
      <c r="G492" s="79">
        <v>3048328303377</v>
      </c>
    </row>
    <row r="493" spans="1:7" x14ac:dyDescent="0.25">
      <c r="A493" t="s">
        <v>1241</v>
      </c>
      <c r="B493">
        <v>52020660004</v>
      </c>
      <c r="C493" t="s">
        <v>1242</v>
      </c>
      <c r="D493" s="79">
        <v>2349695269503</v>
      </c>
      <c r="E493" s="79">
        <v>34606000</v>
      </c>
      <c r="F493" s="79">
        <v>269900499440</v>
      </c>
      <c r="G493" s="79">
        <v>2619595768943</v>
      </c>
    </row>
    <row r="494" spans="1:7" x14ac:dyDescent="0.25">
      <c r="A494" t="s">
        <v>1349</v>
      </c>
      <c r="B494">
        <v>52020660005</v>
      </c>
      <c r="C494" t="s">
        <v>1350</v>
      </c>
      <c r="D494" s="79">
        <v>358188000000</v>
      </c>
      <c r="E494" s="79">
        <v>0</v>
      </c>
      <c r="F494" s="79">
        <v>0</v>
      </c>
      <c r="G494" s="79">
        <v>358188000000</v>
      </c>
    </row>
    <row r="495" spans="1:7" x14ac:dyDescent="0.25">
      <c r="A495" t="s">
        <v>845</v>
      </c>
      <c r="B495">
        <v>52020660006</v>
      </c>
      <c r="C495" t="s">
        <v>846</v>
      </c>
      <c r="D495" s="79">
        <v>119</v>
      </c>
      <c r="E495" s="79">
        <v>0</v>
      </c>
      <c r="F495" s="79">
        <v>0</v>
      </c>
      <c r="G495" s="79">
        <v>119</v>
      </c>
    </row>
    <row r="496" spans="1:7" x14ac:dyDescent="0.25">
      <c r="A496" t="s">
        <v>847</v>
      </c>
      <c r="B496">
        <v>52020660008</v>
      </c>
      <c r="C496" t="s">
        <v>848</v>
      </c>
      <c r="D496" s="79">
        <v>70544534315</v>
      </c>
      <c r="E496" s="79">
        <v>0</v>
      </c>
      <c r="F496" s="79">
        <v>0</v>
      </c>
      <c r="G496" s="79">
        <v>70544534315</v>
      </c>
    </row>
    <row r="497" spans="1:7" x14ac:dyDescent="0.25">
      <c r="A497" t="s">
        <v>849</v>
      </c>
      <c r="B497">
        <v>52030000000</v>
      </c>
      <c r="C497" t="s">
        <v>850</v>
      </c>
      <c r="D497" s="79">
        <v>953062978</v>
      </c>
      <c r="E497" s="79">
        <v>9562647.6799999997</v>
      </c>
      <c r="F497" s="79">
        <v>74581384262</v>
      </c>
      <c r="G497" s="79">
        <v>75534447240</v>
      </c>
    </row>
    <row r="498" spans="1:7" x14ac:dyDescent="0.25">
      <c r="A498" t="s">
        <v>851</v>
      </c>
      <c r="B498">
        <v>52030662000</v>
      </c>
      <c r="C498" t="s">
        <v>852</v>
      </c>
      <c r="D498" s="79">
        <v>0</v>
      </c>
      <c r="E498" s="79">
        <v>2626141.21</v>
      </c>
      <c r="F498" s="79">
        <v>20481905537</v>
      </c>
      <c r="G498" s="79">
        <v>20481905537</v>
      </c>
    </row>
    <row r="499" spans="1:7" x14ac:dyDescent="0.25">
      <c r="A499" t="s">
        <v>853</v>
      </c>
      <c r="B499">
        <v>52030662002</v>
      </c>
      <c r="C499" t="s">
        <v>854</v>
      </c>
      <c r="D499" s="79">
        <v>0</v>
      </c>
      <c r="E499" s="79">
        <v>2626141.21</v>
      </c>
      <c r="F499" s="79">
        <v>20481905537</v>
      </c>
      <c r="G499" s="79">
        <v>20481905537</v>
      </c>
    </row>
    <row r="500" spans="1:7" x14ac:dyDescent="0.25">
      <c r="A500" t="s">
        <v>855</v>
      </c>
      <c r="B500">
        <v>52030664000</v>
      </c>
      <c r="C500" t="s">
        <v>856</v>
      </c>
      <c r="D500" s="79">
        <v>0</v>
      </c>
      <c r="E500" s="79">
        <v>1295974.81</v>
      </c>
      <c r="F500" s="79">
        <v>10107618617</v>
      </c>
      <c r="G500" s="79">
        <v>10107618617</v>
      </c>
    </row>
    <row r="501" spans="1:7" x14ac:dyDescent="0.25">
      <c r="A501" t="s">
        <v>1243</v>
      </c>
      <c r="B501">
        <v>52030664002</v>
      </c>
      <c r="C501" t="s">
        <v>1244</v>
      </c>
      <c r="D501" s="79">
        <v>0</v>
      </c>
      <c r="E501" s="79">
        <v>225823.44</v>
      </c>
      <c r="F501" s="79">
        <v>1761251246</v>
      </c>
      <c r="G501" s="79">
        <v>1761251246</v>
      </c>
    </row>
    <row r="502" spans="1:7" x14ac:dyDescent="0.25">
      <c r="A502" t="s">
        <v>857</v>
      </c>
      <c r="B502">
        <v>52030664003</v>
      </c>
      <c r="C502" t="s">
        <v>858</v>
      </c>
      <c r="D502" s="79">
        <v>0</v>
      </c>
      <c r="E502" s="79">
        <v>1070151.3700000001</v>
      </c>
      <c r="F502" s="79">
        <v>8346367371</v>
      </c>
      <c r="G502" s="79">
        <v>8346367371</v>
      </c>
    </row>
    <row r="503" spans="1:7" x14ac:dyDescent="0.25">
      <c r="A503" t="s">
        <v>859</v>
      </c>
      <c r="B503">
        <v>52030668001</v>
      </c>
      <c r="C503" t="s">
        <v>860</v>
      </c>
      <c r="D503" s="79">
        <v>953062978</v>
      </c>
      <c r="E503" s="79">
        <v>5640531.6600000001</v>
      </c>
      <c r="F503" s="79">
        <v>43991860108</v>
      </c>
      <c r="G503" s="79">
        <v>44944923086</v>
      </c>
    </row>
    <row r="504" spans="1:7" x14ac:dyDescent="0.25">
      <c r="A504" t="s">
        <v>861</v>
      </c>
      <c r="B504">
        <v>52040000000</v>
      </c>
      <c r="C504" t="s">
        <v>862</v>
      </c>
      <c r="D504" s="79">
        <v>2402095879035</v>
      </c>
      <c r="E504" s="79">
        <v>304980211.68000001</v>
      </c>
      <c r="F504" s="79">
        <v>2378613866165</v>
      </c>
      <c r="G504" s="79">
        <v>4780709745200</v>
      </c>
    </row>
    <row r="505" spans="1:7" x14ac:dyDescent="0.25">
      <c r="A505" t="s">
        <v>863</v>
      </c>
      <c r="B505">
        <v>52040674001</v>
      </c>
      <c r="C505" t="s">
        <v>864</v>
      </c>
      <c r="D505" s="79">
        <v>305572479169</v>
      </c>
      <c r="E505" s="79">
        <v>164881888</v>
      </c>
      <c r="F505" s="79">
        <v>1285953416165</v>
      </c>
      <c r="G505" s="79">
        <v>1591525895334</v>
      </c>
    </row>
    <row r="506" spans="1:7" x14ac:dyDescent="0.25">
      <c r="A506" t="s">
        <v>865</v>
      </c>
      <c r="B506">
        <v>52040680000</v>
      </c>
      <c r="C506" t="s">
        <v>866</v>
      </c>
      <c r="D506" s="79">
        <v>101143265126</v>
      </c>
      <c r="E506" s="79">
        <v>71258.36</v>
      </c>
      <c r="F506" s="79">
        <v>555761073</v>
      </c>
      <c r="G506" s="79">
        <v>101699026199</v>
      </c>
    </row>
    <row r="507" spans="1:7" x14ac:dyDescent="0.25">
      <c r="A507" t="s">
        <v>867</v>
      </c>
      <c r="B507">
        <v>52040680008</v>
      </c>
      <c r="C507" t="s">
        <v>807</v>
      </c>
      <c r="D507" s="79">
        <v>101143265126</v>
      </c>
      <c r="E507" s="79">
        <v>71258.36</v>
      </c>
      <c r="F507" s="79">
        <v>555761073</v>
      </c>
      <c r="G507" s="79">
        <v>101699026199</v>
      </c>
    </row>
    <row r="508" spans="1:7" x14ac:dyDescent="0.25">
      <c r="A508" t="s">
        <v>868</v>
      </c>
      <c r="B508">
        <v>52040688001</v>
      </c>
      <c r="C508" t="s">
        <v>869</v>
      </c>
      <c r="D508" s="79">
        <v>470527493319</v>
      </c>
      <c r="E508" s="79">
        <v>13927790.57</v>
      </c>
      <c r="F508" s="79">
        <v>108626181325</v>
      </c>
      <c r="G508" s="79">
        <v>579153674644</v>
      </c>
    </row>
    <row r="509" spans="1:7" x14ac:dyDescent="0.25">
      <c r="A509" t="s">
        <v>870</v>
      </c>
      <c r="B509">
        <v>52040690000</v>
      </c>
      <c r="C509" t="s">
        <v>815</v>
      </c>
      <c r="D509" s="79">
        <v>800199657877</v>
      </c>
      <c r="E509" s="79">
        <v>0</v>
      </c>
      <c r="F509" s="79">
        <v>0</v>
      </c>
      <c r="G509" s="79">
        <v>800199657877</v>
      </c>
    </row>
    <row r="510" spans="1:7" x14ac:dyDescent="0.25">
      <c r="A510" t="s">
        <v>871</v>
      </c>
      <c r="B510">
        <v>52040690002</v>
      </c>
      <c r="C510" t="s">
        <v>817</v>
      </c>
      <c r="D510" s="79">
        <v>800199657877</v>
      </c>
      <c r="E510" s="79">
        <v>0</v>
      </c>
      <c r="F510" s="79">
        <v>0</v>
      </c>
      <c r="G510" s="79">
        <v>800199657877</v>
      </c>
    </row>
    <row r="511" spans="1:7" x14ac:dyDescent="0.25">
      <c r="A511" t="s">
        <v>872</v>
      </c>
      <c r="B511">
        <v>52040694000</v>
      </c>
      <c r="C511" t="s">
        <v>819</v>
      </c>
      <c r="D511" s="79">
        <v>0</v>
      </c>
      <c r="E511" s="79">
        <v>122763744</v>
      </c>
      <c r="F511" s="79">
        <v>957463902755</v>
      </c>
      <c r="G511" s="79">
        <v>957463902755</v>
      </c>
    </row>
    <row r="512" spans="1:7" x14ac:dyDescent="0.25">
      <c r="A512" t="s">
        <v>873</v>
      </c>
      <c r="B512">
        <v>52040694002</v>
      </c>
      <c r="C512" t="s">
        <v>821</v>
      </c>
      <c r="D512" s="79">
        <v>0</v>
      </c>
      <c r="E512" s="79">
        <v>13057000</v>
      </c>
      <c r="F512" s="79">
        <v>101834676680</v>
      </c>
      <c r="G512" s="79">
        <v>101834676680</v>
      </c>
    </row>
    <row r="513" spans="1:7" x14ac:dyDescent="0.25">
      <c r="A513" t="s">
        <v>874</v>
      </c>
      <c r="B513">
        <v>52040694004</v>
      </c>
      <c r="C513" t="s">
        <v>823</v>
      </c>
      <c r="D513" s="79">
        <v>0</v>
      </c>
      <c r="E513" s="79">
        <v>109706744</v>
      </c>
      <c r="F513" s="79">
        <v>855629226075</v>
      </c>
      <c r="G513" s="79">
        <v>855629226075</v>
      </c>
    </row>
    <row r="514" spans="1:7" x14ac:dyDescent="0.25">
      <c r="A514" t="s">
        <v>875</v>
      </c>
      <c r="B514">
        <v>52040696000</v>
      </c>
      <c r="C514" t="s">
        <v>825</v>
      </c>
      <c r="D514" s="79">
        <v>724652983544</v>
      </c>
      <c r="E514" s="79">
        <v>3335530.75</v>
      </c>
      <c r="F514" s="79">
        <v>26014604847</v>
      </c>
      <c r="G514" s="79">
        <v>750667588391</v>
      </c>
    </row>
    <row r="515" spans="1:7" x14ac:dyDescent="0.25">
      <c r="A515" t="s">
        <v>876</v>
      </c>
      <c r="B515">
        <v>52040696004</v>
      </c>
      <c r="C515" t="s">
        <v>877</v>
      </c>
      <c r="D515" s="79">
        <v>724652983544</v>
      </c>
      <c r="E515" s="79">
        <v>3335530.75</v>
      </c>
      <c r="F515" s="79">
        <v>26014604847</v>
      </c>
      <c r="G515" s="79">
        <v>750667588391</v>
      </c>
    </row>
    <row r="516" spans="1:7" x14ac:dyDescent="0.25">
      <c r="A516" t="s">
        <v>878</v>
      </c>
      <c r="B516">
        <v>60000000000</v>
      </c>
      <c r="C516" t="s">
        <v>30</v>
      </c>
      <c r="D516" s="79">
        <v>14574309426013</v>
      </c>
      <c r="E516" s="79">
        <v>67957932.819999993</v>
      </c>
      <c r="F516" s="79">
        <v>510549186669</v>
      </c>
      <c r="G516" s="79">
        <v>15084858612682</v>
      </c>
    </row>
    <row r="517" spans="1:7" x14ac:dyDescent="0.25">
      <c r="A517" t="s">
        <v>879</v>
      </c>
      <c r="B517">
        <v>61000000000</v>
      </c>
      <c r="C517" t="s">
        <v>880</v>
      </c>
      <c r="D517" s="79">
        <v>13307379123484</v>
      </c>
      <c r="E517" s="79">
        <v>66471187.979999997</v>
      </c>
      <c r="F517" s="79">
        <v>499374504529</v>
      </c>
      <c r="G517" s="79">
        <v>13806753628013</v>
      </c>
    </row>
    <row r="518" spans="1:7" x14ac:dyDescent="0.25">
      <c r="A518" t="s">
        <v>881</v>
      </c>
      <c r="B518">
        <v>61010000000</v>
      </c>
      <c r="C518" t="s">
        <v>882</v>
      </c>
      <c r="D518" s="79">
        <v>155223719903</v>
      </c>
      <c r="E518" s="79">
        <v>12613410.789999999</v>
      </c>
      <c r="F518" s="79">
        <v>94003169619</v>
      </c>
      <c r="G518" s="79">
        <v>249226889522</v>
      </c>
    </row>
    <row r="519" spans="1:7" x14ac:dyDescent="0.25">
      <c r="A519" t="s">
        <v>883</v>
      </c>
      <c r="B519">
        <v>61010702000</v>
      </c>
      <c r="C519" t="s">
        <v>884</v>
      </c>
      <c r="D519" s="79">
        <v>152611041992</v>
      </c>
      <c r="E519" s="79">
        <v>12418139.9</v>
      </c>
      <c r="F519" s="79">
        <v>92536768690</v>
      </c>
      <c r="G519" s="79">
        <v>245147810682</v>
      </c>
    </row>
    <row r="520" spans="1:7" x14ac:dyDescent="0.25">
      <c r="A520" t="s">
        <v>885</v>
      </c>
      <c r="B520">
        <v>61010702002</v>
      </c>
      <c r="C520" t="s">
        <v>886</v>
      </c>
      <c r="D520" s="79">
        <v>126694123016</v>
      </c>
      <c r="E520" s="79">
        <v>3650954.25</v>
      </c>
      <c r="F520" s="79">
        <v>27429132641</v>
      </c>
      <c r="G520" s="79">
        <v>154123255657</v>
      </c>
    </row>
    <row r="521" spans="1:7" x14ac:dyDescent="0.25">
      <c r="A521" t="s">
        <v>887</v>
      </c>
      <c r="B521">
        <v>61010702003</v>
      </c>
      <c r="C521" t="s">
        <v>888</v>
      </c>
      <c r="D521" s="79">
        <v>25916918976</v>
      </c>
      <c r="E521" s="79">
        <v>8767185.6500000004</v>
      </c>
      <c r="F521" s="79">
        <v>65107636049</v>
      </c>
      <c r="G521" s="79">
        <v>91024555025</v>
      </c>
    </row>
    <row r="522" spans="1:7" x14ac:dyDescent="0.25">
      <c r="A522" t="s">
        <v>1389</v>
      </c>
      <c r="B522">
        <v>61010706000</v>
      </c>
      <c r="C522" t="s">
        <v>1390</v>
      </c>
      <c r="D522" s="79">
        <v>0</v>
      </c>
      <c r="E522" s="79">
        <v>195270.89</v>
      </c>
      <c r="F522" s="79">
        <v>1466400929</v>
      </c>
      <c r="G522" s="79">
        <v>1466400929</v>
      </c>
    </row>
    <row r="523" spans="1:7" x14ac:dyDescent="0.25">
      <c r="A523" t="s">
        <v>1391</v>
      </c>
      <c r="B523">
        <v>61010706002</v>
      </c>
      <c r="C523" t="s">
        <v>155</v>
      </c>
      <c r="D523" s="79">
        <v>0</v>
      </c>
      <c r="E523" s="79">
        <v>195270.89</v>
      </c>
      <c r="F523" s="79">
        <v>1466400929</v>
      </c>
      <c r="G523" s="79">
        <v>1466400929</v>
      </c>
    </row>
    <row r="524" spans="1:7" x14ac:dyDescent="0.25">
      <c r="A524" t="s">
        <v>1392</v>
      </c>
      <c r="B524">
        <v>61010708000</v>
      </c>
      <c r="C524" t="s">
        <v>1393</v>
      </c>
      <c r="D524" s="79">
        <v>2612677911</v>
      </c>
      <c r="E524" s="79">
        <v>0</v>
      </c>
      <c r="F524" s="79">
        <v>0</v>
      </c>
      <c r="G524" s="79">
        <v>2612677911</v>
      </c>
    </row>
    <row r="525" spans="1:7" x14ac:dyDescent="0.25">
      <c r="A525" t="s">
        <v>1394</v>
      </c>
      <c r="B525">
        <v>61010708004</v>
      </c>
      <c r="C525" t="s">
        <v>1395</v>
      </c>
      <c r="D525" s="79">
        <v>2612677911</v>
      </c>
      <c r="E525" s="79">
        <v>0</v>
      </c>
      <c r="F525" s="79">
        <v>0</v>
      </c>
      <c r="G525" s="79">
        <v>2612677911</v>
      </c>
    </row>
    <row r="526" spans="1:7" x14ac:dyDescent="0.25">
      <c r="A526" t="s">
        <v>889</v>
      </c>
      <c r="B526">
        <v>61020000000</v>
      </c>
      <c r="C526" t="s">
        <v>890</v>
      </c>
      <c r="D526" s="79">
        <v>896621328313</v>
      </c>
      <c r="E526" s="79">
        <v>49203717.390000001</v>
      </c>
      <c r="F526" s="79">
        <v>370224985485</v>
      </c>
      <c r="G526" s="79">
        <v>1266846313798</v>
      </c>
    </row>
    <row r="527" spans="1:7" x14ac:dyDescent="0.25">
      <c r="A527" t="s">
        <v>891</v>
      </c>
      <c r="B527">
        <v>61020712000</v>
      </c>
      <c r="C527" t="s">
        <v>892</v>
      </c>
      <c r="D527" s="79">
        <v>187974920783</v>
      </c>
      <c r="E527" s="79">
        <v>21897546.550000001</v>
      </c>
      <c r="F527" s="79">
        <v>165035170257</v>
      </c>
      <c r="G527" s="79">
        <v>353010091040</v>
      </c>
    </row>
    <row r="528" spans="1:7" x14ac:dyDescent="0.25">
      <c r="A528" t="s">
        <v>893</v>
      </c>
      <c r="B528">
        <v>61020712002</v>
      </c>
      <c r="C528" t="s">
        <v>894</v>
      </c>
      <c r="D528" s="79">
        <v>187974920783</v>
      </c>
      <c r="E528" s="79">
        <v>21897546.550000001</v>
      </c>
      <c r="F528" s="79">
        <v>165035170257</v>
      </c>
      <c r="G528" s="79">
        <v>353010091040</v>
      </c>
    </row>
    <row r="529" spans="1:7" x14ac:dyDescent="0.25">
      <c r="A529" t="s">
        <v>895</v>
      </c>
      <c r="B529">
        <v>61020714000</v>
      </c>
      <c r="C529" t="s">
        <v>896</v>
      </c>
      <c r="D529" s="79">
        <v>471882391553</v>
      </c>
      <c r="E529" s="79">
        <v>25840461.16</v>
      </c>
      <c r="F529" s="79">
        <v>194163802215</v>
      </c>
      <c r="G529" s="79">
        <v>666046193768</v>
      </c>
    </row>
    <row r="530" spans="1:7" x14ac:dyDescent="0.25">
      <c r="A530" t="s">
        <v>897</v>
      </c>
      <c r="B530">
        <v>61020714002</v>
      </c>
      <c r="C530" t="s">
        <v>886</v>
      </c>
      <c r="D530" s="79">
        <v>467427857704</v>
      </c>
      <c r="E530" s="79">
        <v>25840461.16</v>
      </c>
      <c r="F530" s="79">
        <v>194163802215</v>
      </c>
      <c r="G530" s="79">
        <v>661591659919</v>
      </c>
    </row>
    <row r="531" spans="1:7" x14ac:dyDescent="0.25">
      <c r="A531" t="s">
        <v>1311</v>
      </c>
      <c r="B531">
        <v>61020714003</v>
      </c>
      <c r="C531" t="s">
        <v>888</v>
      </c>
      <c r="D531" s="79">
        <v>4454533849</v>
      </c>
      <c r="E531" s="79">
        <v>0</v>
      </c>
      <c r="F531" s="79">
        <v>0</v>
      </c>
      <c r="G531" s="79">
        <v>4454533849</v>
      </c>
    </row>
    <row r="532" spans="1:7" x14ac:dyDescent="0.25">
      <c r="A532" t="s">
        <v>898</v>
      </c>
      <c r="B532">
        <v>61020718000</v>
      </c>
      <c r="C532" t="s">
        <v>899</v>
      </c>
      <c r="D532" s="79">
        <v>24741612949</v>
      </c>
      <c r="E532" s="79">
        <v>418518.57</v>
      </c>
      <c r="F532" s="79">
        <v>3139817423</v>
      </c>
      <c r="G532" s="79">
        <v>27881430372</v>
      </c>
    </row>
    <row r="533" spans="1:7" x14ac:dyDescent="0.25">
      <c r="A533" t="s">
        <v>900</v>
      </c>
      <c r="B533">
        <v>61020718002</v>
      </c>
      <c r="C533" t="s">
        <v>155</v>
      </c>
      <c r="D533" s="79">
        <v>22529799734</v>
      </c>
      <c r="E533" s="79">
        <v>418518.57</v>
      </c>
      <c r="F533" s="79">
        <v>3139817423</v>
      </c>
      <c r="G533" s="79">
        <v>25669617157</v>
      </c>
    </row>
    <row r="534" spans="1:7" x14ac:dyDescent="0.25">
      <c r="A534" t="s">
        <v>1351</v>
      </c>
      <c r="B534">
        <v>61020718004</v>
      </c>
      <c r="C534" t="s">
        <v>1344</v>
      </c>
      <c r="D534" s="79">
        <v>2211813215</v>
      </c>
      <c r="E534" s="79">
        <v>0</v>
      </c>
      <c r="F534" s="79">
        <v>0</v>
      </c>
      <c r="G534" s="79">
        <v>2211813215</v>
      </c>
    </row>
    <row r="535" spans="1:7" x14ac:dyDescent="0.25">
      <c r="A535" t="s">
        <v>901</v>
      </c>
      <c r="B535">
        <v>61020722000</v>
      </c>
      <c r="C535" t="s">
        <v>902</v>
      </c>
      <c r="D535" s="79">
        <v>13597565182</v>
      </c>
      <c r="E535" s="79">
        <v>847801.62</v>
      </c>
      <c r="F535" s="79">
        <v>6386437655</v>
      </c>
      <c r="G535" s="79">
        <v>19984002837</v>
      </c>
    </row>
    <row r="536" spans="1:7" x14ac:dyDescent="0.25">
      <c r="A536" t="s">
        <v>903</v>
      </c>
      <c r="B536">
        <v>61020722002</v>
      </c>
      <c r="C536" t="s">
        <v>155</v>
      </c>
      <c r="D536" s="79">
        <v>13597458410</v>
      </c>
      <c r="E536" s="79">
        <v>847801.62</v>
      </c>
      <c r="F536" s="79">
        <v>6386437655</v>
      </c>
      <c r="G536" s="79">
        <v>19983896065</v>
      </c>
    </row>
    <row r="537" spans="1:7" x14ac:dyDescent="0.25">
      <c r="A537" t="s">
        <v>1352</v>
      </c>
      <c r="B537">
        <v>61020722003</v>
      </c>
      <c r="C537" t="s">
        <v>836</v>
      </c>
      <c r="D537" s="79">
        <v>106772</v>
      </c>
      <c r="E537" s="79">
        <v>0</v>
      </c>
      <c r="F537" s="79">
        <v>0</v>
      </c>
      <c r="G537" s="79">
        <v>106772</v>
      </c>
    </row>
    <row r="538" spans="1:7" x14ac:dyDescent="0.25">
      <c r="A538" t="s">
        <v>904</v>
      </c>
      <c r="B538">
        <v>61020724000</v>
      </c>
      <c r="C538" t="s">
        <v>905</v>
      </c>
      <c r="D538" s="79">
        <v>0</v>
      </c>
      <c r="E538" s="79">
        <v>38427.279999999999</v>
      </c>
      <c r="F538" s="79">
        <v>288466411</v>
      </c>
      <c r="G538" s="79">
        <v>288466411</v>
      </c>
    </row>
    <row r="539" spans="1:7" x14ac:dyDescent="0.25">
      <c r="A539" t="s">
        <v>906</v>
      </c>
      <c r="B539">
        <v>61020724002</v>
      </c>
      <c r="C539" t="s">
        <v>907</v>
      </c>
      <c r="D539" s="79">
        <v>0</v>
      </c>
      <c r="E539" s="79">
        <v>38427.279999999999</v>
      </c>
      <c r="F539" s="79">
        <v>288466411</v>
      </c>
      <c r="G539" s="79">
        <v>288466411</v>
      </c>
    </row>
    <row r="540" spans="1:7" x14ac:dyDescent="0.25">
      <c r="A540" t="s">
        <v>908</v>
      </c>
      <c r="B540">
        <v>61020732000</v>
      </c>
      <c r="C540" t="s">
        <v>909</v>
      </c>
      <c r="D540" s="79">
        <v>124978957095</v>
      </c>
      <c r="E540" s="79">
        <v>0</v>
      </c>
      <c r="F540" s="79">
        <v>0</v>
      </c>
      <c r="G540" s="79">
        <v>124978957095</v>
      </c>
    </row>
    <row r="541" spans="1:7" x14ac:dyDescent="0.25">
      <c r="A541" t="s">
        <v>910</v>
      </c>
      <c r="B541">
        <v>61020732002</v>
      </c>
      <c r="C541" t="s">
        <v>155</v>
      </c>
      <c r="D541" s="79">
        <v>124978957095</v>
      </c>
      <c r="E541" s="79">
        <v>0</v>
      </c>
      <c r="F541" s="79">
        <v>0</v>
      </c>
      <c r="G541" s="79">
        <v>124978957095</v>
      </c>
    </row>
    <row r="542" spans="1:7" x14ac:dyDescent="0.25">
      <c r="A542" t="s">
        <v>911</v>
      </c>
      <c r="B542">
        <v>61020734000</v>
      </c>
      <c r="C542" t="s">
        <v>912</v>
      </c>
      <c r="D542" s="79">
        <v>65421153535</v>
      </c>
      <c r="E542" s="79">
        <v>160962.21</v>
      </c>
      <c r="F542" s="79">
        <v>1211291524</v>
      </c>
      <c r="G542" s="79">
        <v>66632445059</v>
      </c>
    </row>
    <row r="543" spans="1:7" x14ac:dyDescent="0.25">
      <c r="A543" t="s">
        <v>913</v>
      </c>
      <c r="B543">
        <v>61020734002</v>
      </c>
      <c r="C543" t="s">
        <v>914</v>
      </c>
      <c r="D543" s="79">
        <v>65421153535</v>
      </c>
      <c r="E543" s="79">
        <v>160962.21</v>
      </c>
      <c r="F543" s="79">
        <v>1211291524</v>
      </c>
      <c r="G543" s="79">
        <v>66632445059</v>
      </c>
    </row>
    <row r="544" spans="1:7" x14ac:dyDescent="0.25">
      <c r="A544" t="s">
        <v>915</v>
      </c>
      <c r="B544">
        <v>61020742000</v>
      </c>
      <c r="C544" t="s">
        <v>916</v>
      </c>
      <c r="D544" s="79">
        <v>875165457</v>
      </c>
      <c r="E544" s="79">
        <v>0</v>
      </c>
      <c r="F544" s="79">
        <v>0</v>
      </c>
      <c r="G544" s="79">
        <v>875165457</v>
      </c>
    </row>
    <row r="545" spans="1:7" x14ac:dyDescent="0.25">
      <c r="A545" t="s">
        <v>917</v>
      </c>
      <c r="B545">
        <v>61020742002</v>
      </c>
      <c r="C545" t="s">
        <v>918</v>
      </c>
      <c r="D545" s="79">
        <v>875165457</v>
      </c>
      <c r="E545" s="79">
        <v>0</v>
      </c>
      <c r="F545" s="79">
        <v>0</v>
      </c>
      <c r="G545" s="79">
        <v>875165457</v>
      </c>
    </row>
    <row r="546" spans="1:7" x14ac:dyDescent="0.25">
      <c r="A546" t="s">
        <v>919</v>
      </c>
      <c r="B546">
        <v>61020850000</v>
      </c>
      <c r="C546" t="s">
        <v>920</v>
      </c>
      <c r="D546" s="79">
        <v>7149561759</v>
      </c>
      <c r="E546" s="79">
        <v>0</v>
      </c>
      <c r="F546" s="79">
        <v>0</v>
      </c>
      <c r="G546" s="79">
        <v>7149561759</v>
      </c>
    </row>
    <row r="547" spans="1:7" x14ac:dyDescent="0.25">
      <c r="A547" t="s">
        <v>921</v>
      </c>
      <c r="B547">
        <v>61020850002</v>
      </c>
      <c r="C547" t="s">
        <v>155</v>
      </c>
      <c r="D547" s="79">
        <v>7149561759</v>
      </c>
      <c r="E547" s="79">
        <v>0</v>
      </c>
      <c r="F547" s="79">
        <v>0</v>
      </c>
      <c r="G547" s="79">
        <v>7149561759</v>
      </c>
    </row>
    <row r="548" spans="1:7" x14ac:dyDescent="0.25">
      <c r="A548" t="s">
        <v>925</v>
      </c>
      <c r="B548">
        <v>61030000000</v>
      </c>
      <c r="C548" t="s">
        <v>926</v>
      </c>
      <c r="D548" s="79">
        <v>2930862450</v>
      </c>
      <c r="E548" s="79">
        <v>0</v>
      </c>
      <c r="F548" s="79">
        <v>0</v>
      </c>
      <c r="G548" s="79">
        <v>2930862450</v>
      </c>
    </row>
    <row r="549" spans="1:7" x14ac:dyDescent="0.25">
      <c r="A549" t="s">
        <v>927</v>
      </c>
      <c r="B549">
        <v>61030750000</v>
      </c>
      <c r="C549" t="s">
        <v>928</v>
      </c>
      <c r="D549" s="79">
        <v>2930862450</v>
      </c>
      <c r="E549" s="79">
        <v>0</v>
      </c>
      <c r="F549" s="79">
        <v>0</v>
      </c>
      <c r="G549" s="79">
        <v>2930862450</v>
      </c>
    </row>
    <row r="550" spans="1:7" x14ac:dyDescent="0.25">
      <c r="A550" t="s">
        <v>929</v>
      </c>
      <c r="B550">
        <v>61030750002</v>
      </c>
      <c r="C550" t="s">
        <v>930</v>
      </c>
      <c r="D550" s="79">
        <v>2930862450</v>
      </c>
      <c r="E550" s="79">
        <v>0</v>
      </c>
      <c r="F550" s="79">
        <v>0</v>
      </c>
      <c r="G550" s="79">
        <v>2930862450</v>
      </c>
    </row>
    <row r="551" spans="1:7" x14ac:dyDescent="0.25">
      <c r="A551" t="s">
        <v>931</v>
      </c>
      <c r="B551">
        <v>61060000000</v>
      </c>
      <c r="C551" t="s">
        <v>932</v>
      </c>
      <c r="D551" s="79">
        <v>11300150425647</v>
      </c>
      <c r="E551" s="79">
        <v>0</v>
      </c>
      <c r="F551" s="79">
        <v>0</v>
      </c>
      <c r="G551" s="79">
        <v>11300150425647</v>
      </c>
    </row>
    <row r="552" spans="1:7" x14ac:dyDescent="0.25">
      <c r="A552" t="s">
        <v>933</v>
      </c>
      <c r="B552">
        <v>61060766000</v>
      </c>
      <c r="C552" t="s">
        <v>934</v>
      </c>
      <c r="D552" s="79">
        <v>10416899691794</v>
      </c>
      <c r="E552" s="79">
        <v>0</v>
      </c>
      <c r="F552" s="79">
        <v>0</v>
      </c>
      <c r="G552" s="79">
        <v>10416899691794</v>
      </c>
    </row>
    <row r="553" spans="1:7" x14ac:dyDescent="0.25">
      <c r="A553" t="s">
        <v>935</v>
      </c>
      <c r="B553">
        <v>61060766002</v>
      </c>
      <c r="C553" t="s">
        <v>936</v>
      </c>
      <c r="D553" s="79">
        <v>3533884344148</v>
      </c>
      <c r="E553" s="79">
        <v>0</v>
      </c>
      <c r="F553" s="79">
        <v>0</v>
      </c>
      <c r="G553" s="79">
        <v>3533884344148</v>
      </c>
    </row>
    <row r="554" spans="1:7" x14ac:dyDescent="0.25">
      <c r="A554" t="s">
        <v>937</v>
      </c>
      <c r="B554">
        <v>61060766003</v>
      </c>
      <c r="C554" t="s">
        <v>938</v>
      </c>
      <c r="D554" s="79">
        <v>936611886811</v>
      </c>
      <c r="E554" s="79">
        <v>0</v>
      </c>
      <c r="F554" s="79">
        <v>0</v>
      </c>
      <c r="G554" s="79">
        <v>936611886811</v>
      </c>
    </row>
    <row r="555" spans="1:7" x14ac:dyDescent="0.25">
      <c r="A555" t="s">
        <v>939</v>
      </c>
      <c r="B555">
        <v>61060766004</v>
      </c>
      <c r="C555" t="s">
        <v>940</v>
      </c>
      <c r="D555" s="79">
        <v>1490298429270</v>
      </c>
      <c r="E555" s="79">
        <v>0</v>
      </c>
      <c r="F555" s="79">
        <v>0</v>
      </c>
      <c r="G555" s="79">
        <v>1490298429270</v>
      </c>
    </row>
    <row r="556" spans="1:7" x14ac:dyDescent="0.25">
      <c r="A556" t="s">
        <v>941</v>
      </c>
      <c r="B556">
        <v>61060766005</v>
      </c>
      <c r="C556" t="s">
        <v>942</v>
      </c>
      <c r="D556" s="79">
        <v>175585252683</v>
      </c>
      <c r="E556" s="79">
        <v>0</v>
      </c>
      <c r="F556" s="79">
        <v>0</v>
      </c>
      <c r="G556" s="79">
        <v>175585252683</v>
      </c>
    </row>
    <row r="557" spans="1:7" x14ac:dyDescent="0.25">
      <c r="A557" t="s">
        <v>943</v>
      </c>
      <c r="B557">
        <v>61060766006</v>
      </c>
      <c r="C557" t="s">
        <v>944</v>
      </c>
      <c r="D557" s="79">
        <v>4126198336210</v>
      </c>
      <c r="E557" s="79">
        <v>0</v>
      </c>
      <c r="F557" s="79">
        <v>0</v>
      </c>
      <c r="G557" s="79">
        <v>4126198336210</v>
      </c>
    </row>
    <row r="558" spans="1:7" x14ac:dyDescent="0.25">
      <c r="A558" t="s">
        <v>1353</v>
      </c>
      <c r="B558">
        <v>61060766007</v>
      </c>
      <c r="C558" t="s">
        <v>1354</v>
      </c>
      <c r="D558" s="79">
        <v>16216053641</v>
      </c>
      <c r="E558" s="79">
        <v>0</v>
      </c>
      <c r="F558" s="79">
        <v>0</v>
      </c>
      <c r="G558" s="79">
        <v>16216053641</v>
      </c>
    </row>
    <row r="559" spans="1:7" x14ac:dyDescent="0.25">
      <c r="A559" t="s">
        <v>945</v>
      </c>
      <c r="B559">
        <v>61060766008</v>
      </c>
      <c r="C559" t="s">
        <v>946</v>
      </c>
      <c r="D559" s="79">
        <v>5041088168</v>
      </c>
      <c r="E559" s="79">
        <v>0</v>
      </c>
      <c r="F559" s="79">
        <v>0</v>
      </c>
      <c r="G559" s="79">
        <v>5041088168</v>
      </c>
    </row>
    <row r="560" spans="1:7" x14ac:dyDescent="0.25">
      <c r="A560" t="s">
        <v>947</v>
      </c>
      <c r="B560">
        <v>61060766009</v>
      </c>
      <c r="C560" t="s">
        <v>948</v>
      </c>
      <c r="D560" s="79">
        <v>94323997</v>
      </c>
      <c r="E560" s="79">
        <v>0</v>
      </c>
      <c r="F560" s="79">
        <v>0</v>
      </c>
      <c r="G560" s="79">
        <v>94323997</v>
      </c>
    </row>
    <row r="561" spans="1:7" x14ac:dyDescent="0.25">
      <c r="A561" t="s">
        <v>949</v>
      </c>
      <c r="B561">
        <v>61060766010</v>
      </c>
      <c r="C561" t="s">
        <v>950</v>
      </c>
      <c r="D561" s="79">
        <v>103578825578</v>
      </c>
      <c r="E561" s="79">
        <v>0</v>
      </c>
      <c r="F561" s="79">
        <v>0</v>
      </c>
      <c r="G561" s="79">
        <v>103578825578</v>
      </c>
    </row>
    <row r="562" spans="1:7" x14ac:dyDescent="0.25">
      <c r="A562" t="s">
        <v>1355</v>
      </c>
      <c r="B562">
        <v>61060766011</v>
      </c>
      <c r="C562" t="s">
        <v>1356</v>
      </c>
      <c r="D562" s="79">
        <v>29391151288</v>
      </c>
      <c r="E562" s="79">
        <v>0</v>
      </c>
      <c r="F562" s="79">
        <v>0</v>
      </c>
      <c r="G562" s="79">
        <v>29391151288</v>
      </c>
    </row>
    <row r="563" spans="1:7" x14ac:dyDescent="0.25">
      <c r="A563" t="s">
        <v>951</v>
      </c>
      <c r="B563">
        <v>61060768000</v>
      </c>
      <c r="C563" t="s">
        <v>952</v>
      </c>
      <c r="D563" s="79">
        <v>883250733853</v>
      </c>
      <c r="E563" s="79">
        <v>0</v>
      </c>
      <c r="F563" s="79">
        <v>0</v>
      </c>
      <c r="G563" s="79">
        <v>883250733853</v>
      </c>
    </row>
    <row r="564" spans="1:7" x14ac:dyDescent="0.25">
      <c r="A564" t="s">
        <v>953</v>
      </c>
      <c r="B564">
        <v>61060768002</v>
      </c>
      <c r="C564" t="s">
        <v>954</v>
      </c>
      <c r="D564" s="79">
        <v>67070608277</v>
      </c>
      <c r="E564" s="79">
        <v>0</v>
      </c>
      <c r="F564" s="79">
        <v>0</v>
      </c>
      <c r="G564" s="79">
        <v>67070608277</v>
      </c>
    </row>
    <row r="565" spans="1:7" x14ac:dyDescent="0.25">
      <c r="A565" t="s">
        <v>955</v>
      </c>
      <c r="B565">
        <v>61060768003</v>
      </c>
      <c r="C565" t="s">
        <v>956</v>
      </c>
      <c r="D565" s="79">
        <v>19021296131</v>
      </c>
      <c r="E565" s="79">
        <v>0</v>
      </c>
      <c r="F565" s="79">
        <v>0</v>
      </c>
      <c r="G565" s="79">
        <v>19021296131</v>
      </c>
    </row>
    <row r="566" spans="1:7" x14ac:dyDescent="0.25">
      <c r="A566" t="s">
        <v>957</v>
      </c>
      <c r="B566">
        <v>61060768004</v>
      </c>
      <c r="C566" t="s">
        <v>958</v>
      </c>
      <c r="D566" s="79">
        <v>793044092759</v>
      </c>
      <c r="E566" s="79">
        <v>0</v>
      </c>
      <c r="F566" s="79">
        <v>0</v>
      </c>
      <c r="G566" s="79">
        <v>793044092759</v>
      </c>
    </row>
    <row r="567" spans="1:7" x14ac:dyDescent="0.25">
      <c r="A567" t="s">
        <v>1271</v>
      </c>
      <c r="B567">
        <v>61060768005</v>
      </c>
      <c r="C567" t="s">
        <v>1272</v>
      </c>
      <c r="D567" s="79">
        <v>4114736686</v>
      </c>
      <c r="E567" s="79">
        <v>0</v>
      </c>
      <c r="F567" s="79">
        <v>0</v>
      </c>
      <c r="G567" s="79">
        <v>4114736686</v>
      </c>
    </row>
    <row r="568" spans="1:7" x14ac:dyDescent="0.25">
      <c r="A568" t="s">
        <v>959</v>
      </c>
      <c r="B568">
        <v>61070000000</v>
      </c>
      <c r="C568" t="s">
        <v>960</v>
      </c>
      <c r="D568" s="79">
        <v>266534748368</v>
      </c>
      <c r="E568" s="79">
        <v>4654059.8</v>
      </c>
      <c r="F568" s="79">
        <v>35146349425</v>
      </c>
      <c r="G568" s="79">
        <v>301681097793</v>
      </c>
    </row>
    <row r="569" spans="1:7" x14ac:dyDescent="0.25">
      <c r="A569" t="s">
        <v>961</v>
      </c>
      <c r="B569">
        <v>61070770000</v>
      </c>
      <c r="C569" t="s">
        <v>962</v>
      </c>
      <c r="D569" s="79">
        <v>260498062785</v>
      </c>
      <c r="E569" s="79">
        <v>2088772.98</v>
      </c>
      <c r="F569" s="79">
        <v>15687231370</v>
      </c>
      <c r="G569" s="79">
        <v>276185294155</v>
      </c>
    </row>
    <row r="570" spans="1:7" x14ac:dyDescent="0.25">
      <c r="A570" t="s">
        <v>963</v>
      </c>
      <c r="B570">
        <v>61070770002</v>
      </c>
      <c r="C570" t="s">
        <v>964</v>
      </c>
      <c r="D570" s="79">
        <v>228763419628</v>
      </c>
      <c r="E570" s="79">
        <v>2075027.49</v>
      </c>
      <c r="F570" s="79">
        <v>15586821223</v>
      </c>
      <c r="G570" s="79">
        <v>244350240851</v>
      </c>
    </row>
    <row r="571" spans="1:7" x14ac:dyDescent="0.25">
      <c r="A571" t="s">
        <v>1396</v>
      </c>
      <c r="B571">
        <v>61070770006</v>
      </c>
      <c r="C571" t="s">
        <v>1397</v>
      </c>
      <c r="D571" s="79">
        <v>31734643157</v>
      </c>
      <c r="E571" s="79">
        <v>13745.49</v>
      </c>
      <c r="F571" s="79">
        <v>100410147</v>
      </c>
      <c r="G571" s="79">
        <v>31835053304</v>
      </c>
    </row>
    <row r="572" spans="1:7" x14ac:dyDescent="0.25">
      <c r="A572" t="s">
        <v>967</v>
      </c>
      <c r="B572">
        <v>61070846000</v>
      </c>
      <c r="C572" t="s">
        <v>968</v>
      </c>
      <c r="D572" s="79">
        <v>6036685583</v>
      </c>
      <c r="E572" s="79">
        <v>2565286.8199999998</v>
      </c>
      <c r="F572" s="79">
        <v>19459118055</v>
      </c>
      <c r="G572" s="79">
        <v>25495803638</v>
      </c>
    </row>
    <row r="573" spans="1:7" x14ac:dyDescent="0.25">
      <c r="A573" t="s">
        <v>969</v>
      </c>
      <c r="B573">
        <v>61070846002</v>
      </c>
      <c r="C573" t="s">
        <v>970</v>
      </c>
      <c r="D573" s="79">
        <v>5843273002</v>
      </c>
      <c r="E573" s="79">
        <v>1087592.8999999999</v>
      </c>
      <c r="F573" s="79">
        <v>8245467792</v>
      </c>
      <c r="G573" s="79">
        <v>14088740794</v>
      </c>
    </row>
    <row r="574" spans="1:7" x14ac:dyDescent="0.25">
      <c r="A574" t="s">
        <v>1357</v>
      </c>
      <c r="B574">
        <v>61070846003</v>
      </c>
      <c r="C574" t="s">
        <v>970</v>
      </c>
      <c r="D574" s="79">
        <v>18333</v>
      </c>
      <c r="E574" s="79">
        <v>0</v>
      </c>
      <c r="F574" s="79">
        <v>0</v>
      </c>
      <c r="G574" s="79">
        <v>18333</v>
      </c>
    </row>
    <row r="575" spans="1:7" x14ac:dyDescent="0.25">
      <c r="A575" t="s">
        <v>1398</v>
      </c>
      <c r="B575">
        <v>61070846004</v>
      </c>
      <c r="C575" t="s">
        <v>1399</v>
      </c>
      <c r="D575" s="79">
        <v>169747424</v>
      </c>
      <c r="E575" s="79">
        <v>1477693.92</v>
      </c>
      <c r="F575" s="79">
        <v>11213650263</v>
      </c>
      <c r="G575" s="79">
        <v>11383397687</v>
      </c>
    </row>
    <row r="576" spans="1:7" x14ac:dyDescent="0.25">
      <c r="A576" t="s">
        <v>1400</v>
      </c>
      <c r="B576">
        <v>61070846005</v>
      </c>
      <c r="D576" s="79">
        <v>23646824</v>
      </c>
      <c r="E576" s="79">
        <v>0</v>
      </c>
      <c r="F576" s="79">
        <v>0</v>
      </c>
      <c r="G576" s="79">
        <v>23646824</v>
      </c>
    </row>
    <row r="577" spans="1:9" x14ac:dyDescent="0.25">
      <c r="A577" t="s">
        <v>971</v>
      </c>
      <c r="B577">
        <v>61080000000</v>
      </c>
      <c r="C577" t="s">
        <v>972</v>
      </c>
      <c r="D577" s="79">
        <v>685918038803</v>
      </c>
      <c r="E577" s="79">
        <v>0</v>
      </c>
      <c r="F577" s="79">
        <v>0</v>
      </c>
      <c r="G577" s="79">
        <v>685918038803</v>
      </c>
    </row>
    <row r="578" spans="1:9" x14ac:dyDescent="0.25">
      <c r="A578" t="s">
        <v>973</v>
      </c>
      <c r="B578">
        <v>61080772000</v>
      </c>
      <c r="C578" t="s">
        <v>974</v>
      </c>
      <c r="D578" s="79">
        <v>685918038803</v>
      </c>
      <c r="E578" s="79">
        <v>0</v>
      </c>
      <c r="F578" s="79">
        <v>0</v>
      </c>
      <c r="G578" s="79">
        <v>685918038803</v>
      </c>
    </row>
    <row r="579" spans="1:9" x14ac:dyDescent="0.25">
      <c r="A579" t="s">
        <v>975</v>
      </c>
      <c r="B579">
        <v>61080772002</v>
      </c>
      <c r="C579" t="s">
        <v>155</v>
      </c>
      <c r="D579" s="79">
        <v>685918038803</v>
      </c>
      <c r="E579" s="79">
        <v>0</v>
      </c>
      <c r="F579" s="79">
        <v>0</v>
      </c>
      <c r="G579" s="79">
        <v>685918038803</v>
      </c>
    </row>
    <row r="580" spans="1:9" x14ac:dyDescent="0.25">
      <c r="A580" t="s">
        <v>976</v>
      </c>
      <c r="B580">
        <v>62000000000</v>
      </c>
      <c r="C580" t="s">
        <v>977</v>
      </c>
      <c r="D580" s="79">
        <v>510668917934</v>
      </c>
      <c r="E580" s="79">
        <v>1486744.84</v>
      </c>
      <c r="F580" s="79">
        <v>11174682140</v>
      </c>
      <c r="G580" s="79">
        <v>521843600074</v>
      </c>
    </row>
    <row r="581" spans="1:9" x14ac:dyDescent="0.25">
      <c r="A581" t="s">
        <v>978</v>
      </c>
      <c r="B581">
        <v>62010000000</v>
      </c>
      <c r="C581" t="s">
        <v>977</v>
      </c>
      <c r="D581" s="79">
        <v>510668917934</v>
      </c>
      <c r="E581" s="79">
        <v>1486744.84</v>
      </c>
      <c r="F581" s="79">
        <v>11174682140</v>
      </c>
      <c r="G581" s="79">
        <v>521843600074</v>
      </c>
    </row>
    <row r="582" spans="1:9" x14ac:dyDescent="0.25">
      <c r="A582" t="s">
        <v>979</v>
      </c>
      <c r="B582">
        <v>62010774000</v>
      </c>
      <c r="C582" t="s">
        <v>729</v>
      </c>
      <c r="D582" s="79">
        <v>3721283398</v>
      </c>
      <c r="E582" s="79">
        <v>86151.89</v>
      </c>
      <c r="F582" s="79">
        <v>644180420</v>
      </c>
      <c r="G582" s="79">
        <v>4365463818</v>
      </c>
    </row>
    <row r="583" spans="1:9" x14ac:dyDescent="0.25">
      <c r="A583" t="s">
        <v>980</v>
      </c>
      <c r="B583">
        <v>62010774002</v>
      </c>
      <c r="C583" t="s">
        <v>155</v>
      </c>
      <c r="D583" s="79">
        <v>3721283398</v>
      </c>
      <c r="E583" s="79">
        <v>86151.89</v>
      </c>
      <c r="F583" s="79">
        <v>644180420</v>
      </c>
      <c r="G583" s="79">
        <v>4365463818</v>
      </c>
    </row>
    <row r="584" spans="1:9" x14ac:dyDescent="0.25">
      <c r="A584" t="s">
        <v>981</v>
      </c>
      <c r="B584">
        <v>62010776000</v>
      </c>
      <c r="C584" t="s">
        <v>982</v>
      </c>
      <c r="D584" s="79">
        <v>190367832880</v>
      </c>
      <c r="E584" s="79">
        <v>0</v>
      </c>
      <c r="F584" s="79">
        <v>0</v>
      </c>
      <c r="G584" s="79">
        <v>190367832880</v>
      </c>
    </row>
    <row r="585" spans="1:9" x14ac:dyDescent="0.25">
      <c r="A585" t="s">
        <v>983</v>
      </c>
      <c r="B585">
        <v>62010776002</v>
      </c>
      <c r="C585" t="s">
        <v>155</v>
      </c>
      <c r="D585" s="79">
        <v>190367832880</v>
      </c>
      <c r="E585" s="79">
        <v>0</v>
      </c>
      <c r="F585" s="79">
        <v>0</v>
      </c>
      <c r="G585" s="79">
        <v>190367832880</v>
      </c>
    </row>
    <row r="586" spans="1:9" x14ac:dyDescent="0.25">
      <c r="A586" t="s">
        <v>1245</v>
      </c>
      <c r="B586">
        <v>62010780000</v>
      </c>
      <c r="C586" t="s">
        <v>842</v>
      </c>
      <c r="D586" s="79">
        <v>2471480525</v>
      </c>
      <c r="E586" s="79">
        <v>0</v>
      </c>
      <c r="F586" s="79">
        <v>0</v>
      </c>
      <c r="G586" s="79">
        <v>2471480525</v>
      </c>
    </row>
    <row r="587" spans="1:9" x14ac:dyDescent="0.25">
      <c r="A587" t="s">
        <v>1246</v>
      </c>
      <c r="B587">
        <v>62010780002</v>
      </c>
      <c r="C587" t="s">
        <v>155</v>
      </c>
      <c r="D587" s="79">
        <v>1734822904</v>
      </c>
      <c r="E587" s="79">
        <v>0</v>
      </c>
      <c r="F587" s="79">
        <v>0</v>
      </c>
      <c r="G587" s="79">
        <v>1734822904</v>
      </c>
    </row>
    <row r="588" spans="1:9" x14ac:dyDescent="0.25">
      <c r="A588" t="s">
        <v>1401</v>
      </c>
      <c r="B588">
        <v>62010780003</v>
      </c>
      <c r="C588" t="s">
        <v>1402</v>
      </c>
      <c r="D588" s="79">
        <v>736657621</v>
      </c>
      <c r="E588" s="79">
        <v>0</v>
      </c>
      <c r="F588" s="79">
        <v>0</v>
      </c>
      <c r="G588" s="79">
        <v>736657621</v>
      </c>
    </row>
    <row r="589" spans="1:9" x14ac:dyDescent="0.25">
      <c r="A589" t="s">
        <v>984</v>
      </c>
      <c r="B589">
        <v>62010782000</v>
      </c>
      <c r="C589" t="s">
        <v>985</v>
      </c>
      <c r="D589" s="79">
        <v>35939150465</v>
      </c>
      <c r="E589" s="79">
        <v>0</v>
      </c>
      <c r="F589" s="79">
        <v>0</v>
      </c>
      <c r="G589" s="79">
        <v>35939150465</v>
      </c>
    </row>
    <row r="590" spans="1:9" x14ac:dyDescent="0.25">
      <c r="A590" t="s">
        <v>986</v>
      </c>
      <c r="B590">
        <v>62010782002</v>
      </c>
      <c r="C590" t="s">
        <v>155</v>
      </c>
      <c r="D590" s="79">
        <v>35939150465</v>
      </c>
      <c r="E590" s="79">
        <v>0</v>
      </c>
      <c r="F590" s="79">
        <v>0</v>
      </c>
      <c r="G590" s="79">
        <v>35939150465</v>
      </c>
    </row>
    <row r="591" spans="1:9" x14ac:dyDescent="0.25">
      <c r="A591" t="s">
        <v>987</v>
      </c>
      <c r="B591">
        <v>62010784000</v>
      </c>
      <c r="C591" t="s">
        <v>988</v>
      </c>
      <c r="D591" s="79">
        <v>14540647299</v>
      </c>
      <c r="E591" s="79">
        <v>0</v>
      </c>
      <c r="F591" s="79">
        <v>0</v>
      </c>
      <c r="G591" s="79">
        <v>14540647299</v>
      </c>
    </row>
    <row r="592" spans="1:9" x14ac:dyDescent="0.25">
      <c r="A592" t="s">
        <v>989</v>
      </c>
      <c r="B592">
        <v>62010784002</v>
      </c>
      <c r="C592" t="s">
        <v>155</v>
      </c>
      <c r="D592" s="79">
        <v>8851031295</v>
      </c>
      <c r="E592" s="79">
        <v>0</v>
      </c>
      <c r="F592" s="79">
        <v>0</v>
      </c>
      <c r="G592" s="79">
        <v>8851031295</v>
      </c>
      <c r="I592" s="110"/>
    </row>
    <row r="593" spans="1:7" x14ac:dyDescent="0.25">
      <c r="A593" t="s">
        <v>990</v>
      </c>
      <c r="B593">
        <v>62010784003</v>
      </c>
      <c r="C593" t="s">
        <v>836</v>
      </c>
      <c r="D593" s="79">
        <v>5689616004</v>
      </c>
      <c r="E593" s="79">
        <v>0</v>
      </c>
      <c r="F593" s="79">
        <v>0</v>
      </c>
      <c r="G593" s="79">
        <v>5689616004</v>
      </c>
    </row>
    <row r="594" spans="1:7" x14ac:dyDescent="0.25">
      <c r="A594" t="s">
        <v>991</v>
      </c>
      <c r="B594">
        <v>62010790000</v>
      </c>
      <c r="C594" t="s">
        <v>1332</v>
      </c>
      <c r="D594" s="79">
        <v>0</v>
      </c>
      <c r="E594" s="79">
        <v>842931.32</v>
      </c>
      <c r="F594" s="79">
        <v>6337992165</v>
      </c>
      <c r="G594" s="79">
        <v>6337992165</v>
      </c>
    </row>
    <row r="595" spans="1:7" x14ac:dyDescent="0.25">
      <c r="A595" t="s">
        <v>992</v>
      </c>
      <c r="B595">
        <v>62010790002</v>
      </c>
      <c r="C595" t="s">
        <v>155</v>
      </c>
      <c r="D595" s="79">
        <v>0</v>
      </c>
      <c r="E595" s="79">
        <v>842931.32</v>
      </c>
      <c r="F595" s="79">
        <v>6337992165</v>
      </c>
      <c r="G595" s="79">
        <v>6337992165</v>
      </c>
    </row>
    <row r="596" spans="1:7" x14ac:dyDescent="0.25">
      <c r="A596" t="s">
        <v>993</v>
      </c>
      <c r="B596">
        <v>62010792000</v>
      </c>
      <c r="C596" t="s">
        <v>994</v>
      </c>
      <c r="D596" s="79">
        <v>0</v>
      </c>
      <c r="E596" s="79">
        <v>16075.14</v>
      </c>
      <c r="F596" s="79">
        <v>120822566</v>
      </c>
      <c r="G596" s="79">
        <v>120822566</v>
      </c>
    </row>
    <row r="597" spans="1:7" x14ac:dyDescent="0.25">
      <c r="A597" t="s">
        <v>995</v>
      </c>
      <c r="B597">
        <v>62010792002</v>
      </c>
      <c r="C597" t="s">
        <v>155</v>
      </c>
      <c r="D597" s="79">
        <v>0</v>
      </c>
      <c r="E597" s="79">
        <v>16075.14</v>
      </c>
      <c r="F597" s="79">
        <v>120822566</v>
      </c>
      <c r="G597" s="79">
        <v>120822566</v>
      </c>
    </row>
    <row r="598" spans="1:7" x14ac:dyDescent="0.25">
      <c r="A598" t="s">
        <v>996</v>
      </c>
      <c r="B598">
        <v>62010794000</v>
      </c>
      <c r="C598" t="s">
        <v>997</v>
      </c>
      <c r="D598" s="79">
        <v>0</v>
      </c>
      <c r="E598" s="79">
        <v>54471.09</v>
      </c>
      <c r="F598" s="79">
        <v>410523712</v>
      </c>
      <c r="G598" s="79">
        <v>410523712</v>
      </c>
    </row>
    <row r="599" spans="1:7" x14ac:dyDescent="0.25">
      <c r="A599" t="s">
        <v>998</v>
      </c>
      <c r="B599">
        <v>62010794002</v>
      </c>
      <c r="C599" t="s">
        <v>155</v>
      </c>
      <c r="D599" s="79">
        <v>0</v>
      </c>
      <c r="E599" s="79">
        <v>54471.09</v>
      </c>
      <c r="F599" s="79">
        <v>410523712</v>
      </c>
      <c r="G599" s="79">
        <v>410523712</v>
      </c>
    </row>
    <row r="600" spans="1:7" x14ac:dyDescent="0.25">
      <c r="A600" t="s">
        <v>999</v>
      </c>
      <c r="B600">
        <v>62010796000</v>
      </c>
      <c r="C600" t="s">
        <v>1000</v>
      </c>
      <c r="D600" s="79">
        <v>2661458293</v>
      </c>
      <c r="E600" s="79">
        <v>322320.02</v>
      </c>
      <c r="F600" s="79">
        <v>2422597738</v>
      </c>
      <c r="G600" s="79">
        <v>5084056031</v>
      </c>
    </row>
    <row r="601" spans="1:7" x14ac:dyDescent="0.25">
      <c r="A601" t="s">
        <v>1001</v>
      </c>
      <c r="B601">
        <v>62010796002</v>
      </c>
      <c r="C601" t="s">
        <v>155</v>
      </c>
      <c r="D601" s="79">
        <v>2661458293</v>
      </c>
      <c r="E601" s="79">
        <v>322320.02</v>
      </c>
      <c r="F601" s="79">
        <v>2422597738</v>
      </c>
      <c r="G601" s="79">
        <v>5084056031</v>
      </c>
    </row>
    <row r="602" spans="1:7" x14ac:dyDescent="0.25">
      <c r="A602" t="s">
        <v>1002</v>
      </c>
      <c r="B602">
        <v>62010806000</v>
      </c>
      <c r="C602" t="s">
        <v>343</v>
      </c>
      <c r="D602" s="79">
        <v>260967065074</v>
      </c>
      <c r="E602" s="79">
        <v>164795.38</v>
      </c>
      <c r="F602" s="79">
        <v>1238565539</v>
      </c>
      <c r="G602" s="79">
        <v>262205630613</v>
      </c>
    </row>
    <row r="603" spans="1:7" x14ac:dyDescent="0.25">
      <c r="A603" t="s">
        <v>1003</v>
      </c>
      <c r="B603">
        <v>62010806002</v>
      </c>
      <c r="C603" t="s">
        <v>155</v>
      </c>
      <c r="D603" s="79">
        <v>260832873103</v>
      </c>
      <c r="E603" s="79">
        <v>164795.38</v>
      </c>
      <c r="F603" s="79">
        <v>1238565539</v>
      </c>
      <c r="G603" s="79">
        <v>262071438642</v>
      </c>
    </row>
    <row r="604" spans="1:7" x14ac:dyDescent="0.25">
      <c r="A604" t="s">
        <v>1403</v>
      </c>
      <c r="B604">
        <v>62010806003</v>
      </c>
      <c r="C604" t="s">
        <v>836</v>
      </c>
      <c r="D604" s="79">
        <v>134191971</v>
      </c>
      <c r="E604" s="79">
        <v>0</v>
      </c>
      <c r="F604" s="79">
        <v>0</v>
      </c>
      <c r="G604" s="79">
        <v>134191971</v>
      </c>
    </row>
    <row r="605" spans="1:7" x14ac:dyDescent="0.25">
      <c r="A605" t="s">
        <v>1004</v>
      </c>
      <c r="B605">
        <v>63000000000</v>
      </c>
      <c r="C605" t="s">
        <v>1005</v>
      </c>
      <c r="D605" s="79">
        <v>748760194302</v>
      </c>
      <c r="E605" s="79">
        <v>0</v>
      </c>
      <c r="F605" s="79">
        <v>0</v>
      </c>
      <c r="G605" s="79">
        <v>748760194302</v>
      </c>
    </row>
    <row r="606" spans="1:7" x14ac:dyDescent="0.25">
      <c r="A606" t="s">
        <v>1006</v>
      </c>
      <c r="B606">
        <v>63010000000</v>
      </c>
      <c r="C606" t="s">
        <v>1007</v>
      </c>
      <c r="D606" s="79">
        <v>714398759259</v>
      </c>
      <c r="E606" s="79">
        <v>0</v>
      </c>
      <c r="F606" s="79">
        <v>0</v>
      </c>
      <c r="G606" s="79">
        <v>714398759259</v>
      </c>
    </row>
    <row r="607" spans="1:7" x14ac:dyDescent="0.25">
      <c r="A607" t="s">
        <v>1008</v>
      </c>
      <c r="B607">
        <v>63010808000</v>
      </c>
      <c r="C607" t="s">
        <v>322</v>
      </c>
      <c r="D607" s="79">
        <v>10212262440</v>
      </c>
      <c r="E607" s="79">
        <v>0</v>
      </c>
      <c r="F607" s="79">
        <v>0</v>
      </c>
      <c r="G607" s="79">
        <v>10212262440</v>
      </c>
    </row>
    <row r="608" spans="1:7" x14ac:dyDescent="0.25">
      <c r="A608" t="s">
        <v>1009</v>
      </c>
      <c r="B608">
        <v>63010808004</v>
      </c>
      <c r="C608" t="s">
        <v>1010</v>
      </c>
      <c r="D608" s="79">
        <v>16181845</v>
      </c>
      <c r="E608" s="79">
        <v>0</v>
      </c>
      <c r="F608" s="79">
        <v>0</v>
      </c>
      <c r="G608" s="79">
        <v>16181845</v>
      </c>
    </row>
    <row r="609" spans="1:9" x14ac:dyDescent="0.25">
      <c r="A609" t="s">
        <v>1460</v>
      </c>
      <c r="B609">
        <v>63010808005</v>
      </c>
      <c r="C609" t="s">
        <v>1461</v>
      </c>
      <c r="D609" s="79">
        <v>367687575</v>
      </c>
      <c r="E609" s="79">
        <v>0</v>
      </c>
      <c r="F609" s="79">
        <v>0</v>
      </c>
      <c r="G609" s="79">
        <v>367687575</v>
      </c>
    </row>
    <row r="610" spans="1:9" x14ac:dyDescent="0.25">
      <c r="A610" t="s">
        <v>1011</v>
      </c>
      <c r="B610">
        <v>63010808006</v>
      </c>
      <c r="C610" t="s">
        <v>1012</v>
      </c>
      <c r="D610" s="79">
        <v>9828393020</v>
      </c>
      <c r="E610" s="79">
        <v>0</v>
      </c>
      <c r="F610" s="79">
        <v>0</v>
      </c>
      <c r="G610" s="79">
        <v>9828393020</v>
      </c>
    </row>
    <row r="611" spans="1:9" x14ac:dyDescent="0.25">
      <c r="A611" t="s">
        <v>1013</v>
      </c>
      <c r="B611">
        <v>63010810000</v>
      </c>
      <c r="C611" t="s">
        <v>1014</v>
      </c>
      <c r="D611" s="79">
        <v>704186496819</v>
      </c>
      <c r="E611" s="79">
        <v>0</v>
      </c>
      <c r="F611" s="79">
        <v>0</v>
      </c>
      <c r="G611" s="79">
        <v>704186496819</v>
      </c>
    </row>
    <row r="612" spans="1:9" x14ac:dyDescent="0.25">
      <c r="A612" t="s">
        <v>1015</v>
      </c>
      <c r="B612">
        <v>63010810002</v>
      </c>
      <c r="C612" t="s">
        <v>1016</v>
      </c>
      <c r="D612" s="79">
        <v>561618123422</v>
      </c>
      <c r="E612" s="79">
        <v>0</v>
      </c>
      <c r="F612" s="79">
        <v>0</v>
      </c>
      <c r="G612" s="79">
        <v>561618123422</v>
      </c>
    </row>
    <row r="613" spans="1:9" x14ac:dyDescent="0.25">
      <c r="A613" t="s">
        <v>1017</v>
      </c>
      <c r="B613">
        <v>63010810014</v>
      </c>
      <c r="C613" t="s">
        <v>1018</v>
      </c>
      <c r="D613" s="79">
        <v>133212038346</v>
      </c>
      <c r="E613" s="79">
        <v>0</v>
      </c>
      <c r="F613" s="79">
        <v>0</v>
      </c>
      <c r="G613" s="79">
        <v>133212038346</v>
      </c>
      <c r="I613" s="110"/>
    </row>
    <row r="614" spans="1:9" x14ac:dyDescent="0.25">
      <c r="A614" t="s">
        <v>1414</v>
      </c>
      <c r="B614">
        <v>63010810016</v>
      </c>
      <c r="C614" t="s">
        <v>1415</v>
      </c>
      <c r="D614" s="79">
        <v>9356335051</v>
      </c>
      <c r="E614" s="79">
        <v>0</v>
      </c>
      <c r="F614" s="79">
        <v>0</v>
      </c>
      <c r="G614" s="79">
        <v>9356335051</v>
      </c>
    </row>
    <row r="615" spans="1:9" x14ac:dyDescent="0.25">
      <c r="A615" t="s">
        <v>1019</v>
      </c>
      <c r="B615">
        <v>63020000000</v>
      </c>
      <c r="C615" t="s">
        <v>1020</v>
      </c>
      <c r="D615" s="79">
        <v>7959135020</v>
      </c>
      <c r="E615" s="79">
        <v>0</v>
      </c>
      <c r="F615" s="79">
        <v>0</v>
      </c>
      <c r="G615" s="79">
        <v>7959135020</v>
      </c>
    </row>
    <row r="616" spans="1:9" x14ac:dyDescent="0.25">
      <c r="A616" t="s">
        <v>1021</v>
      </c>
      <c r="B616">
        <v>63020814000</v>
      </c>
      <c r="C616" t="s">
        <v>1020</v>
      </c>
      <c r="D616" s="79">
        <v>7959135020</v>
      </c>
      <c r="E616" s="79">
        <v>0</v>
      </c>
      <c r="F616" s="79">
        <v>0</v>
      </c>
      <c r="G616" s="79">
        <v>7959135020</v>
      </c>
    </row>
    <row r="617" spans="1:9" x14ac:dyDescent="0.25">
      <c r="A617" t="s">
        <v>1022</v>
      </c>
      <c r="B617">
        <v>63020814006</v>
      </c>
      <c r="C617" t="s">
        <v>807</v>
      </c>
      <c r="D617" s="79">
        <v>7959135020</v>
      </c>
      <c r="E617" s="79">
        <v>0</v>
      </c>
      <c r="F617" s="79">
        <v>0</v>
      </c>
      <c r="G617" s="79">
        <v>7959135020</v>
      </c>
    </row>
    <row r="618" spans="1:9" x14ac:dyDescent="0.25">
      <c r="A618" t="s">
        <v>1023</v>
      </c>
      <c r="B618">
        <v>63040000000</v>
      </c>
      <c r="C618" t="s">
        <v>932</v>
      </c>
      <c r="D618" s="79">
        <v>26402300023</v>
      </c>
      <c r="E618" s="79">
        <v>0</v>
      </c>
      <c r="F618" s="79">
        <v>0</v>
      </c>
      <c r="G618" s="79">
        <v>26402300023</v>
      </c>
    </row>
    <row r="619" spans="1:9" x14ac:dyDescent="0.25">
      <c r="A619" t="s">
        <v>1024</v>
      </c>
      <c r="B619">
        <v>63040820000</v>
      </c>
      <c r="C619" t="s">
        <v>1025</v>
      </c>
      <c r="D619" s="79">
        <v>26402300023</v>
      </c>
      <c r="E619" s="79">
        <v>0</v>
      </c>
      <c r="F619" s="79">
        <v>0</v>
      </c>
      <c r="G619" s="79">
        <v>26402300023</v>
      </c>
    </row>
    <row r="620" spans="1:9" x14ac:dyDescent="0.25">
      <c r="A620" t="s">
        <v>1026</v>
      </c>
      <c r="B620">
        <v>63040820004</v>
      </c>
      <c r="C620" t="s">
        <v>1027</v>
      </c>
      <c r="D620" s="79">
        <v>4218184794</v>
      </c>
      <c r="E620" s="79">
        <v>0</v>
      </c>
      <c r="F620" s="79">
        <v>0</v>
      </c>
      <c r="G620" s="79">
        <v>4218184794</v>
      </c>
    </row>
    <row r="621" spans="1:9" x14ac:dyDescent="0.25">
      <c r="A621" t="s">
        <v>1416</v>
      </c>
      <c r="B621">
        <v>63040820006</v>
      </c>
      <c r="C621" t="s">
        <v>1417</v>
      </c>
      <c r="D621" s="79">
        <v>15648837169</v>
      </c>
      <c r="E621" s="79">
        <v>0</v>
      </c>
      <c r="F621" s="79">
        <v>0</v>
      </c>
      <c r="G621" s="79">
        <v>15648837169</v>
      </c>
    </row>
    <row r="622" spans="1:9" x14ac:dyDescent="0.25">
      <c r="A622" t="s">
        <v>1028</v>
      </c>
      <c r="B622">
        <v>63040820007</v>
      </c>
      <c r="C622" t="s">
        <v>1029</v>
      </c>
      <c r="D622" s="79">
        <v>6535278060</v>
      </c>
      <c r="E622" s="79">
        <v>0</v>
      </c>
      <c r="F622" s="79">
        <v>0</v>
      </c>
      <c r="G622" s="79">
        <v>6535278060</v>
      </c>
    </row>
    <row r="623" spans="1:9" x14ac:dyDescent="0.25">
      <c r="A623" t="s">
        <v>1030</v>
      </c>
      <c r="B623">
        <v>64000000000</v>
      </c>
      <c r="C623" t="s">
        <v>1031</v>
      </c>
      <c r="D623" s="79">
        <v>7464826657</v>
      </c>
      <c r="E623" s="79">
        <v>0</v>
      </c>
      <c r="F623" s="79">
        <v>0</v>
      </c>
      <c r="G623" s="79">
        <v>7464826657</v>
      </c>
    </row>
    <row r="624" spans="1:9" x14ac:dyDescent="0.25">
      <c r="A624" t="s">
        <v>1032</v>
      </c>
      <c r="B624">
        <v>64010000000</v>
      </c>
      <c r="C624" t="s">
        <v>1031</v>
      </c>
      <c r="D624" s="79">
        <v>7464826657</v>
      </c>
      <c r="E624" s="79">
        <v>0</v>
      </c>
      <c r="F624" s="79">
        <v>0</v>
      </c>
      <c r="G624" s="79">
        <v>7464826657</v>
      </c>
    </row>
    <row r="625" spans="1:7" x14ac:dyDescent="0.25">
      <c r="A625" t="s">
        <v>1462</v>
      </c>
      <c r="B625">
        <v>64010830001</v>
      </c>
      <c r="C625" t="s">
        <v>1463</v>
      </c>
      <c r="D625" s="79">
        <v>412064455</v>
      </c>
      <c r="E625" s="79">
        <v>0</v>
      </c>
      <c r="F625" s="79">
        <v>0</v>
      </c>
      <c r="G625" s="79">
        <v>412064455</v>
      </c>
    </row>
    <row r="626" spans="1:7" x14ac:dyDescent="0.25">
      <c r="A626" t="s">
        <v>1033</v>
      </c>
      <c r="B626">
        <v>64010832001</v>
      </c>
      <c r="C626" t="s">
        <v>343</v>
      </c>
      <c r="D626" s="79">
        <v>7052762202</v>
      </c>
      <c r="E626" s="79">
        <v>0</v>
      </c>
      <c r="F626" s="79">
        <v>0</v>
      </c>
      <c r="G626" s="79">
        <v>7052762202</v>
      </c>
    </row>
    <row r="627" spans="1:7" x14ac:dyDescent="0.25">
      <c r="A627" t="s">
        <v>1418</v>
      </c>
      <c r="B627">
        <v>65000000000</v>
      </c>
      <c r="C627" t="s">
        <v>1419</v>
      </c>
      <c r="D627" s="79">
        <v>36363636</v>
      </c>
      <c r="E627" s="79">
        <v>0</v>
      </c>
      <c r="F627" s="79">
        <v>0</v>
      </c>
      <c r="G627" s="79">
        <v>36363636</v>
      </c>
    </row>
    <row r="628" spans="1:7" x14ac:dyDescent="0.25">
      <c r="A628" t="s">
        <v>1420</v>
      </c>
      <c r="B628">
        <v>65010000000</v>
      </c>
      <c r="C628" t="s">
        <v>1419</v>
      </c>
      <c r="D628" s="79">
        <v>36363636</v>
      </c>
      <c r="E628" s="79">
        <v>0</v>
      </c>
      <c r="F628" s="79">
        <v>0</v>
      </c>
      <c r="G628" s="79">
        <v>36363636</v>
      </c>
    </row>
    <row r="629" spans="1:7" x14ac:dyDescent="0.25">
      <c r="A629" t="s">
        <v>1421</v>
      </c>
      <c r="B629">
        <v>65010834000</v>
      </c>
      <c r="C629" t="s">
        <v>1419</v>
      </c>
      <c r="D629" s="79">
        <v>36363636</v>
      </c>
      <c r="E629" s="79">
        <v>0</v>
      </c>
      <c r="F629" s="79">
        <v>0</v>
      </c>
      <c r="G629" s="79">
        <v>36363636</v>
      </c>
    </row>
    <row r="630" spans="1:7" x14ac:dyDescent="0.25">
      <c r="A630" t="s">
        <v>1422</v>
      </c>
      <c r="B630">
        <v>65010834008</v>
      </c>
      <c r="C630" t="s">
        <v>1423</v>
      </c>
      <c r="D630" s="79">
        <v>36363636</v>
      </c>
      <c r="E630" s="79">
        <v>0</v>
      </c>
      <c r="F630" s="79">
        <v>0</v>
      </c>
      <c r="G630" s="79">
        <v>36363636</v>
      </c>
    </row>
    <row r="631" spans="1:7" x14ac:dyDescent="0.25">
      <c r="A631" t="s">
        <v>1034</v>
      </c>
      <c r="B631">
        <v>70000000000</v>
      </c>
      <c r="C631" t="s">
        <v>1035</v>
      </c>
      <c r="D631" s="79">
        <v>14011218982923</v>
      </c>
      <c r="E631" s="79">
        <v>15522844</v>
      </c>
      <c r="F631" s="79">
        <v>116718762294</v>
      </c>
      <c r="G631" s="79">
        <v>14127937745217</v>
      </c>
    </row>
    <row r="632" spans="1:7" x14ac:dyDescent="0.25">
      <c r="A632" t="s">
        <v>1036</v>
      </c>
      <c r="B632">
        <v>71000000000</v>
      </c>
      <c r="C632" t="s">
        <v>1037</v>
      </c>
      <c r="D632" s="79">
        <v>12312808214975</v>
      </c>
      <c r="E632" s="79">
        <v>15041724.720000001</v>
      </c>
      <c r="F632" s="79">
        <v>113098250233</v>
      </c>
      <c r="G632" s="79">
        <v>12425906465208</v>
      </c>
    </row>
    <row r="633" spans="1:7" x14ac:dyDescent="0.25">
      <c r="A633" t="s">
        <v>1038</v>
      </c>
      <c r="B633">
        <v>71010000000</v>
      </c>
      <c r="C633" t="s">
        <v>1039</v>
      </c>
      <c r="D633" s="79">
        <v>63452874841</v>
      </c>
      <c r="E633" s="79">
        <v>1523524.76</v>
      </c>
      <c r="F633" s="79">
        <v>11379951923</v>
      </c>
      <c r="G633" s="79">
        <v>74832826764</v>
      </c>
    </row>
    <row r="634" spans="1:7" x14ac:dyDescent="0.25">
      <c r="A634" t="s">
        <v>1040</v>
      </c>
      <c r="B634">
        <v>71010701000</v>
      </c>
      <c r="C634" t="s">
        <v>1041</v>
      </c>
      <c r="D634" s="79">
        <v>3556009529</v>
      </c>
      <c r="E634" s="79">
        <v>64964.53</v>
      </c>
      <c r="F634" s="79">
        <v>495960404</v>
      </c>
      <c r="G634" s="79">
        <v>4051969933</v>
      </c>
    </row>
    <row r="635" spans="1:7" x14ac:dyDescent="0.25">
      <c r="A635" t="s">
        <v>1042</v>
      </c>
      <c r="B635">
        <v>71010701002</v>
      </c>
      <c r="C635" t="s">
        <v>886</v>
      </c>
      <c r="D635" s="79">
        <v>3556009529</v>
      </c>
      <c r="E635" s="79">
        <v>64964.53</v>
      </c>
      <c r="F635" s="79">
        <v>495960404</v>
      </c>
      <c r="G635" s="79">
        <v>4051969933</v>
      </c>
    </row>
    <row r="636" spans="1:7" x14ac:dyDescent="0.25">
      <c r="A636" t="s">
        <v>1045</v>
      </c>
      <c r="B636">
        <v>71010705000</v>
      </c>
      <c r="C636" t="s">
        <v>1046</v>
      </c>
      <c r="D636" s="79">
        <v>44991570688</v>
      </c>
      <c r="E636" s="79">
        <v>1458560.23</v>
      </c>
      <c r="F636" s="79">
        <v>10883991519</v>
      </c>
      <c r="G636" s="79">
        <v>55875562207</v>
      </c>
    </row>
    <row r="637" spans="1:7" x14ac:dyDescent="0.25">
      <c r="A637" t="s">
        <v>1047</v>
      </c>
      <c r="B637">
        <v>71010705002</v>
      </c>
      <c r="C637" t="s">
        <v>1048</v>
      </c>
      <c r="D637" s="79">
        <v>44991570688</v>
      </c>
      <c r="E637" s="79">
        <v>0</v>
      </c>
      <c r="F637" s="79">
        <v>0</v>
      </c>
      <c r="G637" s="79">
        <v>44991570688</v>
      </c>
    </row>
    <row r="638" spans="1:7" x14ac:dyDescent="0.25">
      <c r="A638" t="s">
        <v>1049</v>
      </c>
      <c r="B638">
        <v>71010705003</v>
      </c>
      <c r="C638" t="s">
        <v>1050</v>
      </c>
      <c r="D638" s="79">
        <v>0</v>
      </c>
      <c r="E638" s="79">
        <v>1458560.23</v>
      </c>
      <c r="F638" s="79">
        <v>10883991519</v>
      </c>
      <c r="G638" s="79">
        <v>10883991519</v>
      </c>
    </row>
    <row r="639" spans="1:7" x14ac:dyDescent="0.25">
      <c r="A639" t="s">
        <v>1247</v>
      </c>
      <c r="B639">
        <v>71010707000</v>
      </c>
      <c r="C639" t="s">
        <v>1248</v>
      </c>
      <c r="D639" s="79">
        <v>14905294624</v>
      </c>
      <c r="E639" s="79">
        <v>0</v>
      </c>
      <c r="F639" s="79">
        <v>0</v>
      </c>
      <c r="G639" s="79">
        <v>14905294624</v>
      </c>
    </row>
    <row r="640" spans="1:7" x14ac:dyDescent="0.25">
      <c r="A640" t="s">
        <v>1249</v>
      </c>
      <c r="B640">
        <v>71010707004</v>
      </c>
      <c r="C640" t="s">
        <v>1250</v>
      </c>
      <c r="D640" s="79">
        <v>14905294624</v>
      </c>
      <c r="E640" s="79">
        <v>0</v>
      </c>
      <c r="F640" s="79">
        <v>0</v>
      </c>
      <c r="G640" s="79">
        <v>14905294624</v>
      </c>
    </row>
    <row r="641" spans="1:7" x14ac:dyDescent="0.25">
      <c r="A641" t="s">
        <v>1051</v>
      </c>
      <c r="B641">
        <v>71020000000</v>
      </c>
      <c r="C641" t="s">
        <v>1052</v>
      </c>
      <c r="D641" s="79">
        <v>123549736478</v>
      </c>
      <c r="E641" s="79">
        <v>13403250.609999999</v>
      </c>
      <c r="F641" s="79">
        <v>100848726072</v>
      </c>
      <c r="G641" s="79">
        <v>224398462550</v>
      </c>
    </row>
    <row r="642" spans="1:7" x14ac:dyDescent="0.25">
      <c r="A642" t="s">
        <v>1251</v>
      </c>
      <c r="B642">
        <v>71020709000</v>
      </c>
      <c r="C642" t="s">
        <v>1252</v>
      </c>
      <c r="D642" s="79">
        <v>13844351803</v>
      </c>
      <c r="E642" s="79">
        <v>473184.78</v>
      </c>
      <c r="F642" s="79">
        <v>3580489950</v>
      </c>
      <c r="G642" s="79">
        <v>17424841753</v>
      </c>
    </row>
    <row r="643" spans="1:7" x14ac:dyDescent="0.25">
      <c r="A643" t="s">
        <v>1253</v>
      </c>
      <c r="B643">
        <v>71020709002</v>
      </c>
      <c r="C643" t="s">
        <v>155</v>
      </c>
      <c r="D643" s="79">
        <v>13842949736</v>
      </c>
      <c r="E643" s="79">
        <v>473184.78</v>
      </c>
      <c r="F643" s="79">
        <v>3580489950</v>
      </c>
      <c r="G643" s="79">
        <v>17423439686</v>
      </c>
    </row>
    <row r="644" spans="1:7" x14ac:dyDescent="0.25">
      <c r="A644" t="s">
        <v>1273</v>
      </c>
      <c r="B644">
        <v>71020709003</v>
      </c>
      <c r="C644" t="s">
        <v>836</v>
      </c>
      <c r="D644" s="79">
        <v>1402067</v>
      </c>
      <c r="E644" s="79">
        <v>0</v>
      </c>
      <c r="F644" s="79">
        <v>0</v>
      </c>
      <c r="G644" s="79">
        <v>1402067</v>
      </c>
    </row>
    <row r="645" spans="1:7" x14ac:dyDescent="0.25">
      <c r="A645" t="s">
        <v>1053</v>
      </c>
      <c r="B645">
        <v>71020713000</v>
      </c>
      <c r="C645" t="s">
        <v>1054</v>
      </c>
      <c r="D645" s="79">
        <v>6982760045</v>
      </c>
      <c r="E645" s="79">
        <v>30438.33</v>
      </c>
      <c r="F645" s="79">
        <v>228805275</v>
      </c>
      <c r="G645" s="79">
        <v>7211565320</v>
      </c>
    </row>
    <row r="646" spans="1:7" x14ac:dyDescent="0.25">
      <c r="A646" t="s">
        <v>1055</v>
      </c>
      <c r="B646">
        <v>71020713002</v>
      </c>
      <c r="C646" t="s">
        <v>886</v>
      </c>
      <c r="D646" s="79">
        <v>6982760045</v>
      </c>
      <c r="E646" s="79">
        <v>30438.33</v>
      </c>
      <c r="F646" s="79">
        <v>228805275</v>
      </c>
      <c r="G646" s="79">
        <v>7211565320</v>
      </c>
    </row>
    <row r="647" spans="1:7" x14ac:dyDescent="0.25">
      <c r="A647" t="s">
        <v>1056</v>
      </c>
      <c r="B647">
        <v>71020715000</v>
      </c>
      <c r="C647" t="s">
        <v>1057</v>
      </c>
      <c r="D647" s="79">
        <v>52172508167</v>
      </c>
      <c r="E647" s="79">
        <v>12099695.09</v>
      </c>
      <c r="F647" s="79">
        <v>91028147313</v>
      </c>
      <c r="G647" s="79">
        <v>143200655480</v>
      </c>
    </row>
    <row r="648" spans="1:7" x14ac:dyDescent="0.25">
      <c r="A648" t="s">
        <v>1058</v>
      </c>
      <c r="B648">
        <v>71020715002</v>
      </c>
      <c r="C648" t="s">
        <v>886</v>
      </c>
      <c r="D648" s="79">
        <v>51411138585</v>
      </c>
      <c r="E648" s="79">
        <v>12099695.09</v>
      </c>
      <c r="F648" s="79">
        <v>91028147313</v>
      </c>
      <c r="G648" s="79">
        <v>142439285898</v>
      </c>
    </row>
    <row r="649" spans="1:7" x14ac:dyDescent="0.25">
      <c r="A649" t="s">
        <v>1312</v>
      </c>
      <c r="B649">
        <v>71020715003</v>
      </c>
      <c r="C649" t="s">
        <v>1044</v>
      </c>
      <c r="D649" s="79">
        <v>761369582</v>
      </c>
      <c r="E649" s="79">
        <v>0</v>
      </c>
      <c r="F649" s="79">
        <v>0</v>
      </c>
      <c r="G649" s="79">
        <v>761369582</v>
      </c>
    </row>
    <row r="650" spans="1:7" x14ac:dyDescent="0.25">
      <c r="A650" t="s">
        <v>1059</v>
      </c>
      <c r="B650">
        <v>71020729001</v>
      </c>
      <c r="C650" t="s">
        <v>1060</v>
      </c>
      <c r="D650" s="79">
        <v>15466549980</v>
      </c>
      <c r="E650" s="79">
        <v>5582.03</v>
      </c>
      <c r="F650" s="79">
        <v>42270579</v>
      </c>
      <c r="G650" s="79">
        <v>15508820559</v>
      </c>
    </row>
    <row r="651" spans="1:7" x14ac:dyDescent="0.25">
      <c r="A651" t="s">
        <v>1061</v>
      </c>
      <c r="B651">
        <v>71020797001</v>
      </c>
      <c r="C651" t="s">
        <v>1062</v>
      </c>
      <c r="D651" s="79">
        <v>35083566483</v>
      </c>
      <c r="E651" s="79">
        <v>794350.38</v>
      </c>
      <c r="F651" s="79">
        <v>5969012955</v>
      </c>
      <c r="G651" s="79">
        <v>41052579438</v>
      </c>
    </row>
    <row r="652" spans="1:7" x14ac:dyDescent="0.25">
      <c r="A652" t="s">
        <v>1063</v>
      </c>
      <c r="B652">
        <v>71040000000</v>
      </c>
      <c r="C652" t="s">
        <v>1064</v>
      </c>
      <c r="D652" s="79">
        <v>11243242364166</v>
      </c>
      <c r="E652" s="79">
        <v>0</v>
      </c>
      <c r="F652" s="79">
        <v>0</v>
      </c>
      <c r="G652" s="79">
        <v>11243242364166</v>
      </c>
    </row>
    <row r="653" spans="1:7" x14ac:dyDescent="0.25">
      <c r="A653" t="s">
        <v>1065</v>
      </c>
      <c r="B653">
        <v>71040739000</v>
      </c>
      <c r="C653" t="s">
        <v>1066</v>
      </c>
      <c r="D653" s="79">
        <v>9450983383707</v>
      </c>
      <c r="E653" s="79">
        <v>0</v>
      </c>
      <c r="F653" s="79">
        <v>0</v>
      </c>
      <c r="G653" s="79">
        <v>9450983383707</v>
      </c>
    </row>
    <row r="654" spans="1:7" x14ac:dyDescent="0.25">
      <c r="A654" t="s">
        <v>1067</v>
      </c>
      <c r="B654">
        <v>71040739002</v>
      </c>
      <c r="C654" t="s">
        <v>936</v>
      </c>
      <c r="D654" s="79">
        <v>3398250929629</v>
      </c>
      <c r="E654" s="79">
        <v>0</v>
      </c>
      <c r="F654" s="79">
        <v>0</v>
      </c>
      <c r="G654" s="79">
        <v>3398250929629</v>
      </c>
    </row>
    <row r="655" spans="1:7" x14ac:dyDescent="0.25">
      <c r="A655" t="s">
        <v>1068</v>
      </c>
      <c r="B655">
        <v>71040739003</v>
      </c>
      <c r="C655" t="s">
        <v>938</v>
      </c>
      <c r="D655" s="79">
        <v>874713298776</v>
      </c>
      <c r="E655" s="79">
        <v>0</v>
      </c>
      <c r="F655" s="79">
        <v>0</v>
      </c>
      <c r="G655" s="79">
        <v>874713298776</v>
      </c>
    </row>
    <row r="656" spans="1:7" x14ac:dyDescent="0.25">
      <c r="A656" t="s">
        <v>1069</v>
      </c>
      <c r="B656">
        <v>71040739004</v>
      </c>
      <c r="C656" t="s">
        <v>1070</v>
      </c>
      <c r="D656" s="79">
        <v>1463425007159</v>
      </c>
      <c r="E656" s="79">
        <v>0</v>
      </c>
      <c r="F656" s="79">
        <v>0</v>
      </c>
      <c r="G656" s="79">
        <v>1463425007159</v>
      </c>
    </row>
    <row r="657" spans="1:7" x14ac:dyDescent="0.25">
      <c r="A657" t="s">
        <v>1071</v>
      </c>
      <c r="B657">
        <v>71040739005</v>
      </c>
      <c r="C657" t="s">
        <v>1072</v>
      </c>
      <c r="D657" s="79">
        <v>93772377971</v>
      </c>
      <c r="E657" s="79">
        <v>0</v>
      </c>
      <c r="F657" s="79">
        <v>0</v>
      </c>
      <c r="G657" s="79">
        <v>93772377971</v>
      </c>
    </row>
    <row r="658" spans="1:7" x14ac:dyDescent="0.25">
      <c r="A658" t="s">
        <v>1073</v>
      </c>
      <c r="B658">
        <v>71040739006</v>
      </c>
      <c r="C658" t="s">
        <v>1074</v>
      </c>
      <c r="D658" s="79">
        <v>3607823714697</v>
      </c>
      <c r="E658" s="79">
        <v>0</v>
      </c>
      <c r="F658" s="79">
        <v>0</v>
      </c>
      <c r="G658" s="79">
        <v>3607823714697</v>
      </c>
    </row>
    <row r="659" spans="1:7" x14ac:dyDescent="0.25">
      <c r="A659" t="s">
        <v>1358</v>
      </c>
      <c r="B659">
        <v>71040739007</v>
      </c>
      <c r="C659" t="s">
        <v>1359</v>
      </c>
      <c r="D659" s="79">
        <v>8373736796</v>
      </c>
      <c r="E659" s="79">
        <v>0</v>
      </c>
      <c r="F659" s="79">
        <v>0</v>
      </c>
      <c r="G659" s="79">
        <v>8373736796</v>
      </c>
    </row>
    <row r="660" spans="1:7" x14ac:dyDescent="0.25">
      <c r="A660" t="s">
        <v>1075</v>
      </c>
      <c r="B660">
        <v>71040739008</v>
      </c>
      <c r="C660" t="s">
        <v>1076</v>
      </c>
      <c r="D660" s="79">
        <v>4579524307</v>
      </c>
      <c r="E660" s="79">
        <v>0</v>
      </c>
      <c r="F660" s="79">
        <v>0</v>
      </c>
      <c r="G660" s="79">
        <v>4579524307</v>
      </c>
    </row>
    <row r="661" spans="1:7" x14ac:dyDescent="0.25">
      <c r="A661" t="s">
        <v>1077</v>
      </c>
      <c r="B661">
        <v>71040739009</v>
      </c>
      <c r="C661" t="s">
        <v>1078</v>
      </c>
      <c r="D661" s="79">
        <v>44794372</v>
      </c>
      <c r="E661" s="79">
        <v>0</v>
      </c>
      <c r="F661" s="79">
        <v>0</v>
      </c>
      <c r="G661" s="79">
        <v>44794372</v>
      </c>
    </row>
    <row r="662" spans="1:7" x14ac:dyDescent="0.25">
      <c r="A662" t="s">
        <v>1079</v>
      </c>
      <c r="B662">
        <v>71040741000</v>
      </c>
      <c r="C662" t="s">
        <v>1080</v>
      </c>
      <c r="D662" s="79">
        <v>1792258980459</v>
      </c>
      <c r="E662" s="79">
        <v>0</v>
      </c>
      <c r="F662" s="79">
        <v>0</v>
      </c>
      <c r="G662" s="79">
        <v>1792258980459</v>
      </c>
    </row>
    <row r="663" spans="1:7" x14ac:dyDescent="0.25">
      <c r="A663" t="s">
        <v>1081</v>
      </c>
      <c r="B663">
        <v>71040741002</v>
      </c>
      <c r="C663" t="s">
        <v>1082</v>
      </c>
      <c r="D663" s="79">
        <v>82944368700</v>
      </c>
      <c r="E663" s="79">
        <v>0</v>
      </c>
      <c r="F663" s="79">
        <v>0</v>
      </c>
      <c r="G663" s="79">
        <v>82944368700</v>
      </c>
    </row>
    <row r="664" spans="1:7" x14ac:dyDescent="0.25">
      <c r="A664" t="s">
        <v>1083</v>
      </c>
      <c r="B664">
        <v>71040741003</v>
      </c>
      <c r="C664" t="s">
        <v>1084</v>
      </c>
      <c r="D664" s="79">
        <v>40216585261</v>
      </c>
      <c r="E664" s="79">
        <v>0</v>
      </c>
      <c r="F664" s="79">
        <v>0</v>
      </c>
      <c r="G664" s="79">
        <v>40216585261</v>
      </c>
    </row>
    <row r="665" spans="1:7" x14ac:dyDescent="0.25">
      <c r="A665" t="s">
        <v>1085</v>
      </c>
      <c r="B665">
        <v>71040741004</v>
      </c>
      <c r="C665" t="s">
        <v>1086</v>
      </c>
      <c r="D665" s="79">
        <v>1662012305818</v>
      </c>
      <c r="E665" s="79">
        <v>0</v>
      </c>
      <c r="F665" s="79">
        <v>0</v>
      </c>
      <c r="G665" s="79">
        <v>1662012305818</v>
      </c>
    </row>
    <row r="666" spans="1:7" x14ac:dyDescent="0.25">
      <c r="A666" t="s">
        <v>1274</v>
      </c>
      <c r="B666">
        <v>71040741005</v>
      </c>
      <c r="C666" t="s">
        <v>1275</v>
      </c>
      <c r="D666" s="79">
        <v>7085720680</v>
      </c>
      <c r="E666" s="79">
        <v>0</v>
      </c>
      <c r="F666" s="79">
        <v>0</v>
      </c>
      <c r="G666" s="79">
        <v>7085720680</v>
      </c>
    </row>
    <row r="667" spans="1:7" x14ac:dyDescent="0.25">
      <c r="A667" t="s">
        <v>1087</v>
      </c>
      <c r="B667">
        <v>71050000000</v>
      </c>
      <c r="C667" t="s">
        <v>1088</v>
      </c>
      <c r="D667" s="79">
        <v>877790473949</v>
      </c>
      <c r="E667" s="79">
        <v>0</v>
      </c>
      <c r="F667" s="79">
        <v>0</v>
      </c>
      <c r="G667" s="79">
        <v>877790473949</v>
      </c>
    </row>
    <row r="668" spans="1:7" x14ac:dyDescent="0.25">
      <c r="A668" t="s">
        <v>1089</v>
      </c>
      <c r="B668">
        <v>71050743000</v>
      </c>
      <c r="C668" t="s">
        <v>1090</v>
      </c>
      <c r="D668" s="79">
        <v>872154306088</v>
      </c>
      <c r="E668" s="79">
        <v>0</v>
      </c>
      <c r="F668" s="79">
        <v>0</v>
      </c>
      <c r="G668" s="79">
        <v>872154306088</v>
      </c>
    </row>
    <row r="669" spans="1:7" x14ac:dyDescent="0.25">
      <c r="A669" t="s">
        <v>1091</v>
      </c>
      <c r="B669">
        <v>71050743002</v>
      </c>
      <c r="C669" t="s">
        <v>155</v>
      </c>
      <c r="D669" s="79">
        <v>872154306088</v>
      </c>
      <c r="E669" s="79">
        <v>0</v>
      </c>
      <c r="F669" s="79">
        <v>0</v>
      </c>
      <c r="G669" s="79">
        <v>872154306088</v>
      </c>
    </row>
    <row r="670" spans="1:7" x14ac:dyDescent="0.25">
      <c r="A670" t="s">
        <v>1092</v>
      </c>
      <c r="B670">
        <v>71050747001</v>
      </c>
      <c r="C670" t="s">
        <v>1093</v>
      </c>
      <c r="D670" s="79">
        <v>5636167861</v>
      </c>
      <c r="E670" s="79">
        <v>0</v>
      </c>
      <c r="F670" s="79">
        <v>0</v>
      </c>
      <c r="G670" s="79">
        <v>5636167861</v>
      </c>
    </row>
    <row r="671" spans="1:7" x14ac:dyDescent="0.25">
      <c r="A671" t="s">
        <v>1276</v>
      </c>
      <c r="B671">
        <v>71060000000</v>
      </c>
      <c r="C671" t="s">
        <v>1277</v>
      </c>
      <c r="D671" s="79">
        <v>4772765541</v>
      </c>
      <c r="E671" s="79">
        <v>114949.35</v>
      </c>
      <c r="F671" s="79">
        <v>869572238</v>
      </c>
      <c r="G671" s="79">
        <v>5642337779</v>
      </c>
    </row>
    <row r="672" spans="1:7" x14ac:dyDescent="0.25">
      <c r="A672" t="s">
        <v>1278</v>
      </c>
      <c r="B672">
        <v>71060749000</v>
      </c>
      <c r="C672" t="s">
        <v>1279</v>
      </c>
      <c r="D672" s="79">
        <v>4749910956</v>
      </c>
      <c r="E672" s="79">
        <v>114949.35</v>
      </c>
      <c r="F672" s="79">
        <v>869572238</v>
      </c>
      <c r="G672" s="79">
        <v>5619483194</v>
      </c>
    </row>
    <row r="673" spans="1:7" x14ac:dyDescent="0.25">
      <c r="A673" t="s">
        <v>1280</v>
      </c>
      <c r="B673">
        <v>71060749004</v>
      </c>
      <c r="C673" t="s">
        <v>1281</v>
      </c>
      <c r="D673" s="79">
        <v>4749910956</v>
      </c>
      <c r="E673" s="79">
        <v>114949.35</v>
      </c>
      <c r="F673" s="79">
        <v>869572238</v>
      </c>
      <c r="G673" s="79">
        <v>5619483194</v>
      </c>
    </row>
    <row r="674" spans="1:7" x14ac:dyDescent="0.25">
      <c r="A674" t="s">
        <v>1404</v>
      </c>
      <c r="B674">
        <v>71060799000</v>
      </c>
      <c r="C674" t="s">
        <v>1405</v>
      </c>
      <c r="D674" s="79">
        <v>22854585</v>
      </c>
      <c r="E674" s="79">
        <v>0</v>
      </c>
      <c r="F674" s="79">
        <v>0</v>
      </c>
      <c r="G674" s="79">
        <v>22854585</v>
      </c>
    </row>
    <row r="675" spans="1:7" x14ac:dyDescent="0.25">
      <c r="A675" t="s">
        <v>1406</v>
      </c>
      <c r="B675">
        <v>71060799002</v>
      </c>
      <c r="D675" s="79">
        <v>22836091</v>
      </c>
      <c r="E675" s="79">
        <v>0</v>
      </c>
      <c r="F675" s="79">
        <v>0</v>
      </c>
      <c r="G675" s="79">
        <v>22836091</v>
      </c>
    </row>
    <row r="676" spans="1:7" x14ac:dyDescent="0.25">
      <c r="A676" t="s">
        <v>1464</v>
      </c>
      <c r="B676">
        <v>71060799003</v>
      </c>
      <c r="D676" s="79">
        <v>18494</v>
      </c>
      <c r="E676" s="79">
        <v>0</v>
      </c>
      <c r="F676" s="79">
        <v>0</v>
      </c>
      <c r="G676" s="79">
        <v>18494</v>
      </c>
    </row>
    <row r="677" spans="1:7" x14ac:dyDescent="0.25">
      <c r="A677" t="s">
        <v>1094</v>
      </c>
      <c r="B677">
        <v>72000000000</v>
      </c>
      <c r="C677" t="s">
        <v>1095</v>
      </c>
      <c r="D677" s="79">
        <v>111695403201</v>
      </c>
      <c r="E677" s="79">
        <v>481119.28</v>
      </c>
      <c r="F677" s="79">
        <v>3620512061</v>
      </c>
      <c r="G677" s="79">
        <v>115315915262</v>
      </c>
    </row>
    <row r="678" spans="1:7" x14ac:dyDescent="0.25">
      <c r="A678" t="s">
        <v>1096</v>
      </c>
      <c r="B678">
        <v>72010000000</v>
      </c>
      <c r="C678" t="s">
        <v>1097</v>
      </c>
      <c r="D678" s="79">
        <v>111695403201</v>
      </c>
      <c r="E678" s="79">
        <v>481119.28</v>
      </c>
      <c r="F678" s="79">
        <v>3620512061</v>
      </c>
      <c r="G678" s="79">
        <v>115315915262</v>
      </c>
    </row>
    <row r="679" spans="1:7" x14ac:dyDescent="0.25">
      <c r="A679" t="s">
        <v>1098</v>
      </c>
      <c r="B679">
        <v>72010751000</v>
      </c>
      <c r="C679" t="s">
        <v>1099</v>
      </c>
      <c r="D679" s="79">
        <v>0</v>
      </c>
      <c r="E679" s="79">
        <v>481119.28</v>
      </c>
      <c r="F679" s="79">
        <v>3620512061</v>
      </c>
      <c r="G679" s="79">
        <v>3620512061</v>
      </c>
    </row>
    <row r="680" spans="1:7" x14ac:dyDescent="0.25">
      <c r="A680" t="s">
        <v>1100</v>
      </c>
      <c r="B680">
        <v>72010751003</v>
      </c>
      <c r="C680" t="s">
        <v>1101</v>
      </c>
      <c r="D680" s="79">
        <v>0</v>
      </c>
      <c r="E680" s="79">
        <v>481119.28</v>
      </c>
      <c r="F680" s="79">
        <v>3620512061</v>
      </c>
      <c r="G680" s="79">
        <v>3620512061</v>
      </c>
    </row>
    <row r="681" spans="1:7" x14ac:dyDescent="0.25">
      <c r="A681" t="s">
        <v>1102</v>
      </c>
      <c r="B681">
        <v>72010757000</v>
      </c>
      <c r="C681" t="s">
        <v>343</v>
      </c>
      <c r="D681" s="79">
        <v>111695403201</v>
      </c>
      <c r="E681" s="79">
        <v>0</v>
      </c>
      <c r="F681" s="79">
        <v>0</v>
      </c>
      <c r="G681" s="79">
        <v>111695403201</v>
      </c>
    </row>
    <row r="682" spans="1:7" x14ac:dyDescent="0.25">
      <c r="A682" t="s">
        <v>1103</v>
      </c>
      <c r="B682">
        <v>72010757002</v>
      </c>
      <c r="C682" t="s">
        <v>155</v>
      </c>
      <c r="D682" s="79">
        <v>110798050219</v>
      </c>
      <c r="E682" s="79">
        <v>0</v>
      </c>
      <c r="F682" s="79">
        <v>0</v>
      </c>
      <c r="G682" s="79">
        <v>110798050219</v>
      </c>
    </row>
    <row r="683" spans="1:7" x14ac:dyDescent="0.25">
      <c r="A683" t="s">
        <v>1465</v>
      </c>
      <c r="B683">
        <v>72010757003</v>
      </c>
      <c r="C683" t="s">
        <v>836</v>
      </c>
      <c r="D683" s="79">
        <v>897352982</v>
      </c>
      <c r="E683" s="79">
        <v>0</v>
      </c>
      <c r="F683" s="79">
        <v>0</v>
      </c>
      <c r="G683" s="79">
        <v>897352982</v>
      </c>
    </row>
    <row r="684" spans="1:7" x14ac:dyDescent="0.25">
      <c r="A684" t="s">
        <v>1104</v>
      </c>
      <c r="B684">
        <v>73000000000</v>
      </c>
      <c r="C684" t="s">
        <v>1105</v>
      </c>
      <c r="D684" s="79">
        <v>1568740901248</v>
      </c>
      <c r="E684" s="79">
        <v>0</v>
      </c>
      <c r="F684" s="79">
        <v>0</v>
      </c>
      <c r="G684" s="79">
        <v>1568740901248</v>
      </c>
    </row>
    <row r="685" spans="1:7" x14ac:dyDescent="0.25">
      <c r="A685" t="s">
        <v>1106</v>
      </c>
      <c r="B685">
        <v>73010000000</v>
      </c>
      <c r="C685" t="s">
        <v>1107</v>
      </c>
      <c r="D685" s="79">
        <v>1551495331156</v>
      </c>
      <c r="E685" s="79">
        <v>0</v>
      </c>
      <c r="F685" s="79">
        <v>0</v>
      </c>
      <c r="G685" s="79">
        <v>1551495331156</v>
      </c>
    </row>
    <row r="686" spans="1:7" x14ac:dyDescent="0.25">
      <c r="A686" t="s">
        <v>1108</v>
      </c>
      <c r="B686">
        <v>73010759000</v>
      </c>
      <c r="C686" t="s">
        <v>1109</v>
      </c>
      <c r="D686" s="79">
        <v>313963056329</v>
      </c>
      <c r="E686" s="79">
        <v>0</v>
      </c>
      <c r="F686" s="79">
        <v>0</v>
      </c>
      <c r="G686" s="79">
        <v>313963056329</v>
      </c>
    </row>
    <row r="687" spans="1:7" x14ac:dyDescent="0.25">
      <c r="A687" t="s">
        <v>1110</v>
      </c>
      <c r="B687">
        <v>73010759002</v>
      </c>
      <c r="C687" t="s">
        <v>1111</v>
      </c>
      <c r="D687" s="79">
        <v>23561143770</v>
      </c>
      <c r="E687" s="79">
        <v>0</v>
      </c>
      <c r="F687" s="79">
        <v>0</v>
      </c>
      <c r="G687" s="79">
        <v>23561143770</v>
      </c>
    </row>
    <row r="688" spans="1:7" x14ac:dyDescent="0.25">
      <c r="A688" t="s">
        <v>1112</v>
      </c>
      <c r="B688">
        <v>73010759004</v>
      </c>
      <c r="C688" t="s">
        <v>1113</v>
      </c>
      <c r="D688" s="79">
        <v>131970241361</v>
      </c>
      <c r="E688" s="79">
        <v>0</v>
      </c>
      <c r="F688" s="79">
        <v>0</v>
      </c>
      <c r="G688" s="79">
        <v>131970241361</v>
      </c>
    </row>
    <row r="689" spans="1:7" x14ac:dyDescent="0.25">
      <c r="A689" t="s">
        <v>1114</v>
      </c>
      <c r="B689">
        <v>73010759006</v>
      </c>
      <c r="C689" t="s">
        <v>1115</v>
      </c>
      <c r="D689" s="79">
        <v>13226830299</v>
      </c>
      <c r="E689" s="79">
        <v>0</v>
      </c>
      <c r="F689" s="79">
        <v>0</v>
      </c>
      <c r="G689" s="79">
        <v>13226830299</v>
      </c>
    </row>
    <row r="690" spans="1:7" x14ac:dyDescent="0.25">
      <c r="A690" t="s">
        <v>1116</v>
      </c>
      <c r="B690">
        <v>73010759008</v>
      </c>
      <c r="C690" t="s">
        <v>1117</v>
      </c>
      <c r="D690" s="79">
        <v>11302963803</v>
      </c>
      <c r="E690" s="79">
        <v>0</v>
      </c>
      <c r="F690" s="79">
        <v>0</v>
      </c>
      <c r="G690" s="79">
        <v>11302963803</v>
      </c>
    </row>
    <row r="691" spans="1:7" x14ac:dyDescent="0.25">
      <c r="A691" t="s">
        <v>1118</v>
      </c>
      <c r="B691">
        <v>73010759010</v>
      </c>
      <c r="C691" t="s">
        <v>1119</v>
      </c>
      <c r="D691" s="79">
        <v>554231595</v>
      </c>
      <c r="E691" s="79">
        <v>0</v>
      </c>
      <c r="F691" s="79">
        <v>0</v>
      </c>
      <c r="G691" s="79">
        <v>554231595</v>
      </c>
    </row>
    <row r="692" spans="1:7" x14ac:dyDescent="0.25">
      <c r="A692" t="s">
        <v>1120</v>
      </c>
      <c r="B692">
        <v>73010759012</v>
      </c>
      <c r="C692" t="s">
        <v>1121</v>
      </c>
      <c r="D692" s="79">
        <v>2213554222</v>
      </c>
      <c r="E692" s="79">
        <v>0</v>
      </c>
      <c r="F692" s="79">
        <v>0</v>
      </c>
      <c r="G692" s="79">
        <v>2213554222</v>
      </c>
    </row>
    <row r="693" spans="1:7" x14ac:dyDescent="0.25">
      <c r="A693" t="s">
        <v>1122</v>
      </c>
      <c r="B693">
        <v>73010759014</v>
      </c>
      <c r="C693" t="s">
        <v>1123</v>
      </c>
      <c r="D693" s="79">
        <v>16682961755</v>
      </c>
      <c r="E693" s="79">
        <v>0</v>
      </c>
      <c r="F693" s="79">
        <v>0</v>
      </c>
      <c r="G693" s="79">
        <v>16682961755</v>
      </c>
    </row>
    <row r="694" spans="1:7" x14ac:dyDescent="0.25">
      <c r="A694" t="s">
        <v>1124</v>
      </c>
      <c r="B694">
        <v>73010759016</v>
      </c>
      <c r="C694" t="s">
        <v>1125</v>
      </c>
      <c r="D694" s="79">
        <v>7493264</v>
      </c>
      <c r="E694" s="79">
        <v>0</v>
      </c>
      <c r="F694" s="79">
        <v>0</v>
      </c>
      <c r="G694" s="79">
        <v>7493264</v>
      </c>
    </row>
    <row r="695" spans="1:7" x14ac:dyDescent="0.25">
      <c r="A695" t="s">
        <v>1126</v>
      </c>
      <c r="B695">
        <v>73010759018</v>
      </c>
      <c r="C695" t="s">
        <v>1127</v>
      </c>
      <c r="D695" s="79">
        <v>62230493160</v>
      </c>
      <c r="E695" s="79">
        <v>0</v>
      </c>
      <c r="F695" s="79">
        <v>0</v>
      </c>
      <c r="G695" s="79">
        <v>62230493160</v>
      </c>
    </row>
    <row r="696" spans="1:7" x14ac:dyDescent="0.25">
      <c r="A696" t="s">
        <v>1128</v>
      </c>
      <c r="B696">
        <v>73010759020</v>
      </c>
      <c r="C696" t="s">
        <v>1129</v>
      </c>
      <c r="D696" s="79">
        <v>27151027865</v>
      </c>
      <c r="E696" s="79">
        <v>0</v>
      </c>
      <c r="F696" s="79">
        <v>0</v>
      </c>
      <c r="G696" s="79">
        <v>27151027865</v>
      </c>
    </row>
    <row r="697" spans="1:7" x14ac:dyDescent="0.25">
      <c r="A697" t="s">
        <v>1130</v>
      </c>
      <c r="B697">
        <v>73010759022</v>
      </c>
      <c r="C697" t="s">
        <v>1131</v>
      </c>
      <c r="D697" s="79">
        <v>25062115235</v>
      </c>
      <c r="E697" s="79">
        <v>0</v>
      </c>
      <c r="F697" s="79">
        <v>0</v>
      </c>
      <c r="G697" s="79">
        <v>25062115235</v>
      </c>
    </row>
    <row r="698" spans="1:7" x14ac:dyDescent="0.25">
      <c r="A698" t="s">
        <v>1132</v>
      </c>
      <c r="B698">
        <v>73010761000</v>
      </c>
      <c r="C698" t="s">
        <v>1133</v>
      </c>
      <c r="D698" s="79">
        <v>1167673081</v>
      </c>
      <c r="E698" s="79">
        <v>0</v>
      </c>
      <c r="F698" s="79">
        <v>0</v>
      </c>
      <c r="G698" s="79">
        <v>1167673081</v>
      </c>
    </row>
    <row r="699" spans="1:7" x14ac:dyDescent="0.25">
      <c r="A699" t="s">
        <v>1134</v>
      </c>
      <c r="B699">
        <v>73010761002</v>
      </c>
      <c r="C699" t="s">
        <v>1135</v>
      </c>
      <c r="D699" s="79">
        <v>1167673081</v>
      </c>
      <c r="E699" s="79">
        <v>0</v>
      </c>
      <c r="F699" s="79">
        <v>0</v>
      </c>
      <c r="G699" s="79">
        <v>1167673081</v>
      </c>
    </row>
    <row r="700" spans="1:7" x14ac:dyDescent="0.25">
      <c r="A700" t="s">
        <v>1136</v>
      </c>
      <c r="B700">
        <v>73010763000</v>
      </c>
      <c r="C700" t="s">
        <v>1137</v>
      </c>
      <c r="D700" s="79">
        <v>16297075936</v>
      </c>
      <c r="E700" s="79">
        <v>0</v>
      </c>
      <c r="F700" s="79">
        <v>0</v>
      </c>
      <c r="G700" s="79">
        <v>16297075936</v>
      </c>
    </row>
    <row r="701" spans="1:7" x14ac:dyDescent="0.25">
      <c r="A701" t="s">
        <v>1138</v>
      </c>
      <c r="B701">
        <v>73010763002</v>
      </c>
      <c r="C701" t="s">
        <v>338</v>
      </c>
      <c r="D701" s="79">
        <v>661252125</v>
      </c>
      <c r="E701" s="79">
        <v>0</v>
      </c>
      <c r="F701" s="79">
        <v>0</v>
      </c>
      <c r="G701" s="79">
        <v>661252125</v>
      </c>
    </row>
    <row r="702" spans="1:7" x14ac:dyDescent="0.25">
      <c r="A702" t="s">
        <v>1139</v>
      </c>
      <c r="B702">
        <v>73010763004</v>
      </c>
      <c r="C702" t="s">
        <v>1140</v>
      </c>
      <c r="D702" s="79">
        <v>6324267788</v>
      </c>
      <c r="E702" s="79">
        <v>0</v>
      </c>
      <c r="F702" s="79">
        <v>0</v>
      </c>
      <c r="G702" s="79">
        <v>6324267788</v>
      </c>
    </row>
    <row r="703" spans="1:7" x14ac:dyDescent="0.25">
      <c r="A703" t="s">
        <v>1141</v>
      </c>
      <c r="B703">
        <v>73010763006</v>
      </c>
      <c r="C703" t="s">
        <v>1142</v>
      </c>
      <c r="D703" s="79">
        <v>9096601138</v>
      </c>
      <c r="E703" s="79">
        <v>0</v>
      </c>
      <c r="F703" s="79">
        <v>0</v>
      </c>
      <c r="G703" s="79">
        <v>9096601138</v>
      </c>
    </row>
    <row r="704" spans="1:7" x14ac:dyDescent="0.25">
      <c r="A704" t="s">
        <v>1143</v>
      </c>
      <c r="B704">
        <v>73010763010</v>
      </c>
      <c r="C704" t="s">
        <v>1144</v>
      </c>
      <c r="D704" s="79">
        <v>214954885</v>
      </c>
      <c r="E704" s="79">
        <v>0</v>
      </c>
      <c r="F704" s="79">
        <v>0</v>
      </c>
      <c r="G704" s="79">
        <v>214954885</v>
      </c>
    </row>
    <row r="705" spans="1:7" x14ac:dyDescent="0.25">
      <c r="A705" t="s">
        <v>1145</v>
      </c>
      <c r="B705">
        <v>73010767000</v>
      </c>
      <c r="C705" t="s">
        <v>1146</v>
      </c>
      <c r="D705" s="79">
        <v>15578694730</v>
      </c>
      <c r="E705" s="79">
        <v>0</v>
      </c>
      <c r="F705" s="79">
        <v>0</v>
      </c>
      <c r="G705" s="79">
        <v>15578694730</v>
      </c>
    </row>
    <row r="706" spans="1:7" x14ac:dyDescent="0.25">
      <c r="A706" t="s">
        <v>1147</v>
      </c>
      <c r="B706">
        <v>73010767004</v>
      </c>
      <c r="C706" t="s">
        <v>1148</v>
      </c>
      <c r="D706" s="79">
        <v>15578694730</v>
      </c>
      <c r="E706" s="79">
        <v>0</v>
      </c>
      <c r="F706" s="79">
        <v>0</v>
      </c>
      <c r="G706" s="79">
        <v>15578694730</v>
      </c>
    </row>
    <row r="707" spans="1:7" x14ac:dyDescent="0.25">
      <c r="A707" t="s">
        <v>1149</v>
      </c>
      <c r="B707">
        <v>73010769000</v>
      </c>
      <c r="C707" t="s">
        <v>1150</v>
      </c>
      <c r="D707" s="79">
        <v>111121110357</v>
      </c>
      <c r="E707" s="79">
        <v>0</v>
      </c>
      <c r="F707" s="79">
        <v>0</v>
      </c>
      <c r="G707" s="79">
        <v>111121110357</v>
      </c>
    </row>
    <row r="708" spans="1:7" x14ac:dyDescent="0.25">
      <c r="A708" t="s">
        <v>1151</v>
      </c>
      <c r="B708">
        <v>73010769002</v>
      </c>
      <c r="C708" t="s">
        <v>1152</v>
      </c>
      <c r="D708" s="79">
        <v>82437505533</v>
      </c>
      <c r="E708" s="79">
        <v>0</v>
      </c>
      <c r="F708" s="79">
        <v>0</v>
      </c>
      <c r="G708" s="79">
        <v>82437505533</v>
      </c>
    </row>
    <row r="709" spans="1:7" x14ac:dyDescent="0.25">
      <c r="A709" t="s">
        <v>1153</v>
      </c>
      <c r="B709">
        <v>73010769010</v>
      </c>
      <c r="C709" t="s">
        <v>1154</v>
      </c>
      <c r="D709" s="79">
        <v>28675424449</v>
      </c>
      <c r="E709" s="79">
        <v>0</v>
      </c>
      <c r="F709" s="79">
        <v>0</v>
      </c>
      <c r="G709" s="79">
        <v>28675424449</v>
      </c>
    </row>
    <row r="710" spans="1:7" x14ac:dyDescent="0.25">
      <c r="A710" t="s">
        <v>1155</v>
      </c>
      <c r="B710">
        <v>73010769014</v>
      </c>
      <c r="C710" t="s">
        <v>1156</v>
      </c>
      <c r="D710" s="79">
        <v>8180375</v>
      </c>
      <c r="E710" s="79">
        <v>0</v>
      </c>
      <c r="F710" s="79">
        <v>0</v>
      </c>
      <c r="G710" s="79">
        <v>8180375</v>
      </c>
    </row>
    <row r="711" spans="1:7" x14ac:dyDescent="0.25">
      <c r="A711" t="s">
        <v>1157</v>
      </c>
      <c r="B711">
        <v>73010771000</v>
      </c>
      <c r="C711" t="s">
        <v>1158</v>
      </c>
      <c r="D711" s="79">
        <v>204394093327</v>
      </c>
      <c r="E711" s="79">
        <v>0</v>
      </c>
      <c r="F711" s="79">
        <v>0</v>
      </c>
      <c r="G711" s="79">
        <v>204394093327</v>
      </c>
    </row>
    <row r="712" spans="1:7" x14ac:dyDescent="0.25">
      <c r="A712" t="s">
        <v>1159</v>
      </c>
      <c r="B712">
        <v>73010771002</v>
      </c>
      <c r="C712" t="s">
        <v>1254</v>
      </c>
      <c r="D712" s="79">
        <v>11592176003</v>
      </c>
      <c r="E712" s="79">
        <v>0</v>
      </c>
      <c r="F712" s="79">
        <v>0</v>
      </c>
      <c r="G712" s="79">
        <v>11592176003</v>
      </c>
    </row>
    <row r="713" spans="1:7" x14ac:dyDescent="0.25">
      <c r="A713" t="s">
        <v>1160</v>
      </c>
      <c r="B713">
        <v>73010771006</v>
      </c>
      <c r="C713" t="s">
        <v>1161</v>
      </c>
      <c r="D713" s="79">
        <v>21366353199</v>
      </c>
      <c r="E713" s="79">
        <v>0</v>
      </c>
      <c r="F713" s="79">
        <v>0</v>
      </c>
      <c r="G713" s="79">
        <v>21366353199</v>
      </c>
    </row>
    <row r="714" spans="1:7" x14ac:dyDescent="0.25">
      <c r="A714" t="s">
        <v>1162</v>
      </c>
      <c r="B714">
        <v>73010771008</v>
      </c>
      <c r="C714" t="s">
        <v>1163</v>
      </c>
      <c r="D714" s="79">
        <v>3012315773</v>
      </c>
      <c r="E714" s="79">
        <v>0</v>
      </c>
      <c r="F714" s="79">
        <v>0</v>
      </c>
      <c r="G714" s="79">
        <v>3012315773</v>
      </c>
    </row>
    <row r="715" spans="1:7" x14ac:dyDescent="0.25">
      <c r="A715" t="s">
        <v>1164</v>
      </c>
      <c r="B715">
        <v>73010771010</v>
      </c>
      <c r="C715" t="s">
        <v>1165</v>
      </c>
      <c r="D715" s="79">
        <v>3177110040</v>
      </c>
      <c r="E715" s="79">
        <v>0</v>
      </c>
      <c r="F715" s="79">
        <v>0</v>
      </c>
      <c r="G715" s="79">
        <v>3177110040</v>
      </c>
    </row>
    <row r="716" spans="1:7" x14ac:dyDescent="0.25">
      <c r="A716" t="s">
        <v>1166</v>
      </c>
      <c r="B716">
        <v>73010771012</v>
      </c>
      <c r="C716" t="s">
        <v>1167</v>
      </c>
      <c r="D716" s="79">
        <v>353986984</v>
      </c>
      <c r="E716" s="79">
        <v>0</v>
      </c>
      <c r="F716" s="79">
        <v>0</v>
      </c>
      <c r="G716" s="79">
        <v>353986984</v>
      </c>
    </row>
    <row r="717" spans="1:7" x14ac:dyDescent="0.25">
      <c r="A717" t="s">
        <v>1168</v>
      </c>
      <c r="B717">
        <v>73010771014</v>
      </c>
      <c r="C717" t="s">
        <v>1169</v>
      </c>
      <c r="D717" s="79">
        <v>1073185657</v>
      </c>
      <c r="E717" s="79">
        <v>0</v>
      </c>
      <c r="F717" s="79">
        <v>0</v>
      </c>
      <c r="G717" s="79">
        <v>1073185657</v>
      </c>
    </row>
    <row r="718" spans="1:7" x14ac:dyDescent="0.25">
      <c r="A718" t="s">
        <v>1170</v>
      </c>
      <c r="B718">
        <v>73010771016</v>
      </c>
      <c r="C718" t="s">
        <v>1171</v>
      </c>
      <c r="D718" s="79">
        <v>2373038766</v>
      </c>
      <c r="E718" s="79">
        <v>0</v>
      </c>
      <c r="F718" s="79">
        <v>0</v>
      </c>
      <c r="G718" s="79">
        <v>2373038766</v>
      </c>
    </row>
    <row r="719" spans="1:7" x14ac:dyDescent="0.25">
      <c r="A719" t="s">
        <v>1172</v>
      </c>
      <c r="B719">
        <v>73010771018</v>
      </c>
      <c r="C719" t="s">
        <v>1173</v>
      </c>
      <c r="D719" s="79">
        <v>1877190145</v>
      </c>
      <c r="E719" s="79">
        <v>0</v>
      </c>
      <c r="F719" s="79">
        <v>0</v>
      </c>
      <c r="G719" s="79">
        <v>1877190145</v>
      </c>
    </row>
    <row r="720" spans="1:7" x14ac:dyDescent="0.25">
      <c r="A720" t="s">
        <v>1174</v>
      </c>
      <c r="B720">
        <v>73010771020</v>
      </c>
      <c r="C720" t="s">
        <v>1175</v>
      </c>
      <c r="D720" s="79">
        <v>643823012</v>
      </c>
      <c r="E720" s="79">
        <v>0</v>
      </c>
      <c r="F720" s="79">
        <v>0</v>
      </c>
      <c r="G720" s="79">
        <v>643823012</v>
      </c>
    </row>
    <row r="721" spans="1:7" x14ac:dyDescent="0.25">
      <c r="A721" t="s">
        <v>1176</v>
      </c>
      <c r="B721">
        <v>73010771022</v>
      </c>
      <c r="C721" t="s">
        <v>1177</v>
      </c>
      <c r="D721" s="79">
        <v>3638396586</v>
      </c>
      <c r="E721" s="79">
        <v>0</v>
      </c>
      <c r="F721" s="79">
        <v>0</v>
      </c>
      <c r="G721" s="79">
        <v>3638396586</v>
      </c>
    </row>
    <row r="722" spans="1:7" x14ac:dyDescent="0.25">
      <c r="A722" t="s">
        <v>1178</v>
      </c>
      <c r="B722">
        <v>73010771026</v>
      </c>
      <c r="C722" t="s">
        <v>1179</v>
      </c>
      <c r="D722" s="79">
        <v>25108079300</v>
      </c>
      <c r="E722" s="79">
        <v>0</v>
      </c>
      <c r="F722" s="79">
        <v>0</v>
      </c>
      <c r="G722" s="79">
        <v>25108079300</v>
      </c>
    </row>
    <row r="723" spans="1:7" x14ac:dyDescent="0.25">
      <c r="A723" t="s">
        <v>1283</v>
      </c>
      <c r="B723">
        <v>73010771028</v>
      </c>
      <c r="C723" t="s">
        <v>1284</v>
      </c>
      <c r="D723" s="79">
        <v>146798941</v>
      </c>
      <c r="E723" s="79">
        <v>0</v>
      </c>
      <c r="F723" s="79">
        <v>0</v>
      </c>
      <c r="G723" s="79">
        <v>146798941</v>
      </c>
    </row>
    <row r="724" spans="1:7" x14ac:dyDescent="0.25">
      <c r="A724" t="s">
        <v>1180</v>
      </c>
      <c r="B724">
        <v>73010771030</v>
      </c>
      <c r="C724" t="s">
        <v>1181</v>
      </c>
      <c r="D724" s="79">
        <v>18157176494</v>
      </c>
      <c r="E724" s="79">
        <v>0</v>
      </c>
      <c r="F724" s="79">
        <v>0</v>
      </c>
      <c r="G724" s="79">
        <v>18157176494</v>
      </c>
    </row>
    <row r="725" spans="1:7" x14ac:dyDescent="0.25">
      <c r="A725" t="s">
        <v>1182</v>
      </c>
      <c r="B725">
        <v>73010771032</v>
      </c>
      <c r="C725" t="s">
        <v>1183</v>
      </c>
      <c r="D725" s="79">
        <v>137715937</v>
      </c>
      <c r="E725" s="79">
        <v>0</v>
      </c>
      <c r="F725" s="79">
        <v>0</v>
      </c>
      <c r="G725" s="79">
        <v>137715937</v>
      </c>
    </row>
    <row r="726" spans="1:7" x14ac:dyDescent="0.25">
      <c r="A726" t="s">
        <v>1184</v>
      </c>
      <c r="B726">
        <v>73010771040</v>
      </c>
      <c r="C726" t="s">
        <v>1185</v>
      </c>
      <c r="D726" s="79">
        <v>1143330600</v>
      </c>
      <c r="E726" s="79">
        <v>0</v>
      </c>
      <c r="F726" s="79">
        <v>0</v>
      </c>
      <c r="G726" s="79">
        <v>1143330600</v>
      </c>
    </row>
    <row r="727" spans="1:7" x14ac:dyDescent="0.25">
      <c r="A727" t="s">
        <v>1186</v>
      </c>
      <c r="B727">
        <v>73010771044</v>
      </c>
      <c r="C727" t="s">
        <v>807</v>
      </c>
      <c r="D727" s="79">
        <v>26190133484</v>
      </c>
      <c r="E727" s="79">
        <v>0</v>
      </c>
      <c r="F727" s="79">
        <v>0</v>
      </c>
      <c r="G727" s="79">
        <v>26190133484</v>
      </c>
    </row>
    <row r="728" spans="1:7" x14ac:dyDescent="0.25">
      <c r="A728" t="s">
        <v>1187</v>
      </c>
      <c r="B728">
        <v>73010771046</v>
      </c>
      <c r="C728" t="s">
        <v>1188</v>
      </c>
      <c r="D728" s="79">
        <v>84403282406</v>
      </c>
      <c r="E728" s="79">
        <v>0</v>
      </c>
      <c r="F728" s="79">
        <v>0</v>
      </c>
      <c r="G728" s="79">
        <v>84403282406</v>
      </c>
    </row>
    <row r="729" spans="1:7" x14ac:dyDescent="0.25">
      <c r="A729" t="s">
        <v>1189</v>
      </c>
      <c r="B729">
        <v>73010773000</v>
      </c>
      <c r="C729" t="s">
        <v>1190</v>
      </c>
      <c r="D729" s="79">
        <v>244933773353</v>
      </c>
      <c r="E729" s="79">
        <v>0</v>
      </c>
      <c r="F729" s="79">
        <v>0</v>
      </c>
      <c r="G729" s="79">
        <v>244933773353</v>
      </c>
    </row>
    <row r="730" spans="1:7" x14ac:dyDescent="0.25">
      <c r="A730" t="s">
        <v>1191</v>
      </c>
      <c r="B730">
        <v>73010773002</v>
      </c>
      <c r="C730" t="s">
        <v>1192</v>
      </c>
      <c r="D730" s="79">
        <v>7986739612</v>
      </c>
      <c r="E730" s="79">
        <v>0</v>
      </c>
      <c r="F730" s="79">
        <v>0</v>
      </c>
      <c r="G730" s="79">
        <v>7986739612</v>
      </c>
    </row>
    <row r="731" spans="1:7" x14ac:dyDescent="0.25">
      <c r="A731" t="s">
        <v>1193</v>
      </c>
      <c r="B731">
        <v>73010773004</v>
      </c>
      <c r="C731" t="s">
        <v>807</v>
      </c>
      <c r="D731" s="79">
        <v>236947033741</v>
      </c>
      <c r="E731" s="79">
        <v>0</v>
      </c>
      <c r="F731" s="79">
        <v>0</v>
      </c>
      <c r="G731" s="79">
        <v>236947033741</v>
      </c>
    </row>
    <row r="732" spans="1:7" x14ac:dyDescent="0.25">
      <c r="A732" t="s">
        <v>1194</v>
      </c>
      <c r="B732">
        <v>73010775000</v>
      </c>
      <c r="C732" t="s">
        <v>1195</v>
      </c>
      <c r="D732" s="79">
        <v>644039854043</v>
      </c>
      <c r="E732" s="79">
        <v>0</v>
      </c>
      <c r="F732" s="79">
        <v>0</v>
      </c>
      <c r="G732" s="79">
        <v>644039854043</v>
      </c>
    </row>
    <row r="733" spans="1:7" x14ac:dyDescent="0.25">
      <c r="A733" t="s">
        <v>1196</v>
      </c>
      <c r="B733">
        <v>73010775002</v>
      </c>
      <c r="C733" t="s">
        <v>1197</v>
      </c>
      <c r="D733" s="79">
        <v>470753034403</v>
      </c>
      <c r="E733" s="79">
        <v>0</v>
      </c>
      <c r="F733" s="79">
        <v>0</v>
      </c>
      <c r="G733" s="79">
        <v>470753034403</v>
      </c>
    </row>
    <row r="734" spans="1:7" x14ac:dyDescent="0.25">
      <c r="A734" t="s">
        <v>1198</v>
      </c>
      <c r="B734">
        <v>73010775012</v>
      </c>
      <c r="C734" t="s">
        <v>1018</v>
      </c>
      <c r="D734" s="79">
        <v>173286819640</v>
      </c>
      <c r="E734" s="79">
        <v>0</v>
      </c>
      <c r="F734" s="79">
        <v>0</v>
      </c>
      <c r="G734" s="79">
        <v>173286819640</v>
      </c>
    </row>
    <row r="735" spans="1:7" x14ac:dyDescent="0.25">
      <c r="A735" t="s">
        <v>1199</v>
      </c>
      <c r="B735">
        <v>73020000000</v>
      </c>
      <c r="C735" t="s">
        <v>1064</v>
      </c>
      <c r="D735" s="79">
        <v>17187902778</v>
      </c>
      <c r="E735" s="79">
        <v>0</v>
      </c>
      <c r="F735" s="79">
        <v>0</v>
      </c>
      <c r="G735" s="79">
        <v>17187902778</v>
      </c>
    </row>
    <row r="736" spans="1:7" x14ac:dyDescent="0.25">
      <c r="A736" t="s">
        <v>1200</v>
      </c>
      <c r="B736">
        <v>73020779000</v>
      </c>
      <c r="C736" t="s">
        <v>1201</v>
      </c>
      <c r="D736" s="79">
        <v>17187902778</v>
      </c>
      <c r="E736" s="79">
        <v>0</v>
      </c>
      <c r="F736" s="79">
        <v>0</v>
      </c>
      <c r="G736" s="79">
        <v>17187902778</v>
      </c>
    </row>
    <row r="737" spans="1:7" x14ac:dyDescent="0.25">
      <c r="A737" t="s">
        <v>1202</v>
      </c>
      <c r="B737">
        <v>73020779004</v>
      </c>
      <c r="C737" t="s">
        <v>1203</v>
      </c>
      <c r="D737" s="79">
        <v>4239532704</v>
      </c>
      <c r="E737" s="79">
        <v>0</v>
      </c>
      <c r="F737" s="79">
        <v>0</v>
      </c>
      <c r="G737" s="79">
        <v>4239532704</v>
      </c>
    </row>
    <row r="738" spans="1:7" x14ac:dyDescent="0.25">
      <c r="A738" t="s">
        <v>1424</v>
      </c>
      <c r="B738">
        <v>73020779006</v>
      </c>
      <c r="C738" t="s">
        <v>1417</v>
      </c>
      <c r="D738" s="79">
        <v>6413092014</v>
      </c>
      <c r="E738" s="79">
        <v>0</v>
      </c>
      <c r="F738" s="79">
        <v>0</v>
      </c>
      <c r="G738" s="79">
        <v>6413092014</v>
      </c>
    </row>
    <row r="739" spans="1:7" x14ac:dyDescent="0.25">
      <c r="A739" t="s">
        <v>1204</v>
      </c>
      <c r="B739">
        <v>73020779007</v>
      </c>
      <c r="C739" t="s">
        <v>1029</v>
      </c>
      <c r="D739" s="79">
        <v>6535278060</v>
      </c>
      <c r="E739" s="79">
        <v>0</v>
      </c>
      <c r="F739" s="79">
        <v>0</v>
      </c>
      <c r="G739" s="79">
        <v>6535278060</v>
      </c>
    </row>
    <row r="740" spans="1:7" x14ac:dyDescent="0.25">
      <c r="A740" t="s">
        <v>1425</v>
      </c>
      <c r="B740">
        <v>73030000000</v>
      </c>
      <c r="C740" t="s">
        <v>1426</v>
      </c>
      <c r="D740" s="79">
        <v>57667314</v>
      </c>
      <c r="E740" s="79">
        <v>0</v>
      </c>
      <c r="F740" s="79">
        <v>0</v>
      </c>
      <c r="G740" s="79">
        <v>57667314</v>
      </c>
    </row>
    <row r="741" spans="1:7" x14ac:dyDescent="0.25">
      <c r="A741" t="s">
        <v>1427</v>
      </c>
      <c r="B741">
        <v>73030783000</v>
      </c>
      <c r="C741" t="s">
        <v>644</v>
      </c>
      <c r="D741" s="79">
        <v>57667314</v>
      </c>
      <c r="E741" s="79">
        <v>0</v>
      </c>
      <c r="F741" s="79">
        <v>0</v>
      </c>
      <c r="G741" s="79">
        <v>57667314</v>
      </c>
    </row>
    <row r="742" spans="1:7" x14ac:dyDescent="0.25">
      <c r="A742" t="s">
        <v>1428</v>
      </c>
      <c r="B742">
        <v>73030783002</v>
      </c>
      <c r="C742" t="s">
        <v>155</v>
      </c>
      <c r="D742" s="79">
        <v>57667314</v>
      </c>
      <c r="E742" s="79">
        <v>0</v>
      </c>
      <c r="F742" s="79">
        <v>0</v>
      </c>
      <c r="G742" s="79">
        <v>57667314</v>
      </c>
    </row>
    <row r="743" spans="1:7" x14ac:dyDescent="0.25">
      <c r="A743" t="s">
        <v>1205</v>
      </c>
      <c r="B743">
        <v>74000000000</v>
      </c>
      <c r="C743" t="s">
        <v>1206</v>
      </c>
      <c r="D743" s="79">
        <v>17974463499</v>
      </c>
      <c r="E743" s="79">
        <v>0</v>
      </c>
      <c r="F743" s="79">
        <v>0</v>
      </c>
      <c r="G743" s="79">
        <v>17974463499</v>
      </c>
    </row>
    <row r="744" spans="1:7" x14ac:dyDescent="0.25">
      <c r="A744" t="s">
        <v>1207</v>
      </c>
      <c r="B744">
        <v>74010000000</v>
      </c>
      <c r="C744" t="s">
        <v>1206</v>
      </c>
      <c r="D744" s="79">
        <v>17974463499</v>
      </c>
      <c r="E744" s="79">
        <v>0</v>
      </c>
      <c r="F744" s="79">
        <v>0</v>
      </c>
      <c r="G744" s="79">
        <v>17974463499</v>
      </c>
    </row>
    <row r="745" spans="1:7" x14ac:dyDescent="0.25">
      <c r="A745" t="s">
        <v>1208</v>
      </c>
      <c r="B745">
        <v>74010787001</v>
      </c>
      <c r="C745" t="s">
        <v>1209</v>
      </c>
      <c r="D745" s="79">
        <v>3231922029</v>
      </c>
      <c r="E745" s="79">
        <v>0</v>
      </c>
      <c r="F745" s="79">
        <v>0</v>
      </c>
      <c r="G745" s="79">
        <v>3231922029</v>
      </c>
    </row>
    <row r="746" spans="1:7" x14ac:dyDescent="0.25">
      <c r="A746" t="s">
        <v>1429</v>
      </c>
      <c r="B746">
        <v>74010789001</v>
      </c>
      <c r="C746" t="s">
        <v>1430</v>
      </c>
      <c r="D746" s="79">
        <v>158463547</v>
      </c>
      <c r="E746" s="79">
        <v>0</v>
      </c>
      <c r="F746" s="79">
        <v>0</v>
      </c>
      <c r="G746" s="79">
        <v>158463547</v>
      </c>
    </row>
    <row r="747" spans="1:7" x14ac:dyDescent="0.25">
      <c r="A747" t="s">
        <v>1360</v>
      </c>
      <c r="B747">
        <v>74010791001</v>
      </c>
      <c r="C747" t="s">
        <v>1361</v>
      </c>
      <c r="D747" s="79">
        <v>243145639</v>
      </c>
      <c r="E747" s="79">
        <v>0</v>
      </c>
      <c r="F747" s="79">
        <v>0</v>
      </c>
      <c r="G747" s="79">
        <v>243145639</v>
      </c>
    </row>
    <row r="748" spans="1:7" x14ac:dyDescent="0.25">
      <c r="A748" t="s">
        <v>1210</v>
      </c>
      <c r="B748">
        <v>74010793001</v>
      </c>
      <c r="C748" t="s">
        <v>343</v>
      </c>
      <c r="D748" s="79">
        <v>14340932284</v>
      </c>
      <c r="E748" s="79">
        <v>0</v>
      </c>
      <c r="F748" s="79">
        <v>0</v>
      </c>
      <c r="G748" s="79">
        <v>14340932284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B8DE3-DAF2-48BB-BD47-AE26BB6E4E27}">
  <dimension ref="B2:G56"/>
  <sheetViews>
    <sheetView workbookViewId="0">
      <selection activeCell="C13" sqref="C13"/>
    </sheetView>
  </sheetViews>
  <sheetFormatPr baseColWidth="10" defaultRowHeight="15" x14ac:dyDescent="0.25"/>
  <cols>
    <col min="2" max="2" width="12" bestFit="1" customWidth="1"/>
    <col min="3" max="3" width="63.7109375" bestFit="1" customWidth="1"/>
    <col min="4" max="4" width="18.28515625" bestFit="1" customWidth="1"/>
    <col min="6" max="6" width="19.7109375" customWidth="1"/>
    <col min="7" max="7" width="18.28515625" bestFit="1" customWidth="1"/>
  </cols>
  <sheetData>
    <row r="2" spans="2:4" ht="15.75" thickBot="1" x14ac:dyDescent="0.3"/>
    <row r="3" spans="2:4" x14ac:dyDescent="0.25">
      <c r="B3">
        <v>11000000000</v>
      </c>
      <c r="C3" s="5" t="s">
        <v>4</v>
      </c>
      <c r="D3" s="103">
        <f>VLOOKUP(B:B,'BAL300924'!B:G,6,FALSE)</f>
        <v>6849884728527</v>
      </c>
    </row>
    <row r="4" spans="2:4" x14ac:dyDescent="0.25">
      <c r="B4">
        <v>12000000000</v>
      </c>
      <c r="C4" s="2" t="s">
        <v>6</v>
      </c>
      <c r="D4" s="103">
        <f>VLOOKUP(B:B,'BAL300924'!B:G,6,FALSE)</f>
        <v>3310894836577</v>
      </c>
    </row>
    <row r="5" spans="2:4" x14ac:dyDescent="0.25">
      <c r="B5">
        <v>13000000000</v>
      </c>
      <c r="C5" s="2" t="s">
        <v>8</v>
      </c>
      <c r="D5" s="103">
        <f>VLOOKUP(B:B,'BAL300924'!B:G,6,FALSE)</f>
        <v>1783151619046</v>
      </c>
    </row>
    <row r="6" spans="2:4" x14ac:dyDescent="0.25">
      <c r="B6">
        <v>14000000000</v>
      </c>
      <c r="C6" s="2" t="s">
        <v>10</v>
      </c>
      <c r="D6" s="103">
        <f>VLOOKUP(B:B,'BAL300924'!B:G,6,FALSE)</f>
        <v>19693469658520</v>
      </c>
    </row>
    <row r="7" spans="2:4" x14ac:dyDescent="0.25">
      <c r="B7">
        <v>15000000000</v>
      </c>
      <c r="C7" s="2" t="s">
        <v>12</v>
      </c>
      <c r="D7" s="103">
        <f>VLOOKUP(B:B,'BAL300924'!B:G,6,FALSE)</f>
        <v>321080162860</v>
      </c>
    </row>
    <row r="8" spans="2:4" x14ac:dyDescent="0.25">
      <c r="B8">
        <v>16000000000</v>
      </c>
      <c r="C8" s="2" t="s">
        <v>14</v>
      </c>
      <c r="D8" s="103">
        <f>VLOOKUP(B:B,'BAL300924'!B:G,6,FALSE)</f>
        <v>149649395346</v>
      </c>
    </row>
    <row r="9" spans="2:4" x14ac:dyDescent="0.25">
      <c r="B9">
        <v>17000000000</v>
      </c>
      <c r="C9" s="2" t="s">
        <v>16</v>
      </c>
      <c r="D9" s="103">
        <f>VLOOKUP(B:B,'BAL300924'!B:G,6,FALSE)</f>
        <v>353104998871</v>
      </c>
    </row>
    <row r="10" spans="2:4" x14ac:dyDescent="0.25">
      <c r="B10">
        <v>18000000000</v>
      </c>
      <c r="C10" s="2" t="s">
        <v>18</v>
      </c>
      <c r="D10" s="103">
        <f>VLOOKUP(B:B,'BAL300924'!B:G,6,FALSE)</f>
        <v>62457964477</v>
      </c>
    </row>
    <row r="11" spans="2:4" x14ac:dyDescent="0.25">
      <c r="B11">
        <v>19000000000</v>
      </c>
      <c r="C11" s="2" t="s">
        <v>20</v>
      </c>
      <c r="D11" s="103">
        <f>VLOOKUP(B:B,'BAL300924'!B:G,6,FALSE)</f>
        <v>77321174147</v>
      </c>
    </row>
    <row r="12" spans="2:4" x14ac:dyDescent="0.25">
      <c r="C12" s="2"/>
      <c r="D12" s="108">
        <f>SUM(D3:D11)</f>
        <v>32601014538371</v>
      </c>
    </row>
    <row r="13" spans="2:4" x14ac:dyDescent="0.25">
      <c r="C13" s="2"/>
      <c r="D13" s="103"/>
    </row>
    <row r="14" spans="2:4" x14ac:dyDescent="0.25">
      <c r="C14" s="2"/>
      <c r="D14" s="103"/>
    </row>
    <row r="15" spans="2:4" ht="15.75" thickBot="1" x14ac:dyDescent="0.3">
      <c r="D15" s="103"/>
    </row>
    <row r="16" spans="2:4" x14ac:dyDescent="0.25">
      <c r="B16">
        <v>21000000000</v>
      </c>
      <c r="C16" s="5" t="s">
        <v>5</v>
      </c>
      <c r="D16" s="103">
        <f>VLOOKUP(B:B,'BAL300924'!B:G,6,FALSE)</f>
        <v>1944126173711</v>
      </c>
    </row>
    <row r="17" spans="2:7" x14ac:dyDescent="0.25">
      <c r="B17">
        <v>22000000000</v>
      </c>
      <c r="C17" s="2" t="s">
        <v>7</v>
      </c>
      <c r="D17" s="103">
        <f>VLOOKUP(B:B,'BAL300924'!B:G,6,FALSE)</f>
        <v>24445636874656</v>
      </c>
    </row>
    <row r="18" spans="2:7" x14ac:dyDescent="0.25">
      <c r="B18">
        <v>24000000000</v>
      </c>
      <c r="C18" s="2" t="s">
        <v>9</v>
      </c>
      <c r="D18" s="103">
        <f>VLOOKUP(B:B,'BAL300924'!B:G,6,FALSE)</f>
        <v>435243670187</v>
      </c>
    </row>
    <row r="19" spans="2:7" x14ac:dyDescent="0.25">
      <c r="B19">
        <v>25000000000</v>
      </c>
      <c r="C19" s="2" t="s">
        <v>11</v>
      </c>
      <c r="D19" s="103">
        <f>VLOOKUP(B:B,'BAL300924'!B:G,6,FALSE)</f>
        <v>267109155543</v>
      </c>
    </row>
    <row r="20" spans="2:7" x14ac:dyDescent="0.25">
      <c r="C20" s="2"/>
      <c r="D20" s="107">
        <f>SUM(D16:D19)</f>
        <v>27092115874097</v>
      </c>
      <c r="F20" t="s">
        <v>1362</v>
      </c>
      <c r="G20" s="109">
        <f>D20+D27</f>
        <v>32601014538371</v>
      </c>
    </row>
    <row r="21" spans="2:7" x14ac:dyDescent="0.25">
      <c r="C21" s="2"/>
      <c r="D21" s="103"/>
    </row>
    <row r="22" spans="2:7" x14ac:dyDescent="0.25">
      <c r="B22">
        <v>31010000000</v>
      </c>
      <c r="C22" s="2" t="s">
        <v>17</v>
      </c>
      <c r="D22" s="103">
        <f>VLOOKUP(B:B,'BAL300924'!B:G,6,FALSE)</f>
        <v>1133000000000</v>
      </c>
    </row>
    <row r="23" spans="2:7" x14ac:dyDescent="0.25">
      <c r="B23">
        <v>31030408001</v>
      </c>
      <c r="C23" s="2" t="s">
        <v>19</v>
      </c>
      <c r="D23" s="103">
        <f>VLOOKUP(B:B,'BAL300924'!B:G,6,FALSE)</f>
        <v>48387770729</v>
      </c>
    </row>
    <row r="24" spans="2:7" x14ac:dyDescent="0.25">
      <c r="B24">
        <v>31040000000</v>
      </c>
      <c r="C24" s="2" t="s">
        <v>21</v>
      </c>
      <c r="D24" s="103">
        <f>VLOOKUP(B:B,'BAL300924'!B:G,6,FALSE)</f>
        <v>1133000000000</v>
      </c>
    </row>
    <row r="25" spans="2:7" x14ac:dyDescent="0.25">
      <c r="B25">
        <v>31050416001</v>
      </c>
      <c r="C25" s="2" t="s">
        <v>109</v>
      </c>
      <c r="D25" s="103">
        <f>VLOOKUP(B:B,'BAL300924'!B:G,6,FALSE)</f>
        <v>2237590026080</v>
      </c>
    </row>
    <row r="26" spans="2:7" x14ac:dyDescent="0.25">
      <c r="B26">
        <v>31060000000</v>
      </c>
      <c r="C26" s="2" t="s">
        <v>22</v>
      </c>
      <c r="D26" s="103">
        <f>VLOOKUP(B:B,'BAL300924'!B:G,6,FALSE)</f>
        <v>956920867465</v>
      </c>
    </row>
    <row r="27" spans="2:7" x14ac:dyDescent="0.25">
      <c r="D27" s="107">
        <f>SUM(D22:D26)</f>
        <v>5508898664274</v>
      </c>
    </row>
    <row r="28" spans="2:7" x14ac:dyDescent="0.25">
      <c r="D28" s="103"/>
    </row>
    <row r="29" spans="2:7" x14ac:dyDescent="0.25">
      <c r="D29" s="103"/>
    </row>
    <row r="30" spans="2:7" x14ac:dyDescent="0.25">
      <c r="B30">
        <v>40000000000</v>
      </c>
      <c r="C30" t="s">
        <v>27</v>
      </c>
      <c r="D30" s="103">
        <f>VLOOKUP(B:B,'BAL300924'!B:G,6,FALSE)</f>
        <v>5265034552943</v>
      </c>
    </row>
    <row r="31" spans="2:7" x14ac:dyDescent="0.25">
      <c r="B31">
        <v>50000000000</v>
      </c>
      <c r="C31" t="s">
        <v>28</v>
      </c>
      <c r="D31" s="103">
        <f>VLOOKUP(B:B,'BAL300924'!B:G,6,FALSE)</f>
        <v>40314359184138</v>
      </c>
    </row>
    <row r="32" spans="2:7" x14ac:dyDescent="0.25">
      <c r="D32" s="103"/>
    </row>
    <row r="33" spans="2:6" ht="15.75" thickBot="1" x14ac:dyDescent="0.3">
      <c r="D33" s="103"/>
    </row>
    <row r="34" spans="2:6" x14ac:dyDescent="0.25">
      <c r="B34">
        <v>71010000000</v>
      </c>
      <c r="C34" s="5" t="s">
        <v>31</v>
      </c>
      <c r="D34" s="103">
        <f>VLOOKUP(B:B,'BAL300924'!B:G,6,FALSE)</f>
        <v>74832826764</v>
      </c>
      <c r="F34" s="105">
        <f>D34-'300924'!G39</f>
        <v>0</v>
      </c>
    </row>
    <row r="35" spans="2:6" x14ac:dyDescent="0.25">
      <c r="B35">
        <v>71020000000</v>
      </c>
      <c r="C35" s="2" t="s">
        <v>33</v>
      </c>
      <c r="D35" s="103">
        <f>VLOOKUP(B:B,'BAL300924'!B:G,6,FALSE)</f>
        <v>224398462550</v>
      </c>
      <c r="F35" s="105">
        <f>D35-'300924'!G40</f>
        <v>0</v>
      </c>
    </row>
    <row r="36" spans="2:6" x14ac:dyDescent="0.25">
      <c r="B36">
        <v>71040000000</v>
      </c>
      <c r="C36" s="2" t="s">
        <v>35</v>
      </c>
      <c r="D36" s="103">
        <f>VLOOKUP(B:B,'BAL300924'!B:G,6,FALSE)</f>
        <v>11243242364166</v>
      </c>
      <c r="F36" s="105">
        <f>D36-'300924'!G41</f>
        <v>0</v>
      </c>
    </row>
    <row r="37" spans="2:6" x14ac:dyDescent="0.25">
      <c r="B37">
        <v>71050000000</v>
      </c>
      <c r="C37" s="2" t="s">
        <v>37</v>
      </c>
      <c r="D37" s="103">
        <f>VLOOKUP(B:B,'BAL300924'!B:G,6,FALSE)</f>
        <v>877790473949</v>
      </c>
      <c r="F37" s="105">
        <f>D37-'300924'!G42</f>
        <v>0</v>
      </c>
    </row>
    <row r="38" spans="2:6" x14ac:dyDescent="0.25">
      <c r="B38">
        <v>71060000000</v>
      </c>
      <c r="C38" s="7" t="s">
        <v>1285</v>
      </c>
      <c r="D38" s="103">
        <f>VLOOKUP(B:B,'BAL300924'!B:G,6,FALSE)</f>
        <v>5642337779</v>
      </c>
      <c r="F38" s="105">
        <f>D38-'300924'!G43</f>
        <v>0</v>
      </c>
    </row>
    <row r="39" spans="2:6" x14ac:dyDescent="0.25">
      <c r="B39">
        <v>72000000000</v>
      </c>
      <c r="C39" s="2" t="s">
        <v>39</v>
      </c>
      <c r="D39" s="103">
        <f>VLOOKUP(B:B,'BAL300924'!B:G,6,FALSE)</f>
        <v>115315915262</v>
      </c>
      <c r="F39" s="105">
        <f>D39-'300924'!G44</f>
        <v>0</v>
      </c>
    </row>
    <row r="40" spans="2:6" x14ac:dyDescent="0.25">
      <c r="B40">
        <v>73000000000</v>
      </c>
      <c r="C40" s="2" t="s">
        <v>41</v>
      </c>
      <c r="D40" s="103">
        <f>VLOOKUP(B:B,'BAL300924'!B:G,6,FALSE)</f>
        <v>1568740901248</v>
      </c>
      <c r="F40" s="105">
        <f>D40-'300924'!G45</f>
        <v>0</v>
      </c>
    </row>
    <row r="41" spans="2:6" x14ac:dyDescent="0.25">
      <c r="B41">
        <v>74000000000</v>
      </c>
      <c r="C41" s="2" t="s">
        <v>43</v>
      </c>
      <c r="D41" s="103">
        <f>VLOOKUP(B:B,'BAL300924'!B:G,6,FALSE)</f>
        <v>17974463499</v>
      </c>
      <c r="F41" s="105">
        <f>D41-'300924'!G46</f>
        <v>0</v>
      </c>
    </row>
    <row r="42" spans="2:6" x14ac:dyDescent="0.25">
      <c r="B42">
        <v>31060000000</v>
      </c>
      <c r="C42" s="2" t="s">
        <v>22</v>
      </c>
      <c r="D42" s="103">
        <f>VLOOKUP(B:B,'BAL300924'!B:G,6,FALSE)</f>
        <v>956920867465</v>
      </c>
      <c r="F42" s="105" t="e">
        <f>D42-'300924'!#REF!</f>
        <v>#REF!</v>
      </c>
    </row>
    <row r="43" spans="2:6" x14ac:dyDescent="0.25">
      <c r="C43" s="2"/>
      <c r="D43" s="107">
        <f>SUM(D34:D42)</f>
        <v>15084858612682</v>
      </c>
    </row>
    <row r="44" spans="2:6" x14ac:dyDescent="0.25">
      <c r="C44" s="2"/>
      <c r="D44" s="103"/>
    </row>
    <row r="45" spans="2:6" x14ac:dyDescent="0.25">
      <c r="D45" s="103"/>
    </row>
    <row r="46" spans="2:6" ht="15.75" thickBot="1" x14ac:dyDescent="0.3">
      <c r="D46" s="103"/>
    </row>
    <row r="47" spans="2:6" x14ac:dyDescent="0.25">
      <c r="B47">
        <v>61010000000</v>
      </c>
      <c r="C47" s="5" t="s">
        <v>32</v>
      </c>
      <c r="D47" s="103">
        <f>VLOOKUP(B:B,'BAL300924'!B:G,6,FALSE)</f>
        <v>249226889522</v>
      </c>
      <c r="F47" s="105">
        <f>D47-'300924'!O39</f>
        <v>0</v>
      </c>
    </row>
    <row r="48" spans="2:6" x14ac:dyDescent="0.25">
      <c r="B48">
        <v>61020000000</v>
      </c>
      <c r="C48" t="s">
        <v>34</v>
      </c>
      <c r="D48" s="103">
        <f>VLOOKUP(B:B,'BAL300924'!B:G,6,FALSE)</f>
        <v>1266846313798</v>
      </c>
      <c r="F48" s="105">
        <f>D48-'300924'!O40</f>
        <v>0</v>
      </c>
    </row>
    <row r="49" spans="2:6" x14ac:dyDescent="0.25">
      <c r="B49">
        <v>61030000000</v>
      </c>
      <c r="C49" t="s">
        <v>36</v>
      </c>
      <c r="D49" s="103">
        <f>VLOOKUP(B:B,'BAL300924'!B:G,6,FALSE)</f>
        <v>2930862450</v>
      </c>
      <c r="F49" s="105">
        <f>D49-'300924'!O41</f>
        <v>0</v>
      </c>
    </row>
    <row r="50" spans="2:6" x14ac:dyDescent="0.25">
      <c r="B50">
        <v>61060000000</v>
      </c>
      <c r="C50" t="s">
        <v>38</v>
      </c>
      <c r="D50" s="103">
        <f>VLOOKUP(B:B,'BAL300924'!B:G,6,FALSE)</f>
        <v>11300150425647</v>
      </c>
      <c r="F50" s="105">
        <f>D50-'300924'!O42</f>
        <v>0</v>
      </c>
    </row>
    <row r="51" spans="2:6" x14ac:dyDescent="0.25">
      <c r="B51">
        <v>61070000000</v>
      </c>
      <c r="C51" t="s">
        <v>40</v>
      </c>
      <c r="D51" s="103">
        <f>VLOOKUP(B:B,'BAL300924'!B:G,6,FALSE)</f>
        <v>301681097793</v>
      </c>
      <c r="F51" s="105">
        <f>D51-'300924'!O43</f>
        <v>0</v>
      </c>
    </row>
    <row r="52" spans="2:6" x14ac:dyDescent="0.25">
      <c r="B52">
        <v>61080000000</v>
      </c>
      <c r="C52" t="s">
        <v>42</v>
      </c>
      <c r="D52" s="103">
        <f>VLOOKUP(B:B,'BAL300924'!B:G,6,FALSE)</f>
        <v>685918038803</v>
      </c>
      <c r="F52" s="105">
        <f>D52-'300924'!O44</f>
        <v>0</v>
      </c>
    </row>
    <row r="53" spans="2:6" x14ac:dyDescent="0.25">
      <c r="B53">
        <v>62000000000</v>
      </c>
      <c r="C53" t="s">
        <v>44</v>
      </c>
      <c r="D53" s="103">
        <f>VLOOKUP(B:B,'BAL300924'!B:G,6,FALSE)</f>
        <v>521843600074</v>
      </c>
      <c r="F53" s="105">
        <f>D53-'300924'!O45</f>
        <v>0</v>
      </c>
    </row>
    <row r="54" spans="2:6" x14ac:dyDescent="0.25">
      <c r="B54">
        <v>63000000000</v>
      </c>
      <c r="C54" t="s">
        <v>45</v>
      </c>
      <c r="D54" s="103">
        <f>VLOOKUP(B:B,'BAL300924'!B:G,6,FALSE)</f>
        <v>748760194302</v>
      </c>
      <c r="F54" s="105">
        <f>D54-'300924'!O46</f>
        <v>0</v>
      </c>
    </row>
    <row r="55" spans="2:6" x14ac:dyDescent="0.25">
      <c r="B55">
        <v>64000000000</v>
      </c>
      <c r="C55" t="s">
        <v>46</v>
      </c>
      <c r="D55" s="103">
        <f>VLOOKUP(B:B,'BAL300924'!B:G,6,FALSE)</f>
        <v>7464826657</v>
      </c>
      <c r="F55" s="105">
        <f>D55-'300924'!O47</f>
        <v>0</v>
      </c>
    </row>
    <row r="56" spans="2:6" x14ac:dyDescent="0.25">
      <c r="D56" s="106">
        <f>SUM(D47:D55)</f>
        <v>15084822249046</v>
      </c>
    </row>
  </sheetData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w7Q5K45/8PPFnxNm0OkSyVPuofIJMqmcmrIqWU5YhFo=</DigestValue>
    </Reference>
    <Reference Type="http://www.w3.org/2000/09/xmldsig#Object" URI="#idOfficeObject">
      <DigestMethod Algorithm="http://www.w3.org/2001/04/xmlenc#sha256"/>
      <DigestValue>2VMwzJ/KMOwBBASxGJsQJKrjZL0N5frAKLn/mFPfdvg=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lwuCLZ1ZuUycVpSO8peTNeWI5TDlunrcU78fWzl+6lA=</DigestValue>
    </Reference>
    <Reference Type="http://www.w3.org/2000/09/xmldsig#Object" URI="#idValidSigLnImg">
      <DigestMethod Algorithm="http://www.w3.org/2001/04/xmlenc#sha256"/>
      <DigestValue>EGBEnkiX79ToIXci0Vwb9lZYLyTTI4hCT+EGCdOBHC8=</DigestValue>
    </Reference>
    <Reference Type="http://www.w3.org/2000/09/xmldsig#Object" URI="#idInvalidSigLnImg">
      <DigestMethod Algorithm="http://www.w3.org/2001/04/xmlenc#sha256"/>
      <DigestValue>b/FuK6TEIAxILxKi5RPgjZuG5MPN4EjD55bjGUCF4UE=</DigestValue>
    </Reference>
  </SignedInfo>
  <SignatureValue>ayQyXq5XaAfdr2E3Zns+hoxQ+wplPr4r4h+ndHQa5e1khWakbQa3WFUDCB4AzgDUO4eWBMZvRgCc
gwjQc4Cw9u/L2W+XLgHtKGshhihamsf5r40XYmOfhN3huOPAtYUNQwjHQxs2ygw3aOKytgsF3+3P
KIw7g6PG0ouwZqI4/Z/2arEjxA40LeTVs80mIwly2lTpFRIn4jXgv2gqMXc6F0OwW23KzSw0N1lu
TcE7coFqtmk4XnKZsx2ATXPsFMJfWzoRrs/px3Wvw0d2pygOqYouh1JoSLqFb03uStT2hwBDqa7I
OuuQeRahDbzSF2+fP/52Gy0wH7Fnp10EvLEc0g==</SignatureValue>
  <KeyInfo>
    <X509Data>
      <X509Certificate>MIIIhzCCBm+gAwIBAgIQdXRuiuyWallljYBlaQGEwzANBgkqhkiG9w0BAQsFADCBgTEWMBQGA1UEBRMNUlVDODAwODAwOTktMDERMA8GA1UEAxMIVklUIFMuQS4xODA2BgNVBAsML1ByZXN0YWRvciBDdWFsaWZpY2FkbyBkZSBTZXJ2aWNpb3MgZGUgQ29uZmlhbnphMQ0wCwYDVQQKDARJQ1BQMQswCQYDVQQGEwJQWTAeFw0yMzEyMjgxNDA0MjFaFw0yNTEyMjgxNDA0MjFaMIG2MRMwEQYDVQQqDApNQVJJTyBESURPMRcwFQYDVQQEDA5EVVJBTiBNQVJUSU5FWjERMA8GA1UEBRMIQ0k2NDc0OTQxIjAgBgNVBAMMGU1BUklPIERJRE8gRFVSQU4gTUFSVElORVoxCzAJBgNVBAsMAkYyMTUwMwYDVQQKDCxDRVJUSUZJQ0FETyBDVUFMSUZJQ0FETyBERSBGSVJNQSBFTEVDVFJPTklDQTELMAkGA1UEBhMCUFkwggEiMA0GCSqGSIb3DQEBAQUAA4IBDwAwggEKAoIBAQDfZ42nSA2wdvHxXTu6eTDyKIs/siYQiZzyzXVBW04MYxWjHNd6n34dDEAZjS6zHm4CSBtgi5lfZtdHQE1EwfEFtFlnj3k+KRgUsoVD7WRWbZ9xxrbeBvEhJ8V0336E38lY2NRHgibALaPeqMNuOJhfHhWxizsmCOVCoNywhzsIoAAH+5amfLcs6Njt+Xn84Tp0BybLU/aDh/3y3CloQ5/U+eRo/jrsdsqlZCQER69ipJPa7x213PD6wO0oYnnKCWDFmaU7TgyTDTamoNklerYhLaHyP+IRsiSBAMptf9ioNWwPqlmTM/sYvRmMQgcBuUT2/33nC66VWSjrg5NJ/QNTAgMBAAGjggPCMIIDvjAMBgNVHRMBAf8EAjAAMA4GA1UdDwEB/wQEAwIF4DAsBgNVHSUBAf8EIjAgBggrBgEFBQcDBAYIKwYBBQUHAwIGCisGAQQBgjcUAgIwHQYDVR0OBBYEFOaJwHxw8fgg2x2fb/E3/Rc/swNk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sGA1UdEQREMEKBFE0uRERVUkFOQEhPVE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AQ5k2+L2gVfaGdXdjqCKsUnhfSQN/V9KRqe0Dk6b2mf5Si5w87w4SrbT4l20qs61GXAmHers4mn3SImmQWA8+bc1YdZsTmfzZrDcYV7/wjNG1DMr9hO12i0INarOt6ZSjBcYFXpwIB23ZYxDLarYGPPYdNOFEeJn+H2bLIU3p46KVUgggQVna6Jm1cZYApeFsHcNnx1XdikPT8x+snCLxghAf7kOB7v/UsH2Nyi/GrUk6xZHpCGKZC6/luAFxdGho0irmC8by6osENcpJwwhICBAzUAwNkP32KjlDG6iM4S4IkcozCo261pLMLYmq6pUiZ5pZs7us8/+tj5MGTEmnXKCGJiRLsPDGdgQpCPVL8RDs2K1aN2BkNBiuj7v5QS4SWu1Xt01Cn0qOxIGPry8zj8htuSEGA9jr7VNBGJSMnkn65CyoOW4SbeLEUqQ3+yIcgBlQP6meCDx2n3M8wyTpg5TgWXhlJPj/O1dcqssoX4gu7gp+KOVCcotnvsJDIY8oWmOmrd818eJ652Xg15QC28YqRshk1J4IxfBBnKZTreJClKzJ10Qe/pHZQpTik1AZCCMOu20kJFgLSBUniYTpV3waRvanwuUpnxF8JiajW8U9oz6w34ocLTWLkK6JlWJqiTBdcHpv1UYex+zGTbCVwjK2YREZWPVh1DBK4MrbiC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/lqZLQCO38JuV9fDwrdGF3V4qGuj1QYFJiHT7ysRijE=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OgXrseZcDtboPwlEpWlY+fIZbTXpNC15qKqT/mjdfUc=</DigestValue>
      </Reference>
      <Reference URI="/xl/drawings/vmlDrawing1.vml?ContentType=application/vnd.openxmlformats-officedocument.vmlDrawing">
        <DigestMethod Algorithm="http://www.w3.org/2001/04/xmlenc#sha256"/>
        <DigestValue>O8LiA5J6OwUPSFd4+dPX5nQQARisTpAiIyc2jlronJw=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X5uFAgdCivWCaYXaOYpPDtzViXSJv5l0upL/9sNYbKA=</DigestValue>
      </Reference>
      <Reference URI="/xl/media/image3.emf?ContentType=image/x-emf">
        <DigestMethod Algorithm="http://www.w3.org/2001/04/xmlenc#sha256"/>
        <DigestValue>71883TBDQdCeIhdlSPM9rQ/wqFF0iY8iSs4OfPKwVOU=</DigestValue>
      </Reference>
      <Reference URI="/xl/media/image4.emf?ContentType=image/x-emf">
        <DigestMethod Algorithm="http://www.w3.org/2001/04/xmlenc#sha256"/>
        <DigestValue>VjhPvrOfRs8hJPDZDJKGnC0moF2Yt7fpsoxuczSaXs0=</DigestValue>
      </Reference>
      <Reference URI="/xl/media/image5.emf?ContentType=image/x-emf">
        <DigestMethod Algorithm="http://www.w3.org/2001/04/xmlenc#sha256"/>
        <DigestValue>j9MYZKuD9sJXIHTKIMQsSJI8Y0vDY/0ruwxqp0gTViI=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dRplcesaFTN7IpL5O8Kk2S5/FS4MYN3Mn6bG9yPTSUI=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ONVxL0VGPoftmZGepBNvwI1eEvXlU9jir5jLq5huAys=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TeP/zN57q5tbwsoyjhvW/x4Om/e7yNXK9FbBROIpVe0=</DigestValue>
      </Reference>
      <Reference URI="/xl/styles.xml?ContentType=application/vnd.openxmlformats-officedocument.spreadsheetml.styles+xml">
        <DigestMethod Algorithm="http://www.w3.org/2001/04/xmlenc#sha256"/>
        <DigestValue>0T+BL7yA5RP08DyXDveBkRAxZYqkRBOsxypgya18wFE=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yBku/HtSq2vR4x9vNXskpJchKtzmArmSntyuBtlRv0g=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/8uEUP2yWA1byycS72+9k57NCnbk8OzvkW1B1h4tl+U=</DigestValue>
      </Reference>
      <Reference URI="/xl/worksheets/sheet2.xml?ContentType=application/vnd.openxmlformats-officedocument.spreadsheetml.worksheet+xml">
        <DigestMethod Algorithm="http://www.w3.org/2001/04/xmlenc#sha256"/>
        <DigestValue>rUAhz4e9qeypC0X/pWVVgisw5yePar7fT4fXnhAq4Pg=</DigestValue>
      </Reference>
      <Reference URI="/xl/worksheets/sheet3.xml?ContentType=application/vnd.openxmlformats-officedocument.spreadsheetml.worksheet+xml">
        <DigestMethod Algorithm="http://www.w3.org/2001/04/xmlenc#sha256"/>
        <DigestValue>OXxx/o2bf6/zkHn8R6AGA9OnLizQqb23Wj4E2OMQyEg=</DigestValue>
      </Reference>
      <Reference URI="/xl/worksheets/sheet4.xml?ContentType=application/vnd.openxmlformats-officedocument.spreadsheetml.worksheet+xml">
        <DigestMethod Algorithm="http://www.w3.org/2001/04/xmlenc#sha256"/>
        <DigestValue>BhQNvSojBZCTGxfJ1Zvm6Vkg21m3aY6oREfHqI27Dgw=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2024-11-06T13:18:40Z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{42320A56-BE7F-4922-868D-663EF157C364}</SetupID>
          <SignatureText>Mario Durán</SignatureText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2024-11-06T13:18:40Z</xd:SigningTime>
          <xd:SigningCertificate>
            <xd:Cert>
              <xd:CertDigest>
                <DigestMethod Algorithm="http://www.w3.org/2001/04/xmlenc#sha256"/>
                <DigestValue>zTZyyAh5cP/9ElzT9PB2ylCUkxROwypBvpshZd4owvs=</DigestValue>
              </xd:CertDigest>
              <xd:IssuerSerial>
                <X509IssuerName>C=PY, O=ICPP, OU=Prestador Cualificado de Servicios de Confianza, CN=VIT S.A., SERIALNUMBER=RUC80080099-0</X509IssuerName>
                <X509SerialNumber>156124224014188329197584869214082139331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DYEwAA6QkAACBFTUYAAAEAqBsAAKoAAAAGAAAAAAAAAAAAAAAAAAAAgAcAADgEAAB9AQAA1gAAAAAAAAAAAAAAAAAAAEjQBQDwQ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0AAAAEAAAA9wAAABEAAAAlAAAADAAAAAEAAABUAAAAiAAAAL4AAAAEAAAA9QAAABAAAAABAAAAAMCeQb6EnkG+AAAABAAAAAoAAABMAAAAAAAAAAAAAAAAAAAA//////////9gAAAAMAA2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AMCeQb6En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CAAAARwAAACkAAAAzAAAAWg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DAAAASAAAACUAAAAMAAAABAAAAFQAAACQAAAAKgAAADMAAACBAAAARwAAAAEAAAAAwJ5BvoSeQSoAAAAzAAAACwAAAEwAAAAAAAAAAAAAAAAAAAD//////////2QAAABNAGEAcgBpAG8AIABEAHUAcgDhAG4AAAAOAAAACAAAAAYAAAAEAAAACQAAAAQAAAALAAAACQAAAAYAAAAI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sAAAACgAAAFAAAABmAAAAXAAAAAEAAAAAwJ5BvoSeQQoAAABQAAAAEAAAAEwAAAAAAAAAAAAAAAAAAAD//////////2wAAABNAGEAcgBpAG8AIABEAGkAZABvACAARAB1AHIA4QBuAAoAAAAGAAAABAAAAAMAAAAHAAAAAwAAAAgAAAADAAAABwAAAAcAAAADAAAACAAAAAcAAAAEAAAABgAAAAc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oAAAACgAAAGAAAABTAAAAbAAAAAEAAAAAwJ5BvoSeQQoAAABgAAAADwAAAEwAAAAAAAAAAAAAAAAAAAD//////////2wAAABTAO0AbgBkAGkAYwBvACAAVABpAHQAdQBsAGEAcgAAAAYAAAADAAAABwAAAAcAAAADAAAABQAAAAcAAAADAAAABgAAAAMAAAAEAAAABwAAAAMAAAAGAAAABAAAAEsAAABAAAAAMAAAAAUAAAAgAAAAAQAAAAEAAAAQAAAAAAAAAAAAAAAAAQAAgAAAAAAAAAAAAAAAAAEAAIAAAAAlAAAADAAAAAIAAAAnAAAAGAAAAAUAAAAAAAAA////AAAAAAAlAAAADAAAAAUAAABMAAAAZAAAAAkAAABwAAAA8wAAAHwAAAAJAAAAcAAAAOsAAAANAAAAIQDwAAAAAAAAAAAAAACAPwAAAAAAAAAAAACAPwAAAAAAAAAAAAAAAAAAAAAAAAAAAAAAAAAAAAAAAAAAJQAAAAwAAAAAAACAKAAAAAwAAAAFAAAAJQAAAAwAAAABAAAAGAAAAAwAAAAAAAACEgAAAAwAAAABAAAAFgAAAAwAAAAAAAAAVAAAADABAAAKAAAAcAAAAPIAAAB8AAAAAQAAAADAnkG+hJ5BCgAAAHAAAAAmAAAATAAAAAQAAAAJAAAAcAAAAPQAAAB9AAAAmAAAAEYAaQByAG0AYQBkAG8AIABwAG8AcgA6ACAATQBBAFIASQBPACAARABJAEQATwAgAEQAVQBSAEEATgAgAE0AQQBSAFQASQBOAEUAWgAGAAAAAwAAAAQAAAAJAAAABgAAAAcAAAAHAAAAAwAAAAcAAAAHAAAABAAAAAMAAAADAAAACgAAAAcAAAAHAAAAAwAAAAkAAAADAAAACAAAAAMAAAAIAAAACQAAAAMAAAAIAAAACAAAAAcAAAAHAAAACAAAAAMAAAAKAAAABwAAAAcAAAAGAAAAAwAAAAgAAAAGAAAABgAAABYAAAAMAAAAAAAAACUAAAAMAAAAAgAAAA4AAAAUAAAAAAAAABAAAAAUAAAA</Object>
  <Object Id="idInvalidSigLnImg">AQAAAGwAAAAAAAAAAAAAAP8AAAB/AAAAAAAAAAAAAADYEwAA6QkAACBFTUYAAAEARB8AALAAAAAGAAAAAAAAAAAAAAAAAAAAgAcAADgEAAB9AQAA1gAAAAAAAAAAAAAAAAAAAEjQBQDwQwM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IAAAARAAAAJQAAAAwAAAABAAAAVAAAAKgAAAAjAAAABAAAAHAAAAAQAAAAAQAAAADAnkG+hJ5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AMCeQb6En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CAAAARwAAACkAAAAzAAAAWg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DAAAASAAAACUAAAAMAAAABAAAAFQAAACQAAAAKgAAADMAAACBAAAARwAAAAEAAAAAwJ5BvoSeQSoAAAAzAAAACwAAAEwAAAAAAAAAAAAAAAAAAAD//////////2QAAABNAGEAcgBpAG8AIABEAHUAcgDhAG4AAAAOAAAACAAAAAYAAAAEAAAACQAAAAQAAAALAAAACQAAAAYAAAAI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sAAAACgAAAFAAAABmAAAAXAAAAAEAAAAAwJ5BvoSeQQoAAABQAAAAEAAAAEwAAAAAAAAAAAAAAAAAAAD//////////2wAAABNAGEAcgBpAG8AIABEAGkAZABvACAARAB1AHIA4QBuAAoAAAAGAAAABAAAAAMAAAAHAAAAAwAAAAgAAAADAAAABwAAAAcAAAADAAAACAAAAAcAAAAEAAAABgAAAAc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CoAAAACgAAAGAAAABTAAAAbAAAAAEAAAAAwJ5BvoSeQQoAAABgAAAADwAAAEwAAAAAAAAAAAAAAAAAAAD//////////2wAAABTAO0AbgBkAGkAYwBvACAAVABpAHQAdQBsAGEAcgAAAAYAAAADAAAABwAAAAcAAAADAAAABQAAAAcAAAADAAAABgAAAAMAAAAEAAAABwAAAAMAAAAGAAAABAAAAEsAAABAAAAAMAAAAAUAAAAgAAAAAQAAAAEAAAAQAAAAAAAAAAAAAAAAAQAAgAAAAAAAAAAAAAAAAAEAAIAAAAAlAAAADAAAAAIAAAAnAAAAGAAAAAUAAAAAAAAA////AAAAAAAlAAAADAAAAAUAAABMAAAAZAAAAAkAAABwAAAA8wAAAHwAAAAJAAAAcAAAAOsAAAANAAAAIQDwAAAAAAAAAAAAAACAPwAAAAAAAAAAAACAPwAAAAAAAAAAAAAAAAAAAAAAAAAAAAAAAAAAAAAAAAAAJQAAAAwAAAAAAACAKAAAAAwAAAAFAAAAJQAAAAwAAAABAAAAGAAAAAwAAAAAAAACEgAAAAwAAAABAAAAFgAAAAwAAAAAAAAAVAAAADABAAAKAAAAcAAAAPIAAAB8AAAAAQAAAADAnkG+hJ5BCgAAAHAAAAAmAAAATAAAAAQAAAAJAAAAcAAAAPQAAAB9AAAAmAAAAEYAaQByAG0AYQBkAG8AIABwAG8AcgA6ACAATQBBAFIASQBPACAARABJAEQATwAgAEQAVQBSAEEATgAgAE0AQQBSAFQASQBOAEUAWgAGAAAAAwAAAAQAAAAJAAAABgAAAAcAAAAHAAAAAwAAAAcAAAAHAAAABAAAAAMAAAADAAAACgAAAAcAAAAHAAAAAwAAAAkAAAADAAAACAAAAAMAAAAIAAAACQAAAAMAAAAIAAAACAAAAAcAAAAHAAAACAAAAAMAAAAKAAAABwAAAAcAAAAGAAAAAwAAAAgAAAAGAAAABg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LrXkELn2329ODpfgPjY+BRPEh/AkGN7KQqbGwvqCntg=</DigestValue>
    </Reference>
    <Reference Type="http://www.w3.org/2000/09/xmldsig#Object" URI="#idOfficeObject">
      <DigestMethod Algorithm="http://www.w3.org/2001/04/xmlenc#sha256"/>
      <DigestValue>p2tzuMxRRf0ohGyQMvG2UVUKWE1A5X/qoLQYUHe/kjs=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K3jJN6eKVF8JEavuTJ/26ddrIK6eZsvRj5zTbJGZ9fw=</DigestValue>
    </Reference>
    <Reference Type="http://www.w3.org/2000/09/xmldsig#Object" URI="#idValidSigLnImg">
      <DigestMethod Algorithm="http://www.w3.org/2001/04/xmlenc#sha256"/>
      <DigestValue>zBYOziQpgIt1w5vYn+E1Y/e6jpVbIkKE4KLWDxonPgA=</DigestValue>
    </Reference>
    <Reference Type="http://www.w3.org/2000/09/xmldsig#Object" URI="#idInvalidSigLnImg">
      <DigestMethod Algorithm="http://www.w3.org/2001/04/xmlenc#sha256"/>
      <DigestValue>ICQjNSBGgeHlQaHNibGO+rrACEY3MIj3V9kVvodTTfw=</DigestValue>
    </Reference>
  </SignedInfo>
  <SignatureValue>iByvj9VvvEyKVEv8IRIGeCeISyi0VL4L3TTHhEaHHjknW4lbko0b6gcK1Qv/SWgf1Xh/JC91CYKe
wDISMRYa3xyrb4URMJ/MXO3eY5h8Q9Y7Z1H3G9GkjheHqzfLWpK6MdfovXL1njpC5ZNwLqUNIhbN
gJFWnkxEbamx7E/00Q319qRHTZU9R2Sz83aUaRMLsysQzmpg35HaLLCgVS4un/Xm8+bDXE7w4bjm
sD1CKA0xXR5rKdIMr/JAFQ6V6KRt/Y9QsmAu2uFMgpuvbOppXAGQD1U9XUoGnakCrku17oa0A7re
WjztbvdX2fDLNtqaKpTzMVVUwnbBXOrxHkGVNg==</SignatureValue>
  <KeyInfo>
    <X509Data>
      <X509Certificate>MIIIlTCCBn2gAwIBAgIQXB2H8Uu0ZehkCz/rJ+j80jANBgkqhkiG9w0BAQsFADCBgTEWMBQGA1UEBRMNUlVDODAwODAwOTktMDERMA8GA1UEAxMIVklUIFMuQS4xODA2BgNVBAsML1ByZXN0YWRvciBDdWFsaWZpY2FkbyBkZSBTZXJ2aWNpb3MgZGUgQ29uZmlhbnphMQ0wCwYDVQQKDARJQ1BQMQswCQYDVQQGEwJQWTAeFw0yMzAzMTAxNDM0MTlaFw0yNTAzMTAxNDM0MTlaMIG9MRcwFQYDVQQqDA5NQVJJQSBWRVJPTklDQTEWMBQGA1UEBAwNT1ZFTEFSIERVQVJURTESMBAGA1UEBRMJQ0kxOTAwNDI5MSUwIwYDVQQDDBxNQVJJQSBWRVJPTklDQSBPVkVMQVIgRFVBUlRFMQswCQYDVQQLDAJGMjE1MDMGA1UECgwsQ0VSVElGSUNBRE8gQ1VBTElGSUNBRE8gREUgRklSTUEgRUxFQ1RST05JQ0ExCzAJBgNVBAYTAlBZMIIBIjANBgkqhkiG9w0BAQEFAAOCAQ8AMIIBCgKCAQEAl2az0xRXwhtixE+NgKVaQfqyp/da8aN0Z+K1y9Rm6UCXOn1GQC5ulfChVzxGzhI4HLaizWm6RcRtmrQC8IfSXB4XTP/1FKWM1/kB0U1Sx7Gax1t3xP50KET+FkE2sPu/RDlGefMh9H1t1Exw3oSUjdZrKawznEAoxDdgXgYeeqIfhA1c7hjR2F8GUCDiT2FT+rRTp+zKrrQ2Ge4f0x1vsQwWSsRic3ttavXVYhu3sPTe2OPGB+DjcKIGlolqXDzhD35xpXsRdbEp0Z83y69qgyB8oNcaVc59S0m3d51N8bGxgpTZV7oL8z/+21Ugx8Z0N0ndrs2MCKX0XPGlMg8C5QIDAQABo4IDyTCCA8UwDAYDVR0TAQH/BAIwADAOBgNVHQ8BAf8EBAMCBeAwLAYDVR0lAQH/BCIwIAYIKwYBBQUHAwQGCCsGAQUFBwMCBgorBgEEAYI3FAICMB0GA1UdDgQWBBSkFaU5pE8rG356F0unZQg6nAGYYz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SBgNVHREESzBJgRtWRVJPTklDQS5PVkVMQVJASVRBVS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zZy5JRSRKOhuxDR6ohzbwrxSGq5XqpnYCJvivh8fjm2J/uLIIrcO/p58r+Xsc36hqPPWPT1wlxUxxgX+Fayaucvf9mCRV901rTT1Eg7VgTWgPl5e06nYJRKEOSiVvPV+jCcHaDbmqowOul2GgBY0XjlGwuhZFUj9xwJTIh5KzLuozSZQZTUCemxnhHg6yxeq+bAWzIDrC3CEN3O0c4BoxnrquzdWIhwssIrinTrLuqSwMq747pgAviP8hXh3ys5RPFKHOCVkdyWS9GcZp2uO/cgFEgJAnUZ+tiUyjdY+UGjcc1Pre8hl2pfic0p7obJClCVJcU0zRux8C4TPyiyWfx14vx0NSuSdT8ikMWgJr8UCj90JJQfXsT8VPiU2Zjxz4Td2249kSpYghDeZrLxta1d47B+U4UA2Neimb6EaZulMng97u+GhHJfSAtbp7Sab1oSpewELEw4Ux36GoW82Hm2RgiAkkcrdNSuXMLkNnJjN6wmU05ceqq2/TXVp2yjYA/zl5sUVV0AihLnINthIIHOcEmjIUIHbRwyZ5Urnw4h2AWwo6wp1fsFx9SObKdIVHHXOn6kR+3YceQRYo1x7RP9ni8OhZ17zznoxzxPxKefkJOKyczVRcvxJGP2vohmoUOKPRxV+m8NJGHA9TS/vrKzYy6G7ggFtopp/mN8P0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nAtwxgFP7DKXV9Hdp5FE03lCxCAYyx5I25bfcBvBj34=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/lqZLQCO38JuV9fDwrdGF3V4qGuj1QYFJiHT7ysRijE=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OgXrseZcDtboPwlEpWlY+fIZbTXpNC15qKqT/mjdfUc=</DigestValue>
      </Reference>
      <Reference URI="/xl/drawings/vmlDrawing1.vml?ContentType=application/vnd.openxmlformats-officedocument.vmlDrawing">
        <DigestMethod Algorithm="http://www.w3.org/2001/04/xmlenc#sha256"/>
        <DigestValue>O8LiA5J6OwUPSFd4+dPX5nQQARisTpAiIyc2jlronJw=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X5uFAgdCivWCaYXaOYpPDtzViXSJv5l0upL/9sNYbKA=</DigestValue>
      </Reference>
      <Reference URI="/xl/media/image3.emf?ContentType=image/x-emf">
        <DigestMethod Algorithm="http://www.w3.org/2001/04/xmlenc#sha256"/>
        <DigestValue>71883TBDQdCeIhdlSPM9rQ/wqFF0iY8iSs4OfPKwVOU=</DigestValue>
      </Reference>
      <Reference URI="/xl/media/image4.emf?ContentType=image/x-emf">
        <DigestMethod Algorithm="http://www.w3.org/2001/04/xmlenc#sha256"/>
        <DigestValue>VjhPvrOfRs8hJPDZDJKGnC0moF2Yt7fpsoxuczSaXs0=</DigestValue>
      </Reference>
      <Reference URI="/xl/media/image5.emf?ContentType=image/x-emf">
        <DigestMethod Algorithm="http://www.w3.org/2001/04/xmlenc#sha256"/>
        <DigestValue>j9MYZKuD9sJXIHTKIMQsSJI8Y0vDY/0ruwxqp0gTViI=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dRplcesaFTN7IpL5O8Kk2S5/FS4MYN3Mn6bG9yPTSUI=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ONVxL0VGPoftmZGepBNvwI1eEvXlU9jir5jLq5huAys=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TeP/zN57q5tbwsoyjhvW/x4Om/e7yNXK9FbBROIpVe0=</DigestValue>
      </Reference>
      <Reference URI="/xl/styles.xml?ContentType=application/vnd.openxmlformats-officedocument.spreadsheetml.styles+xml">
        <DigestMethod Algorithm="http://www.w3.org/2001/04/xmlenc#sha256"/>
        <DigestValue>0T+BL7yA5RP08DyXDveBkRAxZYqkRBOsxypgya18wFE=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yBku/HtSq2vR4x9vNXskpJchKtzmArmSntyuBtlRv0g=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/8uEUP2yWA1byycS72+9k57NCnbk8OzvkW1B1h4tl+U=</DigestValue>
      </Reference>
      <Reference URI="/xl/worksheets/sheet2.xml?ContentType=application/vnd.openxmlformats-officedocument.spreadsheetml.worksheet+xml">
        <DigestMethod Algorithm="http://www.w3.org/2001/04/xmlenc#sha256"/>
        <DigestValue>rUAhz4e9qeypC0X/pWVVgisw5yePar7fT4fXnhAq4Pg=</DigestValue>
      </Reference>
      <Reference URI="/xl/worksheets/sheet3.xml?ContentType=application/vnd.openxmlformats-officedocument.spreadsheetml.worksheet+xml">
        <DigestMethod Algorithm="http://www.w3.org/2001/04/xmlenc#sha256"/>
        <DigestValue>OXxx/o2bf6/zkHn8R6AGA9OnLizQqb23Wj4E2OMQyEg=</DigestValue>
      </Reference>
      <Reference URI="/xl/worksheets/sheet4.xml?ContentType=application/vnd.openxmlformats-officedocument.spreadsheetml.worksheet+xml">
        <DigestMethod Algorithm="http://www.w3.org/2001/04/xmlenc#sha256"/>
        <DigestValue>BhQNvSojBZCTGxfJ1Zvm6Vkg21m3aY6oREfHqI27Dgw=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2024-11-06T16:42:05Z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{14539AF0-E8F9-438C-8062-546410D1A499}</SetupID>
          <SignatureText>Verónica Ovelar</SignatureText>
          <SignatureImage/>
          <SignatureComments/>
          <WindowsVersion>10.0</WindowsVersion>
          <OfficeVersion>16.0.17628/26</OfficeVersion>
          <ApplicationVersion>16.0.17628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2024-11-06T16:42:05Z</xd:SigningTime>
          <xd:SigningCertificate>
            <xd:Cert>
              <xd:CertDigest>
                <DigestMethod Algorithm="http://www.w3.org/2001/04/xmlenc#sha256"/>
                <DigestValue>q5pQpmYMMo6IPuoIjqXJYF8Dt92UYtQzHKdPU7Oy8RE=</DigestValue>
              </xd:CertDigest>
              <xd:IssuerSerial>
                <X509IssuerName>C=PY, O=ICPP, OU=Prestador Cualificado de Servicios de Confianza, CN=VIT S.A., SERIALNUMBER=RUC80080099-0</X509IssuerName>
                <X509SerialNumber>122442309463822892851590061110699031762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wBAAB/AAAAAAAAAAAAAAB3GgAAkQwAACBFTUYAAAEAqBsAAKoAAAAGAAAAAAAAAAAAAAAAAAAAVgUAAAADAABYAQAAwQAAAAAAAAAAAAAAAAAAAMA/BQDo8QIACgAAABAAAAAAAAAAAAAAAEsAAAAQAAAAAAAAAAUAAAAeAAAAGAAAAAAAAAAAAAAADQEAAIAAAAAnAAAAGAAAAAEAAAAAAAAAAAAAAAAAAAAlAAAADAAAAAEAAABMAAAAZAAAAAAAAAAAAAAADAEAAH8AAAAAAAAAAAAAAA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MAQAAfwAAAAAAAAAAAAAADQEAAIAAAAAhAPAAAAAAAAAAAAAAAIA/AAAAAAAAAAAAAIA/AAAAAAAAAAAAAAAAAAAAAAAAAAAAAAAAAAAAAAAAAAAlAAAADAAAAAAAAIAoAAAADAAAAAEAAAAnAAAAGAAAAAEAAAAAAAAA8PDwAAAAAAAlAAAADAAAAAEAAABMAAAAZAAAAAAAAAAAAAAADAEAAH8AAAAAAAAAAAAAAA0BAACAAAAAIQDwAAAAAAAAAAAAAACAPwAAAAAAAAAAAACAPwAAAAAAAAAAAAAAAAAAAAAAAAAAAAAAAAAAAAAAAAAAJQAAAAwAAAAAAACAKAAAAAwAAAABAAAAJwAAABgAAAABAAAAAAAAAPDw8AAAAAAAJQAAAAwAAAABAAAATAAAAGQAAAAAAAAAAAAAAAwBAAB/AAAAAAAAAAAAAAANAQAAgAAAACEA8AAAAAAAAAAAAAAAgD8AAAAAAAAAAAAAgD8AAAAAAAAAAAAAAAAAAAAAAAAAAAAAAAAAAAAAAAAAACUAAAAMAAAAAAAAgCgAAAAMAAAAAQAAACcAAAAYAAAAAQAAAAAAAADw8PAAAAAAACUAAAAMAAAAAQAAAEwAAABkAAAAAAAAAAAAAAAMAQAAfwAAAAAAAAAAAAAADQEAAIAAAAAhAPAAAAAAAAAAAAAAAIA/AAAAAAAAAAAAAIA/AAAAAAAAAAAAAAAAAAAAAAAAAAAAAAAAAAAAAAAAAAAlAAAADAAAAAAAAIAoAAAADAAAAAEAAAAnAAAAGAAAAAEAAAAAAAAA////AAAAAAAlAAAADAAAAAEAAABMAAAAZAAAAAAAAAAAAAAADAEAAH8AAAAAAAAAAAAAAA0BAACAAAAAIQDwAAAAAAAAAAAAAACAPwAAAAAAAAAAAACAPwAAAAAAAAAAAAAAAAAAAAAAAAAAAAAAAAAAAAAAAAAAJQAAAAwAAAAAAACAKAAAAAwAAAABAAAAJwAAABgAAAABAAAAAAAAAP///wAAAAAAJQAAAAwAAAABAAAATAAAAGQAAAAAAAAAAAAAAAwBAAB/AAAAAAAAAAAAAAAN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kCtB+38AAACQK0H7fwAAEwAAAAAAAAAAAJrR+38AAEXlYkD7fwAAMBaa0ft/AAATAAAAAAAAAPgWAAAAAAAAQAAAwPt/AAAAAJrR+38AABfoYkD7fwAABAAAAAAAAAAwFprR+38AABC2r2pCAAAAEwAAAAAAAABIAAAAAAAAAJQqDEH7fwAAkJMrQft/AADALgxB+38AAAEAAAAAAAAAQFQMQft/AAAAAJrR+38AAAAAAAAAAAAAAAAAAAAAAAASAAAA9wQAAJA+UcWSAQAAu1Uc0Pt/AADwtq9qQgAAAIm3r2pCAAAAAAAAAAAAAAAouK9qZHYACAAAAAAlAAAADAAAAAEAAAAYAAAADAAAAAAAAAASAAAADAAAAAEAAAAeAAAAGAAAAMMAAAAEAAAA9wAAABEAAAAlAAAADAAAAAEAAABUAAAAhAAAAMQAAAAEAAAA9QAAABAAAAABAAAA0XbJQasKyUHEAAAABAAAAAkAAABMAAAAAAAAAAAAAAAAAAAA//////////9gAAAANgAvADEAMQAvADIAMAAyADQAAAAGAAAABAAAAAYAAAAGAAAABAAAAAYAAAAGAAAABgAAAAYAAABLAAAAQAAAADAAAAAFAAAAIAAAAAEAAAABAAAAEAAAAAAAAAAAAAAADQEAAIAAAAAAAAAAAAAAAA0BAACAAAAAUgAAAHABAAACAAAAEAAAAAcAAAAAAAAAAAAAALwCAAAAAAAAAQICIlMAeQBzAHQAZQBtAAAAAAAAAAAAAAAAAAAAAAAAAAAAAAAAAAAAAAAAAAAAAAAAAAAAAAAAAAAAAAAAAAAAAAAAAAAAUNl0r5IBAABQ2XSvkgEAAIrnYkD7fwAA0G5B0Pt/AAAAAAAAAAAAALA/mtH7fwAACQAAAAEAAAAJAAAAAAAAAAAAAAAAAAAAAAAAAAAAAADpIQt7wjMAAAAAAAAAAAAA8MmvakIAAABQxG/HkgEAAJA+UcWSAQAAID0kxwAAAAAAAAAAAAAAAAcAAAAAAAAAAAAAAAAAAADMyq9qQgAAAAnLr2pCAAAAwR8Y0Pt/AAD//////////yq8PT4AAAAA/////////////////////5A+UcWSAQAAu1Uc0Pt/AABwyq9qQgAAAAnLr2pCAAAA4MFvx5IBAACQy69q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DAAAAAAAAAMezrdL7fwAAAABlr5IBAADQbkHQ+38AAAAAAAAAAAAAAAAAAPt/AACQk6SxkgEAAGDY4z/7fwAAAAAAAAAAAAAAAAAAAAAAALmGCnvCMwAAUElXpJIBAABQSVekkgEAAOD///8AAAAAkD5RxZIBAACQAQAAAAAAAAAAAAAAAAAABgAAAAAAAAAAAAAAAAAAAHxjrmpCAAAAuWOuakIAAADBHxjQ+38AAKh98T/7fwAA8EtXpAAAAADwS1ekkgEAAOFirmpCAAAAkD5RxZIBAAC7VRzQ+38AACBjrmpCAAAAuWOuakIAAACAjVKekgEAAFhkrmp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KBjrmpCAAAAmnFRP/t/AAAAAAAAQgAAANBuQdD7fwAAAAAAAAAAAAANAAAAAAAAAAEAAACSAQAAAQAAAAAAAAAAAAAAAAAAAAAAAAAAAAAAKYQKe8IzAAD920U/+38AAAAAgD/7fwAA8P///wAAAACQPlHFkgEAAJABAAAAAAAAAAAAAAAAAAAJAAAAAAAAAAAAAAAAAAAADGWuakIAAABJZa5qQgAAAMEfGND7fwAAQLAIn5IBAABAZK5qAAAAAAUAAAAAAAAAAAAAAAAAAACQPlHFkgEAALtVHND7fwAAsGSuakIAAABJZa5qQgAAAJC6qJuSAQAA6GWuam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0BAACAAAAAAAAAAAAAAAANAQAAgAAAACUAAAAMAAAAAgAAACcAAAAYAAAABQAAAAAAAAD///8AAAAAACUAAAAMAAAABQAAAEwAAABkAAAAAAAAAFAAAAAMAQAAfAAAAAAAAABQAAAAD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KgAAAAKAAAAUAAAAFoAAABcAAAAAQAAANF2yUGrCslBCgAAAFAAAAAPAAAATAAAAAAAAAAAAAAAAAAAAP//////////bAAAAFYAZQByAPMAbgBpAGMAYQAgAE8AdgBlAGwAYQByAAAABwAAAAYAAAAEAAAABwAAAAcAAAADAAAABQAAAAYAAAADAAAACQAAAAUAAAAGAAAAAwAAAAYAAAAEAAAASwAAAEAAAAAwAAAABQAAACAAAAABAAAAAQAAABAAAAAAAAAAAAAAAA0BAACAAAAAAAAAAAAAAAAN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hAAAAAoAAABgAAAAQAAAAGwAAAABAAAA0XbJQasKyUEKAAAAYAAAAAkAAABMAAAAAAAAAAAAAAAAAAAA//////////9gAAAAQwBvAG4AdABhAGQAbwByAGEAAAAHAAAABwAAAAcAAAAEAAAABgAAAAcAAAAHAAAABAAAAAYAAABLAAAAQAAAADAAAAAFAAAAIAAAAAEAAAABAAAAEAAAAAAAAAAAAAAADQEAAIAAAAAAAAAAAAAAAA0BAACAAAAAJQAAAAwAAAACAAAAJwAAABgAAAAFAAAAAAAAAP///wAAAAAAJQAAAAwAAAAFAAAATAAAAGQAAAAJAAAAcAAAAAMBAAB8AAAACQAAAHAAAAD7AAAADQAAACEA8AAAAAAAAAAAAAAAgD8AAAAAAAAAAAAAgD8AAAAAAAAAAAAAAAAAAAAAAAAAAAAAAAAAAAAAAAAAACUAAAAMAAAAAAAAgCgAAAAMAAAABQAAACUAAAAMAAAAAQAAABgAAAAMAAAAAAAAABIAAAAMAAAAAQAAABYAAAAMAAAAAAAAAFQAAABEAQAACgAAAHAAAAACAQAAfAAAAAEAAADRdslBqwrJQQoAAABwAAAAKQAAAEwAAAAEAAAACQAAAHAAAAAEAQAAfQAAAKAAAABGAGkAcgBtAGEAZABvACAAcABvAHIAOgAgAE0AQQBSAEkAQQAgAFYARQBSAE8ATgBJAEMAQQAgAE8AVgBFAEwAQQBSACAARABVAEEAUgBUAEUAAAAGAAAAAwAAAAQAAAAJAAAABgAAAAcAAAAHAAAAAwAAAAcAAAAHAAAABAAAAAMAAAADAAAACgAAAAcAAAAHAAAAAwAAAAcAAAADAAAABwAAAAYAAAAHAAAACQAAAAgAAAADAAAABwAAAAcAAAADAAAACQAAAAcAAAAGAAAABQAAAAcAAAAHAAAAAwAAAAgAAAAIAAAABwAAAAcAAAAGAAAABgAAABYAAAAMAAAAAAAAACUAAAAMAAAAAgAAAA4AAAAUAAAAAAAAABAAAAAUAAAA</Object>
  <Object Id="idInvalidSigLnImg">AQAAAGwAAAAAAAAAAAAAAAwBAAB/AAAAAAAAAAAAAAB3GgAAkQwAACBFTUYAAAEAGCEAALEAAAAGAAAAAAAAAAAAAAAAAAAAVgUAAAADAABYAQAAwQAAAAAAAAAAAAAAAAAAAMA/BQDo8QIACgAAABAAAAAAAAAAAAAAAEsAAAAQAAAAAAAAAAUAAAAeAAAAGAAAAAAAAAAAAAAADQEAAIAAAAAnAAAAGAAAAAEAAAAAAAAAAAAAAAAAAAAlAAAADAAAAAEAAABMAAAAZAAAAAAAAAAAAAAADAEAAH8AAAAAAAAAAAAAAA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MAQAAfwAAAAAAAAAAAAAADQEAAIAAAAAhAPAAAAAAAAAAAAAAAIA/AAAAAAAAAAAAAIA/AAAAAAAAAAAAAAAAAAAAAAAAAAAAAAAAAAAAAAAAAAAlAAAADAAAAAAAAIAoAAAADAAAAAEAAAAnAAAAGAAAAAEAAAAAAAAA8PDwAAAAAAAlAAAADAAAAAEAAABMAAAAZAAAAAAAAAAAAAAADAEAAH8AAAAAAAAAAAAAAA0BAACAAAAAIQDwAAAAAAAAAAAAAACAPwAAAAAAAAAAAACAPwAAAAAAAAAAAAAAAAAAAAAAAAAAAAAAAAAAAAAAAAAAJQAAAAwAAAAAAACAKAAAAAwAAAABAAAAJwAAABgAAAABAAAAAAAAAPDw8AAAAAAAJQAAAAwAAAABAAAATAAAAGQAAAAAAAAAAAAAAAwBAAB/AAAAAAAAAAAAAAANAQAAgAAAACEA8AAAAAAAAAAAAAAAgD8AAAAAAAAAAAAAgD8AAAAAAAAAAAAAAAAAAAAAAAAAAAAAAAAAAAAAAAAAACUAAAAMAAAAAAAAgCgAAAAMAAAAAQAAACcAAAAYAAAAAQAAAAAAAADw8PAAAAAAACUAAAAMAAAAAQAAAEwAAABkAAAAAAAAAAAAAAAMAQAAfwAAAAAAAAAAAAAADQEAAIAAAAAhAPAAAAAAAAAAAAAAAIA/AAAAAAAAAAAAAIA/AAAAAAAAAAAAAAAAAAAAAAAAAAAAAAAAAAAAAAAAAAAlAAAADAAAAAAAAIAoAAAADAAAAAEAAAAnAAAAGAAAAAEAAAAAAAAA////AAAAAAAlAAAADAAAAAEAAABMAAAAZAAAAAAAAAAAAAAADAEAAH8AAAAAAAAAAAAAAA0BAACAAAAAIQDwAAAAAAAAAAAAAACAPwAAAAAAAAAAAACAPwAAAAAAAAAAAAAAAAAAAAAAAAAAAAAAAAAAAAAAAAAAJQAAAAwAAAAAAACAKAAAAAwAAAABAAAAJwAAABgAAAABAAAAAAAAAP///wAAAAAAJQAAAAwAAAABAAAATAAAAGQAAAAAAAAAAAAAAAwBAAB/AAAAAAAAAAAAAAAN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kCtB+38AAACQK0H7fwAAEwAAAAAAAAAAAJrR+38AAEXlYkD7fwAAMBaa0ft/AAATAAAAAAAAAPgWAAAAAAAAQAAAwPt/AAAAAJrR+38AABfoYkD7fwAABAAAAAAAAAAwFprR+38AABC2r2pCAAAAEwAAAAAAAABIAAAAAAAAAJQqDEH7fwAAkJMrQft/AADALgxB+38AAAEAAAAAAAAAQFQMQft/AAAAAJrR+38AAAAAAAAAAAAAAAAAAAAAAAASAAAA9wQAAJA+UcWSAQAAu1Uc0Pt/AADwtq9qQgAAAIm3r2pCAAAAAAAAAAAAAAAouK9q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DQEAAIAAAAAAAAAAAAAAAA0BAACAAAAAUgAAAHABAAACAAAAEAAAAAcAAAAAAAAAAAAAALwCAAAAAAAAAQICIlMAeQBzAHQAZQBtAAAAAAAAAAAAAAAAAAAAAAAAAAAAAAAAAAAAAAAAAAAAAAAAAAAAAAAAAAAAAAAAAAAAAAAAAAAAUNl0r5IBAABQ2XSvkgEAAIrnYkD7fwAA0G5B0Pt/AAAAAAAAAAAAALA/mtH7fwAACQAAAAEAAAAJAAAAAAAAAAAAAAAAAAAAAAAAAAAAAADpIQt7wjMAAAAAAAAAAAAA8MmvakIAAABQxG/HkgEAAJA+UcWSAQAAID0kxwAAAAAAAAAAAAAAAAcAAAAAAAAAAAAAAAAAAADMyq9qQgAAAAnLr2pCAAAAwR8Y0Pt/AAD//////////yq8PT4AAAAA/////////////////////5A+UcWSAQAAu1Uc0Pt/AABwyq9qQgAAAAnLr2pCAAAA4MFvx5IBAACQy69q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DAAAAAAAAAMezrdL7fwAAAABlr5IBAADQbkHQ+38AAAAAAAAAAAAAAAAAAPt/AACQk6SxkgEAAGDY4z/7fwAAAAAAAAAAAAAAAAAAAAAAALmGCnvCMwAAUElXpJIBAABQSVekkgEAAOD///8AAAAAkD5RxZIBAACQAQAAAAAAAAAAAAAAAAAABgAAAAAAAAAAAAAAAAAAAHxjrmpCAAAAuWOuakIAAADBHxjQ+38AAKh98T/7fwAA8EtXpAAAAADwS1ekkgEAAOFirmpCAAAAkD5RxZIBAAC7VRzQ+38AACBjrmpCAAAAuWOuakIAAACAjVKekgEAAFhkrmp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KBjrmpCAAAAmnFRP/t/AAAAAAAAQgAAANBuQdD7fwAAAAAAAAAAAAANAAAAAAAAAAEAAACSAQAAAQAAAAAAAAAAAAAAAAAAAAAAAAAAAAAAKYQKe8IzAAD920U/+38AAAAAgD/7fwAA8P///wAAAACQPlHFkgEAAJABAAAAAAAAAAAAAAAAAAAJAAAAAAAAAAAAAAAAAAAADGWuakIAAABJZa5qQgAAAMEfGND7fwAAQLAIn5IBAABAZK5qAAAAAAUAAAAAAAAAAAAAAAAAAACQPlHFkgEAALtVHND7fwAAsGSuakIAAABJZa5qQgAAAJC6qJuSAQAA6GWuam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0BAACAAAAAAAAAAAAAAAANAQAAgAAAACUAAAAMAAAAAgAAACcAAAAYAAAABQAAAAAAAAD///8AAAAAACUAAAAMAAAABQAAAEwAAABkAAAAAAAAAFAAAAAMAQAAfAAAAAAAAABQAAAAD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KgAAAAKAAAAUAAAAFoAAABcAAAAAQAAANF2yUGrCslBCgAAAFAAAAAPAAAATAAAAAAAAAAAAAAAAAAAAP//////////bAAAAFYAZQByAPMAbgBpAGMAYQAgAE8AdgBlAGwAYQByAAAABwAAAAYAAAAEAAAABwAAAAcAAAADAAAABQAAAAYAAAADAAAACQAAAAUAAAAGAAAAAwAAAAYAAAAEAAAASwAAAEAAAAAwAAAABQAAACAAAAABAAAAAQAAABAAAAAAAAAAAAAAAA0BAACAAAAAAAAAAAAAAAAN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hAAAAAoAAABgAAAAQAAAAGwAAAABAAAA0XbJQasKyUEKAAAAYAAAAAkAAABMAAAAAAAAAAAAAAAAAAAA//////////9gAAAAQwBvAG4AdABhAGQAbwByAGEAAAAHAAAABwAAAAcAAAAEAAAABgAAAAcAAAAHAAAABAAAAAYAAABLAAAAQAAAADAAAAAFAAAAIAAAAAEAAAABAAAAEAAAAAAAAAAAAAAADQEAAIAAAAAAAAAAAAAAAA0BAACAAAAAJQAAAAwAAAACAAAAJwAAABgAAAAFAAAAAAAAAP///wAAAAAAJQAAAAwAAAAFAAAATAAAAGQAAAAJAAAAcAAAAAMBAAB8AAAACQAAAHAAAAD7AAAADQAAACEA8AAAAAAAAAAAAAAAgD8AAAAAAAAAAAAAgD8AAAAAAAAAAAAAAAAAAAAAAAAAAAAAAAAAAAAAAAAAACUAAAAMAAAAAAAAgCgAAAAMAAAABQAAACUAAAAMAAAAAQAAABgAAAAMAAAAAAAAABIAAAAMAAAAAQAAABYAAAAMAAAAAAAAAFQAAABEAQAACgAAAHAAAAACAQAAfAAAAAEAAADRdslBqwrJQQoAAABwAAAAKQAAAEwAAAAEAAAACQAAAHAAAAAEAQAAfQAAAKAAAABGAGkAcgBtAGEAZABvACAAcABvAHIAOgAgAE0AQQBSAEkAQQAgAFYARQBSAE8ATgBJAEMAQQAgAE8AVgBFAEwAQQBSACAARABVAEEAUgBUAEUAAAAGAAAAAwAAAAQAAAAJAAAABgAAAAcAAAAHAAAAAwAAAAcAAAAHAAAABAAAAAMAAAADAAAACgAAAAcAAAAHAAAAAwAAAAcAAAADAAAABwAAAAYAAAAHAAAACQAAAAgAAAADAAAABwAAAAcAAAADAAAACQAAAAcAAAAGAAAABQAAAAcAAAAHAAAAAwAAAAgAAAAIAAAABwAAAAcAAAAGAAAABg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Zbh/f8WPPrbNgat4PlZQEGLLBr4iVAF3aw/0/R1/WKs=</DigestValue>
    </Reference>
    <Reference Type="http://www.w3.org/2000/09/xmldsig#Object" URI="#idOfficeObject">
      <DigestMethod Algorithm="http://www.w3.org/2001/04/xmlenc#sha256"/>
      <DigestValue>yt8xx7LKBLuoC9FeV0hXrY5y8fVDh6lJg5b4PvrSglo=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nF68xuMfhQD2wsHHZvzu8gsDkH4JfHqMUXICMcvdsq4=</DigestValue>
    </Reference>
    <Reference Type="http://www.w3.org/2000/09/xmldsig#Object" URI="#idValidSigLnImg">
      <DigestMethod Algorithm="http://www.w3.org/2001/04/xmlenc#sha256"/>
      <DigestValue>bMbL23UEU4uwzCDuz2xdXQMRfpWm8Iv3H83b1FZsPfI=</DigestValue>
    </Reference>
    <Reference Type="http://www.w3.org/2000/09/xmldsig#Object" URI="#idInvalidSigLnImg">
      <DigestMethod Algorithm="http://www.w3.org/2001/04/xmlenc#sha256"/>
      <DigestValue>v8kKs8x8JobuhY1lqESmwJVCRJaoj0xVpBMH+0B0tSU=</DigestValue>
    </Reference>
  </SignedInfo>
  <SignatureValue>NjHUiwumTiFGDppT8MU9/9SGVo7Wi0Zs+B5bO99PCQn+Jb+LCPykUexmRNo/Zwe+SRdT6ydZ7qw+
r5qhwjvKQFiCHRacz3vVK1r6xfhi5eUrdpW9+m6KuWIT/Wh28QRwxRfAPnbm6pLIGAo4pmU3TgGx
6LK7UdTvfGyZBOhr5J55yk5lN5OYWD/Qo8hvQ+hEO5z1YnnycGEyma3pTf/9JF5ax/F+EESyPo49
C1XCyWRDSuGFS8qi9PdQQj6iYbiA7IDWZQvaa4LWmHtXSOWrmsJXwPs3tNEanl8+F4z/aLe3k4xM
2YKR0Ns0/lE90BjEv41IDZf4r23XzpXgmu9kcQ==</SignatureValue>
  <KeyInfo>
    <X509Data>
      <X509Certificate>MIIIkDCCBnigAwIBAgIQDrRCfXIQZJBkPvgJ6XfPSzANBgkqhkiG9w0BAQsFADCBgTEWMBQGA1UEBRMNUlVDODAwODAwOTktMDERMA8GA1UEAxMIVklUIFMuQS4xODA2BgNVBAsML1ByZXN0YWRvciBDdWFsaWZpY2FkbyBkZSBTZXJ2aWNpb3MgZGUgQ29uZmlhbnphMQ0wCwYDVQQKDARJQ1BQMQswCQYDVQQGEwJQWTAeFw0yMzA0MTgyMDA1MjlaFw0yNTA0MTgyMDA1MjlaMIG7MQ4wDAYDVQQqDAVBTkRSRTEeMBwGA1UEBAwVQ0FSVkFMSE8gV0hZVEUgR0FJTEVZMRIwEAYDVQQFEwlDSTg2MzgyMjExJDAiBgNVBAMMG0FORFJFIENBUlZBTEhPIFdIWVRFIEdBSUxFWTELMAkGA1UECwwCRjIxNTAzBgNVBAoMLENFUlRJRklDQURPIENVQUxJRklDQURPIERFIEZJUk1BIEVMRUNUUk9OSUNBMQswCQYDVQQGEwJQWTCCASIwDQYJKoZIhvcNAQEBBQADggEPADCCAQoCggEBAJWgb1XNARt74QGzVX9vAxTwgG1yv8Il6ymNpD0AzKa/k209+Si204nSqzqsfBf8uMgeJs0W9nPQAbtdlk+IR8oVzcsPD0mTgwrvFx+p2H71xjKyaCayBkpUDKpzzBXVLf0D/OneEbr1XfPAjkGRqaIQTHNrgjb51bs1djp1fVH48u+q5Us3SUkTZNzhG3pZxE7COUQrFaLPKsRuGwBZGSeewno05bPeAXNV6FrcLkgn16a5cDPbnIidS4lsrRdPWfY+Cpry+7CXOnfgnxg4+ZfAfjx8S+dh5QliT7tp13F+q0YQH/PWYe2RF8O/g5nhdTjMFGW+hUunZxHCxR++HKMCAwEAAaOCA8YwggPCMAwGA1UdEwEB/wQCMAAwDgYDVR0PAQH/BAQDAgXgMCwGA1UdJQEB/wQiMCAGCCsGAQUFBwMEBggrBgEFBQcDAgYKKwYBBAGCNxQCAjAdBgNVHQ4EFgQU2fJdmh+GVHY5b3AsKljFZFqwqDE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TwYDVR0RBEgwRoEYQU5EUkUuR0FJTEVZQElUQVU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LWmQKyGC/uRD4eCfPIO7MiFZxbxhkCwpRLn6ScgQaN2fvGSXJtaUJNw+aBIL47pALYRfHPieBdBhluVOGo7SO3UGOUQw8DG9vapyX74iERVd/f4pgGfcOyT3BYZEMLhsH9AzPCzUZetWWMK+e/U9HYmNjFFzfx8cOUHgMBeQPbVl/VZQrrD194RNUJzZm91lOh9rFukMB7c0mY76C9RfphPZuN4itXuuhsN+zmIC/IYh1m/okfOzm3fPXG95+3O1toZssg5vI+68HUMBJ1dFgg4Q22+u2X7Oe/6/x8MTUN4Co6dsXNt1Hs5gcePYJYv9uCW1QczuwR0UETxwai8ChGOC8wL4EpzcklvjgRI4f/GPYONnjUxXpTjKFbWEMtm1FpqNdbgJHBVOTzcJ6CyoArNR+8QsRowie/k0wFzF7k9lqpYsZVHBkkfa8Mi+WpO/4932VpUAz4J7oeLDvNYHT6bL3dle0kR/0I0jnmu/c7QH2eBB/ec742M+Cs/KaU7xCmTR2TOmFrEvHdR3mDXjuDzQldFKzcPdWv5MZdMjOoG6vqLhwpf1cuwPvx6heWjlQejXV4rEPsX7HmwJ6O+0SwzQd3LbyDcYq5iBAhDzCceXboVYkDUJao1u7m/ZfbzMINWQXH3oPFQ2BcmVEP6S+0AAwnui8so2+oPaeBQnZJe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nAtwxgFP7DKXV9Hdp5FE03lCxCAYyx5I25bfcBvBj34=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/lqZLQCO38JuV9fDwrdGF3V4qGuj1QYFJiHT7ysRijE=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OgXrseZcDtboPwlEpWlY+fIZbTXpNC15qKqT/mjdfUc=</DigestValue>
      </Reference>
      <Reference URI="/xl/drawings/vmlDrawing1.vml?ContentType=application/vnd.openxmlformats-officedocument.vmlDrawing">
        <DigestMethod Algorithm="http://www.w3.org/2001/04/xmlenc#sha256"/>
        <DigestValue>O8LiA5J6OwUPSFd4+dPX5nQQARisTpAiIyc2jlronJw=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X5uFAgdCivWCaYXaOYpPDtzViXSJv5l0upL/9sNYbKA=</DigestValue>
      </Reference>
      <Reference URI="/xl/media/image3.emf?ContentType=image/x-emf">
        <DigestMethod Algorithm="http://www.w3.org/2001/04/xmlenc#sha256"/>
        <DigestValue>71883TBDQdCeIhdlSPM9rQ/wqFF0iY8iSs4OfPKwVOU=</DigestValue>
      </Reference>
      <Reference URI="/xl/media/image4.emf?ContentType=image/x-emf">
        <DigestMethod Algorithm="http://www.w3.org/2001/04/xmlenc#sha256"/>
        <DigestValue>VjhPvrOfRs8hJPDZDJKGnC0moF2Yt7fpsoxuczSaXs0=</DigestValue>
      </Reference>
      <Reference URI="/xl/media/image5.emf?ContentType=image/x-emf">
        <DigestMethod Algorithm="http://www.w3.org/2001/04/xmlenc#sha256"/>
        <DigestValue>j9MYZKuD9sJXIHTKIMQsSJI8Y0vDY/0ruwxqp0gTViI=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dRplcesaFTN7IpL5O8Kk2S5/FS4MYN3Mn6bG9yPTSUI=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ONVxL0VGPoftmZGepBNvwI1eEvXlU9jir5jLq5huAys=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TeP/zN57q5tbwsoyjhvW/x4Om/e7yNXK9FbBROIpVe0=</DigestValue>
      </Reference>
      <Reference URI="/xl/styles.xml?ContentType=application/vnd.openxmlformats-officedocument.spreadsheetml.styles+xml">
        <DigestMethod Algorithm="http://www.w3.org/2001/04/xmlenc#sha256"/>
        <DigestValue>0T+BL7yA5RP08DyXDveBkRAxZYqkRBOsxypgya18wFE=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yBku/HtSq2vR4x9vNXskpJchKtzmArmSntyuBtlRv0g=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/8uEUP2yWA1byycS72+9k57NCnbk8OzvkW1B1h4tl+U=</DigestValue>
      </Reference>
      <Reference URI="/xl/worksheets/sheet2.xml?ContentType=application/vnd.openxmlformats-officedocument.spreadsheetml.worksheet+xml">
        <DigestMethod Algorithm="http://www.w3.org/2001/04/xmlenc#sha256"/>
        <DigestValue>rUAhz4e9qeypC0X/pWVVgisw5yePar7fT4fXnhAq4Pg=</DigestValue>
      </Reference>
      <Reference URI="/xl/worksheets/sheet3.xml?ContentType=application/vnd.openxmlformats-officedocument.spreadsheetml.worksheet+xml">
        <DigestMethod Algorithm="http://www.w3.org/2001/04/xmlenc#sha256"/>
        <DigestValue>OXxx/o2bf6/zkHn8R6AGA9OnLizQqb23Wj4E2OMQyEg=</DigestValue>
      </Reference>
      <Reference URI="/xl/worksheets/sheet4.xml?ContentType=application/vnd.openxmlformats-officedocument.spreadsheetml.worksheet+xml">
        <DigestMethod Algorithm="http://www.w3.org/2001/04/xmlenc#sha256"/>
        <DigestValue>BhQNvSojBZCTGxfJ1Zvm6Vkg21m3aY6oREfHqI27Dgw=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2024-11-11T11:39:16Z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{8CD39289-B3D0-4946-BA27-6AFED063747E}</SetupID>
          <SignatureText>Andre Gailey</SignatureText>
          <SignatureImage/>
          <SignatureComments/>
          <WindowsVersion>10.0</WindowsVersion>
          <OfficeVersion>16.0.18129/26</OfficeVersion>
          <ApplicationVersion>16.0.18129</ApplicationVersion>
          <Monitors>2</Monitors>
          <HorizontalResolution>3840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2024-11-11T11:39:16Z</xd:SigningTime>
          <xd:SigningCertificate>
            <xd:Cert>
              <xd:CertDigest>
                <DigestMethod Algorithm="http://www.w3.org/2001/04/xmlenc#sha256"/>
                <DigestValue>JFYWqwGdYPilY+LfI/elROtltaK4s5e40SvYqcgrZkE=</DigestValue>
              </xd:CertDigest>
              <xd:IssuerSerial>
                <X509IssuerName>C=PY, O=ICPP, OU=Prestador Cualificado de Servicios de Confianza, CN=VIT S.A., SERIALNUMBER=RUC80080099-0</X509IssuerName>
                <X509SerialNumber>19545153953380355320029056948684443467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QBAAB/AAAAAAAAAAAAAADPHwAAmw8AACBFTUYAAAEAgBsAAKoAAAAGAAAAAAAAAAAAAAAAAAAAAA8AADgEAACuBAAAUQEAAAAAAAAAAAAAAAAAALBHEgBoJAU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BQEAAIAAAAAhAPAAAAAAAAAAAAAAAIA/AAAAAAAAAAAAAIA/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/AAAAAAAAAAAAAAAFAQAAgAAAACEA8AAAAAAAAAAAAAAAgD8AAAAAAAAAAAAAgD8AAAAAAAAAAAAAAAAAAAAAAAAAAAAAAAAAAAAAAAAAACUAAAAMAAAAAAAAgCgAAAAMAAAAAQAAACcAAAAYAAAAAQAAAAAAAADw8PAAAAAAACUAAAAMAAAAAQAAAEwAAABkAAAAAAAAAAAAAAAEAQAAfwAAAAAAAAAAAAAABQEAAIAAAAAhAPAAAAAAAAAAAAAAAIA/AAAAAAAAAAAAAIA/AAAAAAAAAAAAAAAAAAAAAAAAAAAAAAAAAAAAAAAAAAAlAAAADAAAAAAAAIAoAAAADAAAAAEAAAAnAAAAGAAAAAEAAAAAAAAA////AAAAAAAlAAAADAAAAAEAAABMAAAAZAAAAAAAAAAAAAAABAEAAH8AAAAAAAAAAAAAAAUBAACAAAAAIQDwAAAAAAAAAAAAAACAPwAAAAAAAAAAAACAPwAAAAAAAAAAAAAAAAAAAAAAAAAAAAAAAAAAAAAAAAAAJQAAAAwAAAAAAACAKAAAAAwAAAABAAAAJwAAABgAAAABAAAAAAAAAP///wAAAAAAJQAAAAwAAAABAAAATAAAAGQAAAAAAAAAAAAAAAQ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ZX5QS+h+UG+AAAABAAAAAoAAABMAAAAAAAAAAAAAAAAAAAA//////////9gAAAAMQAxAC0AMQAxAC0AMgAwADIANAAGAAAABgAAAAQAAAAGAAAABgAAAAQAAAAGAAAABgAAAAYAAAAGAAAASwAAAEAAAAAwAAAABQAAACAAAAABAAAAAQAAABAAAAAAAAAAAAAAAAUBAACAAAAAAAAAAAAAAAAF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ZX5QS+h+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DAAAARwAAACkAAAAzAAAAWw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EAAAASAAAACUAAAAMAAAABAAAAFQAAACUAAAAKgAAADMAAACCAAAARwAAAAEAAABVlflBL6H5QSoAAAAzAAAADAAAAEwAAAAAAAAAAAAAAAAAAAD//////////2QAAABBAG4AZAByAGUAIABHAGEAaQBsAGUAeQAKAAAACQAAAAkAAAAGAAAACAAAAAQAAAALAAAACAAAAAQAAAAEAAAACAAAAAgAAABLAAAAQAAAADAAAAAFAAAAIAAAAAEAAAABAAAAEAAAAAAAAAAAAAAABQEAAIAAAAAAAAAAAAAAAAUBAACAAAAAJQAAAAwAAAACAAAAJwAAABgAAAAFAAAAAAAAAP///wAAAAAAJQAAAAwAAAAFAAAATAAAAGQAAAAAAAAAUAAAAAQBAAB8AAAAAAAAAFAAAAAFAQAALQAAACEA8AAAAAAAAAAAAAAAgD8AAAAAAAAAAAAAgD8AAAAAAAAAAAAAAAAAAAAAAAAAAAAAAAAAAAAAAAAAACUAAAAMAAAAAAAAgCgAAAAMAAAABQAAACcAAAAYAAAABQAAAAAAAAD///8AAAAAACUAAAAMAAAABQAAAEwAAABkAAAACQAAAFAAAAD7AAAAXAAAAAkAAABQAAAA8wAAAA0AAAAhAPAAAAAAAAAAAAAAAIA/AAAAAAAAAAAAAIA/AAAAAAAAAAAAAAAAAAAAAAAAAAAAAAAAAAAAAAAAAAAlAAAADAAAAAAAAIAoAAAADAAAAAUAAAAlAAAADAAAAAEAAAAYAAAADAAAAAAAAAASAAAADAAAAAEAAAAeAAAAGAAAAAkAAABQAAAA/AAAAF0AAAAlAAAADAAAAAEAAABUAAAAlAAAAAoAAABQAAAASgAAAFwAAAABAAAAVZX5QS+h+UEKAAAAUAAAAAwAAABMAAAAAAAAAAAAAAAAAAAA//////////9kAAAAQQBuAGQAcgDpACAARwBhAGkAbABlAHkABwAAAAcAAAAHAAAABAAAAAYAAAADAAAACAAAAAYAAAADAAAAAwAAAAYAAAAFAAAASwAAAEAAAAAwAAAABQAAACAAAAABAAAAAQAAABAAAAAAAAAAAAAAAAUBAACAAAAAAAAAAAAAAAAFAQAAgAAAACUAAAAMAAAAAgAAACcAAAAYAAAABQAAAAAAAAD///8AAAAAACUAAAAMAAAABQAAAEwAAABkAAAACQAAAGAAAAD7AAAAbAAAAAkAAABgAAAA8wAAAA0AAAAhAPAAAAAAAAAAAAAAAIA/AAAAAAAAAAAAAIA/AAAAAAAAAAAAAAAAAAAAAAAAAAAAAAAAAAAAAAAAAAAlAAAADAAAAAAAAIAoAAAADAAAAAUAAAAlAAAADAAAAAEAAAAYAAAADAAAAAAAAAASAAAADAAAAAEAAAAeAAAAGAAAAAkAAABgAAAA/AAAAG0AAAAlAAAADAAAAAEAAABUAAAAiAAAAAoAAABgAAAAPwAAAGwAAAABAAAAVZX5QS+h+UEKAAAAYAAAAAoAAABMAAAAAAAAAAAAAAAAAAAA//////////9gAAAAUAByAGUAcwBpAGQAZQBuAHQAZQAGAAAABAAAAAYAAAAFAAAAAwAAAAcAAAAGAAAABwAAAAQAAAAGAAAASwAAAEAAAAAwAAAABQAAACAAAAABAAAAAQAAABAAAAAAAAAAAAAAAAUBAACAAAAAAAAAAAAAAAAFAQAAgAAAACUAAAAMAAAAAgAAACcAAAAYAAAABQAAAAAAAAD///8AAAAAACUAAAAMAAAABQAAAEwAAABkAAAACQAAAHAAAAD7AAAAfAAAAAkAAABwAAAA8wAAAA0AAAAhAPAAAAAAAAAAAAAAAIA/AAAAAAAAAAAAAIA/AAAAAAAAAAAAAAAAAAAAAAAAAAAAAAAAAAAAAAAAAAAlAAAADAAAAAAAAIAoAAAADAAAAAUAAAAlAAAADAAAAAEAAAAYAAAADAAAAAAAAAASAAAADAAAAAEAAAAWAAAADAAAAAAAAABUAAAAPAEAAAoAAABwAAAA+gAAAHwAAAABAAAAVZX5QS+h+UEKAAAAcAAAACgAAABMAAAABAAAAAkAAABwAAAA/AAAAH0AAACcAAAARgBpAHIAbQBhAGQAbwAgAHAAbwByADoAIABBAE4ARABSAEUAIABDAEEAUgBWAEEATABIAE8AIABXAEgAWQBUAEUAIABHAEEASQBMAEUAWQAGAAAAAwAAAAQAAAAJAAAABgAAAAcAAAAHAAAAAwAAAAcAAAAHAAAABAAAAAMAAAADAAAABwAAAAgAAAAIAAAABwAAAAYAAAADAAAABwAAAAcAAAAHAAAABwAAAAcAAAAFAAAACAAAAAkAAAADAAAACwAAAAgAAAAFAAAABgAAAAYAAAADAAAACAAAAAcAAAADAAAABQAAAAYAAAAFAAAAFgAAAAwAAAAAAAAAJQAAAAwAAAACAAAADgAAABQAAAAAAAAAEAAAABQAAAA=</Object>
  <Object Id="idInvalidSigLnImg">AQAAAGwAAAAAAAAAAAAAAAQBAAB/AAAAAAAAAAAAAADPHwAAmw8AACBFTUYAAAEA7CAAALEAAAAGAAAAAAAAAAAAAAAAAAAAAA8AADgEAACuBAAAUQEAAAAAAAAAAAAAAAAAALBHEgBoJAU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BQEAAIAAAAAhAPAAAAAAAAAAAAAAAIA/AAAAAAAAAAAAAIA/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/AAAAAAAAAAAAAAAFAQAAgAAAACEA8AAAAAAAAAAAAAAAgD8AAAAAAAAAAAAAgD8AAAAAAAAAAAAAAAAAAAAAAAAAAAAAAAAAAAAAAAAAACUAAAAMAAAAAAAAgCgAAAAMAAAAAQAAACcAAAAYAAAAAQAAAAAAAADw8PAAAAAAACUAAAAMAAAAAQAAAEwAAABkAAAAAAAAAAAAAAAEAQAAfwAAAAAAAAAAAAAABQEAAIAAAAAhAPAAAAAAAAAAAAAAAIA/AAAAAAAAAAAAAIA/AAAAAAAAAAAAAAAAAAAAAAAAAAAAAAAAAAAAAAAAAAAlAAAADAAAAAAAAIAoAAAADAAAAAEAAAAnAAAAGAAAAAEAAAAAAAAA////AAAAAAAlAAAADAAAAAEAAABMAAAAZAAAAAAAAAAAAAAABAEAAH8AAAAAAAAAAAAAAAUBAACAAAAAIQDwAAAAAAAAAAAAAACAPwAAAAAAAAAAAACAPwAAAAAAAAAAAAAAAAAAAAAAAAAAAAAAAAAAAAAAAAAAJQAAAAwAAAAAAACAKAAAAAwAAAABAAAAJwAAABgAAAABAAAAAAAAAP///wAAAAAAJQAAAAwAAAABAAAATAAAAGQAAAAAAAAAAAAAAAQ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ZX5QS+h+UEjAAAABAAAAA8AAABMAAAAAAAAAAAAAAAAAAAA//////////9sAAAARgBpAHIAbQBhACAAbgBvACAAdgDhAGwAaQBkAGEAzOoGAAAAAwAAAAQAAAAJAAAABgAAAAMAAAAHAAAABwAAAAMAAAAFAAAABgAAAAMAAAADAAAABwAAAAYAAABLAAAAQAAAADAAAAAFAAAAIAAAAAEAAAABAAAAEAAAAAAAAAAAAAAABQEAAIAAAAAAAAAAAAAAAA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lflBL6H5QQoAAABLAAAAAQAAAEwAAAAEAAAACQAAACcAAAAgAAAASwAAAFAAAABYAANV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MAAABHAAAAKQAAADMAAABb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QAAABIAAAAJQAAAAwAAAAEAAAAVAAAAJQAAAAqAAAAMwAAAIIAAABHAAAAAQAAAFWV+UEvoflBKgAAADMAAAAMAAAATAAAAAAAAAAAAAAAAAAAAP//////////ZAAAAEEAbgBkAHIAZQAgAEcAYQBpAGwAZQB5AAoAAAAJAAAACQAAAAYAAAAIAAAABAAAAAsAAAAIAAAABAAAAAQAAAAIAAAACAAAAEsAAABAAAAAMAAAAAUAAAAgAAAAAQAAAAEAAAAQAAAAAAAAAAAAAAAFAQAAgAAAAAAAAAAAAAAABQEAAIAAAAAlAAAADAAAAAIAAAAnAAAAGAAAAAUAAAAAAAAA////AAAAAAAlAAAADAAAAAUAAABMAAAAZAAAAAAAAABQAAAABAEAAHwAAAAAAAAAUAAAAAUBAAAtAAAAIQDwAAAAAAAAAAAAAACAPwAAAAAAAAAAAACAPwAAAAAAAAAAAAAAAAAAAAAAAAAAAAAAAAAAAAAAAAAAJQAAAAwAAAAAAACAKAAAAAwAAAAFAAAAJwAAABgAAAAFAAAAAAAAAP///wAAAAAAJQAAAAwAAAAFAAAATAAAAGQAAAAJAAAAUAAAAPsAAABcAAAACQAAAFAAAADzAAAADQAAACEA8AAAAAAAAAAAAAAAgD8AAAAAAAAAAAAAgD8AAAAAAAAAAAAAAAAAAAAAAAAAAAAAAAAAAAAAAAAAACUAAAAMAAAAAAAAgCgAAAAMAAAABQAAACUAAAAMAAAAAQAAABgAAAAMAAAAAAAAABIAAAAMAAAAAQAAAB4AAAAYAAAACQAAAFAAAAD8AAAAXQAAACUAAAAMAAAAAQAAAFQAAACUAAAACgAAAFAAAABKAAAAXAAAAAEAAABVlflBL6H5QQoAAABQAAAADAAAAEwAAAAAAAAAAAAAAAAAAAD//////////2QAAABBAG4AZAByAOkAIABHAGEAaQBsAGUAeQAHAAAABwAAAAcAAAAEAAAABgAAAAMAAAAIAAAABgAAAAMAAAADAAAABgAAAAUAAABLAAAAQAAAADAAAAAFAAAAIAAAAAEAAAABAAAAEAAAAAAAAAAAAAAABQEAAIAAAAAAAAAAAAAAAAUBAACAAAAAJQAAAAwAAAACAAAAJwAAABgAAAAFAAAAAAAAAP///wAAAAAAJQAAAAwAAAAFAAAATAAAAGQAAAAJAAAAYAAAAPsAAABsAAAACQAAAGAAAADzAAAADQAAACEA8AAAAAAAAAAAAAAAgD8AAAAAAAAAAAAAgD8AAAAAAAAAAAAAAAAAAAAAAAAAAAAAAAAAAAAAAAAAACUAAAAMAAAAAAAAgCgAAAAMAAAABQAAACUAAAAMAAAAAQAAABgAAAAMAAAAAAAAABIAAAAMAAAAAQAAAB4AAAAYAAAACQAAAGAAAAD8AAAAbQAAACUAAAAMAAAAAQAAAFQAAACIAAAACgAAAGAAAAA/AAAAbAAAAAEAAABVlflBL6H5QQoAAABgAAAACgAAAEwAAAAAAAAAAAAAAAAAAAD//////////2AAAABQAHIAZQBzAGkAZABlAG4AdABlAAYAAAAEAAAABgAAAAUAAAADAAAABwAAAAYAAAAHAAAABAAAAAYAAABLAAAAQAAAADAAAAAFAAAAIAAAAAEAAAABAAAAEAAAAAAAAAAAAAAABQEAAIAAAAAAAAAAAAAAAAUBAACAAAAAJQAAAAwAAAACAAAAJwAAABgAAAAFAAAAAAAAAP///wAAAAAAJQAAAAwAAAAFAAAATAAAAGQAAAAJAAAAcAAAAPsAAAB8AAAACQAAAHAAAADzAAAADQAAACEA8AAAAAAAAAAAAAAAgD8AAAAAAAAAAAAAgD8AAAAAAAAAAAAAAAAAAAAAAAAAAAAAAAAAAAAAAAAAACUAAAAMAAAAAAAAgCgAAAAMAAAABQAAACUAAAAMAAAAAQAAABgAAAAMAAAAAAAAABIAAAAMAAAAAQAAABYAAAAMAAAAAAAAAFQAAAA8AQAACgAAAHAAAAD6AAAAfAAAAAEAAABVlflBL6H5QQoAAABwAAAAKAAAAEwAAAAEAAAACQAAAHAAAAD8AAAAfQAAAJwAAABGAGkAcgBtAGEAZABvACAAcABvAHIAOgAgAEEATgBEAFIARQAgAEMAQQBSAFYAQQBMAEgATwAgAFcASABZAFQARQAgAEcAQQBJAEwARQBZAAYAAAADAAAABAAAAAkAAAAGAAAABwAAAAcAAAADAAAABwAAAAcAAAAEAAAAAwAAAAMAAAAHAAAACAAAAAgAAAAHAAAABgAAAAMAAAAHAAAABwAAAAcAAAAHAAAABwAAAAUAAAAIAAAACQAAAAMAAAALAAAACAAAAAUAAAAGAAAABgAAAAMAAAAIAAAABwAAAAMAAAAFAAAABgAAAAUAAAAWAAAADAAAAAAAAAAlAAAADAAAAAIAAAAOAAAAFAAAAAAAAAAQAAAAFAAAAA=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2U0NcG2KryhaPKJDnlEAIjjfrmpeEmB3+zooIsZPwAo=</DigestValue>
    </Reference>
    <Reference Type="http://www.w3.org/2000/09/xmldsig#Object" URI="#idOfficeObject">
      <DigestMethod Algorithm="http://www.w3.org/2001/04/xmlenc#sha256"/>
      <DigestValue>xRrFbMxbB3WlzK4vRGS1E6nPn+S4iARzprrbJ/jswg0=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a+8bvivfXz4kgB/gwPjnN5X7BB4u1a0yIrcP2GJ7pfI=</DigestValue>
    </Reference>
    <Reference Type="http://www.w3.org/2000/09/xmldsig#Object" URI="#idValidSigLnImg">
      <DigestMethod Algorithm="http://www.w3.org/2001/04/xmlenc#sha256"/>
      <DigestValue>8zCmL/PgRKl7Mtnyol2ZbcuwsZi3y2I3RwZZ3AkXa6Q=</DigestValue>
    </Reference>
    <Reference Type="http://www.w3.org/2000/09/xmldsig#Object" URI="#idInvalidSigLnImg">
      <DigestMethod Algorithm="http://www.w3.org/2001/04/xmlenc#sha256"/>
      <DigestValue>ZX/upkbwJbLN3M5YZmqnjpsBAD/pFHz9qR7yKUvrkL4=</DigestValue>
    </Reference>
  </SignedInfo>
  <SignatureValue>ZEIpMAARechRnzlZQvXPVSxsuA2mA9dBvOT+wKdEqMLPniWds7uWFIV6AevcoKWk0kEXvwRUoPxA
AbPPEQTEP9Eetf8LkvAqNMaooSGfWj+hDIOkxMo43dcvncIwVYwhCuXCPUOBPhkBlm/WgwjSPWOM
lZzTb3HPA4tZvVJO5SLKml2exl5P2NOvBxxQj7KBIN4Wr7P2iBzpup1lxhrE4ad0oke7Y63uXC2+
+tKgjnZs1ZUnIt+IYrJ51W/wxN29bXBSsW5z5LeZyNkK1MaRZZqw2zghMzV1S169Ny1xcedr4dSN
YF9cImL7pY9TdQKxbxR8V16Y9IxP2fnj9yKdRg==</SignatureValue>
  <KeyInfo>
    <X509Data>
      <X509Certificate>MIIHeDCCBmCgAwIBAgITIQAC6ueBthN+Eo1RmAACAALq5zANBgkqhkiG9w0BAQsFADBXMRIwEAYKCZImiZPyLGQBGRYCcHkxEzARBgoJkiaJk/IsZAEZFgNjb20xGjAYBgoJkiaJk/IsZAEZFgppbnRlcmJhbmNvMRAwDgYDVQQDEwdDQS1JVEFVMB4XDTI0MDUyNDEzMjkxN1oXDTI1MDUyNDEzMjkxN1owgZ8xEjAQBgoJkiaJk/IsZAEZFgJweTETMBEGCgmSJomT8ixkARkWA2NvbTEaMBgGCgmSJomT8ixkARkWCmludGVyYmFuY28xETAPBgNVBAsTCFVzdWFyaW9zMRkwFwYDVQQLExBTdXBlcmludGVuZGVudGVzMRQwEgYDVQQLDAtQcm94eV9jbG91ZDEUMBIGA1UEAxMLSk9TRSBCUklURVowggEiMA0GCSqGSIb3DQEBAQUAA4IBDwAwggEKAoIBAQCbp4lqW5stC93h/UcnX5OpvUcCyF5lPSdC2xRuRvSlaDc0y5Mti3fH3uhl8aLd7IYsQZUryzwm46wc7Aj6eR8TA/4mCh10dMfnZS+7um1tt+NvD/KIo0iFSrO7PLp56iCj8YE7ynrWIOL/T9IJWrWEg1iE8AwHJx81SKkte5q8GKUXF+ntau+0OxVdqAp16u4p3JFrYLxBsDBPrVR9y4yXEeJkEHgYzl+Udqi+zefo7KQMjxGVRH8v1qlCNYI0KERwkv38y/5EgaS94irOXXjB4xZLZ7k8A3GxcMXslQEetu0becTQABbrieBkFmvycv5DcZYiWKaWlU8ur5XyDPn1AgMBAAGjggPyMIID7jA8BgkrBgEEAYI3FQcELzAtBiUrBgEEAYI3FQi2lyWEjLoWheWfAIOorgqCi+MzgSqx9U6GvvQdAgFkAgEkMCkGA1UdJQQiMCAGCCsGAQUFBwMCBggrBgEFBQcDBAYKKwYBBAGCNwoDBDALBgNVHQ8EBAMCBaAwNQYJKwYBBAGCNxUKBCgwJjAKBggrBgEFBQcDAjAKBggrBgEFBQcDBDAMBgorBgEEAYI3CgMEMEQGCSqGSIb3DQEJDwQ3MDUwDgYIKoZIhvcNAwICAgCAMA4GCCqGSIb3DQMEAgIAgDAHBgUrDgMCBzAKBggqhkiG9w0DBzAdBgNVHQ4EFgQUVa6/dR7hBLScPW07UvdBBSK8ePAwHwYDVR0jBBgwFoAU6rxz3c8FSMyfAtIiJe19PMS2VQ8wggELBgNVHR8EggECMIH/MIH8oIH5oIH2hoG7bGRhcDovLy9DTj1DQS1JVEFVKDIpLENOPVcySzhTLTEzLENOPUNEUCxDTj1QdWJsaWMlMjBLZXklMjBTZXJ2aWNlcyxDTj1TZXJ2aWNlcyxDTj1Db25maWd1cmF0aW9uLERDPWludGVyYmFuY28sREM9Y29tLERDPXB5P2NlcnRpZmljYXRlUmV2b2NhdGlvbkxpc3Q/YmFzZT9vYmplY3RDbGFzcz1jUkxEaXN0cmlidXRpb25Qb2ludIY2aHR0cDovL2NybC5pbnRlcmJhbmNvLmNvbS5weS9DZXJ0RW5yb2xsL0NBLUlUQVUoMikuY3JsMIIBIwYIKwYBBQUHAQEEggEVMIIBETCBrwYIKwYBBQUHMAKGgaJsZGFwOi8vL0NOPUNBLUlUQVUsQ049QUlBLENOPVB1YmxpYyUyMEtleSUyMFNlcnZpY2VzLENOPVNlcnZpY2VzLENOPUNvbmZpZ3VyYXRpb24sREM9aW50ZXJiYW5jbyxEQz1jb20sREM9cHk/Y0FDZXJ0aWZpY2F0ZT9iYXNlP29iamVjdENsYXNzPWNlcnRpZmljYXRpb25BdXRob3JpdHkwXQYIKwYBBQUHMAGGUWh0dHA6Ly9jcmwuaW50ZXJiYW5jby5jb20ucHkvQ2VydEVucm9sbC9XMks4Uy0xMy5pbnRlcmJhbmNvLmNvbS5weV9DQS1JVEFVKDIpLmNydDAyBgNVHREEKzApoCcGCisGAQQBgjcUAgOgGQwXam9zZS5icml0ZXpAaXRhdS5jb20ucHkwTwYJKwYBBAGCNxkCBEIwQKA+BgorBgEEAYI3GQIBoDAELlMtMS01LTIxLTEyMjY1MjM0NjYtMjA1NDM1ODM1OS0xNTQwODMzMjIyLTE0NDgwDQYJKoZIhvcNAQELBQADggEBACbhy5CDcDoXxqoJ6WUswYZ9x7e0D9FupWhsWe5cXRGo+MJPQ7IOTT+wYVBrj8Tw7eSoGCWFWiTsgRpIHb+SiyNKrbOL3qVbAkMo4CuewRig7Mw6affvjR8+fcFyCovCokYROsenAOTpyFKsZRZYF4xNubijNJszOBTZWpUZ5j2bIBtDNQVbIh2UbXVnbav1/F0wVdHGmjSu8gldZ/X9xnlU2hmyHWHy3ucddwF+jpnt3oMNidEY9QUJpJmI6cYMIqTYlLClxlVEH9cQxS7OUzPcSO5aYtoiUrLf2W/q9BGgN8bfVxFdXbG2LAR24HsMOUoEKtQaJNFqHj74OQ3liP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nAtwxgFP7DKXV9Hdp5FE03lCxCAYyx5I25bfcBvBj34=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/lqZLQCO38JuV9fDwrdGF3V4qGuj1QYFJiHT7ysRijE=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OgXrseZcDtboPwlEpWlY+fIZbTXpNC15qKqT/mjdfUc=</DigestValue>
      </Reference>
      <Reference URI="/xl/drawings/vmlDrawing1.vml?ContentType=application/vnd.openxmlformats-officedocument.vmlDrawing">
        <DigestMethod Algorithm="http://www.w3.org/2001/04/xmlenc#sha256"/>
        <DigestValue>spN5uMZC0XVFRKgkkcD2BPHEOIckqrOJKF21NH7drII=</DigestValue>
      </Reference>
      <Reference URI="/xl/media/image1.png?ContentType=image/png">
        <DigestMethod Algorithm="http://www.w3.org/2001/04/xmlenc#sha256"/>
        <DigestValue>+UfZqZDK6XKiZXirEtSgQE4jwni5FSLqhpfx+cfDbC8=</DigestValue>
      </Reference>
      <Reference URI="/xl/media/image2.emf?ContentType=image/x-emf">
        <DigestMethod Algorithm="http://www.w3.org/2001/04/xmlenc#sha256"/>
        <DigestValue>RvrjhGNpT/9jdMqgBjHheMP+eIzODp0V2/dlscWbivY=</DigestValue>
      </Reference>
      <Reference URI="/xl/media/image3.emf?ContentType=image/x-emf">
        <DigestMethod Algorithm="http://www.w3.org/2001/04/xmlenc#sha256"/>
        <DigestValue>lAj/KQ1ARXP6Ym4HZM3egnc+CP4UZ5tsdbVMhwzT8K0=</DigestValue>
      </Reference>
      <Reference URI="/xl/media/image4.emf?ContentType=image/x-emf">
        <DigestMethod Algorithm="http://www.w3.org/2001/04/xmlenc#sha256"/>
        <DigestValue>VjhPvrOfRs8hJPDZDJKGnC0moF2Yt7fpsoxuczSaXs0=</DigestValue>
      </Reference>
      <Reference URI="/xl/media/image5.emf?ContentType=image/x-emf">
        <DigestMethod Algorithm="http://www.w3.org/2001/04/xmlenc#sha256"/>
        <DigestValue>j9MYZKuD9sJXIHTKIMQsSJI8Y0vDY/0ruwxqp0gTViI=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dRplcesaFTN7IpL5O8Kk2S5/FS4MYN3Mn6bG9yPTSUI=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iE/uqkbhPp8Ue5mFh5XFGUYRwGixtdGcP+a5XnT6+4I=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ONVxL0VGPoftmZGepBNvwI1eEvXlU9jir5jLq5huAys=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TeP/zN57q5tbwsoyjhvW/x4Om/e7yNXK9FbBROIpVe0=</DigestValue>
      </Reference>
      <Reference URI="/xl/styles.xml?ContentType=application/vnd.openxmlformats-officedocument.spreadsheetml.styles+xml">
        <DigestMethod Algorithm="http://www.w3.org/2001/04/xmlenc#sha256"/>
        <DigestValue>xPvOg4AnO8nEWImNjEIIlPAdtTbu72Rg6mA+dfQ6Awc=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RA62jPQeRWJ9EgJj4FYK4sa5VB12GlIgqwEa6SrMuQE=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fLW8EQmhpCqOKxexyJNBtTKmjx0t3DerwuFpDvOrSVQ=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HxiKLgqK9WVr/xT23Xb9TKsGZ1VVJMyXGzjRsmT/DOI=</DigestValue>
      </Reference>
      <Reference URI="/xl/worksheets/sheet2.xml?ContentType=application/vnd.openxmlformats-officedocument.spreadsheetml.worksheet+xml">
        <DigestMethod Algorithm="http://www.w3.org/2001/04/xmlenc#sha256"/>
        <DigestValue>pOjFZtdP6eLgctV8ZYFaXOufaQIA0uSv0j2vCjksWrE=</DigestValue>
      </Reference>
      <Reference URI="/xl/worksheets/sheet3.xml?ContentType=application/vnd.openxmlformats-officedocument.spreadsheetml.worksheet+xml">
        <DigestMethod Algorithm="http://www.w3.org/2001/04/xmlenc#sha256"/>
        <DigestValue>TUQ/cxLdJLKuQxnMBkc9JhLCD6v75ezR7Zjyrn8FUb0=</DigestValue>
      </Reference>
      <Reference URI="/xl/worksheets/sheet4.xml?ContentType=application/vnd.openxmlformats-officedocument.spreadsheetml.worksheet+xml">
        <DigestMethod Algorithm="http://www.w3.org/2001/04/xmlenc#sha256"/>
        <DigestValue>jTqyHa58jbtgq8wQ30I6ikJ/LomUyp4MA75JvMjQ9Qc=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2024-11-14T21:09:06Z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{EE956123-A0AA-4702-B8FD-956DA350ECBB}</SetupID>
          <SignatureText>Jose Britez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2024-11-14T21:09:06Z</xd:SigningTime>
          <xd:SigningCertificate>
            <xd:Cert>
              <xd:CertDigest>
                <DigestMethod Algorithm="http://www.w3.org/2001/04/xmlenc#sha256"/>
                <DigestValue>UCTQDDvW9bfly+mUGdAi4PtV4EibTytqLyQuoLPNPKc=</DigestValue>
              </xd:CertDigest>
              <xd:IssuerSerial>
                <X509IssuerName>CN=CA-ITAU, DC=interbanco, DC=com, DC=py</X509IssuerName>
                <X509SerialNumber>735925584357646849936541182366193721865857767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BoJAAAMhIAACBFTUYAAAEAOBsAAKoAAAAGAAAAAAAAAAAAAAAAAAAAgAcAADgEAAC7AgAAiQEAAAAAAAAAAAAAAAAAAHiqCgAo/w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sNYv+X8AAACw1i/5fwAAEwAAAAAAAAAAAGeI+X8AAGVjFC/5fwAAMBZniPl/AAATAAAAAAAAAAAXAAAAAAAAQAAAwPl/AAAAAGeI+X8AADdmFC/5fwAABAAAAAAAAAAwFmeI+X8AAAC2vaO6AAAAEwAAAAAAAABIAAAAAAAAAJzmuS/5fwAAmLPWL/l/AADA6rkv+X8AAAEAAAAAAAAAXhC6L/l/AAAAAGeI+X8AAAAAAAAAAAAAAAAAAAAAAAAgAAAAAAAAADAEiM6JAgAAu1Uah/l/AADgtr2jugAAAHm3vaO6AAAAAAAAAAAAAAAYuL2jZHYACAAAAAAlAAAADAAAAAEAAAAYAAAADAAAAAAAAAASAAAADAAAAAEAAAAeAAAAGAAAAL0AAAAEAAAA9wAAABEAAAAlAAAADAAAAAEAAABUAAAAiAAAAL4AAAAEAAAA9QAAABAAAAABAAAAAKARQjmOEUK+AAAABAAAAAoAAABMAAAAAAAAAAAAAAAAAAAA//////////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EAkYcyJAgAAAAAAAAAAAAABAAAAauIAANDOP4f5fwAAAAAAAAAAAACwP2eI+X8AAAkAAAABAAAACQAAAAAAAAAAAAAAAAAAAAAAAAAAAAAAMMll37tSAAAwBIjOiQIAAAAAAAAAAAAA3waKAgAAAAAwBIjOiQIAAIDkA+YAAAAAAAAAAAAAAAAHAAAAAAAAAAAAAAAAAAAAnN27o7oAAADZ3bujugAAAMEfFof5fwAA//////////+LtdtwAAAAAP////////////////////8wBIjOiQIAALtVGof5fwAAQN27o7oAAADZ3bujugAAALCNbeaJAgAAYN67o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zCW0g+X8AACgAAAAAAAAA0M4/h/l/AAAAAAAAAAAAAPnbu6O6AAAAAwAAAAAAAADHs5mJ+X8AAAAAAAAAAAAAAAAAAAAAAACwyWXfu1IAAHMJbSD5fwAAoCD8IPl/AACQAQAAAAAAADAEiM6JAgAAAAAAAAAAAAAAAAAAAAAAAAYAAAAAAAAAAAAAAAAAAAAc3bujugAAAFndu6O6AAAAwR8Wh/l/AAAwlfog+X8AAKiu+iAAAAAAoCD8IPl/AAAAAAAAiQIAADAEiM6JAgAAu1Uah/l/AADA3LujugAAAFndu6O6AAAAwJ3s4YkCAAD43bujZHYACAAAAAAlAAAADAAAAAMAAAAYAAAADAAAAAAAAAASAAAADAAAAAEAAAAWAAAADAAAAAgAAABUAAAAVAAAAAoAAAAnAAAAHgAAAEoAAAABAAAAAKARQjmOEUIKAAAASwAAAAEAAABMAAAABAAAAAkAAAAnAAAAIAAAAEsAAABQAAAAWAAAg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BzAAAARwAAACkAAAAzAAAASwAAABUAAAAhAPAAAAAAAAAAAAAAAIA/AAAAAAAAAAAAAIA/AAAAAAAAAAAAAAAAAAAAAAAAAAAAAAAAAAAAAAAAAAAlAAAADAAAAAAAAIAoAAAADAAAAAQAAABSAAAAcAEAAAQAAADw////AAAAAAAAAAAAAAAAkAEAAAAAAAEAAAAAcwBlAGcAbwBlACAAdQBpAAAAAAAAAAAAAAAAAAAAAAAAAAAAAAAAAAAAAAAAAAAAAAAAAAAAAAAAAAAAAAAAAAAAAAAB3LujAAAAAODlu6O6AAAAAAAAAIkCAADQzj+H+X8AAAAAAAAAAAAAAAAAAP////8AAAAAAAAAAAAAAAAAAAAAAAAAAAAAAAAAAAAAAAAAAPDIZd+7UgAA/////4kCAAD/////CAAAAJABAAAAAAAAMASIzokCAAAAAAAAAAAAAAAAAAAAAAAACQAAAAAAAAAAAAAAAAAAAFzeu6O6AAAAmd67o7oAAADBHxaH+X8AAAAAAAAAAAAAAAAAAAAAAAAB3LujAAAAAODlu6O6AAAAMASIzokCAAC7VRqH+X8AAADeu6O6AAAAmd67o7oAAAAwoW3miQIAADjfu6NkdgAIAAAAACUAAAAMAAAABAAAABgAAAAMAAAAAAAAABIAAAAMAAAAAQAAAB4AAAAYAAAAKQAAADMAAAB0AAAASAAAACUAAAAMAAAABAAAAFQAAACQAAAAKgAAADMAAAByAAAARwAAAAEAAAAAoBFCOY4RQioAAAAzAAAACwAAAEwAAAAAAAAAAAAAAAAAAAD//////////2QAAABKAG8AcwBlACAAQgByAGkAdABlAHoAAAAGAAAACQAAAAcAAAAIAAAABAAAAAkAAAAGAAAABAAAAAU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QAAAACgAAAFAAAAA+AAAAXAAAAAEAAAAAoBFCOY4RQgoAAABQAAAACwAAAEwAAAAAAAAAAAAAAAAAAAD//////////2QAAABKAG8AcwDpACAAQgByAGkAdABlAHoAAAAEAAAABwAAAAUAAAAGAAAAAwAAAAYAAAAEAAAAAwAAAAQAAAAGAAAABQ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ACgEUI5jhFC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CNAAAAfAAAAAkAAABwAAAAhQAAAA0AAAAhAPAAAAAAAAAAAAAAAIA/AAAAAAAAAAAAAIA/AAAAAAAAAAAAAAAAAAAAAAAAAAAAAAAAAAAAAAAAAAAlAAAADAAAAAAAAIAoAAAADAAAAAUAAAAlAAAADAAAAAEAAAAYAAAADAAAAAAAAAASAAAADAAAAAEAAAAWAAAADAAAAAAAAABUAAAA3AAAAAoAAABwAAAAjAAAAHwAAAABAAAAAKARQjmOEUIKAAAAcAAAABgAAABMAAAABAAAAAkAAABwAAAAjgAAAH0AAAB8AAAARgBpAHIAbQBhAGQAbwAgAHAAbwByADoAIABKAE8AUwBFACAAQgBSAEkAVABFAFoABgAAAAMAAAAEAAAACQAAAAYAAAAHAAAABwAAAAMAAAAHAAAABwAAAAQAAAADAAAAAwAAAAQAAAAJAAAABgAAAAYAAAADAAAABgAAAAcAAAADAAAABgAAAAYAAAAGAAAAFgAAAAwAAAAAAAAAJQAAAAwAAAACAAAADgAAABQAAAAAAAAAEAAAABQAAAA=</Object>
  <Object Id="idInvalidSigLnImg">AQAAAGwAAAAAAAAAAAAAAP8AAAB/AAAAAAAAAAAAAABoJAAAMhIAACBFTUYAAAEApCAAALEAAAAGAAAAAAAAAAAAAAAAAAAAgAcAADgEAAC7AgAAiQEAAAAAAAAAAAAAAAAAAHiqCgAo/w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sNYv+X8AAACw1i/5fwAAEwAAAAAAAAAAAGeI+X8AAGVjFC/5fwAAMBZniPl/AAATAAAAAAAAAAAXAAAAAAAAQAAAwPl/AAAAAGeI+X8AADdmFC/5fwAABAAAAAAAAAAwFmeI+X8AAAC2vaO6AAAAEwAAAAAAAABIAAAAAAAAAJzmuS/5fwAAmLPWL/l/AADA6rkv+X8AAAEAAAAAAAAAXhC6L/l/AAAAAGeI+X8AAAAAAAAAAAAAAAAAAAAAAAAgAAAAAAAAADAEiM6JAgAAu1Uah/l/AADgtr2jugAAAHm3vaO6AAAAAAAAAAAAAAAYuL2jZHYACAAAAAAlAAAADAAAAAEAAAAYAAAADAAAAP8AAAASAAAADAAAAAEAAAAeAAAAGAAAACIAAAAEAAAAcgAAABEAAAAlAAAADAAAAAEAAABUAAAAqAAAACMAAAAEAAAAcAAAABAAAAABAAAAAKARQjmOEUI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QCRhzIkCAAAAAAAAAAAAAAEAAABq4gAA0M4/h/l/AAAAAAAAAAAAALA/Z4j5fwAACQAAAAEAAAAJAAAAAAAAAAAAAAAAAAAAAAAAAAAAAAAwyWXfu1IAADAEiM6JAgAAAAAAAAAAAADfBooCAAAAADAEiM6JAgAAgOQD5gAAAAAAAAAAAAAAAAcAAAAAAAAAAAAAAAAAAACc3bujugAAANndu6O6AAAAwR8Wh/l/AAD//////////4u123AAAAAA/////////////////////zAEiM6JAgAAu1Uah/l/AABA3bujugAAANndu6O6AAAAsI1t5okCAABg3ruj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HMJbSD5fwAAKAAAAAAAAADQzj+H+X8AAAAAAAAAAAAA+du7o7oAAAADAAAAAAAAAMezmYn5fwAAAAAAAAAAAAAAAAAAAAAAALDJZd+7UgAAcwltIPl/AACgIPwg+X8AAJABAAAAAAAAMASIzokCAAAAAAAAAAAAAAAAAAAAAAAABgAAAAAAAAAAAAAAAAAAABzdu6O6AAAAWd27o7oAAADBHxaH+X8AADCV+iD5fwAAqK76IAAAAACgIPwg+X8AAAAAAACJAgAAMASIzokCAAC7VRqH+X8AAMDcu6O6AAAAWd27o7oAAADAnezhiQIAAPjdu6NkdgAIAAAAACUAAAAMAAAAAwAAABgAAAAMAAAAAAAAABIAAAAMAAAAAQAAABYAAAAMAAAACAAAAFQAAABUAAAACgAAACcAAAAeAAAASgAAAAEAAAAAoBFCOY4RQg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HMAAABHAAAAKQAAADMAAABLAAAAFQAAACEA8AAAAAAAAAAAAAAAgD8AAAAAAAAAAAAAgD8AAAAAAAAAAAAAAAAAAAAAAAAAAAAAAAAAAAAAAAAAACUAAAAMAAAAAAAAgCgAAAAMAAAABAAAAFIAAABwAQAABAAAAPD///8AAAAAAAAAAAAAAACQAQAAAAAAAQAAAABzAGUAZwBvAGUAIAB1AGkAAAAAAAAAAAAAAAAAAAAAAAAAAAAAAAAAAAAAAAAAAAAAAAAAAAAAAAAAAAAAAAAAAAAAAAHcu6MAAAAA4OW7o7oAAAAAAAAAiQIAANDOP4f5fwAAAAAAAAAAAAAAAAAA/////wAAAAAAAAAAAAAAAAAAAAAAAAAAAAAAAAAAAAAAAAAA8Mhl37tSAAD/////iQIAAP////8IAAAAkAEAAAAAAAAwBIjOiQIAAAAAAAAAAAAAAAAAAAAAAAAJAAAAAAAAAAAAAAAAAAAAXN67o7oAAACZ3rujugAAAMEfFof5fwAAAAAAAAAAAAAAAAAAAAAAAAHcu6MAAAAA4OW7o7oAAAAwBIjOiQIAALtVGof5fwAAAN67o7oAAACZ3rujugAAADChbeaJAgAAON+7o2R2AAgAAAAAJQAAAAwAAAAEAAAAGAAAAAwAAAAAAAAAEgAAAAwAAAABAAAAHgAAABgAAAApAAAAMwAAAHQAAABIAAAAJQAAAAwAAAAEAAAAVAAAAJAAAAAqAAAAMwAAAHIAAABHAAAAAQAAAACgEUI5jhFCKgAAADMAAAALAAAATAAAAAAAAAAAAAAAAAAAAP//////////ZAAAAEoAbwBzAGUAIABCAHIAaQB0AGUAegAAAAYAAAAJAAAABwAAAAgAAAAEAAAACQAAAAYAAAAEAAAAB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AAAAAKAAAAUAAAAD4AAABcAAAAAQAAAACgEUI5jhFCCgAAAFAAAAALAAAATAAAAAAAAAAAAAAAAAAAAP//////////ZAAAAEoAbwBzAOkAIABCAHIAaQB0AGUAegAAAAQAAAAHAAAABQAAAAYAAAADAAAABgAAAAQAAAADAAAABA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qAAAAAoAAABgAAAAXQAAAGwAAAABAAAAAKARQjmOEUIKAAAAYAAAAA8AAABMAAAAAAAAAAAAAAAAAAAA//////////9sAAAARwBlAHIAZQBuAHQAZQAgAEcAZQBuAGUAcgBhAGwAAAAIAAAABgAAAAQAAAAGAAAABwAAAAQAAAAGAAAAAwAAAAgAAAAGAAAABwAAAAYAAAAEAAAABgAAAAMAAABLAAAAQAAAADAAAAAFAAAAIAAAAAEAAAABAAAAEAAAAAAAAAAAAAAAAAEAAIAAAAAAAAAAAAAAAAABAACAAAAAJQAAAAwAAAACAAAAJwAAABgAAAAFAAAAAAAAAP///wAAAAAAJQAAAAwAAAAFAAAATAAAAGQAAAAJAAAAcAAAAI0AAAB8AAAACQAAAHAAAACFAAAADQAAACEA8AAAAAAAAAAAAAAAgD8AAAAAAAAAAAAAgD8AAAAAAAAAAAAAAAAAAAAAAAAAAAAAAAAAAAAAAAAAACUAAAAMAAAAAAAAgCgAAAAMAAAABQAAACUAAAAMAAAAAQAAABgAAAAMAAAAAAAAABIAAAAMAAAAAQAAABYAAAAMAAAAAAAAAFQAAADcAAAACgAAAHAAAACMAAAAfAAAAAEAAAAAoBFCOY4RQgoAAABwAAAAGAAAAEwAAAAEAAAACQAAAHAAAACOAAAAfQAAAHwAAABGAGkAcgBtAGEAZABvACAAcABvAHIAOgAgAEoATwBTAEUAIABCAFIASQBUAEUAWgAGAAAAAwAAAAQAAAAJAAAABgAAAAcAAAAHAAAAAwAAAAcAAAAHAAAABAAAAAMAAAADAAAABAAAAAkAAAAGAAAABgAAAAMAAAAGAAAABwAAAAMAAAAGAAAABgAAAAYAAAAWAAAADAAAAAAAAAAlAAAADAAAAAIAAAAOAAAAFAAAAAAAAAAQAAAAFAAAAA==</Object>
</Signature>
</file>

<file path=docMetadata/LabelInfo.xml><?xml version="1.0" encoding="utf-8"?>
<clbl:labelList xmlns:clbl="http://schemas.microsoft.com/office/2020/mipLabelMetadata">
  <clbl:label id="{afe40af5-d634-47a0-84f1-354923ecc225}" enabled="1" method="Standard" siteId="{74f32780-5fd0-4aa9-ba91-dc043e4ea2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300924</vt:lpstr>
      <vt:lpstr>BAL310322</vt:lpstr>
      <vt:lpstr>BAL300924</vt:lpstr>
      <vt:lpstr>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Rotela Colarte</dc:creator>
  <cp:lastModifiedBy>Andre Whyte Gailey</cp:lastModifiedBy>
  <cp:lastPrinted>2019-10-07T17:03:19Z</cp:lastPrinted>
  <dcterms:created xsi:type="dcterms:W3CDTF">2018-04-06T16:34:41Z</dcterms:created>
  <dcterms:modified xsi:type="dcterms:W3CDTF">2024-11-11T11:40:02Z</dcterms:modified>
</cp:coreProperties>
</file>