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.diesel\Documents\"/>
    </mc:Choice>
  </mc:AlternateContent>
  <xr:revisionPtr revIDLastSave="0" documentId="8_{A9DF3322-3B0E-448C-A60D-212B2A0C9FA5}" xr6:coauthVersionLast="47" xr6:coauthVersionMax="47" xr10:uidLastSave="{00000000-0000-0000-0000-000000000000}"/>
  <bookViews>
    <workbookView xWindow="-120" yWindow="-120" windowWidth="20730" windowHeight="11160"/>
  </bookViews>
  <sheets>
    <sheet name="Balance" sheetId="1" r:id="rId1"/>
    <sheet name="Patrimonio" sheetId="3" r:id="rId2"/>
    <sheet name="Clasificación" sheetId="4" r:id="rId3"/>
    <sheet name="Calificadora" sheetId="2" r:id="rId4"/>
  </sheets>
  <definedNames>
    <definedName name="_xlnm.Print_Area" localSheetId="0">Balance!$B$1:$H$44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4" l="1"/>
  <c r="M12" i="4"/>
  <c r="L15" i="4"/>
  <c r="L16" i="4"/>
</calcChain>
</file>

<file path=xl/sharedStrings.xml><?xml version="1.0" encoding="utf-8"?>
<sst xmlns="http://schemas.openxmlformats.org/spreadsheetml/2006/main" count="144" uniqueCount="119">
  <si>
    <t xml:space="preserve"> </t>
  </si>
  <si>
    <t>LINEA RIO: (021) 416.3000</t>
  </si>
  <si>
    <t>Avda. Mariscal Lopez y República Argentina</t>
  </si>
  <si>
    <t>www.rio.com.py</t>
  </si>
  <si>
    <t>ACTIVO</t>
  </si>
  <si>
    <t>PASIVO</t>
  </si>
  <si>
    <t>Disponible</t>
  </si>
  <si>
    <t>Obligaciones p/Interm.Financ.Sector  Financiero</t>
  </si>
  <si>
    <t>Valores Publicos Nacionales</t>
  </si>
  <si>
    <t xml:space="preserve">  -Banco Central del Paraguay - FGD</t>
  </si>
  <si>
    <t>Créd.Vigentes p/Interm.Financ.S. Financ.</t>
  </si>
  <si>
    <t xml:space="preserve">  -Otras Instituciones Financieras</t>
  </si>
  <si>
    <t>Créd.Vigentes p/Interm.Financ.S.No Financ.</t>
  </si>
  <si>
    <t>Obligaciones p/interm.Financ.Sector  No Financiero</t>
  </si>
  <si>
    <t>Créditos Diversos</t>
  </si>
  <si>
    <t>Obligaciones Diversas</t>
  </si>
  <si>
    <t>Créditos Vencidos p/Interm.Financiera</t>
  </si>
  <si>
    <t>Provisiones</t>
  </si>
  <si>
    <t>Inversiones</t>
  </si>
  <si>
    <t>Bienes de Uso</t>
  </si>
  <si>
    <t>Cargos Diferidos</t>
  </si>
  <si>
    <t>TOTAL PASIVO</t>
  </si>
  <si>
    <t>PATRIMONIO</t>
  </si>
  <si>
    <t>Capital Social</t>
  </si>
  <si>
    <t>Capital Integrado</t>
  </si>
  <si>
    <t>Aportes no capitalizados</t>
  </si>
  <si>
    <t>Primas de emisión</t>
  </si>
  <si>
    <t>Reserva Revalúo</t>
  </si>
  <si>
    <t>Reserva Facultativa</t>
  </si>
  <si>
    <t>Reserva Legal</t>
  </si>
  <si>
    <t>Resultado del Ejercicio anterior</t>
  </si>
  <si>
    <t>Utilidad del Ejercicio</t>
  </si>
  <si>
    <t>TOTAL PATRIMONIO</t>
  </si>
  <si>
    <t>TOTAL   ACTIVO</t>
  </si>
  <si>
    <t>TOTAL   PASIVO Y PATRIMONIO NETO</t>
  </si>
  <si>
    <t>PERDIDAS</t>
  </si>
  <si>
    <t>GANANCIAS</t>
  </si>
  <si>
    <t>Perd.p/Oblig.p/Interm.Financ.S. Financ.</t>
  </si>
  <si>
    <t>Ganancias p/Cred.Vig.p/Interm.Financ.S.Financ.</t>
  </si>
  <si>
    <t>Perd.p/Oblig.p/Interm.Financ.S.  No Financ.</t>
  </si>
  <si>
    <t>Ganancias p/Cred.Vig.p/Interm.Financ.S.No Financ.</t>
  </si>
  <si>
    <t>Perdidas por Valuación</t>
  </si>
  <si>
    <t>Ganancias p/Créd.Vencidos p/Interm.Financ.</t>
  </si>
  <si>
    <t>Pérdidas por Incobrabilidad</t>
  </si>
  <si>
    <t>Ganancias p/Valuación</t>
  </si>
  <si>
    <t>Pérdidas Por Servicios</t>
  </si>
  <si>
    <t>Rentas de Valores Publicos y Privados</t>
  </si>
  <si>
    <t>Pérdidas Operativas</t>
  </si>
  <si>
    <t>Desafectación de Previsiones</t>
  </si>
  <si>
    <t>Pérdidas Extraordinarias</t>
  </si>
  <si>
    <t>Ganancias por Servicios</t>
  </si>
  <si>
    <t>Otras Ganancias Operativas</t>
  </si>
  <si>
    <t>Ganancias Extraordinaria</t>
  </si>
  <si>
    <t>TOTAL DEBE</t>
  </si>
  <si>
    <t>TOTAL HABER</t>
  </si>
  <si>
    <t>Calificación</t>
  </si>
  <si>
    <t>Conforme a la Resolución N° 2 de fecha 17 de agosto de 2010 del Banco Central del Paraguay,</t>
  </si>
  <si>
    <t>se informa lo siguiente:</t>
  </si>
  <si>
    <t>1. Fecha de Calificación:</t>
  </si>
  <si>
    <t>2. Fecha de publicación:</t>
  </si>
  <si>
    <t>3. Calificadora:</t>
  </si>
  <si>
    <t>Dr. Francisco Morra esquina Guido Spano Edificio Atrium 3er Piso</t>
  </si>
  <si>
    <t>Tel.: (595 21) 660439 - (595 21) 661209</t>
  </si>
  <si>
    <t>https://www.riskmetrica.com.py/</t>
  </si>
  <si>
    <t>ENTIDAD</t>
  </si>
  <si>
    <t>Calificación Local</t>
  </si>
  <si>
    <t>BANCO RIO S.A.E.C.A.</t>
  </si>
  <si>
    <t>Solvencia</t>
  </si>
  <si>
    <t>Perspectiva</t>
  </si>
  <si>
    <t>NOTA: La calificación de riesgo no constituye una sugerencia o recomendación para comprar, vender,</t>
  </si>
  <si>
    <t>mantener un determinado valor o realizar una inversión, ni un aval o garantía de una inversión y su emisor.</t>
  </si>
  <si>
    <t>Mayor información sobre esta calificación en:</t>
  </si>
  <si>
    <t>www.riskmetrica.com.py/</t>
  </si>
  <si>
    <t>CONCEPTO</t>
  </si>
  <si>
    <t>Saldo inicial</t>
  </si>
  <si>
    <t>Movimientos</t>
  </si>
  <si>
    <t xml:space="preserve">  Aumento</t>
  </si>
  <si>
    <t>Disminución</t>
  </si>
  <si>
    <t>Primas de Emisión</t>
  </si>
  <si>
    <t>Adelantos Irrevocables a Cuenta de Capital</t>
  </si>
  <si>
    <t>Ajustes al Patrimonio</t>
  </si>
  <si>
    <t>Reservas</t>
  </si>
  <si>
    <t>Reservas Facultativas</t>
  </si>
  <si>
    <t>Resultados Acumulados</t>
  </si>
  <si>
    <t>Resultados del Ejercicio</t>
  </si>
  <si>
    <t>TOTAL Patrimonio Neto</t>
  </si>
  <si>
    <t>RENDIMIENTO</t>
  </si>
  <si>
    <t>Resolución Nº  1  Acta Nº  60 del 28/09/2007, del Directorio del Banco Central del Paraguay.</t>
  </si>
  <si>
    <t>CATEGORÍAS DE CLASIFICACIÓN</t>
  </si>
  <si>
    <t>Total Cartera   de Préstamos</t>
  </si>
  <si>
    <t>1a</t>
  </si>
  <si>
    <t>1b</t>
  </si>
  <si>
    <t>Total Riesgos (*)</t>
  </si>
  <si>
    <t>Garantías computables p/ previsiones: Cob. s/ riesgos (**)</t>
  </si>
  <si>
    <t>Riesgos netos afecto a previsiones</t>
  </si>
  <si>
    <t>Previsiones mínimas exigidas</t>
  </si>
  <si>
    <t>Previsiones genéricas</t>
  </si>
  <si>
    <t>Total de Previsiones necesarias</t>
  </si>
  <si>
    <t>Total de Previsiones s/ Creditos Diversos</t>
  </si>
  <si>
    <t>Previsiones existentes en EECC</t>
  </si>
  <si>
    <t>Superávit de Previsiones Genéricas</t>
  </si>
  <si>
    <t>(*) Incluyen las deudas efectivas (capital e intereses devengados a la fecha de clasificación) y los créditos contingentes.  Asimismo, incluye el saldo de los Deudores por Venta de Bienes a Plazo.</t>
  </si>
  <si>
    <t>(**) El valor computable de las Garantías, no podrá ser superior al saldo de la deuda garantizada.</t>
  </si>
  <si>
    <t xml:space="preserve">CUENTAS DE ORDEN </t>
  </si>
  <si>
    <t xml:space="preserve">CUENTAS DE CONTINGENCIA  </t>
  </si>
  <si>
    <t>GUARANÍES</t>
  </si>
  <si>
    <t xml:space="preserve">Solventa &amp; Riskmetrica S.A. Calificadora de Riesgos   </t>
  </si>
  <si>
    <t>AL 31/12/2024</t>
  </si>
  <si>
    <t>A+py</t>
  </si>
  <si>
    <t>ESTABLE</t>
  </si>
  <si>
    <t>1.  CARTERA CLASIFICADA   (Expresada en Guaraníes)</t>
  </si>
  <si>
    <t>AL 30/09/2024</t>
  </si>
  <si>
    <t>ESTADO DE SITUACION PATRIMONIAL AL 30 de SEPTIEMBRE DE 2024</t>
  </si>
  <si>
    <t>ESTADO DE RESULTADOS AL 30 DE SEPTIEMBRE DE 2024</t>
  </si>
  <si>
    <t>ESTADO DE EVOLUCIÓN DEL PATRIMONIO NETO AL 30 DE SEPTIEMBRE DE 2024
(Expresado en guaraníes)</t>
  </si>
  <si>
    <t>Saldos al 30/09/2024</t>
  </si>
  <si>
    <t>Información correspondiente a la Planilla Resumen de la Clasificación de la Cartera Crediticia al  30 de Septiembre de 2024</t>
  </si>
  <si>
    <t>13 de Septiembre de 2024</t>
  </si>
  <si>
    <t>16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</si>
</sst>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72" formatCode="#.000"/>
    <numFmt numFmtId="173" formatCode="#,##0.000"/>
    <numFmt numFmtId="174" formatCode="#,###"/>
    <numFmt numFmtId="175" formatCode="000"/>
    <numFmt numFmtId="176" formatCode="#,##0.00&quot;       &quot;;#,##0.00&quot;       &quot;;&quot;-&quot;#&quot;       &quot;;&quot; &quot;@&quot; &quot;"/>
    <numFmt numFmtId="177" formatCode="#,###.00%"/>
  </numFmts>
  <fonts count="52" x14ac:knownFonts="1">
    <font>
      <sz val="11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"/>
      <family val="2"/>
    </font>
    <font>
      <u/>
      <sz val="10"/>
      <color rgb="FF0000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FFFFFF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00080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8"/>
      <color rgb="FF000000"/>
      <name val="Arial Narrow"/>
      <family val="2"/>
    </font>
    <font>
      <sz val="3"/>
      <color rgb="FF000000"/>
      <name val="Arial Narrow"/>
      <family val="2"/>
    </font>
    <font>
      <sz val="9"/>
      <color theme="1"/>
      <name val="Verdana"/>
      <family val="2"/>
    </font>
    <font>
      <b/>
      <sz val="12"/>
      <color rgb="FF000080"/>
      <name val="Tahoma"/>
      <family val="2"/>
    </font>
    <font>
      <b/>
      <sz val="9"/>
      <color theme="1"/>
      <name val="Arial"/>
      <family val="2"/>
    </font>
    <font>
      <b/>
      <u/>
      <sz val="10"/>
      <color rgb="FF0000FF"/>
      <name val="Arial"/>
      <family val="2"/>
    </font>
    <font>
      <b/>
      <i/>
      <sz val="9"/>
      <color theme="1"/>
      <name val="Arial"/>
      <family val="2"/>
    </font>
    <font>
      <b/>
      <sz val="7"/>
      <color theme="1"/>
      <name val="Arial"/>
      <family val="2"/>
    </font>
    <font>
      <b/>
      <sz val="8"/>
      <color rgb="FFFFFFFF"/>
      <name val="Arial"/>
      <family val="2"/>
    </font>
    <font>
      <b/>
      <i/>
      <sz val="8"/>
      <color rgb="FFFFFFFF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"/>
      <name val="Arial"/>
      <family val="2"/>
    </font>
    <font>
      <b/>
      <sz val="10"/>
      <color rgb="FF000000"/>
      <name val="Times New Roman"/>
      <family val="1"/>
    </font>
    <font>
      <b/>
      <sz val="14"/>
      <color rgb="FF00008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C0C0C0"/>
        <bgColor rgb="FFC0C0C0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double">
        <color indexed="64"/>
      </bottom>
      <diagonal/>
    </border>
  </borders>
  <cellStyleXfs count="28">
    <xf numFmtId="0" fontId="0" fillId="0" borderId="0"/>
    <xf numFmtId="0" fontId="4" fillId="0" borderId="0"/>
    <xf numFmtId="0" fontId="5" fillId="2" borderId="0"/>
    <xf numFmtId="0" fontId="5" fillId="3" borderId="0"/>
    <xf numFmtId="0" fontId="4" fillId="4" borderId="0"/>
    <xf numFmtId="0" fontId="6" fillId="5" borderId="0"/>
    <xf numFmtId="175" fontId="7" fillId="0" borderId="0"/>
    <xf numFmtId="0" fontId="8" fillId="6" borderId="0"/>
    <xf numFmtId="0" fontId="9" fillId="0" borderId="0"/>
    <xf numFmtId="176" fontId="7" fillId="0" borderId="0"/>
    <xf numFmtId="0" fontId="10" fillId="0" borderId="0"/>
    <xf numFmtId="9" fontId="7" fillId="0" borderId="0"/>
    <xf numFmtId="0" fontId="11" fillId="0" borderId="0"/>
    <xf numFmtId="0" fontId="12" fillId="7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0" fillId="0" borderId="0"/>
    <xf numFmtId="43" fontId="3" fillId="0" borderId="0" applyFont="0" applyFill="0" applyBorder="0" applyAlignment="0" applyProtection="0"/>
    <xf numFmtId="0" fontId="17" fillId="8" borderId="0"/>
    <xf numFmtId="0" fontId="3" fillId="0" borderId="0"/>
    <xf numFmtId="0" fontId="7" fillId="0" borderId="0"/>
    <xf numFmtId="0" fontId="18" fillId="8" borderId="4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</cellStyleXfs>
  <cellXfs count="152">
    <xf numFmtId="0" fontId="0" fillId="0" borderId="0" xfId="0"/>
    <xf numFmtId="0" fontId="7" fillId="0" borderId="0" xfId="0" applyFont="1"/>
    <xf numFmtId="3" fontId="7" fillId="0" borderId="0" xfId="0" applyNumberFormat="1" applyFont="1"/>
    <xf numFmtId="4" fontId="19" fillId="0" borderId="0" xfId="0" applyNumberFormat="1" applyFont="1"/>
    <xf numFmtId="0" fontId="19" fillId="0" borderId="0" xfId="0" applyFont="1"/>
    <xf numFmtId="3" fontId="19" fillId="0" borderId="0" xfId="0" applyNumberFormat="1" applyFont="1"/>
    <xf numFmtId="0" fontId="8" fillId="3" borderId="5" xfId="0" applyFont="1" applyFill="1" applyBorder="1"/>
    <xf numFmtId="4" fontId="8" fillId="3" borderId="5" xfId="0" applyNumberFormat="1" applyFont="1" applyFill="1" applyBorder="1"/>
    <xf numFmtId="0" fontId="20" fillId="0" borderId="6" xfId="0" applyFont="1" applyBorder="1"/>
    <xf numFmtId="0" fontId="20" fillId="0" borderId="7" xfId="0" applyFont="1" applyBorder="1"/>
    <xf numFmtId="172" fontId="19" fillId="0" borderId="0" xfId="0" applyNumberFormat="1" applyFont="1"/>
    <xf numFmtId="0" fontId="19" fillId="9" borderId="7" xfId="0" applyFont="1" applyFill="1" applyBorder="1"/>
    <xf numFmtId="0" fontId="20" fillId="9" borderId="7" xfId="0" applyFont="1" applyFill="1" applyBorder="1"/>
    <xf numFmtId="172" fontId="7" fillId="9" borderId="0" xfId="0" applyNumberFormat="1" applyFont="1" applyFill="1"/>
    <xf numFmtId="3" fontId="21" fillId="0" borderId="0" xfId="0" applyNumberFormat="1" applyFont="1"/>
    <xf numFmtId="3" fontId="22" fillId="0" borderId="0" xfId="0" applyNumberFormat="1" applyFont="1"/>
    <xf numFmtId="172" fontId="20" fillId="9" borderId="7" xfId="0" applyNumberFormat="1" applyFont="1" applyFill="1" applyBorder="1"/>
    <xf numFmtId="4" fontId="19" fillId="0" borderId="0" xfId="0" applyNumberFormat="1" applyFont="1" applyBorder="1"/>
    <xf numFmtId="0" fontId="20" fillId="0" borderId="0" xfId="0" applyFont="1"/>
    <xf numFmtId="0" fontId="8" fillId="3" borderId="6" xfId="0" applyFont="1" applyFill="1" applyBorder="1"/>
    <xf numFmtId="174" fontId="7" fillId="0" borderId="0" xfId="0" applyNumberFormat="1" applyFont="1"/>
    <xf numFmtId="0" fontId="23" fillId="0" borderId="0" xfId="0" applyFont="1"/>
    <xf numFmtId="0" fontId="24" fillId="9" borderId="5" xfId="0" applyFont="1" applyFill="1" applyBorder="1"/>
    <xf numFmtId="0" fontId="5" fillId="9" borderId="8" xfId="0" applyFont="1" applyFill="1" applyBorder="1"/>
    <xf numFmtId="0" fontId="5" fillId="9" borderId="9" xfId="0" applyFont="1" applyFill="1" applyBorder="1"/>
    <xf numFmtId="0" fontId="25" fillId="0" borderId="0" xfId="0" applyFont="1" applyFill="1"/>
    <xf numFmtId="3" fontId="25" fillId="0" borderId="0" xfId="0" applyNumberFormat="1" applyFont="1" applyFill="1"/>
    <xf numFmtId="0" fontId="26" fillId="0" borderId="0" xfId="0" applyFont="1" applyFill="1"/>
    <xf numFmtId="3" fontId="27" fillId="0" borderId="0" xfId="0" applyNumberFormat="1" applyFont="1" applyFill="1"/>
    <xf numFmtId="172" fontId="26" fillId="0" borderId="0" xfId="0" applyNumberFormat="1" applyFont="1" applyFill="1"/>
    <xf numFmtId="3" fontId="28" fillId="0" borderId="0" xfId="9" applyNumberFormat="1" applyFont="1" applyFill="1" applyBorder="1" applyAlignment="1" applyProtection="1">
      <alignment horizontal="right"/>
    </xf>
    <xf numFmtId="3" fontId="29" fillId="0" borderId="0" xfId="0" applyNumberFormat="1" applyFont="1"/>
    <xf numFmtId="3" fontId="30" fillId="0" borderId="0" xfId="9" applyNumberFormat="1" applyFont="1" applyFill="1" applyBorder="1" applyAlignment="1" applyProtection="1">
      <alignment horizontal="right"/>
    </xf>
    <xf numFmtId="3" fontId="31" fillId="0" borderId="0" xfId="0" applyNumberFormat="1" applyFont="1" applyFill="1"/>
    <xf numFmtId="3" fontId="26" fillId="0" borderId="0" xfId="11" applyNumberFormat="1" applyFont="1" applyFill="1" applyBorder="1" applyAlignment="1" applyProtection="1"/>
    <xf numFmtId="0" fontId="32" fillId="0" borderId="0" xfId="8" applyFont="1" applyFill="1" applyBorder="1" applyAlignment="1" applyProtection="1">
      <alignment horizontal="left" vertical="center" wrapText="1"/>
    </xf>
    <xf numFmtId="3" fontId="32" fillId="0" borderId="0" xfId="8" applyNumberFormat="1" applyFont="1" applyFill="1" applyBorder="1" applyAlignment="1" applyProtection="1">
      <alignment horizontal="left" vertical="center" wrapText="1"/>
    </xf>
    <xf numFmtId="3" fontId="32" fillId="0" borderId="0" xfId="8" applyNumberFormat="1" applyFont="1" applyFill="1" applyBorder="1" applyAlignment="1" applyProtection="1">
      <alignment horizontal="center" vertical="center" wrapText="1"/>
    </xf>
    <xf numFmtId="0" fontId="32" fillId="0" borderId="0" xfId="8" applyFont="1" applyAlignment="1">
      <alignment vertical="center"/>
    </xf>
    <xf numFmtId="3" fontId="32" fillId="0" borderId="0" xfId="8" applyNumberFormat="1" applyFont="1" applyFill="1" applyBorder="1" applyAlignment="1" applyProtection="1">
      <alignment horizontal="right" vertical="center" wrapText="1"/>
    </xf>
    <xf numFmtId="172" fontId="33" fillId="0" borderId="0" xfId="8" applyNumberFormat="1" applyFont="1" applyFill="1" applyBorder="1" applyAlignment="1" applyProtection="1">
      <alignment horizontal="left" vertical="center" wrapText="1"/>
    </xf>
    <xf numFmtId="172" fontId="32" fillId="0" borderId="0" xfId="8" applyNumberFormat="1" applyFont="1" applyAlignment="1">
      <alignment vertical="center"/>
    </xf>
    <xf numFmtId="3" fontId="32" fillId="0" borderId="0" xfId="8" applyNumberFormat="1" applyFont="1" applyAlignment="1">
      <alignment vertical="center"/>
    </xf>
    <xf numFmtId="0" fontId="34" fillId="9" borderId="0" xfId="21" applyFont="1" applyFill="1"/>
    <xf numFmtId="3" fontId="35" fillId="0" borderId="0" xfId="0" applyNumberFormat="1" applyFont="1" applyFill="1" applyBorder="1" applyAlignment="1">
      <alignment vertical="center" wrapText="1"/>
    </xf>
    <xf numFmtId="3" fontId="36" fillId="9" borderId="10" xfId="0" applyNumberFormat="1" applyFont="1" applyFill="1" applyBorder="1"/>
    <xf numFmtId="3" fontId="0" fillId="0" borderId="0" xfId="0" applyNumberFormat="1"/>
    <xf numFmtId="3" fontId="37" fillId="0" borderId="0" xfId="10" applyNumberFormat="1" applyFont="1" applyFill="1" applyBorder="1" applyAlignment="1" applyProtection="1"/>
    <xf numFmtId="3" fontId="8" fillId="3" borderId="9" xfId="0" applyNumberFormat="1" applyFont="1" applyFill="1" applyBorder="1" applyAlignment="1">
      <alignment horizontal="right"/>
    </xf>
    <xf numFmtId="3" fontId="8" fillId="3" borderId="5" xfId="0" applyNumberFormat="1" applyFont="1" applyFill="1" applyBorder="1"/>
    <xf numFmtId="3" fontId="8" fillId="3" borderId="8" xfId="0" applyNumberFormat="1" applyFont="1" applyFill="1" applyBorder="1"/>
    <xf numFmtId="3" fontId="36" fillId="0" borderId="0" xfId="0" applyNumberFormat="1" applyFont="1" applyBorder="1"/>
    <xf numFmtId="3" fontId="20" fillId="0" borderId="6" xfId="0" applyNumberFormat="1" applyFont="1" applyBorder="1"/>
    <xf numFmtId="3" fontId="20" fillId="9" borderId="11" xfId="0" applyNumberFormat="1" applyFont="1" applyFill="1" applyBorder="1"/>
    <xf numFmtId="3" fontId="36" fillId="9" borderId="12" xfId="0" applyNumberFormat="1" applyFont="1" applyFill="1" applyBorder="1"/>
    <xf numFmtId="3" fontId="20" fillId="0" borderId="7" xfId="0" applyNumberFormat="1" applyFont="1" applyBorder="1"/>
    <xf numFmtId="3" fontId="20" fillId="0" borderId="0" xfId="0" applyNumberFormat="1" applyFont="1" applyFill="1" applyBorder="1"/>
    <xf numFmtId="3" fontId="20" fillId="0" borderId="0" xfId="9" applyNumberFormat="1" applyFont="1" applyFill="1" applyBorder="1" applyAlignment="1" applyProtection="1"/>
    <xf numFmtId="3" fontId="20" fillId="0" borderId="0" xfId="0" applyNumberFormat="1" applyFont="1" applyBorder="1"/>
    <xf numFmtId="3" fontId="36" fillId="0" borderId="10" xfId="0" applyNumberFormat="1" applyFont="1" applyBorder="1"/>
    <xf numFmtId="3" fontId="8" fillId="3" borderId="7" xfId="0" applyNumberFormat="1" applyFont="1" applyFill="1" applyBorder="1"/>
    <xf numFmtId="3" fontId="8" fillId="3" borderId="0" xfId="0" applyNumberFormat="1" applyFont="1" applyFill="1" applyBorder="1"/>
    <xf numFmtId="3" fontId="20" fillId="0" borderId="6" xfId="0" applyNumberFormat="1" applyFont="1" applyFill="1" applyBorder="1"/>
    <xf numFmtId="3" fontId="20" fillId="0" borderId="7" xfId="0" applyNumberFormat="1" applyFont="1" applyFill="1" applyBorder="1"/>
    <xf numFmtId="3" fontId="20" fillId="9" borderId="0" xfId="0" applyNumberFormat="1" applyFont="1" applyFill="1" applyBorder="1"/>
    <xf numFmtId="3" fontId="36" fillId="0" borderId="10" xfId="0" applyNumberFormat="1" applyFont="1" applyFill="1" applyBorder="1"/>
    <xf numFmtId="3" fontId="19" fillId="0" borderId="0" xfId="0" applyNumberFormat="1" applyFont="1" applyBorder="1"/>
    <xf numFmtId="3" fontId="8" fillId="3" borderId="9" xfId="0" applyNumberFormat="1" applyFont="1" applyFill="1" applyBorder="1"/>
    <xf numFmtId="3" fontId="38" fillId="0" borderId="0" xfId="0" applyNumberFormat="1" applyFont="1" applyBorder="1"/>
    <xf numFmtId="3" fontId="39" fillId="0" borderId="0" xfId="0" applyNumberFormat="1" applyFont="1" applyBorder="1"/>
    <xf numFmtId="3" fontId="22" fillId="0" borderId="13" xfId="0" applyNumberFormat="1" applyFont="1" applyBorder="1"/>
    <xf numFmtId="3" fontId="8" fillId="3" borderId="11" xfId="0" applyNumberFormat="1" applyFont="1" applyFill="1" applyBorder="1"/>
    <xf numFmtId="3" fontId="40" fillId="3" borderId="11" xfId="0" applyNumberFormat="1" applyFont="1" applyFill="1" applyBorder="1"/>
    <xf numFmtId="3" fontId="20" fillId="0" borderId="11" xfId="0" applyNumberFormat="1" applyFont="1" applyBorder="1"/>
    <xf numFmtId="3" fontId="20" fillId="0" borderId="14" xfId="0" applyNumberFormat="1" applyFont="1" applyBorder="1"/>
    <xf numFmtId="3" fontId="41" fillId="3" borderId="8" xfId="0" applyNumberFormat="1" applyFont="1" applyFill="1" applyBorder="1"/>
    <xf numFmtId="3" fontId="23" fillId="0" borderId="0" xfId="0" applyNumberFormat="1" applyFont="1"/>
    <xf numFmtId="3" fontId="19" fillId="0" borderId="10" xfId="0" applyNumberFormat="1" applyFont="1" applyBorder="1" applyAlignment="1">
      <alignment horizontal="right"/>
    </xf>
    <xf numFmtId="3" fontId="36" fillId="9" borderId="1" xfId="0" applyNumberFormat="1" applyFont="1" applyFill="1" applyBorder="1"/>
    <xf numFmtId="4" fontId="36" fillId="0" borderId="10" xfId="0" applyNumberFormat="1" applyFont="1" applyFill="1" applyBorder="1"/>
    <xf numFmtId="3" fontId="36" fillId="0" borderId="1" xfId="0" applyNumberFormat="1" applyFont="1" applyBorder="1"/>
    <xf numFmtId="0" fontId="7" fillId="0" borderId="15" xfId="0" applyFont="1" applyBorder="1"/>
    <xf numFmtId="3" fontId="7" fillId="0" borderId="16" xfId="0" applyNumberFormat="1" applyFont="1" applyBorder="1"/>
    <xf numFmtId="0" fontId="42" fillId="0" borderId="14" xfId="0" applyFont="1" applyFill="1" applyBorder="1"/>
    <xf numFmtId="3" fontId="42" fillId="0" borderId="13" xfId="0" applyNumberFormat="1" applyFont="1" applyBorder="1"/>
    <xf numFmtId="3" fontId="42" fillId="0" borderId="17" xfId="9" applyNumberFormat="1" applyFont="1" applyBorder="1" applyAlignment="1">
      <alignment horizontal="right"/>
    </xf>
    <xf numFmtId="3" fontId="42" fillId="0" borderId="18" xfId="9" applyNumberFormat="1" applyFont="1" applyBorder="1" applyAlignment="1">
      <alignment horizontal="right"/>
    </xf>
    <xf numFmtId="3" fontId="42" fillId="10" borderId="17" xfId="9" applyNumberFormat="1" applyFont="1" applyFill="1" applyBorder="1" applyAlignment="1">
      <alignment horizontal="right"/>
    </xf>
    <xf numFmtId="0" fontId="42" fillId="0" borderId="5" xfId="0" applyFont="1" applyFill="1" applyBorder="1"/>
    <xf numFmtId="3" fontId="42" fillId="0" borderId="9" xfId="9" applyNumberFormat="1" applyFont="1" applyBorder="1" applyAlignment="1">
      <alignment horizontal="right"/>
    </xf>
    <xf numFmtId="4" fontId="42" fillId="0" borderId="9" xfId="9" applyNumberFormat="1" applyFont="1" applyBorder="1" applyAlignment="1">
      <alignment horizontal="right"/>
    </xf>
    <xf numFmtId="0" fontId="42" fillId="0" borderId="6" xfId="0" applyFont="1" applyFill="1" applyBorder="1"/>
    <xf numFmtId="3" fontId="42" fillId="0" borderId="19" xfId="9" applyNumberFormat="1" applyFont="1" applyBorder="1" applyAlignment="1">
      <alignment horizontal="right"/>
    </xf>
    <xf numFmtId="0" fontId="43" fillId="11" borderId="5" xfId="0" applyFont="1" applyFill="1" applyBorder="1" applyAlignment="1">
      <alignment horizontal="left"/>
    </xf>
    <xf numFmtId="3" fontId="43" fillId="11" borderId="18" xfId="0" applyNumberFormat="1" applyFont="1" applyFill="1" applyBorder="1" applyAlignment="1">
      <alignment horizontal="right"/>
    </xf>
    <xf numFmtId="3" fontId="43" fillId="11" borderId="8" xfId="0" applyNumberFormat="1" applyFont="1" applyFill="1" applyBorder="1" applyAlignment="1">
      <alignment horizontal="right"/>
    </xf>
    <xf numFmtId="3" fontId="43" fillId="11" borderId="9" xfId="0" applyNumberFormat="1" applyFont="1" applyFill="1" applyBorder="1" applyAlignment="1">
      <alignment horizontal="right"/>
    </xf>
    <xf numFmtId="3" fontId="44" fillId="3" borderId="20" xfId="0" applyNumberFormat="1" applyFont="1" applyFill="1" applyBorder="1" applyAlignment="1">
      <alignment horizontal="center"/>
    </xf>
    <xf numFmtId="173" fontId="42" fillId="0" borderId="21" xfId="11" applyNumberFormat="1" applyFont="1" applyFill="1" applyBorder="1" applyAlignment="1" applyProtection="1">
      <alignment horizontal="center"/>
    </xf>
    <xf numFmtId="177" fontId="1" fillId="0" borderId="3" xfId="24" applyNumberFormat="1" applyFont="1" applyFill="1" applyBorder="1" applyAlignment="1" applyProtection="1">
      <alignment horizontal="center"/>
    </xf>
    <xf numFmtId="0" fontId="36" fillId="0" borderId="0" xfId="0" applyFont="1" applyFill="1" applyBorder="1" applyAlignment="1">
      <alignment horizontal="left"/>
    </xf>
    <xf numFmtId="3" fontId="36" fillId="0" borderId="0" xfId="0" applyNumberFormat="1" applyFont="1" applyFill="1" applyBorder="1" applyAlignment="1">
      <alignment horizontal="left"/>
    </xf>
    <xf numFmtId="0" fontId="42" fillId="0" borderId="0" xfId="0" applyFont="1" applyFill="1"/>
    <xf numFmtId="3" fontId="42" fillId="0" borderId="0" xfId="0" applyNumberFormat="1" applyFont="1" applyFill="1"/>
    <xf numFmtId="0" fontId="42" fillId="3" borderId="6" xfId="0" applyFont="1" applyFill="1" applyBorder="1"/>
    <xf numFmtId="3" fontId="44" fillId="3" borderId="18" xfId="0" applyNumberFormat="1" applyFont="1" applyFill="1" applyBorder="1" applyAlignment="1">
      <alignment horizontal="center"/>
    </xf>
    <xf numFmtId="3" fontId="44" fillId="3" borderId="9" xfId="0" applyNumberFormat="1" applyFont="1" applyFill="1" applyBorder="1" applyAlignment="1">
      <alignment horizontal="center" vertical="center" wrapText="1"/>
    </xf>
    <xf numFmtId="0" fontId="42" fillId="3" borderId="13" xfId="0" applyFont="1" applyFill="1" applyBorder="1"/>
    <xf numFmtId="3" fontId="44" fillId="3" borderId="22" xfId="0" applyNumberFormat="1" applyFont="1" applyFill="1" applyBorder="1" applyAlignment="1">
      <alignment horizontal="center"/>
    </xf>
    <xf numFmtId="0" fontId="36" fillId="0" borderId="18" xfId="0" applyFont="1" applyFill="1" applyBorder="1" applyAlignment="1">
      <alignment horizontal="left" vertical="center"/>
    </xf>
    <xf numFmtId="3" fontId="45" fillId="0" borderId="12" xfId="0" applyNumberFormat="1" applyFont="1" applyFill="1" applyBorder="1" applyAlignment="1" applyProtection="1">
      <alignment horizontal="right" vertical="center" wrapText="1"/>
    </xf>
    <xf numFmtId="3" fontId="1" fillId="0" borderId="2" xfId="19" applyNumberFormat="1" applyFont="1" applyFill="1" applyBorder="1" applyAlignment="1" applyProtection="1">
      <alignment horizontal="right"/>
    </xf>
    <xf numFmtId="0" fontId="36" fillId="0" borderId="18" xfId="0" applyFont="1" applyFill="1" applyBorder="1" applyAlignment="1">
      <alignment horizontal="left" vertical="center" wrapText="1"/>
    </xf>
    <xf numFmtId="3" fontId="45" fillId="0" borderId="18" xfId="9" applyNumberFormat="1" applyFont="1" applyFill="1" applyBorder="1" applyAlignment="1" applyProtection="1">
      <alignment horizontal="right"/>
    </xf>
    <xf numFmtId="3" fontId="45" fillId="0" borderId="12" xfId="9" applyNumberFormat="1" applyFont="1" applyFill="1" applyBorder="1" applyAlignment="1" applyProtection="1">
      <alignment horizontal="right"/>
    </xf>
    <xf numFmtId="3" fontId="45" fillId="0" borderId="18" xfId="0" applyNumberFormat="1" applyFont="1" applyFill="1" applyBorder="1" applyAlignment="1">
      <alignment horizontal="right"/>
    </xf>
    <xf numFmtId="3" fontId="45" fillId="0" borderId="13" xfId="9" applyNumberFormat="1" applyFont="1" applyFill="1" applyBorder="1" applyAlignment="1" applyProtection="1">
      <alignment horizontal="right"/>
    </xf>
    <xf numFmtId="3" fontId="45" fillId="9" borderId="18" xfId="0" applyNumberFormat="1" applyFont="1" applyFill="1" applyBorder="1" applyAlignment="1">
      <alignment horizontal="right"/>
    </xf>
    <xf numFmtId="3" fontId="45" fillId="0" borderId="18" xfId="0" applyNumberFormat="1" applyFont="1" applyFill="1" applyBorder="1" applyAlignment="1">
      <alignment horizontal="center"/>
    </xf>
    <xf numFmtId="0" fontId="42" fillId="0" borderId="0" xfId="0" applyFont="1" applyFill="1" applyAlignment="1">
      <alignment horizontal="left"/>
    </xf>
    <xf numFmtId="0" fontId="45" fillId="0" borderId="0" xfId="8" applyFont="1" applyAlignment="1">
      <alignment vertical="center"/>
    </xf>
    <xf numFmtId="3" fontId="45" fillId="0" borderId="0" xfId="8" applyNumberFormat="1" applyFont="1" applyAlignment="1">
      <alignment vertical="center"/>
    </xf>
    <xf numFmtId="0" fontId="42" fillId="9" borderId="7" xfId="21" applyFont="1" applyFill="1" applyBorder="1"/>
    <xf numFmtId="0" fontId="42" fillId="9" borderId="0" xfId="21" applyFont="1" applyFill="1"/>
    <xf numFmtId="0" fontId="46" fillId="0" borderId="0" xfId="21" applyFont="1"/>
    <xf numFmtId="0" fontId="42" fillId="9" borderId="6" xfId="21" applyFont="1" applyFill="1" applyBorder="1"/>
    <xf numFmtId="0" fontId="42" fillId="9" borderId="11" xfId="21" applyFont="1" applyFill="1" applyBorder="1"/>
    <xf numFmtId="0" fontId="42" fillId="9" borderId="12" xfId="21" applyFont="1" applyFill="1" applyBorder="1"/>
    <xf numFmtId="0" fontId="42" fillId="9" borderId="10" xfId="21" applyFont="1" applyFill="1" applyBorder="1"/>
    <xf numFmtId="0" fontId="36" fillId="9" borderId="0" xfId="21" applyFont="1" applyFill="1"/>
    <xf numFmtId="0" fontId="47" fillId="9" borderId="7" xfId="21" applyFont="1" applyFill="1" applyBorder="1"/>
    <xf numFmtId="0" fontId="48" fillId="9" borderId="7" xfId="21" applyFont="1" applyFill="1" applyBorder="1"/>
    <xf numFmtId="0" fontId="48" fillId="9" borderId="0" xfId="21" applyFont="1" applyFill="1"/>
    <xf numFmtId="0" fontId="49" fillId="9" borderId="7" xfId="10" applyFont="1" applyFill="1" applyBorder="1"/>
    <xf numFmtId="0" fontId="49" fillId="9" borderId="0" xfId="10" applyFont="1" applyFill="1"/>
    <xf numFmtId="0" fontId="42" fillId="9" borderId="14" xfId="21" applyFont="1" applyFill="1" applyBorder="1"/>
    <xf numFmtId="0" fontId="42" fillId="9" borderId="23" xfId="21" applyFont="1" applyFill="1" applyBorder="1"/>
    <xf numFmtId="0" fontId="42" fillId="9" borderId="17" xfId="21" applyFont="1" applyFill="1" applyBorder="1"/>
    <xf numFmtId="3" fontId="8" fillId="3" borderId="24" xfId="0" applyNumberFormat="1" applyFont="1" applyFill="1" applyBorder="1" applyAlignment="1">
      <alignment horizontal="right"/>
    </xf>
    <xf numFmtId="3" fontId="50" fillId="11" borderId="18" xfId="0" applyNumberFormat="1" applyFont="1" applyFill="1" applyBorder="1" applyAlignment="1">
      <alignment horizontal="center" vertical="center"/>
    </xf>
    <xf numFmtId="3" fontId="50" fillId="11" borderId="9" xfId="0" applyNumberFormat="1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 vertical="center"/>
    </xf>
    <xf numFmtId="0" fontId="51" fillId="11" borderId="18" xfId="0" applyFont="1" applyFill="1" applyBorder="1" applyAlignment="1">
      <alignment horizontal="center" vertical="center" wrapText="1"/>
    </xf>
    <xf numFmtId="0" fontId="50" fillId="11" borderId="5" xfId="0" applyFont="1" applyFill="1" applyBorder="1" applyAlignment="1">
      <alignment horizontal="center" vertical="center"/>
    </xf>
    <xf numFmtId="3" fontId="50" fillId="11" borderId="18" xfId="0" applyNumberFormat="1" applyFont="1" applyFill="1" applyBorder="1" applyAlignment="1">
      <alignment horizontal="center" vertical="center"/>
    </xf>
    <xf numFmtId="3" fontId="50" fillId="11" borderId="9" xfId="0" applyNumberFormat="1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9" borderId="0" xfId="0" applyFill="1" applyBorder="1"/>
    <xf numFmtId="3" fontId="44" fillId="3" borderId="5" xfId="0" applyNumberFormat="1" applyFont="1" applyFill="1" applyBorder="1" applyAlignment="1">
      <alignment horizontal="center" vertical="center"/>
    </xf>
    <xf numFmtId="3" fontId="44" fillId="3" borderId="9" xfId="0" applyNumberFormat="1" applyFont="1" applyFill="1" applyBorder="1" applyAlignment="1">
      <alignment horizontal="center" vertical="center"/>
    </xf>
  </cellXfs>
  <cellStyles count="28">
    <cellStyle name="Accent" xfId="1"/>
    <cellStyle name="Accent 1" xfId="2"/>
    <cellStyle name="Accent 2" xfId="3"/>
    <cellStyle name="Accent 3" xfId="4"/>
    <cellStyle name="Bad" xfId="5"/>
    <cellStyle name="Comma 3" xfId="6"/>
    <cellStyle name="Error" xfId="7"/>
    <cellStyle name="Excel Built-in Normal" xfId="8"/>
    <cellStyle name="Excel_BuiltIn_Comma" xfId="9"/>
    <cellStyle name="Excel_BuiltIn_Hyperlink" xfId="10"/>
    <cellStyle name="Excel_BuiltIn_Percent" xfId="11"/>
    <cellStyle name="Footnote" xfId="12"/>
    <cellStyle name="Good" xfId="13"/>
    <cellStyle name="Heading (user)" xfId="14"/>
    <cellStyle name="Heading 1" xfId="15"/>
    <cellStyle name="Heading 2" xfId="16"/>
    <cellStyle name="Hyperlink" xfId="17"/>
    <cellStyle name="Hyperlink 2" xfId="18"/>
    <cellStyle name="Millares" xfId="19" builtinId="3"/>
    <cellStyle name="Neutral" xfId="20" builtinId="28" customBuiltin="1"/>
    <cellStyle name="Normal" xfId="0" builtinId="0" customBuiltin="1"/>
    <cellStyle name="Normal 3" xfId="21"/>
    <cellStyle name="Normal 4" xfId="22"/>
    <cellStyle name="Note" xfId="23"/>
    <cellStyle name="Porcentaje" xfId="24" builtinId="5"/>
    <cellStyle name="Status" xfId="25"/>
    <cellStyle name="Text" xfId="26"/>
    <cellStyle name="Warning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123825</xdr:rowOff>
    </xdr:from>
    <xdr:to>
      <xdr:col>4</xdr:col>
      <xdr:colOff>600075</xdr:colOff>
      <xdr:row>6</xdr:row>
      <xdr:rowOff>133350</xdr:rowOff>
    </xdr:to>
    <xdr:pic>
      <xdr:nvPicPr>
        <xdr:cNvPr id="1123" name="Imagen 1">
          <a:extLst>
            <a:ext uri="{FF2B5EF4-FFF2-40B4-BE49-F238E27FC236}">
              <a16:creationId xmlns:a16="http://schemas.microsoft.com/office/drawing/2014/main" id="{1C7BF1D0-D530-0401-DB6C-93A005A62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123825"/>
          <a:ext cx="46958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85725</xdr:rowOff>
    </xdr:from>
    <xdr:to>
      <xdr:col>1</xdr:col>
      <xdr:colOff>2676525</xdr:colOff>
      <xdr:row>2</xdr:row>
      <xdr:rowOff>285750</xdr:rowOff>
    </xdr:to>
    <xdr:pic>
      <xdr:nvPicPr>
        <xdr:cNvPr id="3175" name="Imagen 1">
          <a:extLst>
            <a:ext uri="{FF2B5EF4-FFF2-40B4-BE49-F238E27FC236}">
              <a16:creationId xmlns:a16="http://schemas.microsoft.com/office/drawing/2014/main" id="{FE9549E7-975C-6899-1F58-4005D7F66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85725"/>
          <a:ext cx="27241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io.com.p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www.riskmetrica.com.py/" TargetMode="External"/><Relationship Id="rId1" Type="http://schemas.openxmlformats.org/officeDocument/2006/relationships/hyperlink" Target="http://www.rio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6"/>
  <sheetViews>
    <sheetView showGridLines="0" tabSelected="1" workbookViewId="0">
      <selection activeCell="J44" sqref="J44"/>
    </sheetView>
  </sheetViews>
  <sheetFormatPr baseColWidth="10" defaultColWidth="10.5" defaultRowHeight="12.75" customHeight="1" x14ac:dyDescent="0.2"/>
  <cols>
    <col min="1" max="1" width="6.875" style="1" customWidth="1"/>
    <col min="2" max="2" width="32.375" style="1" customWidth="1"/>
    <col min="3" max="3" width="18.125" style="2" customWidth="1"/>
    <col min="4" max="4" width="1.125" style="2" customWidth="1"/>
    <col min="5" max="5" width="27.875" style="2" customWidth="1"/>
    <col min="6" max="6" width="14.625" style="2" customWidth="1"/>
    <col min="7" max="7" width="18.125" style="2" customWidth="1"/>
    <col min="8" max="8" width="16.25" style="2" customWidth="1"/>
    <col min="9" max="9" width="16.625" style="1" bestFit="1" customWidth="1"/>
    <col min="10" max="16384" width="10.5" style="1"/>
  </cols>
  <sheetData>
    <row r="2" spans="2:9" ht="12.75" customHeight="1" x14ac:dyDescent="0.2">
      <c r="F2" s="5"/>
    </row>
    <row r="3" spans="2:9" ht="12.75" customHeight="1" x14ac:dyDescent="0.2">
      <c r="B3"/>
      <c r="F3" s="5"/>
    </row>
    <row r="4" spans="2:9" s="4" customFormat="1" ht="12.75" customHeight="1" x14ac:dyDescent="0.2">
      <c r="B4" s="1"/>
      <c r="C4" s="2"/>
      <c r="D4" s="2"/>
      <c r="E4" s="2"/>
      <c r="F4" s="2"/>
      <c r="G4" s="2"/>
      <c r="H4" s="5" t="s">
        <v>0</v>
      </c>
    </row>
    <row r="5" spans="2:9" s="4" customFormat="1" ht="12.75" customHeight="1" x14ac:dyDescent="0.2">
      <c r="B5"/>
      <c r="C5" s="2"/>
      <c r="D5" s="2"/>
      <c r="E5" s="2"/>
      <c r="F5" s="5" t="s">
        <v>1</v>
      </c>
      <c r="G5" s="2"/>
      <c r="H5" s="5"/>
    </row>
    <row r="6" spans="2:9" s="4" customFormat="1" ht="12.75" customHeight="1" x14ac:dyDescent="0.2">
      <c r="B6" s="1"/>
      <c r="C6" s="2"/>
      <c r="D6" s="2"/>
      <c r="E6" s="2"/>
      <c r="F6" s="5" t="s">
        <v>2</v>
      </c>
      <c r="G6" s="2"/>
      <c r="H6" s="5"/>
    </row>
    <row r="7" spans="2:9" s="4" customFormat="1" ht="12.75" customHeight="1" x14ac:dyDescent="0.2">
      <c r="B7" s="1"/>
      <c r="C7" s="2"/>
      <c r="D7" s="2"/>
      <c r="E7" s="2"/>
      <c r="F7" s="47" t="s">
        <v>3</v>
      </c>
      <c r="G7" s="2"/>
      <c r="H7" s="5" t="s">
        <v>0</v>
      </c>
    </row>
    <row r="8" spans="2:9" s="4" customFormat="1" ht="12.75" customHeight="1" x14ac:dyDescent="0.2">
      <c r="B8" s="1"/>
      <c r="C8" s="2"/>
      <c r="D8" s="2"/>
      <c r="E8" s="2"/>
      <c r="F8" s="2"/>
      <c r="G8" s="2"/>
      <c r="H8" s="5"/>
    </row>
    <row r="9" spans="2:9" s="4" customFormat="1" ht="15.75" customHeight="1" x14ac:dyDescent="0.2">
      <c r="B9" s="142" t="s">
        <v>112</v>
      </c>
      <c r="C9" s="142"/>
      <c r="D9" s="142"/>
      <c r="E9" s="142"/>
      <c r="F9" s="142"/>
      <c r="G9" s="142"/>
      <c r="H9" s="5" t="s">
        <v>0</v>
      </c>
    </row>
    <row r="10" spans="2:9" s="4" customFormat="1" ht="12.75" customHeight="1" x14ac:dyDescent="0.2">
      <c r="B10" s="142"/>
      <c r="C10" s="142"/>
      <c r="D10" s="142"/>
      <c r="E10" s="142"/>
      <c r="F10" s="142"/>
      <c r="G10" s="142"/>
      <c r="H10" s="5" t="s">
        <v>0</v>
      </c>
    </row>
    <row r="11" spans="2:9" s="4" customFormat="1" ht="12.75" customHeight="1" x14ac:dyDescent="0.2">
      <c r="B11" s="6" t="s">
        <v>4</v>
      </c>
      <c r="C11" s="138" t="s">
        <v>105</v>
      </c>
      <c r="D11" s="77"/>
      <c r="E11" s="49" t="s">
        <v>5</v>
      </c>
      <c r="F11" s="50"/>
      <c r="G11" s="48" t="s">
        <v>105</v>
      </c>
      <c r="H11" s="5"/>
    </row>
    <row r="12" spans="2:9" s="4" customFormat="1" ht="12.75" customHeight="1" x14ac:dyDescent="0.2">
      <c r="B12" s="8" t="s">
        <v>6</v>
      </c>
      <c r="C12" s="80">
        <v>433552528795</v>
      </c>
      <c r="D12" s="51"/>
      <c r="E12" s="52" t="s">
        <v>7</v>
      </c>
      <c r="F12" s="53"/>
      <c r="G12" s="54">
        <v>2108955393516</v>
      </c>
      <c r="H12" s="5"/>
    </row>
    <row r="13" spans="2:9" s="4" customFormat="1" ht="12.75" customHeight="1" x14ac:dyDescent="0.2">
      <c r="B13" s="9" t="s">
        <v>8</v>
      </c>
      <c r="C13" s="80">
        <v>434899789702</v>
      </c>
      <c r="D13" s="51"/>
      <c r="E13" s="55" t="s">
        <v>9</v>
      </c>
      <c r="F13" s="56">
        <v>4595125034</v>
      </c>
      <c r="G13" s="45"/>
      <c r="H13" s="5"/>
      <c r="I13" s="10"/>
    </row>
    <row r="14" spans="2:9" s="4" customFormat="1" ht="12.75" customHeight="1" x14ac:dyDescent="0.2">
      <c r="B14" s="9" t="s">
        <v>10</v>
      </c>
      <c r="C14" s="80">
        <v>829147019669</v>
      </c>
      <c r="D14" s="51"/>
      <c r="E14" s="55" t="s">
        <v>11</v>
      </c>
      <c r="F14" s="56">
        <v>2104360268482</v>
      </c>
      <c r="G14" s="45"/>
      <c r="H14" s="5" t="s">
        <v>0</v>
      </c>
      <c r="I14" s="10"/>
    </row>
    <row r="15" spans="2:9" s="4" customFormat="1" ht="12.75" customHeight="1" x14ac:dyDescent="0.2">
      <c r="B15" s="9" t="s">
        <v>12</v>
      </c>
      <c r="C15" s="80">
        <v>3779734567276.7002</v>
      </c>
      <c r="D15" s="51"/>
      <c r="E15" s="55" t="s">
        <v>13</v>
      </c>
      <c r="F15" s="57"/>
      <c r="G15" s="78">
        <v>3625235970621</v>
      </c>
      <c r="H15" s="5"/>
    </row>
    <row r="16" spans="2:9" s="4" customFormat="1" ht="12.75" customHeight="1" x14ac:dyDescent="0.2">
      <c r="B16" s="9" t="s">
        <v>14</v>
      </c>
      <c r="C16" s="80">
        <v>461859134838.85999</v>
      </c>
      <c r="D16" s="51"/>
      <c r="E16" s="55" t="s">
        <v>15</v>
      </c>
      <c r="F16" s="56"/>
      <c r="G16" s="78">
        <v>13581419288.200001</v>
      </c>
      <c r="H16" s="5"/>
    </row>
    <row r="17" spans="2:9" s="4" customFormat="1" ht="12.75" customHeight="1" x14ac:dyDescent="0.2">
      <c r="B17" s="9" t="s">
        <v>16</v>
      </c>
      <c r="C17" s="80">
        <v>56683572817</v>
      </c>
      <c r="D17" s="51"/>
      <c r="E17" s="55" t="s">
        <v>17</v>
      </c>
      <c r="F17" s="56"/>
      <c r="G17" s="78">
        <v>11549994161</v>
      </c>
      <c r="H17" s="5"/>
    </row>
    <row r="18" spans="2:9" s="4" customFormat="1" ht="12.75" customHeight="1" x14ac:dyDescent="0.2">
      <c r="B18" s="9" t="s">
        <v>18</v>
      </c>
      <c r="C18" s="80">
        <v>268849738685</v>
      </c>
      <c r="D18" s="51"/>
      <c r="E18" s="55"/>
      <c r="F18" s="58"/>
      <c r="G18" s="59"/>
      <c r="H18" s="5"/>
    </row>
    <row r="19" spans="2:9" s="4" customFormat="1" ht="12.75" customHeight="1" x14ac:dyDescent="0.2">
      <c r="B19" s="9" t="s">
        <v>19</v>
      </c>
      <c r="C19" s="80">
        <v>22962740048</v>
      </c>
      <c r="D19" s="51"/>
      <c r="E19" s="55" t="s">
        <v>0</v>
      </c>
      <c r="F19" s="58"/>
      <c r="G19" s="59" t="s">
        <v>0</v>
      </c>
      <c r="H19" s="5"/>
    </row>
    <row r="20" spans="2:9" s="4" customFormat="1" ht="12.75" customHeight="1" x14ac:dyDescent="0.2">
      <c r="B20" s="9" t="s">
        <v>20</v>
      </c>
      <c r="C20" s="80">
        <v>66673803484</v>
      </c>
      <c r="D20" s="51"/>
      <c r="E20" s="49" t="s">
        <v>21</v>
      </c>
      <c r="F20" s="50"/>
      <c r="G20" s="48">
        <v>5759322777586.2002</v>
      </c>
      <c r="H20" s="17"/>
      <c r="I20" s="3"/>
    </row>
    <row r="21" spans="2:9" s="4" customFormat="1" ht="12.75" customHeight="1" x14ac:dyDescent="0.2">
      <c r="B21" s="11"/>
      <c r="C21" s="78"/>
      <c r="D21" s="59"/>
      <c r="E21" s="60" t="s">
        <v>22</v>
      </c>
      <c r="F21" s="61" t="s">
        <v>0</v>
      </c>
      <c r="G21" s="48" t="s">
        <v>105</v>
      </c>
      <c r="H21" s="5"/>
    </row>
    <row r="22" spans="2:9" s="4" customFormat="1" ht="12.75" customHeight="1" x14ac:dyDescent="0.2">
      <c r="B22" s="12" t="s">
        <v>0</v>
      </c>
      <c r="C22" s="45" t="s">
        <v>0</v>
      </c>
      <c r="D22" s="51"/>
      <c r="E22" s="62" t="s">
        <v>23</v>
      </c>
      <c r="F22" s="53" t="s">
        <v>0</v>
      </c>
      <c r="G22" s="54">
        <v>464324000000</v>
      </c>
      <c r="H22" s="5"/>
    </row>
    <row r="23" spans="2:9" s="4" customFormat="1" ht="12" customHeight="1" x14ac:dyDescent="0.2">
      <c r="B23" s="12"/>
      <c r="C23" s="45"/>
      <c r="D23" s="51"/>
      <c r="E23" s="63" t="s">
        <v>24</v>
      </c>
      <c r="F23" s="64">
        <v>450707300000</v>
      </c>
      <c r="G23" s="65"/>
      <c r="H23" s="5" t="s">
        <v>0</v>
      </c>
    </row>
    <row r="24" spans="2:9" s="4" customFormat="1" ht="12.75" customHeight="1" x14ac:dyDescent="0.2">
      <c r="B24" s="12"/>
      <c r="C24" s="45"/>
      <c r="D24" s="51"/>
      <c r="E24" s="63" t="s">
        <v>25</v>
      </c>
      <c r="F24" s="64">
        <v>0</v>
      </c>
      <c r="G24" s="65"/>
      <c r="H24" s="5" t="s">
        <v>0</v>
      </c>
      <c r="I24" s="13"/>
    </row>
    <row r="25" spans="2:9" s="4" customFormat="1" ht="12.75" customHeight="1" x14ac:dyDescent="0.2">
      <c r="B25" s="12"/>
      <c r="C25" s="45"/>
      <c r="D25" s="51"/>
      <c r="E25" s="63" t="s">
        <v>26</v>
      </c>
      <c r="F25" s="64">
        <v>13616700000</v>
      </c>
      <c r="G25" s="65"/>
      <c r="H25" s="5"/>
    </row>
    <row r="26" spans="2:9" s="4" customFormat="1" ht="12.75" customHeight="1" x14ac:dyDescent="0.2">
      <c r="B26" s="12"/>
      <c r="C26" s="45"/>
      <c r="D26" s="51"/>
      <c r="E26" s="55"/>
      <c r="F26" s="64"/>
      <c r="G26" s="65"/>
      <c r="H26" s="5"/>
    </row>
    <row r="27" spans="2:9" s="4" customFormat="1" ht="12.75" customHeight="1" x14ac:dyDescent="0.2">
      <c r="B27" s="12"/>
      <c r="C27" s="45"/>
      <c r="D27" s="51"/>
      <c r="E27" s="55" t="s">
        <v>27</v>
      </c>
      <c r="F27" s="64"/>
      <c r="G27" s="65">
        <v>1684672973</v>
      </c>
      <c r="H27" s="5"/>
    </row>
    <row r="28" spans="2:9" s="4" customFormat="1" ht="12.75" customHeight="1" x14ac:dyDescent="0.2">
      <c r="B28" s="12"/>
      <c r="C28" s="45"/>
      <c r="D28" s="51"/>
      <c r="E28" s="55" t="s">
        <v>28</v>
      </c>
      <c r="F28" s="64"/>
      <c r="G28" s="65">
        <v>40151760526</v>
      </c>
      <c r="H28" s="5"/>
    </row>
    <row r="29" spans="2:9" s="4" customFormat="1" ht="15" customHeight="1" x14ac:dyDescent="0.25">
      <c r="B29" s="12"/>
      <c r="C29" s="45"/>
      <c r="D29" s="51"/>
      <c r="E29" s="55" t="s">
        <v>29</v>
      </c>
      <c r="F29" s="64"/>
      <c r="G29" s="65">
        <v>43073065826</v>
      </c>
      <c r="H29" s="14"/>
    </row>
    <row r="30" spans="2:9" s="4" customFormat="1" ht="13.5" customHeight="1" x14ac:dyDescent="0.2">
      <c r="B30" s="12"/>
      <c r="C30" s="45"/>
      <c r="D30" s="51"/>
      <c r="E30" s="55" t="s">
        <v>30</v>
      </c>
      <c r="F30" s="64"/>
      <c r="G30" s="79">
        <v>0</v>
      </c>
      <c r="H30" s="5"/>
    </row>
    <row r="31" spans="2:9" s="4" customFormat="1" ht="14.25" customHeight="1" x14ac:dyDescent="0.2">
      <c r="B31" s="12"/>
      <c r="C31" s="45"/>
      <c r="D31" s="51"/>
      <c r="E31" s="55" t="s">
        <v>31</v>
      </c>
      <c r="F31" s="64"/>
      <c r="G31" s="65">
        <v>45806618404.328003</v>
      </c>
      <c r="H31" s="15"/>
    </row>
    <row r="32" spans="2:9" s="4" customFormat="1" ht="12.75" customHeight="1" x14ac:dyDescent="0.2">
      <c r="B32" s="16"/>
      <c r="C32" s="45"/>
      <c r="D32" s="51"/>
      <c r="E32" s="55" t="s">
        <v>32</v>
      </c>
      <c r="F32" s="66"/>
      <c r="G32" s="65">
        <v>595040117729.328</v>
      </c>
      <c r="H32" s="5"/>
    </row>
    <row r="33" spans="1:9" s="4" customFormat="1" ht="12.75" customHeight="1" x14ac:dyDescent="0.2">
      <c r="B33" s="6" t="s">
        <v>33</v>
      </c>
      <c r="C33" s="67">
        <v>6354362895315.5605</v>
      </c>
      <c r="D33" s="68"/>
      <c r="E33" s="49" t="s">
        <v>34</v>
      </c>
      <c r="F33" s="50"/>
      <c r="G33" s="67">
        <v>6354362895315.5283</v>
      </c>
      <c r="H33" s="2"/>
    </row>
    <row r="34" spans="1:9" s="4" customFormat="1" ht="12.75" customHeight="1" x14ac:dyDescent="0.2">
      <c r="A34" s="3"/>
      <c r="B34" s="18"/>
      <c r="C34" s="5"/>
      <c r="D34" s="5"/>
      <c r="E34" s="58" t="s">
        <v>0</v>
      </c>
      <c r="F34" s="69"/>
      <c r="G34" s="66"/>
      <c r="H34" s="5"/>
    </row>
    <row r="35" spans="1:9" s="4" customFormat="1" ht="12.75" customHeight="1" x14ac:dyDescent="0.2">
      <c r="B35" s="7" t="s">
        <v>104</v>
      </c>
      <c r="C35" s="50">
        <v>163732208658</v>
      </c>
      <c r="D35" s="5"/>
      <c r="E35" s="49" t="s">
        <v>103</v>
      </c>
      <c r="F35" s="50"/>
      <c r="G35" s="50">
        <v>11289758304889.523</v>
      </c>
      <c r="H35" s="5"/>
    </row>
    <row r="36" spans="1:9" s="4" customFormat="1" ht="27.4" customHeight="1" x14ac:dyDescent="0.25">
      <c r="B36" s="141" t="s">
        <v>113</v>
      </c>
      <c r="C36" s="141"/>
      <c r="D36" s="141"/>
      <c r="E36" s="141"/>
      <c r="F36" s="141"/>
      <c r="G36" s="141"/>
      <c r="H36" s="5"/>
    </row>
    <row r="37" spans="1:9" s="4" customFormat="1" ht="12.75" customHeight="1" x14ac:dyDescent="0.2">
      <c r="B37" s="19" t="s">
        <v>35</v>
      </c>
      <c r="C37" s="48" t="s">
        <v>105</v>
      </c>
      <c r="D37" s="70"/>
      <c r="E37" s="71" t="s">
        <v>36</v>
      </c>
      <c r="F37" s="72"/>
      <c r="G37" s="48" t="s">
        <v>105</v>
      </c>
      <c r="H37" s="5"/>
    </row>
    <row r="38" spans="1:9" s="4" customFormat="1" ht="12.75" customHeight="1" x14ac:dyDescent="0.2">
      <c r="B38" s="8" t="s">
        <v>37</v>
      </c>
      <c r="C38" s="45">
        <v>95612565682</v>
      </c>
      <c r="D38" s="51"/>
      <c r="E38" s="52" t="s">
        <v>38</v>
      </c>
      <c r="F38" s="73"/>
      <c r="G38" s="45">
        <v>81001043307</v>
      </c>
      <c r="H38" s="5"/>
    </row>
    <row r="39" spans="1:9" ht="12.75" customHeight="1" x14ac:dyDescent="0.2">
      <c r="B39" s="9" t="s">
        <v>39</v>
      </c>
      <c r="C39" s="45">
        <v>140443498879</v>
      </c>
      <c r="D39" s="51"/>
      <c r="E39" s="55" t="s">
        <v>40</v>
      </c>
      <c r="F39" s="58"/>
      <c r="G39" s="45">
        <v>253519324513</v>
      </c>
      <c r="H39" s="2" t="s">
        <v>0</v>
      </c>
      <c r="I39" s="20"/>
    </row>
    <row r="40" spans="1:9" ht="12.75" customHeight="1" x14ac:dyDescent="0.2">
      <c r="B40" s="9" t="s">
        <v>41</v>
      </c>
      <c r="C40" s="45">
        <v>496087735086</v>
      </c>
      <c r="D40" s="51"/>
      <c r="E40" s="55" t="s">
        <v>42</v>
      </c>
      <c r="F40" s="58"/>
      <c r="G40" s="45">
        <v>13680724250</v>
      </c>
      <c r="I40"/>
    </row>
    <row r="41" spans="1:9" ht="12.75" customHeight="1" x14ac:dyDescent="0.2">
      <c r="B41" s="9" t="s">
        <v>43</v>
      </c>
      <c r="C41" s="45">
        <v>204210009371</v>
      </c>
      <c r="D41" s="51"/>
      <c r="E41" s="55" t="s">
        <v>44</v>
      </c>
      <c r="F41" s="58"/>
      <c r="G41" s="45">
        <v>486320541657</v>
      </c>
    </row>
    <row r="42" spans="1:9" ht="12.75" customHeight="1" x14ac:dyDescent="0.2">
      <c r="B42" s="9" t="s">
        <v>45</v>
      </c>
      <c r="C42" s="45">
        <v>5888723119</v>
      </c>
      <c r="D42" s="51"/>
      <c r="E42" s="55" t="s">
        <v>46</v>
      </c>
      <c r="F42" s="66"/>
      <c r="G42" s="45">
        <v>3548639936</v>
      </c>
    </row>
    <row r="43" spans="1:9" ht="15" customHeight="1" x14ac:dyDescent="0.2">
      <c r="B43" s="9" t="s">
        <v>47</v>
      </c>
      <c r="C43" s="45">
        <v>459983085224</v>
      </c>
      <c r="D43" s="51"/>
      <c r="E43" s="55" t="s">
        <v>48</v>
      </c>
      <c r="F43" s="66"/>
      <c r="G43" s="45">
        <v>180324416505</v>
      </c>
    </row>
    <row r="44" spans="1:9" ht="12.75" customHeight="1" x14ac:dyDescent="0.2">
      <c r="B44" s="9" t="s">
        <v>49</v>
      </c>
      <c r="C44" s="45">
        <v>1797641138</v>
      </c>
      <c r="D44" s="51"/>
      <c r="E44" s="55" t="s">
        <v>50</v>
      </c>
      <c r="F44" s="58"/>
      <c r="G44" s="45">
        <v>28452589052</v>
      </c>
    </row>
    <row r="45" spans="1:9" ht="12.75" customHeight="1" x14ac:dyDescent="0.2">
      <c r="B45" s="9" t="s">
        <v>31</v>
      </c>
      <c r="C45" s="45">
        <v>45806618404.328003</v>
      </c>
      <c r="D45" s="51"/>
      <c r="E45" s="55" t="s">
        <v>51</v>
      </c>
      <c r="F45" s="58"/>
      <c r="G45" s="45">
        <v>399083218811</v>
      </c>
    </row>
    <row r="46" spans="1:9" ht="12.75" customHeight="1" x14ac:dyDescent="0.2">
      <c r="B46" s="81"/>
      <c r="C46" s="82"/>
      <c r="D46" s="51"/>
      <c r="E46" s="74" t="s">
        <v>52</v>
      </c>
      <c r="F46" s="58"/>
      <c r="G46" s="45">
        <v>3899378872</v>
      </c>
    </row>
    <row r="47" spans="1:9" ht="12.75" customHeight="1" x14ac:dyDescent="0.2">
      <c r="B47" s="6" t="s">
        <v>53</v>
      </c>
      <c r="C47" s="67">
        <v>1449829876903.3281</v>
      </c>
      <c r="D47" s="68"/>
      <c r="E47" s="49" t="s">
        <v>54</v>
      </c>
      <c r="F47" s="75"/>
      <c r="G47" s="67">
        <v>1449829876903</v>
      </c>
    </row>
    <row r="51" spans="2:7" ht="12.75" customHeight="1" x14ac:dyDescent="0.2">
      <c r="C51" s="46"/>
    </row>
    <row r="52" spans="2:7" ht="12.75" customHeight="1" x14ac:dyDescent="0.2">
      <c r="C52" s="46"/>
      <c r="D52" s="46"/>
      <c r="E52" s="46"/>
      <c r="F52" s="46"/>
      <c r="G52" s="46"/>
    </row>
    <row r="53" spans="2:7" ht="12.75" customHeight="1" x14ac:dyDescent="0.2">
      <c r="B53"/>
      <c r="C53" s="46"/>
      <c r="D53" s="46"/>
      <c r="E53" s="46"/>
      <c r="F53" s="46"/>
      <c r="G53" s="46"/>
    </row>
    <row r="63" spans="2:7" ht="12.75" customHeight="1" x14ac:dyDescent="0.2">
      <c r="C63" s="46"/>
    </row>
    <row r="93" spans="2:6" ht="12.75" customHeight="1" x14ac:dyDescent="0.2">
      <c r="E93" s="76"/>
      <c r="F93" s="76"/>
    </row>
    <row r="94" spans="2:6" ht="12.75" customHeight="1" x14ac:dyDescent="0.2">
      <c r="E94" s="76"/>
      <c r="F94" s="76"/>
    </row>
    <row r="95" spans="2:6" ht="12.75" customHeight="1" x14ac:dyDescent="0.2">
      <c r="B95" s="21"/>
    </row>
    <row r="96" spans="2:6" ht="12.75" customHeight="1" x14ac:dyDescent="0.2">
      <c r="B96" s="21"/>
    </row>
  </sheetData>
  <mergeCells count="2">
    <mergeCell ref="B36:G36"/>
    <mergeCell ref="B9:G10"/>
  </mergeCells>
  <hyperlinks>
    <hyperlink ref="F7" r:id="rId1"/>
  </hyperlinks>
  <pageMargins left="1.7318897637795276" right="0.74803149606299213" top="0.41338582677165359" bottom="0.49173228346456699" header="0.11811023622047245" footer="0.19645669291338586"/>
  <pageSetup fitToWidth="0" fitToHeight="0" pageOrder="overThenDown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4"/>
  <sheetViews>
    <sheetView showGridLines="0" workbookViewId="0">
      <selection activeCell="L13" sqref="L13"/>
    </sheetView>
  </sheetViews>
  <sheetFormatPr baseColWidth="10" defaultColWidth="10.5" defaultRowHeight="12.75" customHeight="1" x14ac:dyDescent="0.2"/>
  <cols>
    <col min="1" max="1" width="5.875" style="25" customWidth="1"/>
    <col min="2" max="2" width="41.25" style="25" customWidth="1"/>
    <col min="3" max="4" width="17.375" style="26" customWidth="1"/>
    <col min="5" max="5" width="13.75" style="26" customWidth="1"/>
    <col min="6" max="6" width="17.375" style="26" customWidth="1"/>
    <col min="7" max="7" width="15" style="26" customWidth="1"/>
    <col min="8" max="8" width="16.625" style="25" customWidth="1"/>
    <col min="9" max="16384" width="10.5" style="25"/>
  </cols>
  <sheetData>
    <row r="3" spans="2:8" ht="29.25" customHeight="1" x14ac:dyDescent="0.2"/>
    <row r="4" spans="2:8" ht="40.5" customHeight="1" x14ac:dyDescent="0.2">
      <c r="B4" s="143" t="s">
        <v>114</v>
      </c>
      <c r="C4" s="143"/>
      <c r="D4" s="143"/>
      <c r="E4" s="143"/>
      <c r="F4" s="143"/>
      <c r="G4" s="44"/>
    </row>
    <row r="5" spans="2:8" ht="12.75" customHeight="1" x14ac:dyDescent="0.2">
      <c r="B5" s="144" t="s">
        <v>73</v>
      </c>
      <c r="C5" s="145" t="s">
        <v>74</v>
      </c>
      <c r="D5" s="146" t="s">
        <v>75</v>
      </c>
      <c r="E5" s="146"/>
      <c r="F5" s="145" t="s">
        <v>115</v>
      </c>
    </row>
    <row r="6" spans="2:8" ht="21" customHeight="1" x14ac:dyDescent="0.2">
      <c r="B6" s="144"/>
      <c r="C6" s="145"/>
      <c r="D6" s="140" t="s">
        <v>76</v>
      </c>
      <c r="E6" s="139" t="s">
        <v>77</v>
      </c>
      <c r="F6" s="145"/>
    </row>
    <row r="7" spans="2:8" ht="12.75" customHeight="1" x14ac:dyDescent="0.2">
      <c r="B7" s="83" t="s">
        <v>24</v>
      </c>
      <c r="C7" s="84">
        <v>413688400000</v>
      </c>
      <c r="D7" s="85">
        <v>37018900000</v>
      </c>
      <c r="E7" s="86">
        <v>0</v>
      </c>
      <c r="F7" s="87">
        <v>450707300000</v>
      </c>
    </row>
    <row r="8" spans="2:8" ht="12.75" customHeight="1" x14ac:dyDescent="0.2">
      <c r="B8" s="88" t="s">
        <v>78</v>
      </c>
      <c r="C8" s="86">
        <v>13616700000</v>
      </c>
      <c r="D8" s="89">
        <v>0</v>
      </c>
      <c r="E8" s="86">
        <v>0</v>
      </c>
      <c r="F8" s="87">
        <v>13616700000</v>
      </c>
    </row>
    <row r="9" spans="2:8" ht="12.75" customHeight="1" x14ac:dyDescent="0.2">
      <c r="B9" s="88" t="s">
        <v>79</v>
      </c>
      <c r="C9" s="86">
        <v>0</v>
      </c>
      <c r="D9" s="89">
        <v>0</v>
      </c>
      <c r="E9" s="86">
        <v>0</v>
      </c>
      <c r="F9" s="87">
        <v>0</v>
      </c>
    </row>
    <row r="10" spans="2:8" ht="12.75" customHeight="1" x14ac:dyDescent="0.2">
      <c r="B10" s="88" t="s">
        <v>80</v>
      </c>
      <c r="C10" s="86">
        <v>1684672973</v>
      </c>
      <c r="D10" s="89">
        <v>0</v>
      </c>
      <c r="E10" s="86">
        <v>0</v>
      </c>
      <c r="F10" s="87">
        <v>1684672973</v>
      </c>
    </row>
    <row r="11" spans="2:8" ht="12.75" customHeight="1" x14ac:dyDescent="0.2">
      <c r="B11" s="88" t="s">
        <v>81</v>
      </c>
      <c r="C11" s="86">
        <v>29633542930</v>
      </c>
      <c r="D11" s="89">
        <v>13439522896</v>
      </c>
      <c r="E11" s="86">
        <v>0</v>
      </c>
      <c r="F11" s="87">
        <v>43073065825</v>
      </c>
    </row>
    <row r="12" spans="2:8" ht="12.75" customHeight="1" x14ac:dyDescent="0.2">
      <c r="B12" s="88" t="s">
        <v>82</v>
      </c>
      <c r="C12" s="86">
        <v>25374518194</v>
      </c>
      <c r="D12" s="89">
        <v>14777242332</v>
      </c>
      <c r="E12" s="86">
        <v>0</v>
      </c>
      <c r="F12" s="87">
        <v>40151760526</v>
      </c>
    </row>
    <row r="13" spans="2:8" ht="12.75" customHeight="1" x14ac:dyDescent="0.2">
      <c r="B13" s="88" t="s">
        <v>83</v>
      </c>
      <c r="C13" s="86">
        <v>0</v>
      </c>
      <c r="D13" s="90">
        <v>51777242332</v>
      </c>
      <c r="E13" s="86">
        <v>51777242332</v>
      </c>
      <c r="F13" s="87">
        <v>0</v>
      </c>
    </row>
    <row r="14" spans="2:8" ht="12.75" customHeight="1" x14ac:dyDescent="0.2">
      <c r="B14" s="91" t="s">
        <v>84</v>
      </c>
      <c r="C14" s="92">
        <v>65216765228.767998</v>
      </c>
      <c r="D14" s="89">
        <v>45806618404</v>
      </c>
      <c r="E14" s="90">
        <v>65216765228</v>
      </c>
      <c r="F14" s="87">
        <v>45806618404.768005</v>
      </c>
    </row>
    <row r="15" spans="2:8" ht="12.75" customHeight="1" x14ac:dyDescent="0.2">
      <c r="B15" s="93" t="s">
        <v>85</v>
      </c>
      <c r="C15" s="94">
        <v>549214599325.76801</v>
      </c>
      <c r="D15" s="95">
        <v>162819525964</v>
      </c>
      <c r="E15" s="94">
        <v>116994007560</v>
      </c>
      <c r="F15" s="96">
        <v>595040117728.76807</v>
      </c>
      <c r="G15" s="46"/>
      <c r="H15" s="26"/>
    </row>
    <row r="16" spans="2:8" ht="12.75" customHeight="1" x14ac:dyDescent="0.2">
      <c r="B16" s="27"/>
      <c r="C16" s="28"/>
      <c r="D16" s="28"/>
      <c r="E16" s="28" t="s">
        <v>0</v>
      </c>
      <c r="F16" s="28"/>
    </row>
    <row r="17" spans="2:7" ht="12.75" customHeight="1" x14ac:dyDescent="0.2">
      <c r="B17" s="27"/>
      <c r="C17" s="28"/>
      <c r="D17" s="28"/>
      <c r="E17" s="28"/>
    </row>
    <row r="18" spans="2:7" ht="12.75" customHeight="1" x14ac:dyDescent="0.2">
      <c r="B18" s="27"/>
      <c r="C18" s="28"/>
      <c r="D18" s="28"/>
      <c r="E18" s="28"/>
    </row>
    <row r="19" spans="2:7" ht="12.75" customHeight="1" x14ac:dyDescent="0.2">
      <c r="B19" s="29" t="s">
        <v>0</v>
      </c>
      <c r="C19" s="28"/>
      <c r="D19" s="30"/>
      <c r="E19" s="30"/>
      <c r="F19" s="31"/>
      <c r="G19" s="31"/>
    </row>
    <row r="20" spans="2:7" ht="12.75" customHeight="1" x14ac:dyDescent="0.2">
      <c r="D20" s="32" t="s">
        <v>0</v>
      </c>
      <c r="E20" s="32"/>
    </row>
    <row r="21" spans="2:7" ht="12.75" customHeight="1" thickBot="1" x14ac:dyDescent="0.3">
      <c r="C21" s="33"/>
      <c r="D21" s="33"/>
      <c r="E21" s="33"/>
    </row>
    <row r="22" spans="2:7" ht="12.75" customHeight="1" thickTop="1" thickBot="1" x14ac:dyDescent="0.25">
      <c r="B22" s="147" t="s">
        <v>86</v>
      </c>
      <c r="C22" s="97" t="s">
        <v>74</v>
      </c>
      <c r="D22" s="97" t="s">
        <v>111</v>
      </c>
      <c r="E22" s="97" t="s">
        <v>107</v>
      </c>
    </row>
    <row r="23" spans="2:7" ht="12.75" customHeight="1" thickTop="1" thickBot="1" x14ac:dyDescent="0.25">
      <c r="B23" s="147"/>
      <c r="C23" s="98">
        <v>0</v>
      </c>
      <c r="D23" s="99">
        <v>8.3400991492957141E-2</v>
      </c>
      <c r="E23" s="99">
        <v>0.11120132199060952</v>
      </c>
      <c r="F23" s="34"/>
      <c r="G23" s="34"/>
    </row>
    <row r="24" spans="2:7" ht="12.75" customHeight="1" thickTop="1" x14ac:dyDescent="0.2"/>
  </sheetData>
  <mergeCells count="6">
    <mergeCell ref="B4:F4"/>
    <mergeCell ref="B5:B6"/>
    <mergeCell ref="C5:C6"/>
    <mergeCell ref="D5:E5"/>
    <mergeCell ref="F5:F6"/>
    <mergeCell ref="B22:B23"/>
  </mergeCells>
  <pageMargins left="0.78740157480314954" right="0.78740157480314954" top="1.1811023622047245" bottom="1.1811023622047245" header="0.78740157480314954" footer="0.78740157480314954"/>
  <pageSetup fitToWidth="0" fitToHeight="0" pageOrder="overThenDown" orientation="portrait" r:id="rId1"/>
  <headerFooter alignWithMargins="0">
    <oddHeader>&amp;C&amp;"Times New Roman1,Regular"&amp;12&amp;A</oddHeader>
    <oddFooter>&amp;C&amp;"Times New Roman1,Regular"&amp;12Página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topLeftCell="B1" workbookViewId="0">
      <selection activeCell="G30" sqref="G30"/>
    </sheetView>
  </sheetViews>
  <sheetFormatPr baseColWidth="10" defaultColWidth="10.5" defaultRowHeight="12.75" customHeight="1" x14ac:dyDescent="0.2"/>
  <cols>
    <col min="1" max="1" width="2.125" style="38" customWidth="1"/>
    <col min="2" max="2" width="46" style="38" customWidth="1"/>
    <col min="3" max="3" width="16.25" style="42" customWidth="1"/>
    <col min="4" max="4" width="14.5" style="42" customWidth="1"/>
    <col min="5" max="5" width="16.875" style="42" customWidth="1"/>
    <col min="6" max="6" width="16.5" style="42" customWidth="1"/>
    <col min="7" max="7" width="14.75" style="42" customWidth="1"/>
    <col min="8" max="8" width="15.625" style="42" customWidth="1"/>
    <col min="9" max="9" width="15.125" style="42" customWidth="1"/>
    <col min="10" max="10" width="13.875" style="42" customWidth="1"/>
    <col min="11" max="11" width="15.625" style="42" customWidth="1"/>
    <col min="12" max="13" width="10.25" style="38" hidden="1" customWidth="1"/>
    <col min="14" max="16384" width="10.5" style="38"/>
  </cols>
  <sheetData>
    <row r="1" spans="1:13" x14ac:dyDescent="0.2">
      <c r="A1" s="35"/>
      <c r="B1" s="35"/>
      <c r="C1" s="36"/>
      <c r="D1" s="36"/>
      <c r="E1" s="36"/>
      <c r="F1" s="37"/>
      <c r="G1" s="36"/>
      <c r="H1" s="36"/>
      <c r="I1" s="36"/>
      <c r="J1" s="36"/>
      <c r="K1" s="36"/>
    </row>
    <row r="2" spans="1:13" ht="14.25" x14ac:dyDescent="0.2">
      <c r="A2" s="35"/>
      <c r="B2" s="148"/>
      <c r="C2" s="148"/>
      <c r="D2" s="148"/>
      <c r="E2" s="148"/>
      <c r="F2" s="148"/>
      <c r="G2" s="148"/>
      <c r="H2" s="148"/>
      <c r="I2" s="39"/>
      <c r="J2" s="39"/>
      <c r="K2" s="39"/>
    </row>
    <row r="3" spans="1:13" ht="14.25" x14ac:dyDescent="0.2">
      <c r="B3" s="40"/>
      <c r="C3" s="39"/>
      <c r="D3" s="149"/>
      <c r="E3" s="149"/>
      <c r="F3" s="149"/>
      <c r="G3" s="39"/>
      <c r="H3" s="39"/>
      <c r="I3" s="39"/>
      <c r="J3" s="39"/>
      <c r="K3" s="39"/>
    </row>
    <row r="4" spans="1:13" ht="38.25" customHeight="1" x14ac:dyDescent="0.2">
      <c r="B4" s="100" t="s">
        <v>110</v>
      </c>
      <c r="C4" s="101"/>
      <c r="D4" s="101"/>
      <c r="E4" s="101"/>
      <c r="F4" s="101"/>
      <c r="G4" s="101"/>
      <c r="H4" s="101"/>
      <c r="I4" s="101"/>
      <c r="J4" s="101"/>
      <c r="K4" s="101"/>
    </row>
    <row r="5" spans="1:13" ht="15" customHeight="1" x14ac:dyDescent="0.2">
      <c r="B5" s="100" t="s">
        <v>87</v>
      </c>
      <c r="C5" s="101"/>
      <c r="D5" s="101"/>
      <c r="E5" s="101"/>
      <c r="F5" s="101"/>
      <c r="G5" s="101"/>
      <c r="H5" s="101"/>
      <c r="I5" s="101"/>
      <c r="J5" s="101"/>
      <c r="K5" s="101"/>
    </row>
    <row r="6" spans="1:13" ht="15" customHeight="1" x14ac:dyDescent="0.2">
      <c r="B6" s="100" t="s">
        <v>116</v>
      </c>
      <c r="C6" s="101"/>
      <c r="D6" s="101"/>
      <c r="E6" s="101"/>
      <c r="F6" s="101"/>
      <c r="G6" s="101"/>
      <c r="H6" s="101"/>
      <c r="I6" s="101"/>
      <c r="J6" s="101"/>
      <c r="K6" s="101"/>
    </row>
    <row r="7" spans="1:13" ht="15" customHeight="1" x14ac:dyDescent="0.2">
      <c r="B7" s="102"/>
      <c r="C7" s="103"/>
      <c r="D7" s="103"/>
      <c r="E7" s="103"/>
      <c r="F7" s="103"/>
      <c r="G7" s="103"/>
      <c r="H7" s="103"/>
      <c r="I7" s="103"/>
      <c r="J7" s="103"/>
      <c r="K7" s="103"/>
    </row>
    <row r="8" spans="1:13" ht="25.5" customHeight="1" x14ac:dyDescent="0.2">
      <c r="B8" s="104"/>
      <c r="C8" s="150" t="s">
        <v>88</v>
      </c>
      <c r="D8" s="151"/>
      <c r="E8" s="105"/>
      <c r="F8" s="105"/>
      <c r="G8" s="105"/>
      <c r="H8" s="105"/>
      <c r="I8" s="105"/>
      <c r="J8" s="105"/>
      <c r="K8" s="106" t="s">
        <v>89</v>
      </c>
    </row>
    <row r="9" spans="1:13" ht="12.75" customHeight="1" x14ac:dyDescent="0.2">
      <c r="B9" s="107"/>
      <c r="C9" s="108">
        <v>1</v>
      </c>
      <c r="D9" s="108" t="s">
        <v>90</v>
      </c>
      <c r="E9" s="108" t="s">
        <v>91</v>
      </c>
      <c r="F9" s="108">
        <v>2</v>
      </c>
      <c r="G9" s="108">
        <v>3</v>
      </c>
      <c r="H9" s="108">
        <v>4</v>
      </c>
      <c r="I9" s="108">
        <v>5</v>
      </c>
      <c r="J9" s="108">
        <v>6</v>
      </c>
      <c r="K9" s="106"/>
    </row>
    <row r="10" spans="1:13" ht="12.75" customHeight="1" x14ac:dyDescent="0.2">
      <c r="B10" s="107"/>
      <c r="C10" s="108"/>
      <c r="D10" s="108"/>
      <c r="E10" s="108"/>
      <c r="F10" s="108"/>
      <c r="G10" s="108"/>
      <c r="H10" s="108"/>
      <c r="I10" s="108"/>
      <c r="J10" s="108"/>
      <c r="K10" s="106"/>
    </row>
    <row r="11" spans="1:13" ht="12.75" customHeight="1" x14ac:dyDescent="0.2">
      <c r="B11" s="109" t="s">
        <v>92</v>
      </c>
      <c r="C11" s="110">
        <v>2875383907433.8003</v>
      </c>
      <c r="D11" s="110">
        <v>818447156026.08997</v>
      </c>
      <c r="E11" s="110">
        <v>360916774669.29999</v>
      </c>
      <c r="F11" s="110">
        <v>178956822241.72</v>
      </c>
      <c r="G11" s="110">
        <v>47517787001.6604</v>
      </c>
      <c r="H11" s="110">
        <v>23379467140</v>
      </c>
      <c r="I11" s="110">
        <v>11380115962.250401</v>
      </c>
      <c r="J11" s="110">
        <v>80282476137.499207</v>
      </c>
      <c r="K11" s="111">
        <v>4396264506612.3198</v>
      </c>
    </row>
    <row r="12" spans="1:13" ht="12.75" customHeight="1" x14ac:dyDescent="0.2">
      <c r="B12" s="112" t="s">
        <v>93</v>
      </c>
      <c r="C12" s="113">
        <v>343904391472</v>
      </c>
      <c r="D12" s="113">
        <v>210541321733</v>
      </c>
      <c r="E12" s="113">
        <v>188239633429.5</v>
      </c>
      <c r="F12" s="113">
        <v>75364226452.324997</v>
      </c>
      <c r="G12" s="113">
        <v>11292190163.5</v>
      </c>
      <c r="H12" s="113">
        <v>3405456189.5</v>
      </c>
      <c r="I12" s="113">
        <v>2533543302.375</v>
      </c>
      <c r="J12" s="113">
        <v>17964608116.5</v>
      </c>
      <c r="K12" s="111">
        <v>853245370858.69995</v>
      </c>
      <c r="L12" s="38" t="e">
        <f>#REF!</f>
        <v>#REF!</v>
      </c>
      <c r="M12" s="38" t="e">
        <f>K12-L12</f>
        <v>#REF!</v>
      </c>
    </row>
    <row r="13" spans="1:13" ht="12.75" customHeight="1" x14ac:dyDescent="0.2">
      <c r="B13" s="112" t="s">
        <v>94</v>
      </c>
      <c r="C13" s="113">
        <v>2531479515961.8003</v>
      </c>
      <c r="D13" s="113">
        <v>607905834293.08997</v>
      </c>
      <c r="E13" s="113">
        <v>172677141239.79999</v>
      </c>
      <c r="F13" s="113">
        <v>103592595789.395</v>
      </c>
      <c r="G13" s="113">
        <v>36225596838.1604</v>
      </c>
      <c r="H13" s="113">
        <v>19974010950.5</v>
      </c>
      <c r="I13" s="113">
        <v>8846572659.8754005</v>
      </c>
      <c r="J13" s="113">
        <v>62317868020.999207</v>
      </c>
      <c r="K13" s="111">
        <v>3543019135753.6196</v>
      </c>
    </row>
    <row r="14" spans="1:13" ht="12.75" customHeight="1" x14ac:dyDescent="0.2">
      <c r="B14" s="112" t="s">
        <v>95</v>
      </c>
      <c r="C14" s="114">
        <v>750038602</v>
      </c>
      <c r="D14" s="114">
        <v>1355224399</v>
      </c>
      <c r="E14" s="114">
        <v>2763081853.1999998</v>
      </c>
      <c r="F14" s="114">
        <v>7327347194</v>
      </c>
      <c r="G14" s="114">
        <v>11076633851.150801</v>
      </c>
      <c r="H14" s="114">
        <v>11369090664</v>
      </c>
      <c r="I14" s="114">
        <v>7135443006</v>
      </c>
      <c r="J14" s="114">
        <v>64630837991.873604</v>
      </c>
      <c r="K14" s="111">
        <v>106407697561.2244</v>
      </c>
    </row>
    <row r="15" spans="1:13" ht="12.75" customHeight="1" x14ac:dyDescent="0.2">
      <c r="B15" s="112" t="s">
        <v>96</v>
      </c>
      <c r="C15" s="115"/>
      <c r="D15" s="115"/>
      <c r="E15" s="115"/>
      <c r="F15" s="115"/>
      <c r="G15" s="115"/>
      <c r="H15" s="115"/>
      <c r="I15" s="115"/>
      <c r="J15" s="115"/>
      <c r="K15" s="116">
        <v>19375849192</v>
      </c>
      <c r="L15" s="41">
        <f>K11+K12+K13+K14</f>
        <v>8898936710785.8633</v>
      </c>
    </row>
    <row r="16" spans="1:13" ht="12.75" customHeight="1" x14ac:dyDescent="0.2">
      <c r="B16" s="112" t="s">
        <v>97</v>
      </c>
      <c r="C16" s="115"/>
      <c r="D16" s="115"/>
      <c r="E16" s="115"/>
      <c r="F16" s="115"/>
      <c r="G16" s="115"/>
      <c r="H16" s="115"/>
      <c r="I16" s="115"/>
      <c r="J16" s="115"/>
      <c r="K16" s="111">
        <v>125783546753.2244</v>
      </c>
      <c r="L16" s="38">
        <f>L15*0.5%</f>
        <v>44494683553.929314</v>
      </c>
    </row>
    <row r="17" spans="2:12" ht="15" customHeight="1" x14ac:dyDescent="0.2">
      <c r="B17" s="112" t="s">
        <v>98</v>
      </c>
      <c r="C17" s="117"/>
      <c r="D17" s="117"/>
      <c r="E17" s="117"/>
      <c r="F17" s="117"/>
      <c r="G17" s="117"/>
      <c r="H17" s="117"/>
      <c r="I17" s="115"/>
      <c r="J17" s="115"/>
      <c r="K17" s="113">
        <v>0</v>
      </c>
    </row>
    <row r="18" spans="2:12" ht="12.75" customHeight="1" x14ac:dyDescent="0.2">
      <c r="B18" s="112" t="s">
        <v>99</v>
      </c>
      <c r="C18" s="115"/>
      <c r="D18" s="115"/>
      <c r="E18" s="115"/>
      <c r="F18" s="115"/>
      <c r="G18" s="115"/>
      <c r="H18" s="115"/>
      <c r="I18" s="115"/>
      <c r="J18" s="115"/>
      <c r="K18" s="113">
        <v>145159395946</v>
      </c>
    </row>
    <row r="19" spans="2:12" ht="12.75" customHeight="1" x14ac:dyDescent="0.2">
      <c r="B19" s="112" t="s">
        <v>100</v>
      </c>
      <c r="C19" s="118"/>
      <c r="D19" s="118"/>
      <c r="E19" s="118"/>
      <c r="F19" s="118"/>
      <c r="G19" s="118"/>
      <c r="H19" s="118"/>
      <c r="I19" s="118"/>
      <c r="J19" s="118"/>
      <c r="K19" s="111">
        <v>19375849192.775604</v>
      </c>
      <c r="L19" s="41"/>
    </row>
    <row r="20" spans="2:12" ht="12.75" customHeight="1" x14ac:dyDescent="0.2">
      <c r="B20" s="119" t="s">
        <v>101</v>
      </c>
      <c r="C20" s="103"/>
      <c r="D20" s="103"/>
      <c r="E20" s="103"/>
      <c r="F20" s="103"/>
      <c r="G20" s="103"/>
      <c r="H20" s="103"/>
      <c r="I20" s="103"/>
      <c r="J20" s="103"/>
      <c r="K20" s="103"/>
    </row>
    <row r="21" spans="2:12" ht="12.75" customHeight="1" x14ac:dyDescent="0.2">
      <c r="B21" s="119" t="s">
        <v>102</v>
      </c>
      <c r="C21" s="103"/>
      <c r="D21" s="103"/>
      <c r="E21" s="103"/>
      <c r="F21" s="103"/>
      <c r="G21" s="103"/>
      <c r="H21" s="103"/>
      <c r="I21" s="103"/>
      <c r="J21" s="103"/>
      <c r="K21" s="103"/>
    </row>
    <row r="22" spans="2:12" ht="12.75" customHeight="1" x14ac:dyDescent="0.2">
      <c r="B22" s="120"/>
      <c r="C22" s="121"/>
      <c r="D22" s="121"/>
      <c r="E22" s="121"/>
      <c r="F22" s="121"/>
      <c r="G22" s="121"/>
      <c r="H22" s="121"/>
      <c r="I22" s="121"/>
      <c r="J22" s="121"/>
      <c r="K22" s="121"/>
    </row>
  </sheetData>
  <mergeCells count="3">
    <mergeCell ref="B2:H2"/>
    <mergeCell ref="D3:F3"/>
    <mergeCell ref="C8:D8"/>
  </mergeCells>
  <pageMargins left="0.78740157480314954" right="0.78740157480314954" top="1.1811023622047245" bottom="1.1811023622047245" header="0.78740157480314954" footer="0.78740157480314954"/>
  <pageSetup paperSize="0" fitToWidth="0" fitToHeight="0" pageOrder="overThenDown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0" sqref="D30"/>
    </sheetView>
  </sheetViews>
  <sheetFormatPr baseColWidth="10" defaultRowHeight="12.75" customHeight="1" x14ac:dyDescent="0.2"/>
  <cols>
    <col min="1" max="1" width="27.875" customWidth="1"/>
    <col min="2" max="64" width="10.25" customWidth="1"/>
  </cols>
  <sheetData>
    <row r="1" spans="1:7" ht="12.75" customHeight="1" x14ac:dyDescent="0.25">
      <c r="A1" s="22" t="s">
        <v>55</v>
      </c>
      <c r="B1" s="23"/>
      <c r="C1" s="23"/>
      <c r="D1" s="23"/>
      <c r="E1" s="23"/>
      <c r="F1" s="23"/>
      <c r="G1" s="24"/>
    </row>
    <row r="2" spans="1:7" ht="12.75" customHeight="1" x14ac:dyDescent="0.2">
      <c r="A2" s="125" t="s">
        <v>56</v>
      </c>
      <c r="B2" s="126"/>
      <c r="C2" s="126"/>
      <c r="D2" s="126"/>
      <c r="E2" s="126"/>
      <c r="F2" s="126"/>
      <c r="G2" s="127"/>
    </row>
    <row r="3" spans="1:7" ht="12.75" customHeight="1" x14ac:dyDescent="0.2">
      <c r="A3" s="122" t="s">
        <v>57</v>
      </c>
      <c r="B3" s="123"/>
      <c r="C3" s="123"/>
      <c r="D3" s="123"/>
      <c r="E3" s="123"/>
      <c r="F3" s="123"/>
      <c r="G3" s="128"/>
    </row>
    <row r="4" spans="1:7" ht="12.75" customHeight="1" x14ac:dyDescent="0.2">
      <c r="A4" s="122"/>
      <c r="B4" s="123"/>
      <c r="C4" s="123"/>
      <c r="D4" s="123"/>
      <c r="E4" s="123"/>
      <c r="F4" s="123"/>
      <c r="G4" s="128"/>
    </row>
    <row r="5" spans="1:7" ht="12.75" customHeight="1" x14ac:dyDescent="0.2">
      <c r="A5" s="122" t="s">
        <v>58</v>
      </c>
      <c r="B5" s="43" t="s">
        <v>117</v>
      </c>
      <c r="C5" s="123"/>
      <c r="D5" s="129"/>
      <c r="E5" s="123"/>
      <c r="F5" s="123"/>
      <c r="G5" s="128"/>
    </row>
    <row r="6" spans="1:7" ht="12.75" customHeight="1" x14ac:dyDescent="0.2">
      <c r="A6" s="122" t="s">
        <v>59</v>
      </c>
      <c r="B6" s="43" t="s">
        <v>118</v>
      </c>
      <c r="C6" s="123"/>
      <c r="D6" s="129"/>
      <c r="E6" s="123"/>
      <c r="F6" s="123"/>
      <c r="G6" s="128"/>
    </row>
    <row r="7" spans="1:7" ht="12.75" customHeight="1" x14ac:dyDescent="0.2">
      <c r="A7" s="122" t="s">
        <v>60</v>
      </c>
      <c r="B7" s="123" t="s">
        <v>106</v>
      </c>
      <c r="C7" s="123"/>
      <c r="D7" s="123"/>
      <c r="E7" s="123"/>
      <c r="F7" s="123"/>
      <c r="G7" s="128"/>
    </row>
    <row r="8" spans="1:7" ht="12.75" customHeight="1" x14ac:dyDescent="0.2">
      <c r="A8" s="122"/>
      <c r="B8" s="123"/>
      <c r="C8" s="123"/>
      <c r="D8" s="123"/>
      <c r="E8" s="123"/>
      <c r="F8" s="123"/>
      <c r="G8" s="128"/>
    </row>
    <row r="9" spans="1:7" ht="12.75" customHeight="1" x14ac:dyDescent="0.2">
      <c r="A9" s="124" t="s">
        <v>61</v>
      </c>
      <c r="B9" s="123"/>
      <c r="C9" s="123"/>
      <c r="D9" s="123"/>
      <c r="E9" s="123"/>
      <c r="F9" s="123"/>
      <c r="G9" s="128"/>
    </row>
    <row r="10" spans="1:7" ht="12.75" customHeight="1" x14ac:dyDescent="0.2">
      <c r="A10" s="130" t="s">
        <v>62</v>
      </c>
      <c r="B10" s="123"/>
      <c r="C10" s="123"/>
      <c r="D10" s="123"/>
      <c r="E10" s="123"/>
      <c r="F10" s="123"/>
      <c r="G10" s="128"/>
    </row>
    <row r="11" spans="1:7" ht="12.75" customHeight="1" x14ac:dyDescent="0.2">
      <c r="A11" s="123" t="s">
        <v>63</v>
      </c>
      <c r="B11" s="123"/>
      <c r="C11" s="123"/>
      <c r="D11" s="123"/>
      <c r="E11" s="123"/>
      <c r="F11" s="123"/>
      <c r="G11" s="128"/>
    </row>
    <row r="12" spans="1:7" ht="12.75" customHeight="1" x14ac:dyDescent="0.2">
      <c r="A12" s="122"/>
      <c r="B12" s="123"/>
      <c r="C12" s="123"/>
      <c r="D12" s="123"/>
      <c r="E12" s="123"/>
      <c r="F12" s="123"/>
      <c r="G12" s="128"/>
    </row>
    <row r="13" spans="1:7" ht="12.75" customHeight="1" x14ac:dyDescent="0.2">
      <c r="A13" s="131" t="s">
        <v>64</v>
      </c>
      <c r="B13" s="132" t="s">
        <v>65</v>
      </c>
      <c r="C13" s="123"/>
      <c r="D13" s="123"/>
      <c r="E13" s="123"/>
      <c r="F13" s="123"/>
      <c r="G13" s="128"/>
    </row>
    <row r="14" spans="1:7" ht="12.75" customHeight="1" x14ac:dyDescent="0.2">
      <c r="A14" s="131" t="s">
        <v>66</v>
      </c>
      <c r="B14" s="132" t="s">
        <v>67</v>
      </c>
      <c r="C14" s="123" t="s">
        <v>108</v>
      </c>
      <c r="D14" s="123"/>
      <c r="E14" s="123"/>
      <c r="F14" s="123"/>
      <c r="G14" s="128"/>
    </row>
    <row r="15" spans="1:7" ht="12.75" customHeight="1" x14ac:dyDescent="0.2">
      <c r="A15" s="122"/>
      <c r="B15" s="132" t="s">
        <v>68</v>
      </c>
      <c r="C15" s="123" t="s">
        <v>109</v>
      </c>
      <c r="D15" s="123"/>
      <c r="E15" s="123"/>
      <c r="F15" s="123"/>
      <c r="G15" s="128"/>
    </row>
    <row r="16" spans="1:7" ht="12.75" customHeight="1" x14ac:dyDescent="0.2">
      <c r="A16" s="122"/>
      <c r="B16" s="123"/>
      <c r="C16" s="123"/>
      <c r="D16" s="123"/>
      <c r="E16" s="123"/>
      <c r="F16" s="123"/>
      <c r="G16" s="128"/>
    </row>
    <row r="17" spans="1:7" ht="12.75" customHeight="1" x14ac:dyDescent="0.2">
      <c r="A17" s="122" t="s">
        <v>69</v>
      </c>
      <c r="B17" s="123"/>
      <c r="C17" s="123"/>
      <c r="D17" s="123"/>
      <c r="E17" s="123"/>
      <c r="F17" s="123"/>
      <c r="G17" s="128"/>
    </row>
    <row r="18" spans="1:7" ht="12.75" customHeight="1" x14ac:dyDescent="0.2">
      <c r="A18" s="122" t="s">
        <v>70</v>
      </c>
      <c r="B18" s="123"/>
      <c r="C18" s="123"/>
      <c r="D18" s="123"/>
      <c r="E18" s="123"/>
      <c r="F18" s="123"/>
      <c r="G18" s="128"/>
    </row>
    <row r="19" spans="1:7" ht="12.75" customHeight="1" x14ac:dyDescent="0.2">
      <c r="A19" s="122" t="s">
        <v>71</v>
      </c>
      <c r="B19" s="123"/>
      <c r="C19" s="123"/>
      <c r="D19" s="123"/>
      <c r="E19" s="123"/>
      <c r="F19" s="123"/>
      <c r="G19" s="128"/>
    </row>
    <row r="20" spans="1:7" ht="12.75" customHeight="1" x14ac:dyDescent="0.2">
      <c r="A20" s="122"/>
      <c r="B20" s="123"/>
      <c r="C20" s="123"/>
      <c r="D20" s="123"/>
      <c r="E20" s="123"/>
      <c r="F20" s="123"/>
      <c r="G20" s="128"/>
    </row>
    <row r="21" spans="1:7" ht="12.75" customHeight="1" x14ac:dyDescent="0.2">
      <c r="A21" s="133" t="s">
        <v>3</v>
      </c>
      <c r="B21" s="123"/>
      <c r="C21" s="123"/>
      <c r="D21" s="123"/>
      <c r="E21" s="123"/>
      <c r="F21" s="123"/>
      <c r="G21" s="128"/>
    </row>
    <row r="22" spans="1:7" ht="12.75" customHeight="1" x14ac:dyDescent="0.2">
      <c r="A22" s="134" t="s">
        <v>72</v>
      </c>
      <c r="B22" s="123"/>
      <c r="C22" s="123"/>
      <c r="D22" s="123"/>
      <c r="E22" s="123"/>
      <c r="F22" s="123"/>
      <c r="G22" s="128"/>
    </row>
    <row r="23" spans="1:7" ht="12.75" customHeight="1" x14ac:dyDescent="0.2">
      <c r="A23" s="135"/>
      <c r="B23" s="136"/>
      <c r="C23" s="136"/>
      <c r="D23" s="136"/>
      <c r="E23" s="136"/>
      <c r="F23" s="136"/>
      <c r="G23" s="137"/>
    </row>
  </sheetData>
  <hyperlinks>
    <hyperlink ref="A21" r:id="rId1"/>
    <hyperlink ref="A22" r:id="rId2"/>
  </hyperlinks>
  <pageMargins left="0.78740157480314954" right="0.78740157480314954" top="1.1811023622047245" bottom="1.1811023622047245" header="0.78740157480314954" footer="0.78740157480314954"/>
  <pageSetup paperSize="0" fitToWidth="0" fitToHeight="0" pageOrder="overThenDown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oKG2YamEWbKrrvNO6pu2y97mJQdPTWZfg92dKc1W+1s=</DigestValue>
    </Reference>
    <Reference Type="http://www.w3.org/2000/09/xmldsig#Object" URI="#idOfficeObject">
      <DigestMethod Algorithm="http://www.w3.org/2001/04/xmlenc#sha256"/>
      <DigestValue>LI356b5xe4HjG+KW4tXZkR7cJFnfFjxdEGIg4DPBbMQ=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+yvJrlJpbMoHeaeCkuPdBnmb81faVdOTanAL/Ptk5YQ=</DigestValue>
    </Reference>
  </SignedInfo>
  <SignatureValue>s+BGuQ81bV5Zffp1acAeiLIo1+8EE4lmj22qw+kBpmo2dbkXb5ShowxH1614BKWjoI5oOfiDpWE9
OqNYONSuWDoN84oMkrWCgv6VE6IxXp55nL8l7D2A6H2OOEguJZy49b4qYyGtEiIG1Jwd9MHiPMKU
XXdQNxyhp8why/TBPGP9x5UvCTHC3mcdEcK79a81f8kW0xzNnKpnbDIC10SpJDFijGNZxBkGVlAK
OEIiQ7/pBUiNRbg/VlbBDL8Ub6rPYWq5IE9E+7omDIVY2z612n+PjvE+/wnARj4SWdy5/EYfHq99
KOIC2IEsXesKkKc+HNW9AiY51FvzYLX0Nmdt0Q==</SignatureValue>
  <KeyInfo>
    <X509Data>
      <X509Certificate>MIIIijCCBnKgAwIBAgIISewHG/ARUL0wDQYJKoZIhvcNAQELBQAwWjEaMBgGA1UEAwwRQ0EtRE9DVU1FTlRBIFMuQS4xFjAUBgNVBAUTDVJVQzgwMDUwMTcyLTExFzAVBgNVBAoMDkRPQ1VNRU5UQSBTLkEuMQswCQYDVQQGEwJQWTAeFw0yMzA1MDMxOTU3MDBaFw0yNTA1MDIxOTU3MDBaMIHAMScwJQYDVQQDDB5PU0NBUiBFTlJJUVVFIERJRVNFTCBKVU5HSEFOTlMxETAPBgNVBAUTCENJNzQ1MzY1MRYwFAYDVQQqDA1PU0NBUiBFTlJJUVVFMRkwFwYDVQQEDBBESUVTRUwgSlVOR0hBTk5TMQswCQYDVQQLDAJGMjE1MDMGA1UECgwsQ0VSVElGSUNBRE8gQ1VBTElGSUNBRE8gREUgRklSTUEgRUxFQ1RST05JQ0ExCzAJBgNVBAYTAlBZMIIBIjANBgkqhkiG9w0BAQEFAAOCAQ8AMIIBCgKCAQEAtxwkseRMqoiXY05/1zKP5Phcyq3wBqJOP3z1EwouygR2zrt9soLG8pPz83dbm3wbHFresl/rqpXyLOf8l6Yh0nuRoGgTR/2l5fz1Un1Nzp32c0OCzHdmSNrm/Iunaz59W+GXcS/4uHKqMN+uIlhmLsg2bTlxt2ILSoYLE5oo9X3vvCrFhUgrSVY7QVFBuvgeOOQ/lsLtUIVONVuRNUha69U458pQoSD8Q34Ablj/OFxoZxH72my7fKCaxOwa1FFYfDFv6rhZ2oruNcx74IkagmyfRDpLSqApY4gUag+7a9oiGgQws5Ys4IMwlFNmOFTeyfSo4spn/1GAxB8jqtnkiwIDAQABo4ID6zCCA+cwDAYDVR0TAQH/BAIwADAfBgNVHSMEGDAWgBShPYUrzdgslh85AgyfUztY2JULezCBlAYIKwYBBQUHAQEEgYcwgYQwVQYIKwYBBQUHMAKGSWh0dHBzOi8vd3d3LmRpZ2l0by5jb20ucHkvdXBsb2Fkcy9jZXJ0aWZpY2Fkby1kb2N1bWVudGEtc2EtMTUzNTExNzc3MS5jcnQwKwYIKwYBBQUHMAGGH2h0dHBzOi8vd3d3LmRpZ2l0by5jb20ucHkvb2NzcC8wTgYDVR0RBEcwRYEXb3NjYXIuZGllc2VsQHJpby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Mc0sPI2xNsffldV97gH0jiCQ/jjAOBgNVHQ8BAf8EBAMCBeAwDQYJKoZIhvcNAQELBQADggIBAHvc0PRg3ikjzRiuhv8Dz026uSYjGThkftMngcx9dTPUhCXcc0TlAi8Kd1PgjHhqe3OfaNWBJfTyLBspjR2pAc5ZC/QjWGOfHJhJyP1yoUzmr6GJQbyqBZzJmJ6Tush7TEfjyIN+UwqGQCt5zXbAU7XWWtTNEiXYmXnVggY3Rw5w8XV7MKXptcVCGP5ZOmsszZfHpydk2OumZCSV3+Tqn0zkw32C9P0UhPtMfpYSQloJQjw363oCqBpdp9tH4N+lEw7nwf2XBVg3MOT/7GNHWPEdB2qtXzUpvt4mmLLAaS3uNxhTbD43RWWJMeOGSIUPc0IgwMcp4MOj7o53IGvEtSyKMFC6V4ykyIT/T6zYIFOfVNfZZRkyslzi+QT5WUg7MfOWD5u4exncX/ZtPoqngMoZMhmka70pDmNI9BHLvJOgHkyLvTUcvekOibW71TX4Szk3quZCneCpqdcyl7UVuuFUldeeFGbFlzZpPHieKqbyGZEvn88k1fGr8p+dB8rVvdjpO5iVG2c4OLwaG7vH669JTMaJ9pGQDqZT1WBI2q1WmIa0WZQUphGnAuxIGYoPVAvIGfkaqW7QXD4S9gtbx7NZ8IQe5MBxNXfd8Ka1qOYRyvgL3hHj28HBrQY9K/6P/ciXC23tmujjHLX1IQjzZXdMESVimN6FUM2dnVyoWAKJ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H7o29jDT3BkM3mNXe70Q1TQYIfy/6aMEADlQgruSocI=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drawing1.xml?ContentType=application/vnd.openxmlformats-officedocument.drawing+xml">
        <DigestMethod Algorithm="http://www.w3.org/2001/04/xmlenc#sha256"/>
        <DigestValue>kRuJVONIotucDEb4h3T1KUlWEuqUUrdcnNaGkUBMIbU=</DigestValue>
      </Reference>
      <Reference URI="/xl/drawings/drawing2.xml?ContentType=application/vnd.openxmlformats-officedocument.drawing+xml">
        <DigestMethod Algorithm="http://www.w3.org/2001/04/xmlenc#sha256"/>
        <DigestValue>uDgajb+wsBH/LxAhythSALf6Co/RkpUuqrjM8N5ExFY=</DigestValue>
      </Reference>
      <Reference URI="/xl/media/image1.png?ContentType=image/png">
        <DigestMethod Algorithm="http://www.w3.org/2001/04/xmlenc#sha256"/>
        <DigestValue>60AohPLzT8cNMpKGG5iK3zoU8+ePPy+sYOVTOVXoWco=</DigestValue>
      </Reference>
      <Reference URI="/xl/media/image2.png?ContentType=image/png">
        <DigestMethod Algorithm="http://www.w3.org/2001/04/xmlenc#sha256"/>
        <DigestValue>I1tfSxdTbFiQ/2xFdW8NFHmZW5/sJwFBDNEzmcdYWUg=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he+VlfHXcR4H2xEKjz8caNMsMx/ulog+4uJjhM+RKOc=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y80ZxnIziJBoZAoCuWHQjSHjlKGW+vBaZ8uor9WllB4=</DigestValue>
      </Reference>
      <Reference URI="/xl/sharedStrings.xml?ContentType=application/vnd.openxmlformats-officedocument.spreadsheetml.sharedStrings+xml">
        <DigestMethod Algorithm="http://www.w3.org/2001/04/xmlenc#sha256"/>
        <DigestValue>ssCOCTCELaPwire9moA+RELJ9lj/63602DEFSFI6SjE=</DigestValue>
      </Reference>
      <Reference URI="/xl/styles.xml?ContentType=application/vnd.openxmlformats-officedocument.spreadsheetml.styles+xml">
        <DigestMethod Algorithm="http://www.w3.org/2001/04/xmlenc#sha256"/>
        <DigestValue>JBo7BLb2mq2BUCA2d2Jx+7eqX2js8XL6wk1pMguya0E=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GZfe2OvlQC84SE3YVFjr+NfuEZWHUUlF6jkQO9dxg1Y=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nlvCkYP/CHRM37nBgtwEgCkveVATR+OrVKfB1j4yrs0=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xkwB1dOpBpDgUf0xhoily8lgF8SnXUHDDyEoN50+PQg=</DigestValue>
      </Reference>
      <Reference URI="/xl/worksheets/sheet1.xml?ContentType=application/vnd.openxmlformats-officedocument.spreadsheetml.worksheet+xml">
        <DigestMethod Algorithm="http://www.w3.org/2001/04/xmlenc#sha256"/>
        <DigestValue>jvshdz0tWXgb2/f+8LvTrXav7OeJjkLlhQV0yCs1lOM=</DigestValue>
      </Reference>
      <Reference URI="/xl/worksheets/sheet2.xml?ContentType=application/vnd.openxmlformats-officedocument.spreadsheetml.worksheet+xml">
        <DigestMethod Algorithm="http://www.w3.org/2001/04/xmlenc#sha256"/>
        <DigestValue>U61+yfSkUJUp+CQ68hnyOYtUBrLVgLQ/qog8YNS7DkU=</DigestValue>
      </Reference>
      <Reference URI="/xl/worksheets/sheet3.xml?ContentType=application/vnd.openxmlformats-officedocument.spreadsheetml.worksheet+xml">
        <DigestMethod Algorithm="http://www.w3.org/2001/04/xmlenc#sha256"/>
        <DigestValue>yH9WHV3DBTlUrjieHZyn+PsvT48Zk28+dtl50ihPpxI=</DigestValue>
      </Reference>
      <Reference URI="/xl/worksheets/sheet4.xml?ContentType=application/vnd.openxmlformats-officedocument.spreadsheetml.worksheet+xml">
        <DigestMethod Algorithm="http://www.w3.org/2001/04/xmlenc#sha256"/>
        <DigestValue>5Ym8G+2Fp4MFh/E4FlrIepshp3wclR6GgaDoGUy7Tm4=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2024-10-25T12:28:51Z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APROBADO</SignatureComments>
          <WindowsVersion>10.0</WindowsVersion>
          <OfficeVersion>16.0.16827/25</OfficeVersion>
          <ApplicationVersion>16.0.16827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2024-10-25T12:28:51Z</xd:SigningTime>
          <xd:SigningCertificate>
            <xd:Cert>
              <xd:CertDigest>
                <DigestMethod Algorithm="http://www.w3.org/2001/04/xmlenc#sha256"/>
                <DigestValue>I+AfEpPg+GGEVylzKtWtj8G7FQZ2ZexWX9rIoKn6FZs=</DigestValue>
              </xd:CertDigest>
              <xd:IssuerSerial>
                <X509IssuerName>C=PY, O=DOCUMENTA S.A., SERIALNUMBER=RUC80050172-1, CN=CA-DOCUMENTA S.A.</X509IssuerName>
                <X509SerialNumber>5326640275845632189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APROBADO</xd:CommitmentTypeQualifier>
            </xd:CommitmentTypeQualifiers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mJpeT7Od4xUuIucHE7zkpcSAgA6wgGlKidh4fUnXpLM=</DigestValue>
    </Reference>
    <Reference Type="http://www.w3.org/2000/09/xmldsig#Object" URI="#idOfficeObject">
      <DigestMethod Algorithm="http://www.w3.org/2001/04/xmlenc#sha256"/>
      <DigestValue>yb7RHakMQhHbtUf10A4joOdLLhD4oC9iZd7Gib2zgc4=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TpiZIr/C0iEAqbiBfHGOA1SX3qxr+vr2/aRWd2d2TGE=</DigestValue>
    </Reference>
  </SignedInfo>
  <SignatureValue>XQCvgWTXMk8m7GFaRAQllij0IGfmXkmuTNB34BP/0Jb91fjiLRRnsREeJeHiXPel2g8HUVKHIoQL
89GssUmW+UoxmUCWUj8JnGOAp65h5Am9DcixrbMRSVR0YNEz9dL68zEvwkEJ0TsRbZ66nAOGt8zA
qhm90J9OuOJ9+svZ4P/TAXSbib978Xro2uHEZkuMwqxSudmPKK5Kl1qq/kH1ePxkniV6jkZXjtnd
xgROby5HlUB0tL2o4vHBZaoDkPaKky+qXPFy+utVclE5Qhalu+ncc8eB8YoEvPDUfGqq7Kscihom
3g4QmRxUNCciAdqXXnnft9DUwKL8yp5Y39GsBA==</SignatureValue>
  <KeyInfo>
    <X509Data>
      <X509Certificate>MIIIiDCCBnCgAwIBAgIII63wa9SAF1IwDQYJKoZIhvcNAQELBQAwWjEaMBgGA1UEAwwRQ0EtRE9DVU1FTlRBIFMuQS4xFjAUBgNVBAUTDVJVQzgwMDUwMTcyLTExFzAVBgNVBAoMDkRPQ1VNRU5UQSBTLkEuMQswCQYDVQQGEwJQWTAeFw0yNDAxMTIxODA0MDBaFw0yNjAxMTExODA0MDBaMIG9MSUwIwYDVQQDDBxKT1NFIEFOVE9OSU8gRkxFSVRBUyBKSU1FTkVaMRIwEAYDVQQFEwlDSTM1NDIwMTUxFTATBgNVBCoMDEpPU0UgQU5UT05JTzEYMBYGA1UEBAwPRkxFSVRBUyBKSU1FTkVaMQswCQYDVQQLDAJGMjE1MDMGA1UECgwsQ0VSVElGSUNBRE8gQ1VBTElGSUNBRE8gREUgRklSTUEgRUxFQ1RST05JQ0ExCzAJBgNVBAYTAlBZMIIBIjANBgkqhkiG9w0BAQEFAAOCAQ8AMIIBCgKCAQEAxi8bM8qjDGq1gepClzujUasbt2JgBrXhCPnl0X2u6klZG/NiPnkIGRdAoYpFnTUrztsPMxoVqpnQI1dSkHZBKKQtfpNGQ4M1HnJhvhu9YYCUT2MHBrng3U0PTUyfYfKlqfeteAhoBmoSAU6EVC/one15n7W8LLLWuB2mTfUjpgg6P5byeH0wiNHAljXM5TABhk3WLDaIRFn3PgIM9OkeX0WSWSTE7K40ULDygxRi/DnXBuQcz8hIZe9ZQYql05n+ysX9lRdDq/23ZnMcRWVmQbHY3BpYOsb49tBoqDyW5OIfiqBJCchMQ1Cm3fc5wOf5DFG0qukTH4FCp52N8t0td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TwYDVR0RBEgwRoEYam9zZWZsZWl0YXMx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ykDm+yYGOtLpjLrKoMK9eMPHPzUwDgYDVR0PAQH/BAQDAgXgMA0GCSqGSIb3DQEBCwUAA4ICAQCW6NqIU8XQs/z4o7AuScG32ltUnd/5T6eOXt5KiQQH5IP57H8f+YrdN+IbZWqDapufMwmpqB6tPs8AdnyLnoeZ1h3m/xChleAjb3EzVLOjZRF6GPtNIZrDA5KsCyREiEW/yMQKPT6HDjnaWTeQgxMXwX5SPKJlkNXDUIYp6PxcDQdmW4xpWwD8XEuOpwiHHpI9etTO7ITU0XtJ3mKCJ/X8aA9vIuLc8aCnb4NCkRdHK6RbdNkziSodOWoi5iiu3IMUitrVUSCxtWIxXBzxbBazsB9Vyw4gLh0CimwtnYgShcRaZUdHMg9bI6UXF+NONvX9ozFE/rnRY1H9qvKyLvL5/7q3w4cc+S4r06m1rbn5iVvqihdC8TWMi0g/aRyWlkPd/kaBUxy0GzsCYpLlgosopTQ/o83fpKdwNbyAY1h2FzzKuc3lfWXAiNKCVS5NKVgk+Ua5yO9SNRGv5AGMEdPslQvqZlQ1pU2PyMOqPn096woM01UiTj2cUDqfDXYLr8Z6FcFftpm58hHzLDpNH1+VFCSwutPKXerHICuhzhd9ryIbpQObn6bgVnM1JGJrYgQU6YCSrdTIEPPwSEiYSuNa/MWQ4hfIYg2IkLK+RdMcVGfl1OPUY7H8MSgI09uZLUez2CJU93uCTRlSu8K79lIuJh9iq/oxH9IywWoQvWfMv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H7o29jDT3BkM3mNXe70Q1TQYIfy/6aMEADlQgruSocI=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drawing1.xml?ContentType=application/vnd.openxmlformats-officedocument.drawing+xml">
        <DigestMethod Algorithm="http://www.w3.org/2001/04/xmlenc#sha256"/>
        <DigestValue>kRuJVONIotucDEb4h3T1KUlWEuqUUrdcnNaGkUBMIbU=</DigestValue>
      </Reference>
      <Reference URI="/xl/drawings/drawing2.xml?ContentType=application/vnd.openxmlformats-officedocument.drawing+xml">
        <DigestMethod Algorithm="http://www.w3.org/2001/04/xmlenc#sha256"/>
        <DigestValue>uDgajb+wsBH/LxAhythSALf6Co/RkpUuqrjM8N5ExFY=</DigestValue>
      </Reference>
      <Reference URI="/xl/media/image1.png?ContentType=image/png">
        <DigestMethod Algorithm="http://www.w3.org/2001/04/xmlenc#sha256"/>
        <DigestValue>60AohPLzT8cNMpKGG5iK3zoU8+ePPy+sYOVTOVXoWco=</DigestValue>
      </Reference>
      <Reference URI="/xl/media/image2.png?ContentType=image/png">
        <DigestMethod Algorithm="http://www.w3.org/2001/04/xmlenc#sha256"/>
        <DigestValue>I1tfSxdTbFiQ/2xFdW8NFHmZW5/sJwFBDNEzmcdYWUg=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he+VlfHXcR4H2xEKjz8caNMsMx/ulog+4uJjhM+RKOc=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y80ZxnIziJBoZAoCuWHQjSHjlKGW+vBaZ8uor9WllB4=</DigestValue>
      </Reference>
      <Reference URI="/xl/sharedStrings.xml?ContentType=application/vnd.openxmlformats-officedocument.spreadsheetml.sharedStrings+xml">
        <DigestMethod Algorithm="http://www.w3.org/2001/04/xmlenc#sha256"/>
        <DigestValue>ssCOCTCELaPwire9moA+RELJ9lj/63602DEFSFI6SjE=</DigestValue>
      </Reference>
      <Reference URI="/xl/styles.xml?ContentType=application/vnd.openxmlformats-officedocument.spreadsheetml.styles+xml">
        <DigestMethod Algorithm="http://www.w3.org/2001/04/xmlenc#sha256"/>
        <DigestValue>JBo7BLb2mq2BUCA2d2Jx+7eqX2js8XL6wk1pMguya0E=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GZfe2OvlQC84SE3YVFjr+NfuEZWHUUlF6jkQO9dxg1Y=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nlvCkYP/CHRM37nBgtwEgCkveVATR+OrVKfB1j4yrs0=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xkwB1dOpBpDgUf0xhoily8lgF8SnXUHDDyEoN50+PQg=</DigestValue>
      </Reference>
      <Reference URI="/xl/worksheets/sheet1.xml?ContentType=application/vnd.openxmlformats-officedocument.spreadsheetml.worksheet+xml">
        <DigestMethod Algorithm="http://www.w3.org/2001/04/xmlenc#sha256"/>
        <DigestValue>jvshdz0tWXgb2/f+8LvTrXav7OeJjkLlhQV0yCs1lOM=</DigestValue>
      </Reference>
      <Reference URI="/xl/worksheets/sheet2.xml?ContentType=application/vnd.openxmlformats-officedocument.spreadsheetml.worksheet+xml">
        <DigestMethod Algorithm="http://www.w3.org/2001/04/xmlenc#sha256"/>
        <DigestValue>U61+yfSkUJUp+CQ68hnyOYtUBrLVgLQ/qog8YNS7DkU=</DigestValue>
      </Reference>
      <Reference URI="/xl/worksheets/sheet3.xml?ContentType=application/vnd.openxmlformats-officedocument.spreadsheetml.worksheet+xml">
        <DigestMethod Algorithm="http://www.w3.org/2001/04/xmlenc#sha256"/>
        <DigestValue>yH9WHV3DBTlUrjieHZyn+PsvT48Zk28+dtl50ihPpxI=</DigestValue>
      </Reference>
      <Reference URI="/xl/worksheets/sheet4.xml?ContentType=application/vnd.openxmlformats-officedocument.spreadsheetml.worksheet+xml">
        <DigestMethod Algorithm="http://www.w3.org/2001/04/xmlenc#sha256"/>
        <DigestValue>5Ym8G+2Fp4MFh/E4FlrIepshp3wclR6GgaDoGUy7Tm4=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2024-10-28T11:21:48Z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REGULATORIO</SignatureComments>
          <WindowsVersion>10.0</WindowsVersion>
          <OfficeVersion>16.0.18025/26</OfficeVersion>
          <ApplicationVersion>16.0.18025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2024-10-28T11:21:48Z</xd:SigningTime>
          <xd:SigningCertificate>
            <xd:Cert>
              <xd:CertDigest>
                <DigestMethod Algorithm="http://www.w3.org/2001/04/xmlenc#sha256"/>
                <DigestValue>guVOzfsc7qSJRutvEZOMJdDl2zp/VCqqKyB+OmuBW0U=</DigestValue>
              </xd:CertDigest>
              <xd:IssuerSerial>
                <X509IssuerName>C=PY, O=DOCUMENTA S.A., SERIALNUMBER=RUC80050172-1, CN=CA-DOCUMENTA S.A.</X509IssuerName>
                <X509SerialNumber>2570975308215752530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  <xd:CommitmentTypeQualifiers>
              <xd:CommitmentTypeQualifier>REGULATORIO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D984F3F9-181A-4743-801B-27BE6736BF20}"/>
</file>

<file path=customXml/itemProps2.xml><?xml version="1.0" encoding="utf-8"?>
<ds:datastoreItem xmlns:ds="http://schemas.openxmlformats.org/officeDocument/2006/customXml" ds:itemID="{271F330A-8EA5-438D-B1C7-449A540B6243}"/>
</file>

<file path=customXml/itemProps3.xml><?xml version="1.0" encoding="utf-8"?>
<ds:datastoreItem xmlns:ds="http://schemas.openxmlformats.org/officeDocument/2006/customXml" ds:itemID="{60D4D51B-871B-48FB-9127-C8DF4681E518}"/>
</file>

<file path=docProps/app.xml><?xml version="1.0" encoding="utf-8"?>
<Properties xmlns="http://schemas.openxmlformats.org/officeDocument/2006/extended-properties" xmlns:vt="http://schemas.openxmlformats.org/officeDocument/2006/docPropsVTypes">
  <TotalTime>34509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Balance</vt:lpstr>
      <vt:lpstr>Patrimonio</vt:lpstr>
      <vt:lpstr>Clasificación</vt:lpstr>
      <vt:lpstr>Calificadora</vt:lpstr>
      <vt:lpstr>Balance!Área_de_impresión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Ramirez</dc:creator>
  <cp:lastModifiedBy>Oscar Diesel</cp:lastModifiedBy>
  <cp:revision>6</cp:revision>
  <cp:lastPrinted>2019-10-09T13:38:58Z</cp:lastPrinted>
  <dcterms:created xsi:type="dcterms:W3CDTF">2019-07-12T09:19:08Z</dcterms:created>
  <dcterms:modified xsi:type="dcterms:W3CDTF">2024-10-25T12:28:15Z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