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le\Balances Publicación\2023\09. Setiembre\"/>
    </mc:Choice>
  </mc:AlternateContent>
  <xr:revisionPtr revIDLastSave="0" documentId="13_ncr:201_{3BC568EA-ECFA-4D6E-B949-FEFF721FE374}" xr6:coauthVersionLast="47" xr6:coauthVersionMax="47" xr10:uidLastSave="{00000000-0000-0000-0000-000000000000}"/>
  <bookViews>
    <workbookView xWindow="-120" yWindow="-120" windowWidth="20730" windowHeight="11160" xr2:uid="{FDC43DA9-3A76-41EF-B15D-2D0F205A5A17}"/>
  </bookViews>
  <sheets>
    <sheet name="Bce" sheetId="1" r:id="rId1"/>
  </sheets>
  <definedNames>
    <definedName name="_xlnm.Print_Area" localSheetId="0">Bce!$B$1:$N$152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2" i="1" l="1"/>
  <c r="Q81" i="1"/>
  <c r="Q78" i="1"/>
  <c r="Q80" i="1"/>
  <c r="Q77" i="1"/>
  <c r="Q83" i="1" l="1"/>
  <c r="Q55" i="1"/>
  <c r="Q27" i="1"/>
  <c r="Q31" i="1"/>
  <c r="Q84" i="1"/>
</calcChain>
</file>

<file path=xl/sharedStrings.xml><?xml version="1.0" encoding="utf-8"?>
<sst xmlns="http://schemas.openxmlformats.org/spreadsheetml/2006/main" count="141" uniqueCount="133">
  <si>
    <t>Casa Matriz: Avda.Mcal.Lopez 3811</t>
  </si>
  <si>
    <t xml:space="preserve">                  Tel. : (595 21) - 3255000</t>
  </si>
  <si>
    <t>Página Digital: www.bancop.com.py</t>
  </si>
  <si>
    <t>ESTADO DE SITUACIÓN AL 30 DE SETIEMBRE DE 2023</t>
  </si>
  <si>
    <t>A C T I V O</t>
  </si>
  <si>
    <t>GUARANIES</t>
  </si>
  <si>
    <t>P A S I V O</t>
  </si>
  <si>
    <t>0.11.0.00.000.0.00.000.00</t>
  </si>
  <si>
    <t>Disponible</t>
  </si>
  <si>
    <t>Obligaciones por Intermediación Financiera - Sector Financiero</t>
  </si>
  <si>
    <t>0.21.0.00.000.0.00.000.00</t>
  </si>
  <si>
    <t>0.12.0.00.000.0.00.000.00</t>
  </si>
  <si>
    <t>Valores Públicos y Privados</t>
  </si>
  <si>
    <t>Obligaciones por Intermediación Financiera - Sector No Financiero</t>
  </si>
  <si>
    <t>0.22.0.00.000.0.00.000.00</t>
  </si>
  <si>
    <t>0.13.0.00.000.0.00.000.00</t>
  </si>
  <si>
    <t>Créditos Vigentes por Intermediación Financiera - Sector Financiero</t>
  </si>
  <si>
    <t>Obligaciones Diversas</t>
  </si>
  <si>
    <t>0.24.0.00.000.0.00.000.00</t>
  </si>
  <si>
    <t>0.14.0.00.000.0.00.000.00</t>
  </si>
  <si>
    <t>Créditos Vigentes por Intermediación Financiera - Sector No Financiero</t>
  </si>
  <si>
    <t>Provisiones y Previsiones</t>
  </si>
  <si>
    <t>0.25.0.00.000.0.00.000.00</t>
  </si>
  <si>
    <t>0.15.0.00.000.0.00.000.00</t>
  </si>
  <si>
    <t>Créditos Diversos</t>
  </si>
  <si>
    <t>0.16.0.00.000.0.00.000.00</t>
  </si>
  <si>
    <t>Créditos Vencidos por Intermediación Financiera</t>
  </si>
  <si>
    <t>TOTAL PASIVO</t>
  </si>
  <si>
    <t>0.17.0.00.000.0.00.000.00</t>
  </si>
  <si>
    <t>Inversiones</t>
  </si>
  <si>
    <t>0.18.0.00.000.0.00.000.00</t>
  </si>
  <si>
    <t>Bienes de Uso</t>
  </si>
  <si>
    <t>PATRIMONIO</t>
  </si>
  <si>
    <t>0.19.0.00.000.0.00.000.00</t>
  </si>
  <si>
    <t>Cargos Diferidos e Intangibles</t>
  </si>
  <si>
    <t>Capital Social</t>
  </si>
  <si>
    <t>0.31.0.10.000.0.00.000.00</t>
  </si>
  <si>
    <t>Prima de Emisión</t>
  </si>
  <si>
    <t>0.31.0.20.402.0.01.000.00</t>
  </si>
  <si>
    <t>Aportes a Cta.Integración de Capital</t>
  </si>
  <si>
    <t>0.31.0.20.404.0.00.000.00</t>
  </si>
  <si>
    <t>Reserva Legal</t>
  </si>
  <si>
    <t>0.31.0.40.424.0.00.000.00</t>
  </si>
  <si>
    <t>Reservas de Revalúo</t>
  </si>
  <si>
    <t>0.31.0.30.408.0.00.000.00</t>
  </si>
  <si>
    <t>Resultados Acumulados</t>
  </si>
  <si>
    <t>0.31.0.50.000.0.00.000.00</t>
  </si>
  <si>
    <t>Resultado del Ejercicio</t>
  </si>
  <si>
    <t>Utilidad antes de Impuesto a la Renta</t>
  </si>
  <si>
    <t>0.31.0.60.000.0.00.000.00</t>
  </si>
  <si>
    <t>Menos: Impuesto a la Renta</t>
  </si>
  <si>
    <t>0.73.0.10.769.0.02.000.00</t>
  </si>
  <si>
    <t>TOTAL ACTIVO</t>
  </si>
  <si>
    <t>TOTAL PASIVO Y PATRIMONIO</t>
  </si>
  <si>
    <t>CUENTAS DE CONTINGENCIA</t>
  </si>
  <si>
    <t>0.41.0.00.000.0.00.000.00</t>
  </si>
  <si>
    <t>CUENTAS DE ORDEN</t>
  </si>
  <si>
    <t>0.51.0.00.000.0.00.000.00</t>
  </si>
  <si>
    <t>ESTADO DE RESULTADOS AL 30 DE SETIEMBRE DE 2023</t>
  </si>
  <si>
    <t>P É R D I D A S</t>
  </si>
  <si>
    <t>G A N A N C I A S</t>
  </si>
  <si>
    <t>0.71.0.10.000.0.00.000.00</t>
  </si>
  <si>
    <t>Pérdidas por Obligaciones por Intermediación Financiera-Sector  Financiero</t>
  </si>
  <si>
    <t>Ganancias por Créditos Vigentes por Int.Fin.-Sector Financiero</t>
  </si>
  <si>
    <t>0.61.0.10.000.0.00.000.00</t>
  </si>
  <si>
    <t>0.71.0.20.000.0.00.000.00</t>
  </si>
  <si>
    <t>Pérdidas por Obligaciones por Intermediación Financiera-Sector No Financiero</t>
  </si>
  <si>
    <t>Ganancias por Créditos Vigentes por Int.Fin.-Sector  No Financiero</t>
  </si>
  <si>
    <t>0.61.0.20.000.0.00.000.00</t>
  </si>
  <si>
    <t>0.71.0.40.000.0.00.000.00</t>
  </si>
  <si>
    <t>Pérdidas por Valuación</t>
  </si>
  <si>
    <t>Ganancias por Créditos Vencidos por Intermediación Financiera</t>
  </si>
  <si>
    <t>0.61.0.30.000.0.00.000.00</t>
  </si>
  <si>
    <t>0.71.0.50.000.0.00.000.00</t>
  </si>
  <si>
    <t>Pérdidas por Incobrabilidad</t>
  </si>
  <si>
    <t>Desafectación de Previsiones</t>
  </si>
  <si>
    <t>0.61.0.80.000.0.00.000.00</t>
  </si>
  <si>
    <t>0.72.0.00.000.0.00.000.00</t>
  </si>
  <si>
    <t>Pérdidas por Servicios</t>
  </si>
  <si>
    <t>Ganancias por  Valuación</t>
  </si>
  <si>
    <t>0.61.0.60.000.0.00.000.00</t>
  </si>
  <si>
    <t>0.73.0.00.000.0.00.000.00</t>
  </si>
  <si>
    <t>Otras Pérdidas Operativas</t>
  </si>
  <si>
    <t>Rentas y Diferencia de Cotización de Valores Públicos</t>
  </si>
  <si>
    <t>0.61.0.70.000.0.00.000.00</t>
  </si>
  <si>
    <t>0.74.0.00.000.0.00.000.00</t>
  </si>
  <si>
    <t>Pérdidasa Extraordinarias</t>
  </si>
  <si>
    <t>Ganancias por Servicios</t>
  </si>
  <si>
    <t>0.62.0.00.000.0.00.000.00</t>
  </si>
  <si>
    <t>0.75.0.00.000.0.00.000.00</t>
  </si>
  <si>
    <t>Ajustes de Resultados de Ejercicios Anteriores</t>
  </si>
  <si>
    <t>Otras Ganancias Operativas</t>
  </si>
  <si>
    <t>0.63.0.00.000.0.00.000.00</t>
  </si>
  <si>
    <t>Ganancias del Ejercicio</t>
  </si>
  <si>
    <t>Ganancias Extraordinarias</t>
  </si>
  <si>
    <t>0.64.0.00.000.0.00.000.00</t>
  </si>
  <si>
    <t>0.65.0.00.000.0.00.000.00</t>
  </si>
  <si>
    <t>TOTAL</t>
  </si>
  <si>
    <t xml:space="preserve">TOTAL </t>
  </si>
  <si>
    <t>A) CARTERA CLASIFICADA</t>
  </si>
  <si>
    <t>CATEGORIAS DE CLASIFICACIÓN</t>
  </si>
  <si>
    <t>T O T A L</t>
  </si>
  <si>
    <t>1a</t>
  </si>
  <si>
    <t>1b</t>
  </si>
  <si>
    <t>Total Riesgos (*)</t>
  </si>
  <si>
    <t>Garantías Computables p/previsiones: Cob.s/Riesgos (**)</t>
  </si>
  <si>
    <t>Riesgos Netos Afectados a Previsiones</t>
  </si>
  <si>
    <t>Previsiones Mínimas exigidas</t>
  </si>
  <si>
    <t>Previsiones Genéricas</t>
  </si>
  <si>
    <t>Previsiones Existentes en EE.CC.</t>
  </si>
  <si>
    <t>(Superavit) o Déficit de Previsiones</t>
  </si>
  <si>
    <t>(*) Incluyen las deudas efectivas (capital e intereses devengados a la fecha de clasificación) y los créditos contingentes. Asimismo. incluye el saldo de los Deudores por Venta de Bienes a Plazo.</t>
  </si>
  <si>
    <t>(**) El valor computable de las Garantías. no podrá ser superior al saldo de la deuda garantizada.</t>
  </si>
  <si>
    <t>B) EVOLUCIÓN DEL PATRIMONIO NETO</t>
  </si>
  <si>
    <t>Concepto</t>
  </si>
  <si>
    <t xml:space="preserve">Saldo al cierre del </t>
  </si>
  <si>
    <t>Movimientos</t>
  </si>
  <si>
    <t>Saldo  al cierre</t>
  </si>
  <si>
    <t>ejercicio anterior</t>
  </si>
  <si>
    <t>Aumento</t>
  </si>
  <si>
    <t>Disminución</t>
  </si>
  <si>
    <t>del periodo</t>
  </si>
  <si>
    <t>Capital Integrado</t>
  </si>
  <si>
    <t>Adelantos Irrevocables a Cta. de Integracion de Capital</t>
  </si>
  <si>
    <t>Resultados del Ejercicio</t>
  </si>
  <si>
    <t>TOTAL Patrimonio Neto</t>
  </si>
  <si>
    <t>C) RESULTADO DEL EJERCICIO</t>
  </si>
  <si>
    <t>RELACIÓN PORCENTUAL ENTRE EL RESULTADO DEL EJERCICIO Y EL PATRIMONIO NETO</t>
  </si>
  <si>
    <t>% cierre del ejercicio anterior</t>
  </si>
  <si>
    <t xml:space="preserve">% cierre del periodo </t>
  </si>
  <si>
    <t>Anualizado al cierre del presente ejercicio</t>
  </si>
  <si>
    <t>RESULTADO DEL EJERCICIO</t>
  </si>
  <si>
    <t>PATRIMONIO NETO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</si>
</sst>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_);_(* \(#,##0\);_(* \-??_);_(@_)"/>
    <numFmt numFmtId="166" formatCode="_(* #,##0.0_);_(* \(#,##0.0\);_(* \-??_);_(@_)"/>
    <numFmt numFmtId="167" formatCode="_(* #,##0.00_);_(* \(#,##0.00\);_(* \-??_);_(@_)"/>
    <numFmt numFmtId="168" formatCode="_(* #,##0.000_);_(* \(#,##0.000\);_(* \-??_);_(@_)"/>
    <numFmt numFmtId="169" formatCode="_-* #,##0.00_-;\-* #,##0.00_-;_-* \-??_-;_-@_-"/>
    <numFmt numFmtId="170" formatCode="#,##0_ ;[Red]\-#,##0\ "/>
    <numFmt numFmtId="171" formatCode="_(* #,##0_);_(* \(#,##0\);_(* &quot;-&quot;??_);_(@_)"/>
    <numFmt numFmtId="172" formatCode="0.0%"/>
    <numFmt numFmtId="173" formatCode="00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u/>
      <sz val="10"/>
      <color theme="10"/>
      <name val="Arial"/>
      <family val="2"/>
    </font>
    <font>
      <sz val="16"/>
      <name val="Arial"/>
      <family val="2"/>
    </font>
    <font>
      <sz val="11"/>
      <name val="Arial"/>
      <family val="2"/>
    </font>
    <font>
      <sz val="28"/>
      <name val="Arial"/>
      <family val="2"/>
    </font>
    <font>
      <b/>
      <sz val="28"/>
      <name val="Arial"/>
      <family val="2"/>
    </font>
    <font>
      <b/>
      <sz val="14"/>
      <color theme="0"/>
      <name val="Arial"/>
      <family val="2"/>
    </font>
    <font>
      <b/>
      <sz val="9"/>
      <color theme="0"/>
      <name val="Arial"/>
      <family val="2"/>
    </font>
    <font>
      <b/>
      <sz val="26"/>
      <color theme="0"/>
      <name val="Arial"/>
      <family val="2"/>
    </font>
    <font>
      <b/>
      <sz val="20"/>
      <color theme="0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b/>
      <sz val="22"/>
      <color theme="0"/>
      <name val="Arial"/>
      <family val="2"/>
    </font>
    <font>
      <sz val="14"/>
      <name val="Arial"/>
      <family val="2"/>
    </font>
    <font>
      <sz val="22"/>
      <color theme="1"/>
      <name val="Arial"/>
      <family val="2"/>
    </font>
    <font>
      <sz val="10"/>
      <name val="Arial"/>
      <family val="2"/>
    </font>
    <font>
      <b/>
      <sz val="16"/>
      <color theme="0"/>
      <name val="Arial"/>
      <family val="2"/>
    </font>
    <font>
      <b/>
      <sz val="24"/>
      <name val="Arial"/>
      <family val="2"/>
    </font>
    <font>
      <sz val="22"/>
      <color indexed="8"/>
      <name val="Arial"/>
      <family val="2"/>
    </font>
    <font>
      <sz val="22"/>
      <color indexed="9"/>
      <name val="Arial"/>
      <family val="2"/>
    </font>
    <font>
      <sz val="18"/>
      <color rgb="FFFF0000"/>
      <name val="Arial"/>
      <family val="2"/>
    </font>
    <font>
      <sz val="2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9"/>
      <name val="Times New Roman"/>
      <family val="1"/>
    </font>
    <font>
      <u/>
      <sz val="20"/>
      <name val="Arial"/>
      <family val="2"/>
    </font>
    <font>
      <sz val="8"/>
      <color indexed="8"/>
      <name val="Arial"/>
      <family val="2"/>
    </font>
    <font>
      <sz val="2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4"/>
      <color rgb="FF00000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42"/>
      </patternFill>
    </fill>
    <fill>
      <patternFill patternType="solid">
        <fgColor theme="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167" fontId="20" fillId="0" borderId="0" applyFill="0" applyBorder="0" applyAlignment="0" applyProtection="0"/>
    <xf numFmtId="9" fontId="2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0">
    <xf numFmtId="0" fontId="0" fillId="0" borderId="0" xfId="0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3" fillId="0" borderId="0" xfId="0" applyNumberFormat="1" applyFont="1" applyAlignment="1">
      <alignment vertical="center"/>
    </xf>
    <xf numFmtId="165" fontId="0" fillId="0" borderId="0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vertical="center"/>
    </xf>
    <xf numFmtId="165" fontId="5" fillId="0" borderId="0" xfId="1" applyNumberFormat="1" applyFont="1" applyFill="1" applyBorder="1" applyAlignment="1" applyProtection="1">
      <alignment vertical="center"/>
    </xf>
    <xf numFmtId="166" fontId="0" fillId="0" borderId="0" xfId="1" applyNumberFormat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0" xfId="4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1" applyNumberFormat="1" applyFont="1" applyFill="1" applyBorder="1" applyAlignment="1" applyProtection="1">
      <alignment vertical="center"/>
    </xf>
    <xf numFmtId="0" fontId="8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5" fontId="12" fillId="2" borderId="0" xfId="1" applyNumberFormat="1" applyFont="1" applyFill="1" applyBorder="1" applyAlignment="1" applyProtection="1">
      <alignment horizontal="center" vertical="center"/>
    </xf>
    <xf numFmtId="165" fontId="14" fillId="2" borderId="0" xfId="1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vertical="center"/>
    </xf>
    <xf numFmtId="165" fontId="2" fillId="2" borderId="0" xfId="1" applyNumberFormat="1" applyFont="1" applyFill="1" applyBorder="1" applyAlignment="1" applyProtection="1">
      <alignment vertical="center"/>
    </xf>
    <xf numFmtId="0" fontId="0" fillId="0" borderId="0" xfId="0" applyAlignment="1">
      <alignment horizontal="left" vertical="center" indent="1"/>
    </xf>
    <xf numFmtId="167" fontId="0" fillId="0" borderId="0" xfId="1" applyNumberFormat="1" applyFont="1" applyFill="1" applyBorder="1" applyAlignment="1" applyProtection="1">
      <alignment vertical="center"/>
    </xf>
    <xf numFmtId="0" fontId="15" fillId="0" borderId="0" xfId="0" applyFont="1" applyAlignment="1">
      <alignment horizontal="left" vertical="center" indent="1"/>
    </xf>
    <xf numFmtId="3" fontId="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37" fontId="15" fillId="0" borderId="0" xfId="1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horizontal="left" vertical="center" indent="1"/>
    </xf>
    <xf numFmtId="0" fontId="16" fillId="0" borderId="0" xfId="0" applyFont="1" applyAlignment="1">
      <alignment vertical="center"/>
    </xf>
    <xf numFmtId="37" fontId="16" fillId="0" borderId="0" xfId="1" applyNumberFormat="1" applyFont="1" applyFill="1" applyBorder="1" applyAlignment="1" applyProtection="1">
      <alignment horizontal="right" vertical="center"/>
    </xf>
    <xf numFmtId="164" fontId="15" fillId="0" borderId="0" xfId="1" applyFont="1" applyFill="1" applyBorder="1" applyAlignment="1" applyProtection="1">
      <alignment vertical="center"/>
    </xf>
    <xf numFmtId="165" fontId="16" fillId="0" borderId="0" xfId="0" applyNumberFormat="1" applyFont="1" applyAlignment="1">
      <alignment vertical="center"/>
    </xf>
    <xf numFmtId="41" fontId="5" fillId="0" borderId="0" xfId="2" applyFont="1" applyAlignment="1">
      <alignment vertical="center"/>
    </xf>
    <xf numFmtId="37" fontId="5" fillId="0" borderId="0" xfId="0" applyNumberFormat="1" applyFont="1" applyAlignment="1">
      <alignment vertical="center"/>
    </xf>
    <xf numFmtId="165" fontId="15" fillId="0" borderId="0" xfId="1" applyNumberFormat="1" applyFont="1" applyFill="1" applyBorder="1" applyAlignment="1" applyProtection="1">
      <alignment vertical="center"/>
    </xf>
    <xf numFmtId="3" fontId="15" fillId="0" borderId="0" xfId="0" applyNumberFormat="1" applyFont="1" applyAlignment="1">
      <alignment vertical="center"/>
    </xf>
    <xf numFmtId="165" fontId="15" fillId="0" borderId="0" xfId="0" applyNumberFormat="1" applyFont="1" applyAlignment="1">
      <alignment vertical="center"/>
    </xf>
    <xf numFmtId="4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 indent="6"/>
    </xf>
    <xf numFmtId="9" fontId="5" fillId="0" borderId="0" xfId="3" applyFont="1" applyAlignment="1">
      <alignment vertical="center"/>
    </xf>
    <xf numFmtId="0" fontId="17" fillId="3" borderId="0" xfId="0" applyFont="1" applyFill="1" applyAlignment="1">
      <alignment horizontal="left" vertical="center" indent="1"/>
    </xf>
    <xf numFmtId="0" fontId="17" fillId="3" borderId="0" xfId="0" applyFont="1" applyFill="1" applyAlignment="1">
      <alignment vertical="center"/>
    </xf>
    <xf numFmtId="165" fontId="17" fillId="3" borderId="0" xfId="0" applyNumberFormat="1" applyFont="1" applyFill="1" applyAlignment="1">
      <alignment vertical="center"/>
    </xf>
    <xf numFmtId="165" fontId="17" fillId="3" borderId="0" xfId="1" applyNumberFormat="1" applyFont="1" applyFill="1" applyBorder="1" applyAlignment="1" applyProtection="1">
      <alignment vertical="center"/>
    </xf>
    <xf numFmtId="165" fontId="5" fillId="0" borderId="0" xfId="0" applyNumberFormat="1" applyFont="1" applyAlignment="1">
      <alignment vertical="center"/>
    </xf>
    <xf numFmtId="165" fontId="16" fillId="0" borderId="1" xfId="1" applyNumberFormat="1" applyFont="1" applyFill="1" applyBorder="1" applyAlignment="1" applyProtection="1">
      <alignment vertical="center"/>
    </xf>
    <xf numFmtId="165" fontId="16" fillId="0" borderId="2" xfId="1" applyNumberFormat="1" applyFont="1" applyFill="1" applyBorder="1" applyAlignment="1" applyProtection="1">
      <alignment vertical="center"/>
    </xf>
    <xf numFmtId="165" fontId="16" fillId="0" borderId="3" xfId="1" applyNumberFormat="1" applyFont="1" applyFill="1" applyBorder="1" applyAlignment="1" applyProtection="1">
      <alignment vertical="center"/>
    </xf>
    <xf numFmtId="165" fontId="4" fillId="0" borderId="0" xfId="1" applyNumberFormat="1" applyFont="1" applyFill="1" applyBorder="1" applyAlignment="1" applyProtection="1">
      <alignment vertical="center"/>
    </xf>
    <xf numFmtId="167" fontId="4" fillId="0" borderId="0" xfId="1" applyNumberFormat="1" applyFont="1" applyFill="1" applyBorder="1" applyAlignment="1" applyProtection="1">
      <alignment vertical="center"/>
    </xf>
    <xf numFmtId="168" fontId="4" fillId="0" borderId="0" xfId="1" applyNumberFormat="1" applyFont="1" applyFill="1" applyBorder="1" applyAlignment="1" applyProtection="1">
      <alignment vertical="center"/>
    </xf>
    <xf numFmtId="165" fontId="16" fillId="0" borderId="4" xfId="1" applyNumberFormat="1" applyFont="1" applyFill="1" applyBorder="1" applyAlignment="1" applyProtection="1">
      <alignment vertical="center"/>
    </xf>
    <xf numFmtId="165" fontId="16" fillId="0" borderId="5" xfId="1" applyNumberFormat="1" applyFont="1" applyFill="1" applyBorder="1" applyAlignment="1" applyProtection="1">
      <alignment vertical="center"/>
    </xf>
    <xf numFmtId="165" fontId="16" fillId="0" borderId="6" xfId="1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vertical="center"/>
    </xf>
    <xf numFmtId="167" fontId="18" fillId="0" borderId="0" xfId="1" applyNumberFormat="1" applyFont="1" applyFill="1" applyBorder="1" applyAlignment="1" applyProtection="1">
      <alignment vertical="center"/>
    </xf>
    <xf numFmtId="3" fontId="15" fillId="0" borderId="0" xfId="1" applyNumberFormat="1" applyFont="1" applyFill="1" applyBorder="1" applyAlignment="1" applyProtection="1">
      <alignment vertical="center"/>
    </xf>
    <xf numFmtId="3" fontId="15" fillId="0" borderId="0" xfId="0" applyNumberFormat="1" applyFont="1" applyAlignment="1">
      <alignment horizontal="left" vertical="center" indent="1"/>
    </xf>
    <xf numFmtId="37" fontId="15" fillId="0" borderId="0" xfId="1" applyNumberFormat="1" applyFont="1" applyFill="1" applyBorder="1" applyAlignment="1" applyProtection="1">
      <alignment vertical="center"/>
    </xf>
    <xf numFmtId="0" fontId="19" fillId="0" borderId="0" xfId="0" applyFont="1" applyAlignment="1">
      <alignment horizontal="left" vertical="center" indent="1"/>
    </xf>
    <xf numFmtId="0" fontId="19" fillId="0" borderId="0" xfId="0" applyFont="1" applyAlignment="1">
      <alignment vertical="center"/>
    </xf>
    <xf numFmtId="3" fontId="17" fillId="3" borderId="0" xfId="1" applyNumberFormat="1" applyFont="1" applyFill="1" applyBorder="1" applyAlignment="1" applyProtection="1">
      <alignment vertical="center"/>
    </xf>
    <xf numFmtId="3" fontId="17" fillId="3" borderId="0" xfId="0" applyNumberFormat="1" applyFont="1" applyFill="1" applyAlignment="1">
      <alignment horizontal="left" vertical="center" indent="1"/>
    </xf>
    <xf numFmtId="3" fontId="17" fillId="3" borderId="0" xfId="0" applyNumberFormat="1" applyFont="1" applyFill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9" fontId="0" fillId="0" borderId="0" xfId="0" applyNumberFormat="1" applyAlignment="1">
      <alignment vertical="center"/>
    </xf>
    <xf numFmtId="3" fontId="18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9" fillId="0" borderId="0" xfId="5" applyNumberFormat="1" applyFont="1" applyFill="1" applyBorder="1" applyAlignment="1" applyProtection="1">
      <alignment vertical="center"/>
    </xf>
    <xf numFmtId="165" fontId="9" fillId="0" borderId="0" xfId="0" applyNumberFormat="1" applyFont="1" applyAlignment="1">
      <alignment vertical="center"/>
    </xf>
    <xf numFmtId="167" fontId="9" fillId="0" borderId="0" xfId="5" applyFont="1" applyFill="1" applyBorder="1" applyAlignment="1" applyProtection="1">
      <alignment vertical="center"/>
    </xf>
    <xf numFmtId="3" fontId="20" fillId="0" borderId="0" xfId="0" applyNumberFormat="1" applyFont="1" applyAlignment="1">
      <alignment vertical="center"/>
    </xf>
    <xf numFmtId="165" fontId="20" fillId="0" borderId="0" xfId="5" applyNumberFormat="1" applyFill="1" applyBorder="1" applyAlignment="1" applyProtection="1">
      <alignment vertical="center"/>
    </xf>
    <xf numFmtId="169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67" fontId="20" fillId="0" borderId="0" xfId="5" applyFill="1" applyBorder="1" applyAlignment="1" applyProtection="1">
      <alignment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0" fontId="14" fillId="2" borderId="10" xfId="5" applyNumberFormat="1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37" fontId="15" fillId="0" borderId="10" xfId="1" applyNumberFormat="1" applyFont="1" applyFill="1" applyBorder="1" applyAlignment="1" applyProtection="1">
      <alignment vertical="center"/>
    </xf>
    <xf numFmtId="41" fontId="5" fillId="0" borderId="0" xfId="2" applyFont="1" applyFill="1" applyBorder="1" applyAlignment="1">
      <alignment vertical="center"/>
    </xf>
    <xf numFmtId="41" fontId="5" fillId="0" borderId="0" xfId="2" applyFont="1" applyFill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70" fontId="5" fillId="0" borderId="0" xfId="1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15" fillId="0" borderId="11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171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5" fontId="4" fillId="0" borderId="0" xfId="5" applyNumberFormat="1" applyFont="1" applyFill="1" applyBorder="1" applyAlignment="1" applyProtection="1">
      <alignment vertical="center"/>
    </xf>
    <xf numFmtId="165" fontId="4" fillId="0" borderId="0" xfId="0" applyNumberFormat="1" applyFont="1" applyAlignment="1">
      <alignment vertical="center"/>
    </xf>
    <xf numFmtId="165" fontId="5" fillId="0" borderId="0" xfId="5" applyNumberFormat="1" applyFont="1" applyFill="1" applyBorder="1" applyAlignment="1" applyProtection="1">
      <alignment vertical="center"/>
    </xf>
    <xf numFmtId="171" fontId="5" fillId="0" borderId="0" xfId="1" applyNumberFormat="1" applyFont="1" applyFill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1" fontId="5" fillId="0" borderId="0" xfId="1" applyNumberFormat="1" applyFont="1" applyFill="1" applyBorder="1" applyAlignment="1" applyProtection="1">
      <alignment vertical="center"/>
    </xf>
    <xf numFmtId="172" fontId="4" fillId="0" borderId="0" xfId="6" applyNumberFormat="1" applyFont="1" applyAlignment="1">
      <alignment vertical="center"/>
    </xf>
    <xf numFmtId="9" fontId="4" fillId="0" borderId="0" xfId="6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165" fontId="27" fillId="0" borderId="0" xfId="1" applyNumberFormat="1" applyFont="1" applyFill="1" applyBorder="1" applyAlignment="1" applyProtection="1">
      <alignment vertical="center"/>
    </xf>
    <xf numFmtId="165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65" fontId="3" fillId="0" borderId="0" xfId="1" applyNumberFormat="1" applyFont="1" applyFill="1" applyBorder="1" applyAlignment="1" applyProtection="1">
      <alignment vertical="center"/>
    </xf>
    <xf numFmtId="165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3" fontId="4" fillId="0" borderId="0" xfId="5" applyNumberFormat="1" applyFont="1" applyFill="1" applyBorder="1" applyAlignment="1" applyProtection="1">
      <alignment vertical="center"/>
    </xf>
    <xf numFmtId="3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165" fontId="14" fillId="2" borderId="16" xfId="1" applyNumberFormat="1" applyFont="1" applyFill="1" applyBorder="1" applyAlignment="1" applyProtection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65" fontId="18" fillId="0" borderId="0" xfId="1" applyNumberFormat="1" applyFont="1" applyFill="1" applyBorder="1" applyAlignment="1" applyProtection="1">
      <alignment vertical="center"/>
    </xf>
    <xf numFmtId="165" fontId="14" fillId="2" borderId="20" xfId="1" applyNumberFormat="1" applyFont="1" applyFill="1" applyBorder="1" applyAlignment="1" applyProtection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14" fontId="14" fillId="2" borderId="21" xfId="0" applyNumberFormat="1" applyFont="1" applyFill="1" applyBorder="1" applyAlignment="1">
      <alignment horizontal="center" vertical="center"/>
    </xf>
    <xf numFmtId="14" fontId="28" fillId="0" borderId="0" xfId="0" applyNumberFormat="1" applyFont="1" applyAlignment="1">
      <alignment horizontal="center" vertical="center"/>
    </xf>
    <xf numFmtId="37" fontId="15" fillId="0" borderId="23" xfId="1" applyNumberFormat="1" applyFont="1" applyFill="1" applyBorder="1" applyAlignment="1" applyProtection="1">
      <alignment vertical="center"/>
    </xf>
    <xf numFmtId="37" fontId="15" fillId="0" borderId="25" xfId="1" applyNumberFormat="1" applyFont="1" applyFill="1" applyBorder="1" applyAlignment="1" applyProtection="1">
      <alignment vertical="center"/>
    </xf>
    <xf numFmtId="37" fontId="15" fillId="0" borderId="26" xfId="1" applyNumberFormat="1" applyFont="1" applyFill="1" applyBorder="1" applyAlignment="1" applyProtection="1">
      <alignment vertical="center"/>
    </xf>
    <xf numFmtId="167" fontId="7" fillId="0" borderId="0" xfId="1" applyNumberFormat="1" applyFont="1" applyFill="1" applyBorder="1" applyAlignment="1" applyProtection="1">
      <alignment vertical="center"/>
    </xf>
    <xf numFmtId="3" fontId="4" fillId="0" borderId="0" xfId="0" applyNumberFormat="1" applyFont="1" applyAlignment="1">
      <alignment vertical="center"/>
    </xf>
    <xf numFmtId="165" fontId="16" fillId="0" borderId="29" xfId="7" applyNumberFormat="1" applyFont="1" applyFill="1" applyBorder="1" applyAlignment="1" applyProtection="1">
      <alignment vertical="center"/>
    </xf>
    <xf numFmtId="165" fontId="16" fillId="0" borderId="28" xfId="1" applyNumberFormat="1" applyFont="1" applyFill="1" applyBorder="1" applyAlignment="1" applyProtection="1">
      <alignment vertical="center"/>
    </xf>
    <xf numFmtId="165" fontId="16" fillId="0" borderId="29" xfId="1" applyNumberFormat="1" applyFont="1" applyFill="1" applyBorder="1" applyAlignment="1" applyProtection="1">
      <alignment vertical="center"/>
    </xf>
    <xf numFmtId="167" fontId="3" fillId="0" borderId="0" xfId="1" applyNumberFormat="1" applyFont="1" applyFill="1" applyBorder="1" applyAlignment="1" applyProtection="1">
      <alignment vertical="center"/>
    </xf>
    <xf numFmtId="165" fontId="0" fillId="0" borderId="0" xfId="5" applyNumberFormat="1" applyFont="1" applyFill="1" applyBorder="1" applyAlignment="1" applyProtection="1">
      <alignment vertical="center"/>
    </xf>
    <xf numFmtId="0" fontId="3" fillId="0" borderId="0" xfId="0" applyFont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165" fontId="29" fillId="0" borderId="9" xfId="5" applyNumberFormat="1" applyFont="1" applyFill="1" applyBorder="1" applyAlignment="1" applyProtection="1">
      <alignment horizontal="center" vertical="center"/>
    </xf>
    <xf numFmtId="173" fontId="27" fillId="0" borderId="10" xfId="0" applyNumberFormat="1" applyFont="1" applyBorder="1" applyAlignment="1">
      <alignment horizontal="center" vertical="center" wrapText="1"/>
    </xf>
    <xf numFmtId="15" fontId="27" fillId="0" borderId="10" xfId="0" applyNumberFormat="1" applyFont="1" applyBorder="1" applyAlignment="1">
      <alignment horizontal="center" vertical="center" wrapText="1"/>
    </xf>
    <xf numFmtId="15" fontId="27" fillId="0" borderId="10" xfId="1" applyNumberFormat="1" applyFont="1" applyFill="1" applyBorder="1" applyAlignment="1" applyProtection="1">
      <alignment horizontal="center" vertical="center" wrapText="1"/>
    </xf>
    <xf numFmtId="15" fontId="30" fillId="0" borderId="0" xfId="5" applyNumberFormat="1" applyFont="1" applyFill="1" applyBorder="1" applyAlignment="1" applyProtection="1">
      <alignment horizontal="center" vertical="center" wrapText="1"/>
    </xf>
    <xf numFmtId="0" fontId="31" fillId="0" borderId="0" xfId="0" applyFont="1" applyAlignment="1">
      <alignment vertical="center"/>
    </xf>
    <xf numFmtId="10" fontId="5" fillId="0" borderId="0" xfId="3" applyNumberFormat="1" applyFont="1" applyFill="1" applyBorder="1" applyAlignment="1" applyProtection="1">
      <alignment horizontal="center" vertical="center"/>
    </xf>
    <xf numFmtId="10" fontId="5" fillId="0" borderId="0" xfId="3" applyNumberFormat="1" applyFont="1" applyFill="1" applyBorder="1" applyAlignment="1" applyProtection="1">
      <alignment vertical="center"/>
    </xf>
    <xf numFmtId="0" fontId="5" fillId="0" borderId="11" xfId="0" applyFont="1" applyBorder="1" applyAlignment="1">
      <alignment horizontal="center" vertical="center"/>
    </xf>
    <xf numFmtId="165" fontId="5" fillId="0" borderId="13" xfId="5" applyNumberFormat="1" applyFont="1" applyFill="1" applyBorder="1" applyAlignment="1" applyProtection="1">
      <alignment horizontal="center" vertical="center"/>
    </xf>
    <xf numFmtId="0" fontId="5" fillId="0" borderId="33" xfId="0" applyFont="1" applyBorder="1" applyAlignment="1">
      <alignment vertical="center"/>
    </xf>
    <xf numFmtId="165" fontId="5" fillId="0" borderId="33" xfId="5" applyNumberFormat="1" applyFont="1" applyFill="1" applyBorder="1" applyAlignment="1" applyProtection="1">
      <alignment vertical="center"/>
    </xf>
    <xf numFmtId="0" fontId="33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10" fontId="1" fillId="0" borderId="0" xfId="3" applyNumberFormat="1" applyAlignment="1">
      <alignment vertical="center"/>
    </xf>
    <xf numFmtId="10" fontId="0" fillId="0" borderId="0" xfId="3" applyNumberFormat="1" applyFont="1" applyFill="1" applyBorder="1" applyAlignment="1" applyProtection="1">
      <alignment vertical="center"/>
    </xf>
    <xf numFmtId="10" fontId="34" fillId="0" borderId="0" xfId="3" applyNumberFormat="1" applyFont="1" applyAlignment="1">
      <alignment vertical="center"/>
    </xf>
    <xf numFmtId="10" fontId="35" fillId="0" borderId="0" xfId="3" applyNumberFormat="1" applyFont="1" applyAlignment="1">
      <alignment vertical="center"/>
    </xf>
    <xf numFmtId="10" fontId="0" fillId="0" borderId="0" xfId="1" applyNumberFormat="1" applyFont="1" applyFill="1" applyBorder="1" applyAlignment="1" applyProtection="1">
      <alignment horizontal="center" vertical="center"/>
    </xf>
    <xf numFmtId="165" fontId="0" fillId="0" borderId="0" xfId="3" applyNumberFormat="1" applyFont="1" applyFill="1" applyBorder="1" applyAlignment="1" applyProtection="1">
      <alignment vertical="center"/>
    </xf>
    <xf numFmtId="0" fontId="36" fillId="0" borderId="0" xfId="0" applyFont="1" applyAlignment="1">
      <alignment horizontal="left" vertical="center" readingOrder="1"/>
    </xf>
    <xf numFmtId="0" fontId="0" fillId="0" borderId="0" xfId="0" applyAlignment="1">
      <alignment horizontal="center" vertical="center" wrapText="1"/>
    </xf>
    <xf numFmtId="10" fontId="0" fillId="0" borderId="0" xfId="3" applyNumberFormat="1" applyFont="1" applyFill="1" applyBorder="1" applyAlignment="1" applyProtection="1">
      <alignment horizontal="center" vertical="center" wrapText="1"/>
    </xf>
    <xf numFmtId="165" fontId="3" fillId="0" borderId="0" xfId="5" applyNumberFormat="1" applyFont="1" applyFill="1" applyBorder="1" applyAlignment="1" applyProtection="1">
      <alignment horizontal="center" vertical="center" wrapText="1"/>
    </xf>
    <xf numFmtId="10" fontId="3" fillId="0" borderId="0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7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10" fontId="0" fillId="0" borderId="0" xfId="0" applyNumberFormat="1" applyAlignment="1">
      <alignment vertical="center"/>
    </xf>
    <xf numFmtId="10" fontId="0" fillId="0" borderId="0" xfId="3" applyNumberFormat="1" applyFont="1" applyFill="1" applyBorder="1" applyAlignment="1" applyProtection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0" fontId="32" fillId="0" borderId="30" xfId="0" applyFont="1" applyBorder="1" applyAlignment="1">
      <alignment horizontal="center" vertical="center"/>
    </xf>
    <xf numFmtId="10" fontId="15" fillId="0" borderId="31" xfId="3" applyNumberFormat="1" applyFont="1" applyFill="1" applyBorder="1" applyAlignment="1" applyProtection="1">
      <alignment horizontal="center" vertical="center"/>
    </xf>
    <xf numFmtId="10" fontId="15" fillId="0" borderId="32" xfId="3" applyNumberFormat="1" applyFont="1" applyFill="1" applyBorder="1" applyAlignment="1" applyProtection="1">
      <alignment horizontal="center" vertical="center"/>
    </xf>
    <xf numFmtId="10" fontId="5" fillId="0" borderId="14" xfId="3" applyNumberFormat="1" applyFont="1" applyFill="1" applyBorder="1" applyAlignment="1" applyProtection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6" fillId="0" borderId="27" xfId="0" applyFont="1" applyBorder="1" applyAlignment="1">
      <alignment horizontal="left" vertical="center"/>
    </xf>
    <xf numFmtId="0" fontId="16" fillId="0" borderId="2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165" fontId="14" fillId="2" borderId="16" xfId="1" applyNumberFormat="1" applyFont="1" applyFill="1" applyBorder="1" applyAlignment="1" applyProtection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8">
    <cellStyle name="Hipervínculo" xfId="4" builtinId="8"/>
    <cellStyle name="Millares" xfId="1" builtinId="3"/>
    <cellStyle name="Millares [0]" xfId="2" builtinId="6"/>
    <cellStyle name="Millares 2" xfId="5" xr:uid="{24047926-A5F7-4469-9FA7-0A3FAD88D000}"/>
    <cellStyle name="Millares 3" xfId="7" xr:uid="{DABCACDA-D5BC-480D-886B-D0D0FDB7B861}"/>
    <cellStyle name="Normal" xfId="0" builtinId="0"/>
    <cellStyle name="Porcentaje" xfId="3" builtinId="5"/>
    <cellStyle name="Porcentaje 2" xfId="6" xr:uid="{2DC34B33-3F6E-4F8C-B261-03300514A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1861456</xdr:colOff>
      <xdr:row>111</xdr:row>
      <xdr:rowOff>119061</xdr:rowOff>
    </xdr:from>
    <xdr:to>
      <xdr:col>4</xdr:col>
      <xdr:colOff>2571749</xdr:colOff>
      <xdr:row>117</xdr:row>
      <xdr:rowOff>95250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7F48D1D6-14B4-4E96-853A-257CDA444A1D}"/>
            </a:ext>
          </a:extLst>
        </xdr:cNvPr>
        <xdr:cNvSpPr txBox="1">
          <a:spLocks noChangeArrowheads="1"/>
        </xdr:cNvSpPr>
      </xdr:nvSpPr>
      <xdr:spPr bwMode="auto">
        <a:xfrm>
          <a:off x="4328431" y="39800211"/>
          <a:ext cx="3882118" cy="1500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María Alejandra Espínola</a:t>
          </a: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Contador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RUC 6764204-7</a:t>
          </a:r>
          <a:endParaRPr lang="es-PY" sz="2000"/>
        </a:p>
      </xdr:txBody>
    </xdr:sp>
    <xdr:clientData/>
  </xdr:twoCellAnchor>
  <xdr:twoCellAnchor editAs="oneCell">
    <xdr:from>
      <xdr:col>2</xdr:col>
      <xdr:colOff>278490</xdr:colOff>
      <xdr:row>0</xdr:row>
      <xdr:rowOff>251732</xdr:rowOff>
    </xdr:from>
    <xdr:to>
      <xdr:col>4</xdr:col>
      <xdr:colOff>476249</xdr:colOff>
      <xdr:row>6</xdr:row>
      <xdr:rowOff>309562</xdr:rowOff>
    </xdr:to>
    <xdr:pic>
      <xdr:nvPicPr>
        <xdr:cNvPr id="3" name="4 Imagen">
          <a:extLst>
            <a:ext uri="{FF2B5EF4-FFF2-40B4-BE49-F238E27FC236}">
              <a16:creationId xmlns:a16="http://schemas.microsoft.com/office/drawing/2014/main" id="{92972FAD-CD7C-4591-AEFA-E85063EEF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890" y="251732"/>
          <a:ext cx="5684159" cy="1648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1562103</xdr:colOff>
      <xdr:row>112</xdr:row>
      <xdr:rowOff>55334</xdr:rowOff>
    </xdr:from>
    <xdr:to>
      <xdr:col>9</xdr:col>
      <xdr:colOff>577852</xdr:colOff>
      <xdr:row>118</xdr:row>
      <xdr:rowOff>117474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B64E3A40-5785-4209-8195-9F635D36C5B1}"/>
            </a:ext>
          </a:extLst>
        </xdr:cNvPr>
        <xdr:cNvSpPr txBox="1">
          <a:spLocks noChangeArrowheads="1"/>
        </xdr:cNvSpPr>
      </xdr:nvSpPr>
      <xdr:spPr bwMode="auto">
        <a:xfrm>
          <a:off x="17678403" y="39926984"/>
          <a:ext cx="4625974" cy="15670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Dimas R. Ayala R.</a:t>
          </a:r>
        </a:p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Director - Gerente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PY" sz="2000"/>
        </a:p>
      </xdr:txBody>
    </xdr:sp>
    <xdr:clientData/>
  </xdr:twoCellAnchor>
  <xdr:twoCellAnchor editAs="oneCell">
    <xdr:from>
      <xdr:col>2</xdr:col>
      <xdr:colOff>285748</xdr:colOff>
      <xdr:row>121</xdr:row>
      <xdr:rowOff>47624</xdr:rowOff>
    </xdr:from>
    <xdr:to>
      <xdr:col>2</xdr:col>
      <xdr:colOff>1290569</xdr:colOff>
      <xdr:row>128</xdr:row>
      <xdr:rowOff>47625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FD7A57-3D68-4D9F-A120-4891BBF4C3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8" y="41938574"/>
          <a:ext cx="1004821" cy="1333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47624</xdr:colOff>
      <xdr:row>128</xdr:row>
      <xdr:rowOff>23811</xdr:rowOff>
    </xdr:from>
    <xdr:to>
      <xdr:col>13</xdr:col>
      <xdr:colOff>714375</xdr:colOff>
      <xdr:row>141</xdr:row>
      <xdr:rowOff>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244B8D0-9265-46A5-947B-848EC9935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774149" y="43248261"/>
          <a:ext cx="10848976" cy="245268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125</xdr:row>
      <xdr:rowOff>142875</xdr:rowOff>
    </xdr:from>
    <xdr:to>
      <xdr:col>5</xdr:col>
      <xdr:colOff>3619500</xdr:colOff>
      <xdr:row>146</xdr:row>
      <xdr:rowOff>123825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F46D770B-F43B-4CC6-AD8C-58C395D80223}"/>
            </a:ext>
          </a:extLst>
        </xdr:cNvPr>
        <xdr:cNvSpPr>
          <a:spLocks noChangeAspect="1" noChangeArrowheads="1"/>
        </xdr:cNvSpPr>
      </xdr:nvSpPr>
      <xdr:spPr bwMode="auto">
        <a:xfrm>
          <a:off x="66675" y="42795825"/>
          <a:ext cx="12725400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2214563</xdr:colOff>
      <xdr:row>110</xdr:row>
      <xdr:rowOff>166687</xdr:rowOff>
    </xdr:from>
    <xdr:to>
      <xdr:col>6</xdr:col>
      <xdr:colOff>1785937</xdr:colOff>
      <xdr:row>115</xdr:row>
      <xdr:rowOff>147637</xdr:rowOff>
    </xdr:to>
    <xdr:sp macro="" textlink="">
      <xdr:nvSpPr>
        <xdr:cNvPr id="8" name="2 CuadroTexto">
          <a:extLst>
            <a:ext uri="{FF2B5EF4-FFF2-40B4-BE49-F238E27FC236}">
              <a16:creationId xmlns:a16="http://schemas.microsoft.com/office/drawing/2014/main" id="{02D2D054-27EC-475D-8004-25892ED46A54}"/>
            </a:ext>
          </a:extLst>
        </xdr:cNvPr>
        <xdr:cNvSpPr txBox="1">
          <a:spLocks noChangeArrowheads="1"/>
        </xdr:cNvSpPr>
      </xdr:nvSpPr>
      <xdr:spPr bwMode="auto">
        <a:xfrm>
          <a:off x="11387138" y="39657337"/>
          <a:ext cx="3362324" cy="13525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Shunji Yamada Yamanaka</a:t>
          </a:r>
        </a:p>
        <a:p>
          <a:pPr algn="ctr" rtl="0">
            <a:defRPr sz="1000"/>
          </a:pPr>
          <a:r>
            <a:rPr lang="es-PY" sz="20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Síndico Titular</a:t>
          </a:r>
          <a:endParaRPr lang="es-PY" sz="20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PY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2238375</xdr:colOff>
      <xdr:row>110</xdr:row>
      <xdr:rowOff>71438</xdr:rowOff>
    </xdr:from>
    <xdr:to>
      <xdr:col>12</xdr:col>
      <xdr:colOff>1428751</xdr:colOff>
      <xdr:row>113</xdr:row>
      <xdr:rowOff>381002</xdr:rowOff>
    </xdr:to>
    <xdr:sp macro="" textlink="">
      <xdr:nvSpPr>
        <xdr:cNvPr id="9" name="4 CuadroTexto">
          <a:extLst>
            <a:ext uri="{FF2B5EF4-FFF2-40B4-BE49-F238E27FC236}">
              <a16:creationId xmlns:a16="http://schemas.microsoft.com/office/drawing/2014/main" id="{F212DE70-C9F5-46C2-9A55-B3BC94879CD0}"/>
            </a:ext>
          </a:extLst>
        </xdr:cNvPr>
        <xdr:cNvSpPr txBox="1">
          <a:spLocks noChangeArrowheads="1"/>
        </xdr:cNvSpPr>
      </xdr:nvSpPr>
      <xdr:spPr bwMode="auto">
        <a:xfrm>
          <a:off x="27108150" y="39562088"/>
          <a:ext cx="3800476" cy="105251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rtl="0"/>
          <a:r>
            <a:rPr lang="es-PY" sz="2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Gustav Sawatzky Toews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/>
          <a:r>
            <a:rPr lang="es-PY" sz="2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Presidente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1262063</xdr:colOff>
      <xdr:row>128</xdr:row>
      <xdr:rowOff>49807</xdr:rowOff>
    </xdr:from>
    <xdr:to>
      <xdr:col>5</xdr:col>
      <xdr:colOff>3548062</xdr:colOff>
      <xdr:row>145</xdr:row>
      <xdr:rowOff>47624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94873EDE-74FC-4158-BC36-3EFCF8B0F8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14463" y="43274257"/>
          <a:ext cx="11306174" cy="3236317"/>
        </a:xfrm>
        <a:prstGeom prst="rect">
          <a:avLst/>
        </a:prstGeom>
      </xdr:spPr>
    </xdr:pic>
    <xdr:clientData/>
  </xdr:twoCellAnchor>
  <xdr:twoCellAnchor editAs="oneCell">
    <xdr:from>
      <xdr:col>5</xdr:col>
      <xdr:colOff>3667126</xdr:colOff>
      <xdr:row>128</xdr:row>
      <xdr:rowOff>23813</xdr:rowOff>
    </xdr:from>
    <xdr:to>
      <xdr:col>8</xdr:col>
      <xdr:colOff>2643187</xdr:colOff>
      <xdr:row>136</xdr:row>
      <xdr:rowOff>4252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45F9E70-91B4-4BAE-8414-539D27AF9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839701" y="43248263"/>
          <a:ext cx="8729661" cy="15044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C4174-D935-4C54-8F9A-20CDD561E5BF}">
  <sheetPr>
    <pageSetUpPr fitToPage="1"/>
  </sheetPr>
  <dimension ref="A1:AG144"/>
  <sheetViews>
    <sheetView showGridLines="0" tabSelected="1" topLeftCell="B1" zoomScale="40" zoomScaleNormal="40" workbookViewId="0">
      <selection activeCell="J97" sqref="J97"/>
    </sheetView>
  </sheetViews>
  <sheetFormatPr baseColWidth="10" defaultColWidth="11.42578125" defaultRowHeight="15" x14ac:dyDescent="0.25"/>
  <cols>
    <col min="1" max="1" width="57.28515625" hidden="1" customWidth="1"/>
    <col min="2" max="2" width="2.28515625" style="1" customWidth="1"/>
    <col min="3" max="3" width="34.7109375" style="2" customWidth="1"/>
    <col min="4" max="4" width="47.5703125" style="2" customWidth="1"/>
    <col min="5" max="5" width="53" style="2" customWidth="1"/>
    <col min="6" max="6" width="56.85546875" style="2" customWidth="1"/>
    <col min="7" max="7" width="47.28515625" style="4" customWidth="1"/>
    <col min="8" max="8" width="42.140625" style="2" customWidth="1"/>
    <col min="9" max="9" width="42" style="2" customWidth="1"/>
    <col min="10" max="10" width="47.140625" style="2" customWidth="1"/>
    <col min="11" max="11" width="34" style="2" customWidth="1"/>
    <col min="12" max="12" width="35.140625" style="2" bestFit="1" customWidth="1"/>
    <col min="13" max="13" width="36.42578125" style="2" customWidth="1"/>
    <col min="14" max="14" width="42.7109375" style="4" customWidth="1"/>
    <col min="15" max="15" width="3.5703125" style="2" customWidth="1"/>
    <col min="16" max="16" width="11.42578125" style="2"/>
    <col min="17" max="17" width="38.5703125" style="2" hidden="1" customWidth="1"/>
    <col min="18" max="18" width="57.28515625" style="2" hidden="1" customWidth="1"/>
    <col min="19" max="19" width="5" style="2" customWidth="1"/>
    <col min="20" max="22" width="34.28515625" style="2" customWidth="1"/>
    <col min="23" max="16384" width="11.42578125" style="2"/>
  </cols>
  <sheetData>
    <row r="1" spans="1:18" ht="23.25" x14ac:dyDescent="0.25">
      <c r="F1" s="3"/>
      <c r="M1" s="5" t="s">
        <v>0</v>
      </c>
      <c r="N1" s="6"/>
    </row>
    <row r="2" spans="1:18" ht="23.25" x14ac:dyDescent="0.25">
      <c r="G2" s="7"/>
      <c r="M2" s="8" t="s">
        <v>1</v>
      </c>
      <c r="N2" s="6"/>
    </row>
    <row r="3" spans="1:18" ht="23.25" x14ac:dyDescent="0.25">
      <c r="M3" s="9" t="s">
        <v>2</v>
      </c>
      <c r="N3" s="6"/>
    </row>
    <row r="4" spans="1:18" ht="20.25" x14ac:dyDescent="0.25">
      <c r="C4" s="10"/>
      <c r="D4" s="10"/>
      <c r="E4" s="10"/>
      <c r="F4" s="10"/>
      <c r="M4" s="11"/>
      <c r="N4" s="12"/>
    </row>
    <row r="5" spans="1:18" ht="20.25" x14ac:dyDescent="0.25">
      <c r="C5" s="13"/>
      <c r="D5" s="13"/>
      <c r="E5" s="13"/>
      <c r="F5" s="13"/>
      <c r="M5" s="11"/>
      <c r="N5" s="12"/>
    </row>
    <row r="6" spans="1:18" x14ac:dyDescent="0.25">
      <c r="C6" s="13"/>
      <c r="D6" s="13"/>
      <c r="E6" s="13"/>
      <c r="F6" s="13"/>
    </row>
    <row r="7" spans="1:18" s="15" customFormat="1" ht="35.25" x14ac:dyDescent="0.25">
      <c r="A7"/>
      <c r="B7" s="14"/>
      <c r="C7" s="199" t="s">
        <v>3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</row>
    <row r="9" spans="1:18" ht="18" x14ac:dyDescent="0.25">
      <c r="C9" s="196"/>
      <c r="D9" s="196"/>
      <c r="E9" s="196"/>
      <c r="F9" s="196"/>
      <c r="G9" s="16"/>
      <c r="H9" s="196"/>
      <c r="I9" s="196"/>
      <c r="J9" s="196"/>
      <c r="K9" s="196"/>
      <c r="L9" s="196"/>
      <c r="M9" s="196"/>
      <c r="N9" s="16"/>
    </row>
    <row r="10" spans="1:18" ht="33.75" x14ac:dyDescent="0.25">
      <c r="C10" s="197" t="s">
        <v>4</v>
      </c>
      <c r="D10" s="197"/>
      <c r="E10" s="197"/>
      <c r="F10" s="197"/>
      <c r="G10" s="17" t="s">
        <v>5</v>
      </c>
      <c r="H10" s="197" t="s">
        <v>6</v>
      </c>
      <c r="I10" s="197"/>
      <c r="J10" s="197"/>
      <c r="K10" s="197"/>
      <c r="L10" s="197"/>
      <c r="M10" s="197"/>
      <c r="N10" s="17" t="s">
        <v>5</v>
      </c>
    </row>
    <row r="11" spans="1:18" x14ac:dyDescent="0.25">
      <c r="C11" s="18"/>
      <c r="D11" s="18"/>
      <c r="E11" s="18"/>
      <c r="F11" s="18"/>
      <c r="G11" s="19"/>
      <c r="H11" s="18"/>
      <c r="I11" s="18"/>
      <c r="J11" s="18"/>
      <c r="K11" s="18"/>
      <c r="L11" s="18"/>
      <c r="M11" s="18"/>
      <c r="N11" s="19"/>
    </row>
    <row r="12" spans="1:18" x14ac:dyDescent="0.25">
      <c r="C12" s="20"/>
      <c r="D12" s="20"/>
      <c r="G12" s="21"/>
      <c r="H12" s="20"/>
    </row>
    <row r="13" spans="1:18" s="8" customFormat="1" ht="30.75" customHeight="1" x14ac:dyDescent="0.25">
      <c r="A13" s="22" t="s">
        <v>7</v>
      </c>
      <c r="B13" s="23"/>
      <c r="C13" s="22" t="s">
        <v>8</v>
      </c>
      <c r="D13" s="22"/>
      <c r="E13" s="24"/>
      <c r="F13" s="24"/>
      <c r="G13" s="25">
        <v>660634664732</v>
      </c>
      <c r="H13" s="22" t="s">
        <v>9</v>
      </c>
      <c r="I13" s="24"/>
      <c r="J13" s="24"/>
      <c r="K13" s="24"/>
      <c r="L13" s="24"/>
      <c r="M13" s="24"/>
      <c r="N13" s="25">
        <v>1918317638072</v>
      </c>
      <c r="R13" s="22" t="s">
        <v>10</v>
      </c>
    </row>
    <row r="14" spans="1:18" s="8" customFormat="1" ht="30.75" customHeight="1" x14ac:dyDescent="0.25">
      <c r="A14" s="22" t="s">
        <v>11</v>
      </c>
      <c r="B14" s="23"/>
      <c r="C14" s="22" t="s">
        <v>12</v>
      </c>
      <c r="D14" s="22"/>
      <c r="E14" s="24"/>
      <c r="F14" s="24"/>
      <c r="G14" s="25">
        <v>226564753406</v>
      </c>
      <c r="H14" s="22" t="s">
        <v>13</v>
      </c>
      <c r="I14" s="24"/>
      <c r="J14" s="24"/>
      <c r="K14" s="24"/>
      <c r="L14" s="24"/>
      <c r="M14" s="24"/>
      <c r="N14" s="25">
        <v>2706330290435</v>
      </c>
      <c r="R14" s="22" t="s">
        <v>14</v>
      </c>
    </row>
    <row r="15" spans="1:18" s="8" customFormat="1" ht="30.75" customHeight="1" x14ac:dyDescent="0.25">
      <c r="A15" s="22" t="s">
        <v>15</v>
      </c>
      <c r="B15" s="23"/>
      <c r="C15" s="22" t="s">
        <v>16</v>
      </c>
      <c r="D15" s="22"/>
      <c r="E15" s="24"/>
      <c r="F15" s="24"/>
      <c r="G15" s="25">
        <v>620879790171</v>
      </c>
      <c r="H15" s="22" t="s">
        <v>17</v>
      </c>
      <c r="I15" s="24"/>
      <c r="J15" s="24"/>
      <c r="K15" s="24"/>
      <c r="L15" s="24"/>
      <c r="M15" s="24"/>
      <c r="N15" s="25">
        <v>12700193050</v>
      </c>
      <c r="R15" s="22" t="s">
        <v>18</v>
      </c>
    </row>
    <row r="16" spans="1:18" s="8" customFormat="1" ht="30.75" customHeight="1" x14ac:dyDescent="0.25">
      <c r="A16" s="22" t="s">
        <v>19</v>
      </c>
      <c r="B16" s="23"/>
      <c r="C16" s="22" t="s">
        <v>20</v>
      </c>
      <c r="D16" s="22"/>
      <c r="E16" s="24"/>
      <c r="F16" s="24"/>
      <c r="G16" s="25">
        <v>3412305686664</v>
      </c>
      <c r="H16" s="22" t="s">
        <v>21</v>
      </c>
      <c r="I16" s="24"/>
      <c r="J16" s="24"/>
      <c r="K16" s="24"/>
      <c r="L16" s="24"/>
      <c r="M16" s="24"/>
      <c r="N16" s="25">
        <v>14238951338</v>
      </c>
      <c r="R16" s="22" t="s">
        <v>22</v>
      </c>
    </row>
    <row r="17" spans="1:18" s="8" customFormat="1" ht="30.75" customHeight="1" x14ac:dyDescent="0.25">
      <c r="A17" s="22" t="s">
        <v>23</v>
      </c>
      <c r="B17" s="23"/>
      <c r="C17" s="22" t="s">
        <v>24</v>
      </c>
      <c r="D17" s="22"/>
      <c r="E17" s="24"/>
      <c r="F17" s="24"/>
      <c r="G17" s="25">
        <v>62611894650</v>
      </c>
      <c r="H17" s="22"/>
      <c r="I17" s="24"/>
      <c r="J17" s="24"/>
      <c r="K17" s="24"/>
      <c r="L17" s="24"/>
      <c r="M17" s="24"/>
      <c r="N17" s="25"/>
    </row>
    <row r="18" spans="1:18" s="8" customFormat="1" ht="30.75" customHeight="1" x14ac:dyDescent="0.25">
      <c r="A18" s="22" t="s">
        <v>25</v>
      </c>
      <c r="B18" s="23"/>
      <c r="C18" s="22" t="s">
        <v>26</v>
      </c>
      <c r="D18" s="22"/>
      <c r="E18" s="24"/>
      <c r="F18" s="24"/>
      <c r="G18" s="25">
        <v>20044421612</v>
      </c>
      <c r="H18" s="26" t="s">
        <v>27</v>
      </c>
      <c r="I18" s="27"/>
      <c r="J18" s="27"/>
      <c r="K18" s="27"/>
      <c r="L18" s="27"/>
      <c r="M18" s="27"/>
      <c r="N18" s="28">
        <v>4651587072895</v>
      </c>
    </row>
    <row r="19" spans="1:18" s="8" customFormat="1" ht="30.75" customHeight="1" x14ac:dyDescent="0.25">
      <c r="A19" s="22" t="s">
        <v>28</v>
      </c>
      <c r="B19" s="23"/>
      <c r="C19" s="22" t="s">
        <v>29</v>
      </c>
      <c r="D19" s="22"/>
      <c r="E19" s="24"/>
      <c r="F19" s="29"/>
      <c r="G19" s="25">
        <v>108855791868</v>
      </c>
      <c r="H19" s="26"/>
      <c r="I19" s="27"/>
      <c r="J19" s="27"/>
      <c r="K19" s="27"/>
      <c r="L19" s="27"/>
      <c r="M19" s="27"/>
      <c r="N19" s="28"/>
    </row>
    <row r="20" spans="1:18" s="8" customFormat="1" ht="30.75" customHeight="1" x14ac:dyDescent="0.25">
      <c r="A20" s="22" t="s">
        <v>30</v>
      </c>
      <c r="B20" s="23"/>
      <c r="C20" s="22" t="s">
        <v>31</v>
      </c>
      <c r="D20" s="22"/>
      <c r="E20" s="24"/>
      <c r="F20" s="24"/>
      <c r="G20" s="25">
        <v>8161758429</v>
      </c>
      <c r="H20" s="26" t="s">
        <v>32</v>
      </c>
      <c r="I20" s="27"/>
      <c r="J20" s="27"/>
      <c r="K20" s="27"/>
      <c r="L20" s="27"/>
      <c r="M20" s="30"/>
      <c r="N20" s="28">
        <v>478362851487</v>
      </c>
      <c r="Q20" s="31"/>
      <c r="R20" s="32"/>
    </row>
    <row r="21" spans="1:18" s="8" customFormat="1" ht="30.75" customHeight="1" x14ac:dyDescent="0.25">
      <c r="A21" s="22" t="s">
        <v>33</v>
      </c>
      <c r="B21" s="23"/>
      <c r="C21" s="22" t="s">
        <v>34</v>
      </c>
      <c r="D21" s="22"/>
      <c r="E21" s="24"/>
      <c r="F21" s="24"/>
      <c r="G21" s="25">
        <v>9891162850</v>
      </c>
      <c r="H21" s="22" t="s">
        <v>35</v>
      </c>
      <c r="I21" s="24"/>
      <c r="J21" s="24"/>
      <c r="K21" s="24"/>
      <c r="L21" s="24"/>
      <c r="M21" s="24"/>
      <c r="N21" s="25">
        <v>368997205442</v>
      </c>
      <c r="R21" s="22" t="s">
        <v>36</v>
      </c>
    </row>
    <row r="22" spans="1:18" s="8" customFormat="1" ht="30.75" customHeight="1" x14ac:dyDescent="0.25">
      <c r="A22"/>
      <c r="B22" s="23"/>
      <c r="C22" s="24"/>
      <c r="D22" s="24"/>
      <c r="E22" s="24"/>
      <c r="F22" s="24"/>
      <c r="G22" s="33"/>
      <c r="H22" s="22" t="s">
        <v>37</v>
      </c>
      <c r="I22" s="24"/>
      <c r="J22" s="24"/>
      <c r="K22" s="24"/>
      <c r="L22" s="24"/>
      <c r="M22" s="24"/>
      <c r="N22" s="25">
        <v>440000000</v>
      </c>
      <c r="R22" s="22" t="s">
        <v>38</v>
      </c>
    </row>
    <row r="23" spans="1:18" s="8" customFormat="1" ht="27" x14ac:dyDescent="0.25">
      <c r="A23"/>
      <c r="B23" s="23"/>
      <c r="C23" s="24"/>
      <c r="D23" s="24"/>
      <c r="E23" s="24"/>
      <c r="F23" s="24"/>
      <c r="G23" s="33"/>
      <c r="H23" s="22" t="s">
        <v>39</v>
      </c>
      <c r="I23" s="24"/>
      <c r="J23" s="24"/>
      <c r="K23" s="24"/>
      <c r="L23" s="24"/>
      <c r="M23" s="24"/>
      <c r="N23" s="25">
        <v>20250000000</v>
      </c>
      <c r="R23" s="22" t="s">
        <v>40</v>
      </c>
    </row>
    <row r="24" spans="1:18" s="8" customFormat="1" ht="30.75" customHeight="1" x14ac:dyDescent="0.25">
      <c r="A24"/>
      <c r="B24" s="23"/>
      <c r="C24" s="24"/>
      <c r="D24" s="24"/>
      <c r="E24" s="24"/>
      <c r="F24" s="24"/>
      <c r="G24" s="33"/>
      <c r="H24" s="22" t="s">
        <v>41</v>
      </c>
      <c r="I24" s="24"/>
      <c r="J24" s="24"/>
      <c r="K24" s="24"/>
      <c r="L24" s="24"/>
      <c r="M24" s="24"/>
      <c r="N24" s="25">
        <v>41859625647</v>
      </c>
      <c r="R24" s="22" t="s">
        <v>42</v>
      </c>
    </row>
    <row r="25" spans="1:18" s="8" customFormat="1" ht="30.75" customHeight="1" x14ac:dyDescent="0.25">
      <c r="A25"/>
      <c r="B25" s="23"/>
      <c r="C25" s="24"/>
      <c r="D25" s="24"/>
      <c r="E25" s="24"/>
      <c r="F25" s="24"/>
      <c r="G25" s="33"/>
      <c r="H25" s="22" t="s">
        <v>43</v>
      </c>
      <c r="I25" s="24"/>
      <c r="J25" s="24"/>
      <c r="K25" s="24"/>
      <c r="L25" s="24"/>
      <c r="M25" s="24"/>
      <c r="N25" s="25">
        <v>973034864</v>
      </c>
      <c r="R25" s="22" t="s">
        <v>44</v>
      </c>
    </row>
    <row r="26" spans="1:18" s="8" customFormat="1" ht="30.75" hidden="1" customHeight="1" x14ac:dyDescent="0.25">
      <c r="A26"/>
      <c r="B26" s="23"/>
      <c r="C26" s="24"/>
      <c r="D26" s="24"/>
      <c r="E26" s="24"/>
      <c r="F26" s="34"/>
      <c r="G26" s="33"/>
      <c r="H26" s="22" t="s">
        <v>45</v>
      </c>
      <c r="I26" s="24"/>
      <c r="J26" s="24"/>
      <c r="K26" s="24"/>
      <c r="L26" s="24"/>
      <c r="M26" s="34"/>
      <c r="N26" s="25">
        <v>0</v>
      </c>
      <c r="R26" s="22" t="s">
        <v>46</v>
      </c>
    </row>
    <row r="27" spans="1:18" s="8" customFormat="1" ht="30.75" customHeight="1" x14ac:dyDescent="0.25">
      <c r="A27"/>
      <c r="B27" s="23"/>
      <c r="C27" s="24"/>
      <c r="D27" s="24"/>
      <c r="E27" s="24"/>
      <c r="F27" s="34"/>
      <c r="G27" s="35"/>
      <c r="H27" s="22" t="s">
        <v>47</v>
      </c>
      <c r="I27" s="24"/>
      <c r="J27" s="36"/>
      <c r="K27" s="36"/>
      <c r="L27" s="36"/>
      <c r="M27" s="24"/>
      <c r="N27" s="25">
        <v>45842985534</v>
      </c>
      <c r="Q27" s="31">
        <f>+N27-G48</f>
        <v>45329465765</v>
      </c>
      <c r="R27" s="22"/>
    </row>
    <row r="28" spans="1:18" s="8" customFormat="1" ht="30.75" customHeight="1" x14ac:dyDescent="0.25">
      <c r="A28"/>
      <c r="B28" s="23"/>
      <c r="C28" s="24"/>
      <c r="D28" s="24"/>
      <c r="E28" s="24"/>
      <c r="F28" s="34"/>
      <c r="G28" s="35"/>
      <c r="H28" s="37" t="s">
        <v>48</v>
      </c>
      <c r="I28" s="24"/>
      <c r="J28" s="36"/>
      <c r="K28" s="36"/>
      <c r="L28" s="36"/>
      <c r="M28" s="25">
        <v>50221985534</v>
      </c>
      <c r="N28" s="25"/>
      <c r="R28" s="22" t="s">
        <v>49</v>
      </c>
    </row>
    <row r="29" spans="1:18" s="8" customFormat="1" ht="30.75" customHeight="1" x14ac:dyDescent="0.25">
      <c r="A29"/>
      <c r="B29" s="23"/>
      <c r="C29" s="24"/>
      <c r="D29" s="24"/>
      <c r="E29" s="24"/>
      <c r="F29" s="34"/>
      <c r="G29" s="35"/>
      <c r="H29" s="37" t="s">
        <v>50</v>
      </c>
      <c r="I29" s="24"/>
      <c r="J29" s="36"/>
      <c r="K29" s="36"/>
      <c r="L29" s="36"/>
      <c r="M29" s="25">
        <v>-4379000000</v>
      </c>
      <c r="N29" s="25"/>
      <c r="P29" s="38"/>
      <c r="R29" s="22" t="s">
        <v>51</v>
      </c>
    </row>
    <row r="30" spans="1:18" s="8" customFormat="1" ht="27" x14ac:dyDescent="0.25">
      <c r="A30"/>
      <c r="B30" s="23"/>
      <c r="C30" s="24"/>
      <c r="D30" s="24"/>
      <c r="E30" s="24"/>
      <c r="F30" s="24"/>
      <c r="G30" s="35"/>
      <c r="H30" s="22"/>
      <c r="I30" s="24"/>
      <c r="J30" s="24"/>
      <c r="K30" s="24"/>
      <c r="L30" s="24"/>
      <c r="M30" s="24"/>
      <c r="N30" s="25"/>
    </row>
    <row r="31" spans="1:18" s="8" customFormat="1" ht="45" customHeight="1" x14ac:dyDescent="0.25">
      <c r="A31"/>
      <c r="B31" s="23"/>
      <c r="C31" s="39" t="s">
        <v>52</v>
      </c>
      <c r="D31" s="39"/>
      <c r="E31" s="40"/>
      <c r="F31" s="41"/>
      <c r="G31" s="42">
        <v>5129949924382</v>
      </c>
      <c r="H31" s="39" t="s">
        <v>53</v>
      </c>
      <c r="I31" s="40"/>
      <c r="J31" s="40"/>
      <c r="K31" s="40"/>
      <c r="L31" s="40"/>
      <c r="M31" s="40"/>
      <c r="N31" s="42">
        <v>5129949924382</v>
      </c>
      <c r="Q31" s="43">
        <f>G31-N31</f>
        <v>0</v>
      </c>
      <c r="R31" s="43"/>
    </row>
    <row r="32" spans="1:18" s="8" customFormat="1" ht="24" thickBot="1" x14ac:dyDescent="0.3">
      <c r="A32"/>
      <c r="B32" s="23"/>
      <c r="G32" s="6"/>
      <c r="N32" s="6"/>
    </row>
    <row r="33" spans="1:18" s="8" customFormat="1" ht="30.75" customHeight="1" x14ac:dyDescent="0.25">
      <c r="A33"/>
      <c r="B33" s="23"/>
      <c r="F33" s="44" t="s">
        <v>54</v>
      </c>
      <c r="G33" s="45"/>
      <c r="H33" s="46">
        <v>264799465793</v>
      </c>
      <c r="I33" s="47"/>
      <c r="J33" s="48"/>
      <c r="K33" s="48"/>
      <c r="L33" s="48"/>
      <c r="M33" s="49"/>
      <c r="N33" s="6"/>
      <c r="R33" s="22" t="s">
        <v>55</v>
      </c>
    </row>
    <row r="34" spans="1:18" s="8" customFormat="1" ht="30.75" customHeight="1" thickBot="1" x14ac:dyDescent="0.3">
      <c r="A34"/>
      <c r="B34" s="23"/>
      <c r="F34" s="50" t="s">
        <v>56</v>
      </c>
      <c r="G34" s="51"/>
      <c r="H34" s="52">
        <v>5677170207221</v>
      </c>
      <c r="I34" s="47"/>
      <c r="J34" s="48"/>
      <c r="K34" s="48"/>
      <c r="L34" s="48"/>
      <c r="M34" s="47"/>
      <c r="N34" s="6"/>
      <c r="R34" s="22" t="s">
        <v>57</v>
      </c>
    </row>
    <row r="35" spans="1:18" x14ac:dyDescent="0.25">
      <c r="H35" s="4"/>
      <c r="I35" s="4"/>
      <c r="J35" s="4"/>
      <c r="K35" s="4"/>
      <c r="L35" s="4"/>
      <c r="M35" s="4"/>
    </row>
    <row r="36" spans="1:18" ht="35.25" x14ac:dyDescent="0.25">
      <c r="C36" s="199" t="s">
        <v>58</v>
      </c>
      <c r="D36" s="199"/>
      <c r="E36" s="199"/>
      <c r="F36" s="199"/>
      <c r="G36" s="199"/>
      <c r="H36" s="199"/>
      <c r="I36" s="199"/>
      <c r="J36" s="199"/>
      <c r="K36" s="199"/>
      <c r="L36" s="199"/>
      <c r="M36" s="199"/>
      <c r="N36" s="199"/>
    </row>
    <row r="37" spans="1:18" x14ac:dyDescent="0.25">
      <c r="H37" s="53"/>
      <c r="I37" s="53"/>
      <c r="J37" s="53"/>
      <c r="K37" s="53"/>
      <c r="L37" s="53"/>
      <c r="M37" s="53"/>
      <c r="N37" s="2"/>
    </row>
    <row r="38" spans="1:18" ht="18" x14ac:dyDescent="0.25">
      <c r="C38" s="196"/>
      <c r="D38" s="196"/>
      <c r="E38" s="196"/>
      <c r="F38" s="196"/>
      <c r="G38" s="16"/>
      <c r="H38" s="196"/>
      <c r="I38" s="196"/>
      <c r="J38" s="196"/>
      <c r="K38" s="196"/>
      <c r="L38" s="196"/>
      <c r="M38" s="196"/>
      <c r="N38" s="16"/>
    </row>
    <row r="39" spans="1:18" ht="33.75" x14ac:dyDescent="0.25">
      <c r="C39" s="197" t="s">
        <v>59</v>
      </c>
      <c r="D39" s="197"/>
      <c r="E39" s="197"/>
      <c r="F39" s="197"/>
      <c r="G39" s="17" t="s">
        <v>5</v>
      </c>
      <c r="H39" s="197" t="s">
        <v>60</v>
      </c>
      <c r="I39" s="197"/>
      <c r="J39" s="197"/>
      <c r="K39" s="197"/>
      <c r="L39" s="197"/>
      <c r="M39" s="197"/>
      <c r="N39" s="17" t="s">
        <v>5</v>
      </c>
    </row>
    <row r="40" spans="1:18" x14ac:dyDescent="0.25">
      <c r="C40" s="18"/>
      <c r="D40" s="18"/>
      <c r="E40" s="18"/>
      <c r="F40" s="18"/>
      <c r="G40" s="19"/>
      <c r="H40" s="18"/>
      <c r="I40" s="18"/>
      <c r="J40" s="18"/>
      <c r="K40" s="18"/>
      <c r="L40" s="18"/>
      <c r="M40" s="18"/>
      <c r="N40" s="19"/>
    </row>
    <row r="41" spans="1:18" ht="18" x14ac:dyDescent="0.25">
      <c r="C41" s="54"/>
      <c r="D41" s="54"/>
      <c r="E41" s="54"/>
      <c r="F41" s="54"/>
      <c r="G41" s="55"/>
      <c r="H41" s="54"/>
      <c r="I41" s="54"/>
      <c r="J41" s="54"/>
      <c r="K41" s="54"/>
      <c r="L41" s="54"/>
      <c r="M41" s="54"/>
      <c r="N41" s="55"/>
    </row>
    <row r="42" spans="1:18" s="8" customFormat="1" ht="30.75" customHeight="1" x14ac:dyDescent="0.25">
      <c r="A42" s="22" t="s">
        <v>61</v>
      </c>
      <c r="B42" s="23"/>
      <c r="C42" s="22" t="s">
        <v>62</v>
      </c>
      <c r="D42" s="22"/>
      <c r="E42" s="24"/>
      <c r="F42" s="24"/>
      <c r="G42" s="56">
        <v>60778072953</v>
      </c>
      <c r="H42" s="57" t="s">
        <v>63</v>
      </c>
      <c r="I42" s="34"/>
      <c r="J42" s="34"/>
      <c r="K42" s="34"/>
      <c r="L42" s="34"/>
      <c r="M42" s="34"/>
      <c r="N42" s="58">
        <v>30197961685</v>
      </c>
      <c r="R42" s="22" t="s">
        <v>64</v>
      </c>
    </row>
    <row r="43" spans="1:18" s="8" customFormat="1" ht="30.75" customHeight="1" x14ac:dyDescent="0.25">
      <c r="A43" s="22" t="s">
        <v>65</v>
      </c>
      <c r="B43" s="23"/>
      <c r="C43" s="22" t="s">
        <v>66</v>
      </c>
      <c r="D43" s="22"/>
      <c r="E43" s="24"/>
      <c r="F43" s="24"/>
      <c r="G43" s="56">
        <v>86217246577</v>
      </c>
      <c r="H43" s="57" t="s">
        <v>67</v>
      </c>
      <c r="I43" s="34"/>
      <c r="J43" s="34"/>
      <c r="K43" s="34"/>
      <c r="L43" s="34"/>
      <c r="M43" s="34"/>
      <c r="N43" s="58">
        <v>216549827197</v>
      </c>
      <c r="R43" s="22" t="s">
        <v>68</v>
      </c>
    </row>
    <row r="44" spans="1:18" s="8" customFormat="1" ht="30.75" customHeight="1" x14ac:dyDescent="0.25">
      <c r="A44" s="22" t="s">
        <v>69</v>
      </c>
      <c r="B44" s="23"/>
      <c r="C44" s="22" t="s">
        <v>70</v>
      </c>
      <c r="D44" s="22"/>
      <c r="E44" s="24"/>
      <c r="F44" s="24"/>
      <c r="G44" s="56">
        <v>1094230882979</v>
      </c>
      <c r="H44" s="57" t="s">
        <v>71</v>
      </c>
      <c r="I44" s="34"/>
      <c r="J44" s="34"/>
      <c r="K44" s="34"/>
      <c r="L44" s="34"/>
      <c r="M44" s="34"/>
      <c r="N44" s="58">
        <v>5350543666</v>
      </c>
      <c r="R44" s="22" t="s">
        <v>72</v>
      </c>
    </row>
    <row r="45" spans="1:18" s="8" customFormat="1" ht="30.75" customHeight="1" x14ac:dyDescent="0.25">
      <c r="A45" s="22" t="s">
        <v>73</v>
      </c>
      <c r="B45" s="23"/>
      <c r="C45" s="22" t="s">
        <v>74</v>
      </c>
      <c r="D45" s="22"/>
      <c r="E45" s="24"/>
      <c r="F45" s="24"/>
      <c r="G45" s="56">
        <v>75466990095</v>
      </c>
      <c r="H45" s="57" t="s">
        <v>75</v>
      </c>
      <c r="I45" s="34"/>
      <c r="J45" s="34"/>
      <c r="K45" s="34"/>
      <c r="L45" s="34"/>
      <c r="M45" s="34"/>
      <c r="N45" s="58">
        <v>52140269617</v>
      </c>
      <c r="R45" s="22" t="s">
        <v>76</v>
      </c>
    </row>
    <row r="46" spans="1:18" s="8" customFormat="1" ht="30.75" customHeight="1" x14ac:dyDescent="0.25">
      <c r="A46" s="22" t="s">
        <v>77</v>
      </c>
      <c r="B46" s="23"/>
      <c r="C46" s="22" t="s">
        <v>78</v>
      </c>
      <c r="D46" s="22"/>
      <c r="E46" s="24"/>
      <c r="F46" s="24"/>
      <c r="G46" s="56">
        <v>12503976453</v>
      </c>
      <c r="H46" s="57" t="s">
        <v>79</v>
      </c>
      <c r="I46" s="34"/>
      <c r="J46" s="34"/>
      <c r="K46" s="34"/>
      <c r="L46" s="34"/>
      <c r="M46" s="34"/>
      <c r="N46" s="58">
        <v>1093425858375</v>
      </c>
      <c r="R46" s="22" t="s">
        <v>80</v>
      </c>
    </row>
    <row r="47" spans="1:18" s="8" customFormat="1" ht="30.75" customHeight="1" x14ac:dyDescent="0.25">
      <c r="A47" s="22" t="s">
        <v>81</v>
      </c>
      <c r="B47" s="23"/>
      <c r="C47" s="22" t="s">
        <v>82</v>
      </c>
      <c r="D47" s="22"/>
      <c r="E47" s="24"/>
      <c r="F47" s="24"/>
      <c r="G47" s="56">
        <v>680787334954</v>
      </c>
      <c r="H47" s="57" t="s">
        <v>83</v>
      </c>
      <c r="I47" s="34"/>
      <c r="J47" s="34"/>
      <c r="K47" s="34"/>
      <c r="L47" s="34"/>
      <c r="M47" s="34"/>
      <c r="N47" s="58">
        <v>30956633643</v>
      </c>
      <c r="R47" s="22" t="s">
        <v>84</v>
      </c>
    </row>
    <row r="48" spans="1:18" s="8" customFormat="1" ht="30.75" customHeight="1" x14ac:dyDescent="0.25">
      <c r="A48" s="22" t="s">
        <v>85</v>
      </c>
      <c r="B48" s="23"/>
      <c r="C48" s="57" t="s">
        <v>86</v>
      </c>
      <c r="D48" s="22"/>
      <c r="E48" s="24"/>
      <c r="F48" s="24"/>
      <c r="G48" s="56">
        <v>513519769</v>
      </c>
      <c r="H48" s="57" t="s">
        <v>87</v>
      </c>
      <c r="I48" s="34"/>
      <c r="J48" s="34"/>
      <c r="K48" s="34"/>
      <c r="L48" s="34"/>
      <c r="M48" s="34"/>
      <c r="N48" s="58">
        <v>23558886168</v>
      </c>
      <c r="R48" s="22" t="s">
        <v>88</v>
      </c>
    </row>
    <row r="49" spans="1:21" s="8" customFormat="1" ht="30.75" customHeight="1" x14ac:dyDescent="0.25">
      <c r="A49" s="22" t="s">
        <v>89</v>
      </c>
      <c r="B49" s="23"/>
      <c r="C49" s="57" t="s">
        <v>90</v>
      </c>
      <c r="G49" s="56">
        <v>21313002</v>
      </c>
      <c r="H49" s="57" t="s">
        <v>91</v>
      </c>
      <c r="I49" s="34"/>
      <c r="J49" s="34"/>
      <c r="K49" s="34"/>
      <c r="L49" s="34"/>
      <c r="M49" s="34"/>
      <c r="N49" s="58">
        <v>602792670660</v>
      </c>
      <c r="R49" s="22" t="s">
        <v>92</v>
      </c>
    </row>
    <row r="50" spans="1:21" s="8" customFormat="1" ht="30.75" customHeight="1" x14ac:dyDescent="0.25">
      <c r="A50"/>
      <c r="B50" s="23"/>
      <c r="C50" s="59" t="s">
        <v>93</v>
      </c>
      <c r="D50" s="22"/>
      <c r="E50" s="24"/>
      <c r="F50" s="24"/>
      <c r="G50" s="56">
        <v>45842985534</v>
      </c>
      <c r="H50" s="57" t="s">
        <v>94</v>
      </c>
      <c r="I50" s="34"/>
      <c r="J50" s="34"/>
      <c r="K50" s="34"/>
      <c r="L50" s="34"/>
      <c r="M50" s="34"/>
      <c r="N50" s="58">
        <v>1235073398</v>
      </c>
      <c r="R50" s="22" t="s">
        <v>95</v>
      </c>
    </row>
    <row r="51" spans="1:21" s="8" customFormat="1" ht="30.75" customHeight="1" x14ac:dyDescent="0.25">
      <c r="A51"/>
      <c r="B51" s="23"/>
      <c r="C51" s="59"/>
      <c r="D51" s="22"/>
      <c r="E51" s="24"/>
      <c r="F51" s="24"/>
      <c r="G51" s="56"/>
      <c r="H51" s="57" t="s">
        <v>90</v>
      </c>
      <c r="N51" s="58">
        <v>154597907</v>
      </c>
      <c r="R51" s="22" t="s">
        <v>96</v>
      </c>
    </row>
    <row r="52" spans="1:21" s="8" customFormat="1" ht="30.75" customHeight="1" x14ac:dyDescent="0.25">
      <c r="A52"/>
      <c r="B52" s="23"/>
      <c r="C52" s="60"/>
      <c r="D52" s="24"/>
      <c r="E52" s="24"/>
      <c r="F52" s="24"/>
      <c r="G52" s="34"/>
      <c r="H52" s="57"/>
      <c r="I52" s="34"/>
      <c r="J52" s="34"/>
      <c r="K52" s="34"/>
      <c r="L52" s="34"/>
      <c r="M52" s="34"/>
      <c r="N52" s="58"/>
      <c r="R52" s="22"/>
    </row>
    <row r="53" spans="1:21" s="8" customFormat="1" ht="30.75" customHeight="1" x14ac:dyDescent="0.25">
      <c r="A53"/>
      <c r="B53" s="23"/>
      <c r="C53" s="59"/>
      <c r="D53" s="24"/>
      <c r="E53" s="24"/>
      <c r="F53" s="24"/>
      <c r="G53" s="34"/>
      <c r="H53" s="57"/>
      <c r="I53" s="34"/>
      <c r="J53" s="34"/>
      <c r="K53" s="34"/>
      <c r="L53" s="34"/>
      <c r="M53" s="34"/>
      <c r="N53" s="58"/>
      <c r="R53" s="22"/>
    </row>
    <row r="54" spans="1:21" s="8" customFormat="1" ht="27" x14ac:dyDescent="0.25">
      <c r="A54"/>
      <c r="B54" s="23"/>
      <c r="C54" s="24"/>
      <c r="D54" s="24"/>
      <c r="E54" s="24"/>
      <c r="F54" s="24"/>
      <c r="G54" s="34"/>
      <c r="I54" s="34"/>
      <c r="J54" s="34"/>
      <c r="K54" s="34"/>
      <c r="L54" s="34"/>
      <c r="M54" s="34"/>
      <c r="N54" s="58"/>
    </row>
    <row r="55" spans="1:21" s="8" customFormat="1" ht="45" customHeight="1" x14ac:dyDescent="0.25">
      <c r="A55"/>
      <c r="B55" s="23"/>
      <c r="C55" s="39" t="s">
        <v>97</v>
      </c>
      <c r="D55" s="39"/>
      <c r="E55" s="40"/>
      <c r="F55" s="40"/>
      <c r="G55" s="61">
        <v>2056362322316</v>
      </c>
      <c r="H55" s="62" t="s">
        <v>98</v>
      </c>
      <c r="I55" s="63"/>
      <c r="J55" s="63"/>
      <c r="K55" s="63"/>
      <c r="L55" s="63"/>
      <c r="M55" s="63"/>
      <c r="N55" s="42">
        <v>2056362322316</v>
      </c>
      <c r="Q55" s="43">
        <f>+N55-G55</f>
        <v>0</v>
      </c>
    </row>
    <row r="56" spans="1:21" x14ac:dyDescent="0.25">
      <c r="G56" s="64"/>
      <c r="M56" s="65"/>
    </row>
    <row r="57" spans="1:21" s="54" customFormat="1" ht="37.5" customHeight="1" x14ac:dyDescent="0.25">
      <c r="A57"/>
      <c r="B57" s="66"/>
      <c r="C57" s="67" t="s">
        <v>99</v>
      </c>
      <c r="D57" s="67"/>
      <c r="E57" s="67"/>
      <c r="F57" s="67"/>
      <c r="G57" s="68"/>
      <c r="H57" s="69"/>
      <c r="I57" s="69"/>
      <c r="J57" s="69"/>
      <c r="K57" s="69"/>
      <c r="L57" s="69"/>
      <c r="M57" s="15"/>
      <c r="N57" s="70"/>
    </row>
    <row r="58" spans="1:21" s="74" customFormat="1" ht="12.75" customHeight="1" x14ac:dyDescent="0.25">
      <c r="A58"/>
      <c r="B58" s="71"/>
      <c r="C58" s="10"/>
      <c r="D58" s="10"/>
      <c r="E58" s="10"/>
      <c r="F58" s="10"/>
      <c r="G58" s="72"/>
      <c r="H58" s="73"/>
      <c r="I58" s="73"/>
      <c r="J58" s="73"/>
      <c r="K58" s="73"/>
      <c r="L58" s="73"/>
      <c r="N58" s="75"/>
    </row>
    <row r="59" spans="1:21" s="54" customFormat="1" ht="46.5" customHeight="1" x14ac:dyDescent="0.25">
      <c r="A59"/>
      <c r="B59" s="66"/>
      <c r="C59" s="76"/>
      <c r="D59" s="77"/>
      <c r="E59" s="78"/>
      <c r="F59" s="198" t="s">
        <v>100</v>
      </c>
      <c r="G59" s="198"/>
      <c r="H59" s="198"/>
      <c r="I59" s="198"/>
      <c r="J59" s="198"/>
      <c r="K59" s="198"/>
      <c r="L59" s="198"/>
      <c r="M59" s="198"/>
      <c r="N59" s="79" t="s">
        <v>101</v>
      </c>
    </row>
    <row r="60" spans="1:21" s="54" customFormat="1" ht="46.5" customHeight="1" x14ac:dyDescent="0.25">
      <c r="A60"/>
      <c r="B60" s="66"/>
      <c r="C60" s="80"/>
      <c r="D60" s="81"/>
      <c r="E60" s="82"/>
      <c r="F60" s="79">
        <v>1</v>
      </c>
      <c r="G60" s="83" t="s">
        <v>102</v>
      </c>
      <c r="H60" s="83" t="s">
        <v>103</v>
      </c>
      <c r="I60" s="83">
        <v>2</v>
      </c>
      <c r="J60" s="79">
        <v>3</v>
      </c>
      <c r="K60" s="79">
        <v>4</v>
      </c>
      <c r="L60" s="79">
        <v>5</v>
      </c>
      <c r="M60" s="79">
        <v>6</v>
      </c>
      <c r="N60" s="84"/>
      <c r="Q60" s="85"/>
      <c r="R60" s="85"/>
    </row>
    <row r="61" spans="1:21" s="8" customFormat="1" ht="42" customHeight="1" x14ac:dyDescent="0.25">
      <c r="A61"/>
      <c r="B61" s="23"/>
      <c r="C61" s="86" t="s">
        <v>104</v>
      </c>
      <c r="D61" s="87"/>
      <c r="E61" s="87"/>
      <c r="F61" s="88">
        <v>3677750677524.5859</v>
      </c>
      <c r="G61" s="88">
        <v>302108081996.37573</v>
      </c>
      <c r="H61" s="88">
        <v>103005216987.01001</v>
      </c>
      <c r="I61" s="88">
        <v>38743076430.999992</v>
      </c>
      <c r="J61" s="88">
        <v>9039937605.9999981</v>
      </c>
      <c r="K61" s="88">
        <v>5835592970</v>
      </c>
      <c r="L61" s="88">
        <v>6478197829</v>
      </c>
      <c r="M61" s="88">
        <v>47080914756.999985</v>
      </c>
      <c r="N61" s="88">
        <v>4190041696100.9717</v>
      </c>
      <c r="Q61" s="32"/>
      <c r="T61" s="89"/>
      <c r="U61" s="90"/>
    </row>
    <row r="62" spans="1:21" s="8" customFormat="1" ht="42" customHeight="1" x14ac:dyDescent="0.25">
      <c r="A62"/>
      <c r="B62" s="23"/>
      <c r="C62" s="86" t="s">
        <v>105</v>
      </c>
      <c r="D62" s="87"/>
      <c r="E62" s="87"/>
      <c r="F62" s="88">
        <v>1187562625037.0657</v>
      </c>
      <c r="G62" s="88">
        <v>148607587542.00003</v>
      </c>
      <c r="H62" s="88">
        <v>14782464210</v>
      </c>
      <c r="I62" s="88">
        <v>22610061228</v>
      </c>
      <c r="J62" s="88">
        <v>4449600981.000001</v>
      </c>
      <c r="K62" s="88">
        <v>918943890</v>
      </c>
      <c r="L62" s="88">
        <v>2380979997.9999995</v>
      </c>
      <c r="M62" s="88">
        <v>12549365588.999998</v>
      </c>
      <c r="N62" s="88">
        <v>1393861628475.0657</v>
      </c>
      <c r="Q62" s="23"/>
      <c r="T62" s="89"/>
      <c r="U62" s="90"/>
    </row>
    <row r="63" spans="1:21" s="8" customFormat="1" ht="42" customHeight="1" x14ac:dyDescent="0.25">
      <c r="A63"/>
      <c r="B63" s="23"/>
      <c r="C63" s="86" t="s">
        <v>106</v>
      </c>
      <c r="D63" s="87"/>
      <c r="E63" s="87"/>
      <c r="F63" s="88">
        <v>2490188052487.5205</v>
      </c>
      <c r="G63" s="88">
        <v>153500494454.3757</v>
      </c>
      <c r="H63" s="88">
        <v>88222752777.01001</v>
      </c>
      <c r="I63" s="88">
        <v>16133015202.999992</v>
      </c>
      <c r="J63" s="88">
        <v>4590336624.9999971</v>
      </c>
      <c r="K63" s="88">
        <v>4916649080</v>
      </c>
      <c r="L63" s="88">
        <v>4097217831.0000005</v>
      </c>
      <c r="M63" s="88">
        <v>34531549167.999985</v>
      </c>
      <c r="N63" s="88">
        <v>2796180067625.9063</v>
      </c>
      <c r="Q63" s="23"/>
      <c r="T63" s="89"/>
      <c r="U63" s="90"/>
    </row>
    <row r="64" spans="1:21" s="8" customFormat="1" ht="42" customHeight="1" x14ac:dyDescent="0.25">
      <c r="A64"/>
      <c r="B64" s="23"/>
      <c r="C64" s="91" t="s">
        <v>107</v>
      </c>
      <c r="D64" s="92"/>
      <c r="E64" s="93"/>
      <c r="F64" s="88">
        <v>0</v>
      </c>
      <c r="G64" s="88">
        <v>517237680.85000002</v>
      </c>
      <c r="H64" s="88">
        <v>972288133.99999976</v>
      </c>
      <c r="I64" s="88">
        <v>1817406912</v>
      </c>
      <c r="J64" s="88">
        <v>2071118785.9999998</v>
      </c>
      <c r="K64" s="88">
        <v>2885237059.9999995</v>
      </c>
      <c r="L64" s="88">
        <v>3610595430</v>
      </c>
      <c r="M64" s="88">
        <v>39007482956.999992</v>
      </c>
      <c r="N64" s="88">
        <v>50881366959.849991</v>
      </c>
      <c r="Q64" s="94"/>
      <c r="R64" s="95"/>
      <c r="T64" s="89"/>
      <c r="U64" s="90"/>
    </row>
    <row r="65" spans="1:33" s="8" customFormat="1" ht="42" customHeight="1" x14ac:dyDescent="0.25">
      <c r="A65"/>
      <c r="B65" s="23"/>
      <c r="C65" s="86" t="s">
        <v>108</v>
      </c>
      <c r="D65" s="87"/>
      <c r="E65" s="87"/>
      <c r="F65" s="88"/>
      <c r="G65" s="88"/>
      <c r="H65" s="88"/>
      <c r="I65" s="88"/>
      <c r="J65" s="88"/>
      <c r="K65" s="88"/>
      <c r="L65" s="88"/>
      <c r="M65" s="88"/>
      <c r="N65" s="88">
        <v>17161750541.379999</v>
      </c>
      <c r="Q65" s="94"/>
      <c r="T65" s="89"/>
      <c r="U65" s="90"/>
    </row>
    <row r="66" spans="1:33" s="8" customFormat="1" ht="42" customHeight="1" x14ac:dyDescent="0.25">
      <c r="A66"/>
      <c r="B66" s="23"/>
      <c r="C66" s="86" t="s">
        <v>109</v>
      </c>
      <c r="D66" s="87"/>
      <c r="E66" s="87"/>
      <c r="F66" s="88"/>
      <c r="G66" s="88"/>
      <c r="H66" s="88"/>
      <c r="I66" s="88"/>
      <c r="J66" s="88"/>
      <c r="K66" s="88"/>
      <c r="L66" s="88"/>
      <c r="M66" s="88"/>
      <c r="N66" s="88">
        <v>89376791072</v>
      </c>
      <c r="Q66" s="94"/>
      <c r="R66" s="95"/>
      <c r="T66" s="89"/>
      <c r="U66" s="90"/>
    </row>
    <row r="67" spans="1:33" s="8" customFormat="1" ht="42" customHeight="1" x14ac:dyDescent="0.25">
      <c r="A67"/>
      <c r="B67" s="23"/>
      <c r="C67" s="96" t="s">
        <v>110</v>
      </c>
      <c r="D67" s="97"/>
      <c r="E67" s="97"/>
      <c r="F67" s="88"/>
      <c r="G67" s="88"/>
      <c r="H67" s="88"/>
      <c r="I67" s="88"/>
      <c r="J67" s="88"/>
      <c r="K67" s="88"/>
      <c r="L67" s="88"/>
      <c r="M67" s="88"/>
      <c r="N67" s="88">
        <v>-21333673570.770012</v>
      </c>
      <c r="Q67" s="89"/>
      <c r="T67" s="89"/>
      <c r="U67" s="90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</row>
    <row r="68" spans="1:33" s="8" customFormat="1" ht="24.75" customHeight="1" x14ac:dyDescent="0.25">
      <c r="A68"/>
      <c r="B68" s="23"/>
      <c r="C68" s="99"/>
      <c r="D68" s="99"/>
      <c r="E68" s="99"/>
      <c r="F68" s="99"/>
      <c r="G68" s="100"/>
      <c r="H68" s="101"/>
      <c r="I68" s="101"/>
      <c r="J68" s="101"/>
      <c r="K68" s="101"/>
      <c r="L68" s="101"/>
      <c r="M68" s="5"/>
      <c r="N68" s="102"/>
      <c r="Q68" s="103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</row>
    <row r="69" spans="1:33" s="8" customFormat="1" ht="23.25" customHeight="1" x14ac:dyDescent="0.25">
      <c r="A69"/>
      <c r="B69" s="23"/>
      <c r="C69" s="104" t="s">
        <v>111</v>
      </c>
      <c r="D69" s="105"/>
      <c r="E69" s="99"/>
      <c r="F69" s="99"/>
      <c r="G69" s="100"/>
      <c r="H69" s="101"/>
      <c r="I69" s="101"/>
      <c r="J69" s="101"/>
      <c r="K69" s="101"/>
      <c r="L69" s="101"/>
      <c r="M69" s="5"/>
      <c r="N69" s="106"/>
      <c r="Q69" s="103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</row>
    <row r="70" spans="1:33" s="8" customFormat="1" ht="23.25" customHeight="1" x14ac:dyDescent="0.25">
      <c r="A70"/>
      <c r="B70" s="23"/>
      <c r="C70" s="104" t="s">
        <v>112</v>
      </c>
      <c r="D70" s="105"/>
      <c r="E70" s="99"/>
      <c r="F70" s="99"/>
      <c r="G70" s="107"/>
      <c r="H70" s="107"/>
      <c r="I70" s="108"/>
      <c r="J70" s="108"/>
      <c r="K70" s="101"/>
      <c r="L70" s="108"/>
      <c r="M70" s="108"/>
      <c r="N70" s="106"/>
      <c r="Q70" s="98"/>
      <c r="R70" s="98"/>
      <c r="S70" s="98"/>
      <c r="T70" s="98"/>
      <c r="U70" s="98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</row>
    <row r="71" spans="1:33" s="11" customFormat="1" ht="23.25" customHeight="1" x14ac:dyDescent="0.25">
      <c r="A71"/>
      <c r="B71" s="109"/>
      <c r="C71" s="110"/>
      <c r="D71" s="110"/>
      <c r="E71" s="111"/>
      <c r="F71" s="111"/>
      <c r="G71" s="112"/>
      <c r="H71" s="113"/>
      <c r="I71" s="113"/>
      <c r="J71" s="113"/>
      <c r="K71" s="113"/>
      <c r="L71" s="113"/>
      <c r="M71" s="114"/>
      <c r="N71" s="106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</row>
    <row r="72" spans="1:33" s="74" customFormat="1" ht="23.25" customHeight="1" x14ac:dyDescent="0.25">
      <c r="A72"/>
      <c r="B72" s="71"/>
      <c r="C72" s="115"/>
      <c r="D72" s="115"/>
      <c r="E72" s="115"/>
      <c r="F72" s="115"/>
      <c r="G72" s="116"/>
      <c r="H72" s="117"/>
      <c r="I72" s="118"/>
      <c r="J72" s="117"/>
      <c r="K72" s="117"/>
      <c r="L72" s="117"/>
      <c r="M72" s="10"/>
      <c r="N72" s="106"/>
      <c r="Q72" s="119"/>
      <c r="R72" s="98"/>
      <c r="S72" s="98"/>
      <c r="T72" s="98"/>
      <c r="U72" s="98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</row>
    <row r="73" spans="1:33" s="15" customFormat="1" ht="33" customHeight="1" x14ac:dyDescent="0.25">
      <c r="A73"/>
      <c r="B73" s="14"/>
      <c r="C73" s="188" t="s">
        <v>113</v>
      </c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Q73" s="98"/>
      <c r="R73" s="98"/>
      <c r="S73" s="98"/>
      <c r="T73" s="98"/>
      <c r="U73" s="98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</row>
    <row r="74" spans="1:33" s="10" customFormat="1" ht="14.1" customHeight="1" thickBot="1" x14ac:dyDescent="0.3">
      <c r="A74"/>
      <c r="B74" s="120"/>
      <c r="F74" s="115"/>
      <c r="G74" s="2"/>
      <c r="H74" s="121"/>
      <c r="I74" s="121"/>
      <c r="J74" s="121"/>
      <c r="K74" s="121"/>
      <c r="L74" s="121"/>
      <c r="M74" s="121"/>
      <c r="N74" s="4"/>
      <c r="O74" s="2"/>
      <c r="Q74" s="98"/>
      <c r="R74" s="98"/>
      <c r="S74" s="98"/>
      <c r="T74" s="98"/>
      <c r="U74" s="98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</row>
    <row r="75" spans="1:33" s="54" customFormat="1" ht="28.5" customHeight="1" thickBot="1" x14ac:dyDescent="0.3">
      <c r="A75"/>
      <c r="B75" s="66"/>
      <c r="C75" s="122"/>
      <c r="D75" s="122"/>
      <c r="E75" s="189" t="s">
        <v>114</v>
      </c>
      <c r="F75" s="190"/>
      <c r="G75" s="123" t="s">
        <v>115</v>
      </c>
      <c r="H75" s="191" t="s">
        <v>116</v>
      </c>
      <c r="I75" s="191"/>
      <c r="J75" s="124" t="s">
        <v>117</v>
      </c>
      <c r="K75" s="125"/>
      <c r="L75" s="125"/>
      <c r="M75" s="125"/>
      <c r="N75" s="126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</row>
    <row r="76" spans="1:33" s="54" customFormat="1" ht="31.5" customHeight="1" x14ac:dyDescent="0.25">
      <c r="A76"/>
      <c r="B76" s="66"/>
      <c r="E76" s="192"/>
      <c r="F76" s="193"/>
      <c r="G76" s="127" t="s">
        <v>118</v>
      </c>
      <c r="H76" s="127" t="s">
        <v>119</v>
      </c>
      <c r="I76" s="128" t="s">
        <v>120</v>
      </c>
      <c r="J76" s="129" t="s">
        <v>121</v>
      </c>
      <c r="K76" s="130"/>
      <c r="L76" s="130"/>
      <c r="M76" s="130"/>
      <c r="N76" s="126"/>
      <c r="Q76" s="98"/>
      <c r="R76" s="98"/>
      <c r="S76" s="98"/>
      <c r="T76" s="98"/>
      <c r="U76" s="98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</row>
    <row r="77" spans="1:33" s="8" customFormat="1" ht="42" customHeight="1" x14ac:dyDescent="0.25">
      <c r="A77"/>
      <c r="B77" s="23"/>
      <c r="E77" s="182" t="s">
        <v>122</v>
      </c>
      <c r="F77" s="183"/>
      <c r="G77" s="88">
        <v>318814499525</v>
      </c>
      <c r="H77" s="88">
        <v>50182705917</v>
      </c>
      <c r="I77" s="88">
        <v>0</v>
      </c>
      <c r="J77" s="131">
        <v>368997205442</v>
      </c>
      <c r="K77" s="6"/>
      <c r="L77" s="6"/>
      <c r="M77" s="6"/>
      <c r="N77" s="6"/>
      <c r="Q77" s="98">
        <f t="shared" ref="Q77" si="0">+J77-N21</f>
        <v>0</v>
      </c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</row>
    <row r="78" spans="1:33" s="8" customFormat="1" ht="42" customHeight="1" x14ac:dyDescent="0.25">
      <c r="A78"/>
      <c r="B78" s="23"/>
      <c r="E78" s="182" t="s">
        <v>37</v>
      </c>
      <c r="F78" s="183"/>
      <c r="G78" s="88">
        <v>440000000</v>
      </c>
      <c r="H78" s="88">
        <v>0</v>
      </c>
      <c r="I78" s="88">
        <v>0</v>
      </c>
      <c r="J78" s="131">
        <v>440000000</v>
      </c>
      <c r="K78" s="6"/>
      <c r="L78" s="6"/>
      <c r="M78" s="6"/>
      <c r="N78" s="6"/>
      <c r="Q78" s="98">
        <f>+J78-N22</f>
        <v>0</v>
      </c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</row>
    <row r="79" spans="1:33" s="8" customFormat="1" ht="42" customHeight="1" x14ac:dyDescent="0.25">
      <c r="A79"/>
      <c r="B79" s="23"/>
      <c r="E79" s="194" t="s">
        <v>123</v>
      </c>
      <c r="F79" s="195"/>
      <c r="G79" s="88">
        <v>0</v>
      </c>
      <c r="H79" s="88">
        <v>30250000000</v>
      </c>
      <c r="I79" s="88">
        <v>10000000000</v>
      </c>
      <c r="J79" s="131">
        <v>20250000000</v>
      </c>
      <c r="K79" s="6"/>
      <c r="L79" s="6"/>
      <c r="M79" s="6"/>
      <c r="N79" s="6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</row>
    <row r="80" spans="1:33" s="8" customFormat="1" ht="42" customHeight="1" x14ac:dyDescent="0.25">
      <c r="A80"/>
      <c r="B80" s="23"/>
      <c r="E80" s="182" t="s">
        <v>41</v>
      </c>
      <c r="F80" s="183"/>
      <c r="G80" s="88">
        <v>31813949168</v>
      </c>
      <c r="H80" s="88">
        <v>10045676479</v>
      </c>
      <c r="I80" s="88">
        <v>0</v>
      </c>
      <c r="J80" s="131">
        <v>41859625647</v>
      </c>
      <c r="K80" s="6"/>
      <c r="L80" s="6"/>
      <c r="M80" s="6"/>
      <c r="N80" s="6"/>
      <c r="Q80" s="98">
        <f>+J80-N24</f>
        <v>0</v>
      </c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</row>
    <row r="81" spans="1:33" s="8" customFormat="1" ht="42" customHeight="1" x14ac:dyDescent="0.25">
      <c r="A81"/>
      <c r="B81" s="23"/>
      <c r="E81" s="182" t="s">
        <v>43</v>
      </c>
      <c r="F81" s="183"/>
      <c r="G81" s="88">
        <v>973034864</v>
      </c>
      <c r="H81" s="88">
        <v>0</v>
      </c>
      <c r="I81" s="88">
        <v>0</v>
      </c>
      <c r="J81" s="131">
        <v>973034864</v>
      </c>
      <c r="K81" s="6"/>
      <c r="L81" s="6"/>
      <c r="M81" s="6"/>
      <c r="N81" s="6"/>
      <c r="Q81" s="98">
        <f>+J81-N25</f>
        <v>0</v>
      </c>
      <c r="R81" s="98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</row>
    <row r="82" spans="1:33" s="8" customFormat="1" ht="42" customHeight="1" x14ac:dyDescent="0.25">
      <c r="A82"/>
      <c r="B82" s="23"/>
      <c r="E82" s="182" t="s">
        <v>45</v>
      </c>
      <c r="F82" s="183"/>
      <c r="G82" s="88">
        <v>0</v>
      </c>
      <c r="H82" s="88">
        <v>50228382396</v>
      </c>
      <c r="I82" s="88">
        <v>50228382396</v>
      </c>
      <c r="J82" s="131">
        <v>0</v>
      </c>
      <c r="K82" s="6"/>
      <c r="L82" s="6"/>
      <c r="M82" s="6"/>
      <c r="N82" s="6"/>
      <c r="Q82" s="98">
        <f>+J82-N26</f>
        <v>0</v>
      </c>
      <c r="R82" s="98"/>
      <c r="S82" s="98"/>
      <c r="T82" s="98"/>
      <c r="U82" s="98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</row>
    <row r="83" spans="1:33" s="8" customFormat="1" ht="42" customHeight="1" thickBot="1" x14ac:dyDescent="0.3">
      <c r="A83"/>
      <c r="B83" s="23"/>
      <c r="E83" s="184" t="s">
        <v>124</v>
      </c>
      <c r="F83" s="185"/>
      <c r="G83" s="132">
        <v>50228382396</v>
      </c>
      <c r="H83" s="132">
        <v>45842985534</v>
      </c>
      <c r="I83" s="132">
        <v>50228382396</v>
      </c>
      <c r="J83" s="133">
        <v>45842985534</v>
      </c>
      <c r="K83" s="134"/>
      <c r="L83" s="6"/>
      <c r="M83" s="6"/>
      <c r="N83" s="6"/>
      <c r="Q83" s="98">
        <f>+J83-N27</f>
        <v>0</v>
      </c>
      <c r="R83" s="98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</row>
    <row r="84" spans="1:33" s="5" customFormat="1" ht="42" customHeight="1" thickBot="1" x14ac:dyDescent="0.3">
      <c r="A84"/>
      <c r="B84" s="135"/>
      <c r="C84" s="8"/>
      <c r="D84" s="8"/>
      <c r="E84" s="186" t="s">
        <v>125</v>
      </c>
      <c r="F84" s="187"/>
      <c r="G84" s="136">
        <v>402269865953</v>
      </c>
      <c r="H84" s="137">
        <v>186549750326</v>
      </c>
      <c r="I84" s="137">
        <v>110456764792</v>
      </c>
      <c r="J84" s="138">
        <v>478362851487</v>
      </c>
      <c r="K84" s="48"/>
      <c r="L84" s="6"/>
      <c r="M84" s="47"/>
      <c r="N84" s="6"/>
      <c r="O84" s="8"/>
      <c r="Q84" s="98">
        <f>+J84-N20</f>
        <v>0</v>
      </c>
      <c r="R84" s="98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</row>
    <row r="85" spans="1:33" s="10" customFormat="1" ht="14.1" customHeight="1" x14ac:dyDescent="0.25">
      <c r="A85"/>
      <c r="B85" s="120"/>
      <c r="C85" s="2"/>
      <c r="D85" s="2"/>
      <c r="E85" s="2"/>
      <c r="G85" s="139"/>
      <c r="H85" s="118"/>
      <c r="I85" s="118"/>
      <c r="J85" s="118"/>
      <c r="K85" s="118"/>
      <c r="L85" s="118"/>
      <c r="M85" s="118"/>
      <c r="N85" s="21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</row>
    <row r="86" spans="1:33" s="10" customFormat="1" ht="14.1" customHeight="1" x14ac:dyDescent="0.25">
      <c r="A86"/>
      <c r="B86" s="120"/>
      <c r="C86" s="2"/>
      <c r="D86" s="2"/>
      <c r="E86" s="2"/>
      <c r="G86" s="139"/>
      <c r="H86" s="118"/>
      <c r="I86" s="118"/>
      <c r="J86" s="118"/>
      <c r="K86" s="118"/>
      <c r="L86" s="118"/>
      <c r="M86" s="118"/>
      <c r="N86" s="21"/>
      <c r="Q86" s="98"/>
      <c r="R86" s="98"/>
      <c r="S86" s="98"/>
      <c r="T86" s="98"/>
      <c r="U86" s="98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</row>
    <row r="87" spans="1:33" s="10" customFormat="1" ht="14.1" customHeight="1" x14ac:dyDescent="0.25">
      <c r="A87"/>
      <c r="B87" s="120"/>
      <c r="C87" s="2"/>
      <c r="D87" s="2"/>
      <c r="E87" s="2"/>
      <c r="G87" s="139"/>
      <c r="H87" s="118"/>
      <c r="I87" s="118"/>
      <c r="J87" s="118"/>
      <c r="K87" s="118"/>
      <c r="L87" s="118"/>
      <c r="M87" s="118"/>
      <c r="N87" s="21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</row>
    <row r="88" spans="1:33" s="10" customFormat="1" ht="23.25" x14ac:dyDescent="0.25">
      <c r="A88"/>
      <c r="B88" s="120"/>
      <c r="C88" s="2"/>
      <c r="D88" s="2"/>
      <c r="E88" s="2"/>
      <c r="G88" s="139"/>
      <c r="H88" s="118"/>
      <c r="J88" s="118"/>
      <c r="K88" s="118"/>
      <c r="L88" s="118"/>
      <c r="M88" s="118"/>
      <c r="N88" s="21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</row>
    <row r="89" spans="1:33" s="15" customFormat="1" ht="39.75" customHeight="1" x14ac:dyDescent="0.25">
      <c r="A89"/>
      <c r="B89" s="14"/>
      <c r="C89" s="188" t="s">
        <v>126</v>
      </c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</row>
    <row r="90" spans="1:33" ht="14.1" customHeight="1" x14ac:dyDescent="0.25">
      <c r="C90" s="10"/>
      <c r="D90" s="10"/>
      <c r="E90" s="10"/>
      <c r="G90" s="140"/>
      <c r="H90" s="140"/>
      <c r="I90" s="140"/>
      <c r="J90" s="140"/>
      <c r="K90" s="140"/>
      <c r="L90" s="140"/>
      <c r="N90" s="140"/>
      <c r="Q90" s="98"/>
      <c r="R90" s="98"/>
      <c r="S90" s="98"/>
      <c r="T90" s="98"/>
      <c r="U90" s="98"/>
      <c r="V90" s="98"/>
      <c r="W90" s="98"/>
      <c r="X90" s="98"/>
      <c r="Y90" s="98"/>
      <c r="Z90" s="98"/>
      <c r="AA90" s="98"/>
      <c r="AB90" s="98"/>
      <c r="AC90" s="98"/>
      <c r="AD90" s="98"/>
      <c r="AE90" s="98"/>
      <c r="AF90" s="98"/>
      <c r="AG90" s="98"/>
    </row>
    <row r="91" spans="1:33" ht="46.5" customHeight="1" x14ac:dyDescent="0.25">
      <c r="F91" s="174" t="s">
        <v>127</v>
      </c>
      <c r="G91" s="174"/>
      <c r="H91" s="174"/>
      <c r="I91" s="174"/>
      <c r="J91" s="174"/>
      <c r="K91" s="125"/>
      <c r="L91" s="125"/>
      <c r="M91" s="141"/>
      <c r="N91" s="140"/>
      <c r="Q91" s="98"/>
      <c r="R91" s="98"/>
      <c r="S91" s="98"/>
      <c r="T91" s="98"/>
      <c r="U91" s="98"/>
      <c r="V91" s="98"/>
      <c r="W91" s="98"/>
      <c r="X91" s="98"/>
      <c r="Y91" s="98"/>
      <c r="Z91" s="98"/>
      <c r="AA91" s="98"/>
      <c r="AB91" s="98"/>
      <c r="AC91" s="98"/>
      <c r="AD91" s="98"/>
      <c r="AE91" s="98"/>
      <c r="AF91" s="98"/>
      <c r="AG91" s="98"/>
    </row>
    <row r="92" spans="1:33" ht="87" customHeight="1" x14ac:dyDescent="0.25">
      <c r="F92" s="142"/>
      <c r="G92" s="143"/>
      <c r="H92" s="144" t="s">
        <v>128</v>
      </c>
      <c r="I92" s="145" t="s">
        <v>129</v>
      </c>
      <c r="J92" s="146" t="s">
        <v>130</v>
      </c>
      <c r="K92" s="147"/>
      <c r="L92" s="147"/>
      <c r="M92" s="148"/>
      <c r="N92" s="140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98"/>
    </row>
    <row r="93" spans="1:33" s="8" customFormat="1" ht="21" customHeight="1" x14ac:dyDescent="0.25">
      <c r="A93"/>
      <c r="B93" s="23"/>
      <c r="F93" s="175" t="s">
        <v>131</v>
      </c>
      <c r="G93" s="176"/>
      <c r="H93" s="177">
        <v>0.15459999999999999</v>
      </c>
      <c r="I93" s="177">
        <v>0.11611486428107189</v>
      </c>
      <c r="J93" s="177">
        <v>0.15481981904142919</v>
      </c>
      <c r="K93" s="179"/>
      <c r="L93" s="149"/>
      <c r="M93" s="149"/>
      <c r="N93" s="102"/>
      <c r="O93" s="150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8"/>
      <c r="AE93" s="98"/>
      <c r="AF93" s="98"/>
      <c r="AG93" s="98"/>
    </row>
    <row r="94" spans="1:33" s="8" customFormat="1" ht="23.25" customHeight="1" x14ac:dyDescent="0.25">
      <c r="A94"/>
      <c r="B94" s="23"/>
      <c r="F94" s="180" t="s">
        <v>132</v>
      </c>
      <c r="G94" s="181"/>
      <c r="H94" s="178"/>
      <c r="I94" s="178"/>
      <c r="J94" s="178"/>
      <c r="K94" s="179"/>
      <c r="L94" s="149"/>
      <c r="M94" s="149"/>
      <c r="N94" s="102"/>
      <c r="O94" s="150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8"/>
    </row>
    <row r="95" spans="1:33" s="8" customFormat="1" ht="14.1" customHeight="1" x14ac:dyDescent="0.25">
      <c r="A95"/>
      <c r="B95" s="23"/>
      <c r="F95" s="151"/>
      <c r="G95" s="152"/>
      <c r="H95" s="153"/>
      <c r="I95" s="153"/>
      <c r="J95" s="154"/>
      <c r="K95" s="102"/>
      <c r="L95" s="102"/>
      <c r="M95" s="102"/>
      <c r="N95" s="102"/>
    </row>
    <row r="96" spans="1:33" x14ac:dyDescent="0.25">
      <c r="B96" s="2"/>
      <c r="G96" s="155"/>
      <c r="I96" s="156"/>
      <c r="J96" s="157"/>
      <c r="K96" s="157"/>
      <c r="L96" s="157"/>
      <c r="M96" s="158"/>
      <c r="N96" s="21"/>
    </row>
    <row r="97" spans="2:14" ht="84.75" customHeight="1" x14ac:dyDescent="0.25">
      <c r="B97" s="2"/>
      <c r="G97" s="155"/>
      <c r="I97" s="159"/>
      <c r="J97" s="159"/>
      <c r="K97" s="157"/>
      <c r="L97" s="157"/>
      <c r="M97" s="158"/>
      <c r="N97" s="21"/>
    </row>
    <row r="98" spans="2:14" x14ac:dyDescent="0.25">
      <c r="B98" s="2"/>
      <c r="G98" s="155"/>
      <c r="I98" s="156"/>
      <c r="J98" s="157"/>
      <c r="K98" s="157"/>
      <c r="L98" s="157"/>
      <c r="M98" s="158"/>
      <c r="N98" s="21"/>
    </row>
    <row r="99" spans="2:14" x14ac:dyDescent="0.25">
      <c r="B99" s="2"/>
      <c r="G99" s="155"/>
      <c r="I99" s="156"/>
      <c r="J99" s="157"/>
      <c r="K99" s="157"/>
      <c r="L99" s="157"/>
      <c r="M99" s="158"/>
      <c r="N99" s="21"/>
    </row>
    <row r="100" spans="2:14" x14ac:dyDescent="0.25">
      <c r="B100" s="2"/>
      <c r="G100" s="155"/>
      <c r="I100" s="156"/>
      <c r="J100" s="157"/>
      <c r="K100" s="157"/>
      <c r="L100" s="157"/>
      <c r="M100" s="158"/>
      <c r="N100" s="21"/>
    </row>
    <row r="101" spans="2:14" x14ac:dyDescent="0.25">
      <c r="B101" s="2"/>
      <c r="G101" s="155"/>
      <c r="I101" s="156"/>
      <c r="J101" s="157"/>
      <c r="K101" s="157"/>
      <c r="L101" s="157"/>
      <c r="M101" s="158"/>
      <c r="N101" s="21"/>
    </row>
    <row r="102" spans="2:14" x14ac:dyDescent="0.25">
      <c r="B102" s="2"/>
      <c r="G102" s="155"/>
      <c r="I102" s="156"/>
      <c r="J102" s="157"/>
      <c r="K102" s="157"/>
      <c r="L102" s="157"/>
      <c r="M102" s="158"/>
      <c r="N102" s="21"/>
    </row>
    <row r="103" spans="2:14" x14ac:dyDescent="0.25">
      <c r="B103" s="2"/>
      <c r="G103" s="155"/>
      <c r="I103" s="156"/>
      <c r="J103" s="157"/>
      <c r="K103" s="157"/>
      <c r="L103" s="157"/>
      <c r="M103" s="158"/>
      <c r="N103" s="21"/>
    </row>
    <row r="104" spans="2:14" x14ac:dyDescent="0.25">
      <c r="B104" s="2"/>
      <c r="G104" s="155"/>
      <c r="I104" s="156"/>
      <c r="J104" s="157"/>
      <c r="K104" s="157"/>
      <c r="L104" s="157"/>
      <c r="M104" s="158"/>
      <c r="N104" s="21"/>
    </row>
    <row r="105" spans="2:14" x14ac:dyDescent="0.25">
      <c r="B105" s="2"/>
      <c r="G105" s="155"/>
      <c r="I105" s="156"/>
      <c r="J105" s="157"/>
      <c r="K105" s="157"/>
      <c r="L105" s="157"/>
      <c r="M105" s="158"/>
      <c r="N105" s="21"/>
    </row>
    <row r="106" spans="2:14" x14ac:dyDescent="0.25">
      <c r="B106" s="2"/>
      <c r="G106" s="155"/>
      <c r="I106" s="156"/>
      <c r="J106" s="157"/>
      <c r="K106" s="157"/>
      <c r="L106" s="157"/>
      <c r="M106" s="158"/>
      <c r="N106" s="21"/>
    </row>
    <row r="107" spans="2:14" x14ac:dyDescent="0.25">
      <c r="B107" s="2"/>
      <c r="G107" s="155"/>
      <c r="I107" s="156"/>
      <c r="J107" s="157"/>
      <c r="K107" s="157"/>
      <c r="L107" s="157"/>
      <c r="M107" s="158"/>
      <c r="N107" s="21"/>
    </row>
    <row r="108" spans="2:14" x14ac:dyDescent="0.25">
      <c r="B108" s="2"/>
      <c r="G108" s="155"/>
      <c r="I108" s="156"/>
      <c r="J108" s="157"/>
      <c r="K108" s="157"/>
      <c r="L108" s="157"/>
      <c r="M108" s="158"/>
      <c r="N108" s="21"/>
    </row>
    <row r="109" spans="2:14" x14ac:dyDescent="0.25">
      <c r="B109" s="2"/>
      <c r="G109" s="155"/>
      <c r="I109" s="156"/>
      <c r="J109" s="157"/>
      <c r="K109" s="157"/>
      <c r="L109" s="157"/>
      <c r="M109" s="158"/>
      <c r="N109" s="21"/>
    </row>
    <row r="110" spans="2:14" x14ac:dyDescent="0.25">
      <c r="B110" s="2"/>
      <c r="G110" s="155"/>
      <c r="I110" s="156"/>
      <c r="J110" s="157"/>
      <c r="K110" s="157"/>
      <c r="L110" s="157"/>
      <c r="M110" s="158"/>
      <c r="N110" s="21"/>
    </row>
    <row r="111" spans="2:14" x14ac:dyDescent="0.25">
      <c r="B111" s="2"/>
      <c r="G111" s="155"/>
      <c r="I111" s="156"/>
      <c r="J111" s="157"/>
      <c r="K111" s="157"/>
      <c r="L111" s="157"/>
      <c r="M111" s="158"/>
      <c r="N111" s="21"/>
    </row>
    <row r="112" spans="2:14" x14ac:dyDescent="0.25">
      <c r="B112" s="2"/>
      <c r="G112" s="155"/>
      <c r="I112" s="156"/>
      <c r="J112"/>
      <c r="K112" s="157"/>
      <c r="L112" s="157"/>
      <c r="M112" s="158"/>
      <c r="N112" s="21"/>
    </row>
    <row r="113" spans="2:14" ht="28.5" x14ac:dyDescent="0.25">
      <c r="B113" s="2"/>
      <c r="G113" s="155"/>
      <c r="I113" s="160"/>
      <c r="J113" s="157"/>
      <c r="K113" s="157"/>
      <c r="L113" s="157"/>
      <c r="M113" s="158"/>
      <c r="N113" s="21"/>
    </row>
    <row r="114" spans="2:14" ht="34.5" customHeight="1" x14ac:dyDescent="0.25">
      <c r="B114" s="2"/>
      <c r="G114" s="2"/>
      <c r="H114" s="161"/>
      <c r="I114" s="161"/>
      <c r="J114" s="161"/>
      <c r="K114" s="161"/>
      <c r="L114" s="161"/>
      <c r="M114" s="158"/>
      <c r="N114" s="21"/>
    </row>
    <row r="115" spans="2:14" x14ac:dyDescent="0.25">
      <c r="B115" s="2"/>
      <c r="G115" s="2"/>
      <c r="H115" s="173"/>
      <c r="I115" s="173"/>
      <c r="J115" s="173"/>
      <c r="K115" s="173"/>
      <c r="L115" s="173"/>
      <c r="M115" s="173"/>
    </row>
    <row r="116" spans="2:14" ht="14.1" customHeight="1" x14ac:dyDescent="0.25">
      <c r="G116" s="140"/>
      <c r="J116" s="1"/>
      <c r="K116" s="1"/>
      <c r="L116" s="1"/>
      <c r="M116" s="162"/>
      <c r="N116" s="140"/>
    </row>
    <row r="117" spans="2:14" ht="14.1" customHeight="1" x14ac:dyDescent="0.25">
      <c r="G117" s="140"/>
      <c r="L117" s="163"/>
      <c r="M117" s="158"/>
      <c r="N117" s="140"/>
    </row>
    <row r="118" spans="2:14" ht="14.1" customHeight="1" x14ac:dyDescent="0.25">
      <c r="B118" s="53"/>
      <c r="C118" s="53"/>
      <c r="D118" s="53"/>
      <c r="E118" s="53"/>
      <c r="F118" s="164"/>
      <c r="G118" s="164"/>
      <c r="H118" s="164"/>
      <c r="I118" s="164"/>
      <c r="J118" s="165"/>
      <c r="K118" s="165"/>
      <c r="L118" s="163"/>
      <c r="M118" s="165"/>
      <c r="N118" s="165"/>
    </row>
    <row r="119" spans="2:14" ht="14.1" customHeight="1" x14ac:dyDescent="0.25">
      <c r="C119" s="53"/>
      <c r="D119" s="53"/>
      <c r="E119" s="141"/>
      <c r="F119" s="166"/>
      <c r="G119" s="166"/>
      <c r="H119" s="166"/>
      <c r="I119" s="166"/>
      <c r="J119" s="167"/>
      <c r="K119" s="167"/>
      <c r="L119" s="167"/>
      <c r="M119" s="167"/>
      <c r="N119" s="167"/>
    </row>
    <row r="120" spans="2:14" ht="14.1" customHeight="1" x14ac:dyDescent="0.25">
      <c r="C120" s="53"/>
      <c r="D120" s="53"/>
      <c r="E120" s="53"/>
      <c r="F120" s="53"/>
      <c r="G120" s="53"/>
      <c r="M120" s="158"/>
      <c r="N120" s="140"/>
    </row>
    <row r="121" spans="2:14" ht="14.1" customHeight="1" x14ac:dyDescent="0.25">
      <c r="C121" s="168"/>
      <c r="D121" s="168"/>
      <c r="E121" s="141"/>
      <c r="F121" s="168"/>
      <c r="G121" s="168"/>
      <c r="N121" s="140"/>
    </row>
    <row r="127" spans="2:14" ht="15" customHeight="1" x14ac:dyDescent="0.25">
      <c r="E127" s="169"/>
    </row>
    <row r="128" spans="2:14" ht="15" customHeight="1" x14ac:dyDescent="0.25">
      <c r="I128" s="141"/>
      <c r="J128" s="141"/>
    </row>
    <row r="129" spans="2:14" ht="15" customHeight="1" x14ac:dyDescent="0.25">
      <c r="I129" s="170"/>
      <c r="J129" s="171"/>
    </row>
    <row r="130" spans="2:14" ht="15" customHeight="1" x14ac:dyDescent="0.25">
      <c r="I130" s="170"/>
      <c r="J130" s="171"/>
    </row>
    <row r="131" spans="2:14" ht="15" customHeight="1" x14ac:dyDescent="0.25">
      <c r="I131" s="141"/>
      <c r="J131" s="141"/>
    </row>
    <row r="132" spans="2:14" x14ac:dyDescent="0.25">
      <c r="I132" s="170"/>
      <c r="J132" s="171"/>
    </row>
    <row r="133" spans="2:14" x14ac:dyDescent="0.25">
      <c r="I133" s="170"/>
      <c r="J133" s="171"/>
      <c r="K133" s="172"/>
      <c r="L133" s="172"/>
    </row>
    <row r="134" spans="2:14" x14ac:dyDescent="0.25">
      <c r="I134" s="141"/>
      <c r="J134" s="141"/>
    </row>
    <row r="135" spans="2:14" ht="15" customHeight="1" x14ac:dyDescent="0.25">
      <c r="I135" s="170"/>
      <c r="J135" s="171"/>
    </row>
    <row r="136" spans="2:14" x14ac:dyDescent="0.25">
      <c r="I136" s="170"/>
      <c r="J136" s="171"/>
    </row>
    <row r="137" spans="2:14" x14ac:dyDescent="0.25">
      <c r="B137" s="2"/>
      <c r="G137" s="2"/>
      <c r="I137" s="141"/>
      <c r="J137" s="141"/>
      <c r="N137" s="2"/>
    </row>
    <row r="138" spans="2:14" x14ac:dyDescent="0.25">
      <c r="B138" s="2"/>
      <c r="G138" s="2"/>
      <c r="I138" s="170"/>
      <c r="J138" s="171"/>
      <c r="N138" s="2"/>
    </row>
    <row r="139" spans="2:14" x14ac:dyDescent="0.25">
      <c r="B139" s="2"/>
      <c r="G139" s="2"/>
      <c r="I139" s="170"/>
      <c r="J139" s="171"/>
      <c r="N139" s="2"/>
    </row>
    <row r="140" spans="2:14" x14ac:dyDescent="0.25">
      <c r="B140" s="2"/>
      <c r="G140" s="2"/>
      <c r="I140" s="141"/>
      <c r="J140" s="141"/>
      <c r="N140" s="2"/>
    </row>
    <row r="141" spans="2:14" x14ac:dyDescent="0.25">
      <c r="B141" s="2"/>
      <c r="G141" s="2"/>
      <c r="I141" s="170"/>
      <c r="J141" s="171"/>
      <c r="N141" s="2"/>
    </row>
    <row r="142" spans="2:14" x14ac:dyDescent="0.25">
      <c r="B142" s="2"/>
      <c r="G142" s="2"/>
      <c r="I142" s="170"/>
      <c r="J142" s="171"/>
      <c r="N142" s="2"/>
    </row>
    <row r="143" spans="2:14" x14ac:dyDescent="0.25">
      <c r="I143" s="141"/>
      <c r="J143" s="141"/>
    </row>
    <row r="144" spans="2:14" x14ac:dyDescent="0.25">
      <c r="I144" s="170"/>
      <c r="J144" s="171"/>
    </row>
  </sheetData>
  <mergeCells count="32">
    <mergeCell ref="C73:N73"/>
    <mergeCell ref="C7:N7"/>
    <mergeCell ref="C9:F9"/>
    <mergeCell ref="H9:M9"/>
    <mergeCell ref="C10:F10"/>
    <mergeCell ref="H10:M10"/>
    <mergeCell ref="C36:N36"/>
    <mergeCell ref="C38:F38"/>
    <mergeCell ref="H38:M38"/>
    <mergeCell ref="C39:F39"/>
    <mergeCell ref="H39:M39"/>
    <mergeCell ref="F59:M59"/>
    <mergeCell ref="C89:N89"/>
    <mergeCell ref="E75:F75"/>
    <mergeCell ref="H75:I75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H115:M115"/>
    <mergeCell ref="F91:J91"/>
    <mergeCell ref="F93:G93"/>
    <mergeCell ref="H93:H94"/>
    <mergeCell ref="I93:I94"/>
    <mergeCell ref="J93:J94"/>
    <mergeCell ref="K93:K94"/>
    <mergeCell ref="F94:G94"/>
  </mergeCells>
  <printOptions horizontalCentered="1"/>
  <pageMargins left="0" right="0.11811023622047245" top="0.74803149606299213" bottom="0.74803149606299213" header="0.31496062992125984" footer="0.31496062992125984"/>
  <pageSetup paperSize="9" scale="1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v5N3X2FQDzRiEx9EyK+9BQb3WQPVca7/7bU1nTqKnG8=</DigestValue>
    </Reference>
    <Reference Type="http://www.w3.org/2000/09/xmldsig#Object" URI="#idOfficeObject">
      <DigestMethod Algorithm="http://www.w3.org/2001/04/xmlenc#sha256"/>
      <DigestValue>Dc6lbxEgU+gYAMMm3aIaVhwVDGomnlFEHf6I3SEZIvA=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oQ7ZsxYqHf3abdcgoeeVaV7dLrkmfhiAkhuFAny+uks=</DigestValue>
    </Reference>
  </SignedInfo>
  <SignatureValue>b5WKd6poyqyg1YZcfGvXAviFCcwqblwvDJnX0s9ZceycQIAZl31oX6se+QUPXHJkil72laF/zifG
90rQxylV5wC0K50tfk4rZ1foxxQAn/obD/2FyMii6yU7q2caybaya8jlWxrzK1UDcnz0D66Ilpee
EjEi7yXcKsoyTXu8wV7KHG9tpMZC8EeBK2pPCewghYZoJJDIWmLhaE82fs9b/lcjcKeODUQHK/Ay
1LwmXPV5t7cRnTEHA13UDrG4beHKurbuHXCljA41juOvHwnYrf78A+mX08K86B0lb0wKrb3mgrt6
fyoeNkdhc8MWnSl2ykYB/+0gwa0IVxvSC07tgg==</SignatureValue>
  <KeyInfo>
    <X509Data>
      <X509Certificate>MIIJLDCCBxSgAwIBAgIQF6wTCvBRbKRjtG8QhnbVzDANBgkqhkiG9w0BAQsFADCBgTEWMBQGA1UEBRMNUlVDODAwODAwOTktMDERMA8GA1UEAxMIVklUIFMuQS4xODA2BgNVBAsML1ByZXN0YWRvciBDdWFsaWZpY2FkbyBkZSBTZXJ2aWNpb3MgZGUgQ29uZmlhbnphMQ0wCwYDVQQKDARJQ1BQMQswCQYDVQQGEwJQWTAeFw0yMzAxMDMxODA4MTZaFw0yNTAxMDMxODA4MTZaMIG1MRgwFgYDVQQqDA9NQVJJQSBBTEVKQU5EUkExETAPBgNVBAQMCEVTUElOT0xBMRIwEAYDVQQFEwlDSTY3NjQyMDQxITAfBgNVBAMMGE1BUklBIEFMRUpBTkRSQSBFU1BJTk9MQTELMAkGA1UECwwCRjIxNTAzBgNVBAoMLENFUlRJRklDQURPIENVQUxJRklDQURPIERFIEZJUk1BIEVMRUNUUk9OSUNBMQswCQYDVQQGEwJQWTCCASIwDQYJKoZIhvcNAQEBBQADggEPADCCAQoCggEBAJZvJCDS2Y4zDGcwPKc2rqQdLsuv5i8D2h7O3OaaS+0lZ+5V2RT8ZZYMUjub7ajNY1eQz3y9z0JBdx+Kb1Ka7UZsTaJ+IbTuPOsRXSOHR//ibRv1U/LjFMOzVBMaoWjjoeVq9ocgbU1w9VKzkqUtQmZcU9qrT83TEPq9DZepK7kCYkdYHPZoayoPJqWsqe4dR22Ruxxo/7K9CZqVD8hCiLcZbYlgv8c0CF8ME5Yi0twsHDyj3q8Fvm5yF1QFwsu+pe2Tdr6vtQGlRHBCSTM/Gqdhmw+Yd8E4osSZCuAN19RBUkZi4i+xGus7xipQQPe0T/0GKPZbeImluDFYQs5Q3ScCAwEAAaOCBGgwggRkMAwGA1UdEwEB/wQCMAAwDgYDVR0PAQH/BAQDAgXgMCwGA1UdJQEB/wQiMCAGCCsGAQUFBwMEBggrBgEFBQcDAgYKKwYBBAGCNxQCAjAdBgNVHQ4EFgQU3LtB74JIAuwI+zY4H66u2z55zuM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gfAGA1UdEQSB6DCB5YEgQUxFSkFORFJBLkVTUElOT0xBQEJBTkNPUC5DT00uUFmkgcAwgb0xGjAYBgNVBAwMEUNPTlRBRE9SQSBHRU5FUkFMMRUwEwYDVQQLDAxDT05UQUJJTElEQUQxFjAUBgNVBAUTDVJVQzgwMDcwOTQ2LTIxSDBGBgNVBAoMP0JBTkNPIFBBUkEgTEEgQ09NRVJDSUFMSVpBQ0lPTiBZIExBIFBST0RVQ0NJT04gU09DSUVEQUQgQU5PTklNQT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HUevhoXAW4Ezk0AC2jjY/uPZ9x5nAEs5msR/85ZQRIX99AERgC+797gS0H7cELEBI0O6IrU3Zjf/PH4BPaoYMVV+1Q5lv7JRBww7uXUEqwli1T2MKqd+H5w/I8IZsXNrkk1ZwIKytQryFA4Mr37CELdrE+IuhZRagJM+WyVVBsUVPTMxQvpug6QmsXcIvHf8xwyr2aLqBVOkgIVTq0IOmor0yhS/GDsWupvVGA/AzM+zTMlfN7fKp6v5G6RokYOYxMrtwexmk5AQpFigKh33q5mVcGi54YUeZkX8sICBYsKKNE3n6MFczRzpICYnsW2uxE7Urh9BNvHHOlNjasA4uGM+7+M3Iw9sznoa2vajRuvfwSfgJy8pmolbcQyAw/308wXEIbbLaFlx8lo9kTN1nls/C9K70Zy4E+1YUnc2+dwJk5GYMq0iL0u3SwhIjgH49baRvRNgNqP6MiO0rn82DnyjGGO7FAN3BUGb+uXBd4/nHPv4EuIRB1JBrJw0pkNMp9hYCaWaQmk3zKEbwpH4Iim5FoLqfdLCScSUmmk58XKLVPYCqm6DpXqrmgNMRJYmdi0t9iKu3EnhcM/Euv1k95eTS5R7iCIw1xayJ1tXCM3PZUZJw+ail6LYkrZRrdfFdlRtsUCKGlHjeyVpYfBX8v2qEotnV9tdjbiN3ndlOlX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8B9PDCitPnLKOdzPCc/vA+uBtOHD5Xm43mO6U5B8Ug4=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EtN7PFByCtZyZvNSI2EyfzKOjcEZrGII5IQF5oVEm60=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hMR8cwLgOjAFPOqLaSkNhYpQ7AbqxpTxpXxCsQ2ciqg=</DigestValue>
      </Reference>
      <Reference URI="/xl/media/image5.png?ContentType=image/png">
        <DigestMethod Algorithm="http://www.w3.org/2001/04/xmlenc#sha256"/>
        <DigestValue>b1ALPwu8ZrBSY2vs9sKfzJvKPtbznZD8mrOw4kKo4vs=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XPpmG13aPDXWkkayt1vP7qhsiyRRikEOboa14XAzRoo=</DigestValue>
      </Reference>
      <Reference URI="/xl/styles.xml?ContentType=application/vnd.openxmlformats-officedocument.spreadsheetml.styles+xml">
        <DigestMethod Algorithm="http://www.w3.org/2001/04/xmlenc#sha256"/>
        <DigestValue>+uJIGrXIF0pk98j7fSiJhAc433jVRggCr2XjUqUV9IA=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+5cl6doOj3ZKrAhkgXeyW5q9Fm+nBOvnPjpVuqGgimg=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X5cazuDGgKAR6O9ye4W/DXyPp3zRu3KmWn+lQXw5vR8=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2023-10-31T15:07:52Z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CNV</SignatureComments>
          <WindowsVersion>10.0</WindowsVersion>
          <OfficeVersion>16.0.16529/25</OfficeVersion>
          <ApplicationVersion>16.0.16529</ApplicationVersion>
          <Monitors>2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2023-10-31T15:07:52Z</xd:SigningTime>
          <xd:SigningCertificate>
            <xd:Cert>
              <xd:CertDigest>
                <DigestMethod Algorithm="http://www.w3.org/2001/04/xmlenc#sha256"/>
                <DigestValue>ZVwAtTlsbGgdKO7dNUhG+UOrmJ2Yw5oHSqM2CUTCTko=</DigestValue>
              </xd:CertDigest>
              <xd:IssuerSerial>
                <X509IssuerName>C=PY, O=ICPP, OU=Prestador Cualificado de Servicios de Confianza, CN=VIT S.A., SERIALNUMBER=RUC80080099-0</X509IssuerName>
                <X509SerialNumber>31465705195159988349818507577764795852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Th4eiZWlGSzSOLZINQiW67yItCV5R21VBcErBdgx6D8=</DigestValue>
    </Reference>
    <Reference Type="http://www.w3.org/2000/09/xmldsig#Object" URI="#idOfficeObject">
      <DigestMethod Algorithm="http://www.w3.org/2001/04/xmlenc#sha256"/>
      <DigestValue>DkNYLimzvC8W1OFXWR8pDbwri/XIiXMSR0W+ogvAGgw=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3np7Epsm2oNZBNoajYBt9Og0p20dhfqQ9XhJXOqMr9M=</DigestValue>
    </Reference>
  </SignedInfo>
  <SignatureValue>g4mH2lEmY3z8UnDnKuaHgQt7HQQoIrKBt6/x4ACyE4lRGcOzf5q010ZNyI/YvyQgAite6cniYEQX
ZIfoADxSaauK5DPfZoHGwodP/gxT3QsHJwnBz0uMQvxvjwqIaSLACzGoTzCfcMQVm89gxhMI/w/R
Op1ayKC4IApmlR0YpgevVJKP5oyWKS3wY9iVGfopepdSR/lhayApx319KhXnEKrpnIfmVxepUruG
BMc+fmEF3KH7RUX6uGN1UWBhysv1Iwusdg6rWEVmH8i2MmkPFGBE6JltFuC/hphZkWsJd3JFidvA
rEeXeUH9qO7WZF0wDMz7Q2DZPRgEfd1TFGhgvw==</SignatureValue>
  <KeyInfo>
    <X509Data>
      <X509Certificate>MIIJFzCCBv+gAwIBAgIQZGBZ6/NC+jNjtHP9pUl7ijANBgkqhkiG9w0BAQsFADCBgTEWMBQGA1UEBRMNUlVDODAwODAwOTktMDERMA8GA1UEAxMIVklUIFMuQS4xODA2BgNVBAsML1ByZXN0YWRvciBDdWFsaWZpY2FkbyBkZSBTZXJ2aWNpb3MgZGUgQ29uZmlhbnphMQ0wCwYDVQQKDARJQ1BQMQswCQYDVQQGEwJQWTAeFw0yMzAxMDMxODI5MTdaFw0yNTAxMDMxODI5MTdaMIGuMQ8wDQYDVQQqDAZHVVNUQVYxFzAVBgNVBAQMDlNBV0FUWktZIFRPRVdTMREwDwYDVQQFEwhDSTgwNDIyNTEeMBwGA1UEAwwVR1VTVEFWIFNBV0FUWktZIFRPRVdTMQswCQYDVQQLDAJGMjE1MDMGA1UECgwsQ0VSVElGSUNBRE8gQ1VBTElGSUNBRE8gREUgRklSTUEgRUxFQ1RST05JQ0ExCzAJBgNVBAYTAlBZMIIBIjANBgkqhkiG9w0BAQEFAAOCAQ8AMIIBCgKCAQEApGOysTkZge4Py8UjeMKq4V5rTz6vLub3zG9bEscFRZXIiMZaAxmMVkweeX7ZEdtAAW6UAVT1Qza60yHvVLDCzM1oBZtM770EGA7x38L3DPtwVVoEpTorse8i8/o1gnr9ydVOpq4p9JrmGjkRDg9Sc9JBoJcJyAhJOF/0SZPQJ3Psn7OgkCgBe2y2ZeMsQkNiRM5jhyBaeBIdgwyV3TDfzWN8vb4WpiRl9Elg4A/Zz4mtufvRlbzo7snYDNPXSGTGm8IpLFdGApiIEMs6EzbdqRDIQQ20VG2Y3alvUX7UHmimC+YzRozGNkQTwmCzS4hqdSqq1MemGGUrIEa7UJQ5BwIDAQABo4IEWjCCBFYwDAYDVR0TAQH/BAIwADAOBgNVHQ8BAf8EBAMCBeAwLAYDVR0lAQH/BCIwIAYIKwYBBQUHAwQGCCsGAQUFBwMCBgorBgEEAYI3FAICMB0GA1UdDgQWBBRH6XWpzCvBpJUA/ovaFi08YfuTzj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CB4gYDVR0RBIHaMIHXgRVHVVNUQVZTQEJBTkNPUC5DT00uUFmkgb0wgboxGTAXBgNVBAwMEERJUkVDVE9SIFRJVFVMQVIxEzARBgNVBAsMCkRJUkVDVE9SSU8xFjAUBgNVBAUTDVJVQzgwMDcwOTQ2LTIxSDBGBgNVBAoMP0JBTkNPIFBBUkEgTEEgQ09NRVJDSUFMSVpBQ0lPTiBZIExBIFBST0RVQ0NJT04gU09DSUVEQUQgQU5PTklNQT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K8WDk5Ok/ZTvBt22B6NdECzrFzHWn3yNHA00GYhcQExY4pcqRoAKKzw2wwt0mpoOUXgQPo5BVFwVEftUmb0M6I0jD4bCc7GsMyXpxlxJAfLy9ByxWup3TVvqWyDwBeBeYToQZJIPoqKBVGHwN0BMYGsxDKjQfCEe9B0q1/0bsfhTdx+cxslO1+BKoNP+uXmRUviCrMx7q/MexuMspbcRwWIme5DENkyyadY38pIjVNr2Bs34OLvGYr/7t00tZaasQKcxKdl9z/C0MyqQJ/KEv4TmxH27RRGTSfC4eXspUnIoDr2uf62KKvUYPDGaJK9TXORh+C9ikVerFkD059tIDze8PDnm31/QXnWhQWTO4gg2ffaPbnhUXCT1LKF5jC2Q3SPGQzMm28zHlNuLw9ZOXMfv+ar93L7jWTb6UP8OzzT85LFnLXAs8rX6QeTyEvgM1drMk2NmarC3NFp9XHoHLzItz9yC0TQn0jHatQPBm64HUfM3XzbDd8Iigc3C4Qeg7QBePqzGUnwWPPcnqT9Apv6ERa1H/URyuhZh3FB7dnIIXV0+S1CyRz8phUOF7HaHs8RKtie+4/Stlt9y94GREAe+3hwHfaUb8GabxGvjVVCx7gWjj0ll4sS4gRqkBqUToY21NFJ6Cgx9Y/RN+qa0Z4OiCbbFvXT/y5QUcwXOc+7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8B9PDCitPnLKOdzPCc/vA+uBtOHD5Xm43mO6U5B8Ug4=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EtN7PFByCtZyZvNSI2EyfzKOjcEZrGII5IQF5oVEm60=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hMR8cwLgOjAFPOqLaSkNhYpQ7AbqxpTxpXxCsQ2ciqg=</DigestValue>
      </Reference>
      <Reference URI="/xl/media/image5.png?ContentType=image/png">
        <DigestMethod Algorithm="http://www.w3.org/2001/04/xmlenc#sha256"/>
        <DigestValue>b1ALPwu8ZrBSY2vs9sKfzJvKPtbznZD8mrOw4kKo4vs=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XPpmG13aPDXWkkayt1vP7qhsiyRRikEOboa14XAzRoo=</DigestValue>
      </Reference>
      <Reference URI="/xl/styles.xml?ContentType=application/vnd.openxmlformats-officedocument.spreadsheetml.styles+xml">
        <DigestMethod Algorithm="http://www.w3.org/2001/04/xmlenc#sha256"/>
        <DigestValue>+uJIGrXIF0pk98j7fSiJhAc433jVRggCr2XjUqUV9IA=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+5cl6doOj3ZKrAhkgXeyW5q9Fm+nBOvnPjpVuqGgimg=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X5cazuDGgKAR6O9ye4W/DXyPp3zRu3KmWn+lQXw5vR8=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2023-11-01T15:28:15Z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CNV</SignatureComments>
          <WindowsVersion>10.0</WindowsVersion>
          <OfficeVersion>16.0.16731/25</OfficeVersion>
          <ApplicationVersion>16.0.16731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2023-11-01T15:28:15Z</xd:SigningTime>
          <xd:SigningCertificate>
            <xd:Cert>
              <xd:CertDigest>
                <DigestMethod Algorithm="http://www.w3.org/2001/04/xmlenc#sha256"/>
                <DigestValue>R36Ur/R8fve1JZhHdyjSR4FNR/ZiHywqTKWJF+keypE=</DigestValue>
              </xd:CertDigest>
              <xd:IssuerSerial>
                <X509IssuerName>C=PY, O=ICPP, OU=Prestador Cualificado de Servicios de Confianza, CN=VIT S.A., SERIALNUMBER=RUC80080099-0</X509IssuerName>
                <X509SerialNumber>133423083905269674623777276698775092106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CNV</xd:CommitmentTypeQualifier>
            </xd:CommitmentTypeQualifiers>
          </xd:CommitmentTypeIndication>
        </xd:SignedDataObjectProperties>
      </xd: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w/LdrEiy4NS0Q0e5JXv/5PKruuHvHAJeAR7U9+8Y/3g=</DigestValue>
    </Reference>
    <Reference Type="http://www.w3.org/2000/09/xmldsig#Object" URI="#idOfficeObject">
      <DigestMethod Algorithm="http://www.w3.org/2001/04/xmlenc#sha256"/>
      <DigestValue>I8w120OJ70hJMBkhKNmgV9hxW79qpKk1glVdWVfL9ok=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n4Hz54d9lrcIiol7m0wZIVWlOMvKO6SYK7gQxqlTRlY=</DigestValue>
    </Reference>
  </SignedInfo>
  <SignatureValue>bgq6z5HznlNxN/6DZcgYorK7RY7RvjBR2/rqy5ud4q5fx8SvY0JZTZYUv2ger3VnPUKYGyYI3c5j
bIhgNnM12wH1t5TjfjaZhzskefTB2jtDBGjg/mzKzbrMIFPdgojeWK/lJykMSLo6cqWRNg2UJ1L4
9K+EYOl6yw8YwOKA6WaN5b4F45hITmGd2ZZyymLJ8eehfic/v2nVshi5q785YIy1DnnFZSQb4N/g
k5UzaD5oKUA6UZnC6kgFbKQR/UHBYylQnJf4cXUCWrB/yqTgX1t11ONfzey3QSDPaSPdptPY2KUr
H1+LDyjaZZ+1/Kdnie2sEQCCT8IyPFFNumk0ww==</SignatureValue>
  <KeyInfo>
    <X509Data>
      <X509Certificate>MIIJIjCCBwqgAwIBAgIQe/vsUn9IGyBk/yfBDJ4dJjANBgkqhkiG9w0BAQsFADCBgTEWMBQGA1UEBRMNUlVDODAwODAwOTktMDERMA8GA1UEAxMIVklUIFMuQS4xODA2BgNVBAsML1ByZXN0YWRvciBDdWFsaWZpY2FkbyBkZSBTZXJ2aWNpb3MgZGUgQ29uZmlhbnphMQ0wCwYDVQQKDARJQ1BQMQswCQYDVQQGEwJQWTAeFw0yMzA5MTExNDQ0MTZaFw0yNTA5MTExNDQ0MTZaMIG4MRQwEgYDVQQqDAtESU1BUyBSQU1PTjEXMBUGA1UEBAwOQVlBTEEgUklRVUVMTUUxETAPBgNVBAUTCENJNzk3MTEwMSMwIQYDVQQDDBpESU1BUyBSQU1PTiBBWUFMQSBSSVFVRUxNRTELMAkGA1UECwwCRjIxNTAzBgNVBAoMLENFUlRJRklDQURPIENVQUxJRklDQURPIERFIEZJUk1BIEVMRUNUUk9OSUNBMQswCQYDVQQGEwJQWTCCASIwDQYJKoZIhvcNAQEBBQADggEPADCCAQoCggEBAPjMc/N/YKLKcpgEMhnKldD2Xhu07DuQul9XwYpEx1v1nbKGcnOdydnEyKzzCVgVASwq0gEZipbihqW5HacmndvQrZMpbmbhkt9VKEC4ivJFhmbEvsCBmAXzALdIl/vPKeNBHbKd/8DUSv4+k4t3tPU6pUpCCxqMtc3F8SPoKn77aIYlwjG/uDnBg+k+OqISsSFIF3woY8hN8+WDkSKYAY+GoY7+33/9wpmUX8ZNt42yle20JFC5c9FGvutatvGpUscnG6bYykGnGrJzVc4kGE0h+Dsi2pxAB4yf1x2a8HISfH5GHvuVTcoykI8u1UVT3VHuQA6q//ld+PyES+pxkasCAwEAAaOCBFswggRXMAwGA1UdEwEB/wQCMAAwDgYDVR0PAQH/BAQDAgXgMCwGA1UdJQEB/wQiMCAGCCsGAQUFBwMEBggrBgEFBQcDAgYKKwYBBAGCNxQCAjAdBgNVHQ4EFgQULQPPyTH8y9yc0gwFyb51aKpLklI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geMGA1UdEQSB2zCB2IEZRElNQVMuQVlBTEFAQkFOQ09QLkNPTS5QWaSBujCBtzErMCkGA1UEDAwiRElSRUNUT1IgVElUVUxBUiAtIEdFUkVOVEUgR0VORVJBTDEWMBQGA1UEBRMNUlVDODAwNzA5NDYtMjFIMEYGA1UECgw/QkFOQ08gUEFSQSBMQSBDT01FUkNJQUxJWkFDSU9OIFkgTEEgUFJPRFVDQ0lPTiBTT0NJRURBRCBBTk9OSU1B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HRsBwfp884UuFKeGl8eD1g8Yjias4nS/Js2gKis5eSds4biTb8lDyWQAksTMqonNLGcI6AnP6Cg0I97LC0ZTxd1HQM6cCgi1fJEYti2A4uEYmkFGtfBS4O8xGPQ8ghPWjB1H8krZmgwa7hvquTFGKsaWoqyDtI5iOxlj1GMGXwh3hnBtixqcwVWFgkwivcwke3YFP5k3OvztcJgE0t3zZTLoQmfnCzFMdUhZAq8eJgtcX7/bpJLJe/6rOlBJ7AShpNX2ANJtAEj8bcmvChF+IQwPQaBUVmprSmG+TazH0csX16epwMSFf0aN4um5Ff0oWGuLj0Yz9w0rjZS6z8vLFB5bthUZBOPcoiPinsOdAgYtMWlToR3B1SEg3lL5AQjCQTfy83T/9Hau/HAXZ4bCCgvUiq/2KbCja4im7GvP3PiHL+8pUGjUDVCq2uq5dhUDkV6HBXxa/J/h5QDmbbtx4kXg++qqVlhiUHWhuKbDc6zOXrqvmiDXrqv7HChiTvt8DthS4THyK9rj+Elw78bZIBmuDwaKgznDg4MdsUWD1rB/JKOEHlYQa/QTG9xkRVFyJ7AJsQEwhQ4WVfuwUqJdfqmq4OVG3V3sikHyKUARXZb5rt/UYPhMtwJEbmWu25C5o2MnyHcryEdsGQ7rlLDsbF7wu/hGZa4Tn++cXnIpQr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8B9PDCitPnLKOdzPCc/vA+uBtOHD5Xm43mO6U5B8Ug4=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EtN7PFByCtZyZvNSI2EyfzKOjcEZrGII5IQF5oVEm60=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hMR8cwLgOjAFPOqLaSkNhYpQ7AbqxpTxpXxCsQ2ciqg=</DigestValue>
      </Reference>
      <Reference URI="/xl/media/image5.png?ContentType=image/png">
        <DigestMethod Algorithm="http://www.w3.org/2001/04/xmlenc#sha256"/>
        <DigestValue>b1ALPwu8ZrBSY2vs9sKfzJvKPtbznZD8mrOw4kKo4vs=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XPpmG13aPDXWkkayt1vP7qhsiyRRikEOboa14XAzRoo=</DigestValue>
      </Reference>
      <Reference URI="/xl/styles.xml?ContentType=application/vnd.openxmlformats-officedocument.spreadsheetml.styles+xml">
        <DigestMethod Algorithm="http://www.w3.org/2001/04/xmlenc#sha256"/>
        <DigestValue>+uJIGrXIF0pk98j7fSiJhAc433jVRggCr2XjUqUV9IA=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+5cl6doOj3ZKrAhkgXeyW5q9Fm+nBOvnPjpVuqGgimg=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X5cazuDGgKAR6O9ye4W/DXyPp3zRu3KmWn+lQXw5vR8=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2023-11-01T18:17:55Z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16.0.16924/26</OfficeVersion>
          <ApplicationVersion>16.0.16924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2023-11-01T18:17:55Z</xd:SigningTime>
          <xd:SigningCertificate>
            <xd:Cert>
              <xd:CertDigest>
                <DigestMethod Algorithm="http://www.w3.org/2001/04/xmlenc#sha256"/>
                <DigestValue>SnkgE5dd+Xwu8zlzizrwJ6Sl+AtC+TzMHB7JrzF/BIs=</DigestValue>
              </xd:CertDigest>
              <xd:IssuerSerial>
                <X509IssuerName>C=PY, O=ICPP, OU=Prestador Cualificado de Servicios de Confianza, CN=VIT S.A., SERIALNUMBER=RUC80080099-0</X509IssuerName>
                <X509SerialNumber>164803103177804449073616661315724385574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PTdgIIPvsHE8SksBbfDZnkTOdzHRmSkeWDZGzBitQ8Q=</DigestValue>
    </Reference>
    <Reference Type="http://www.w3.org/2000/09/xmldsig#Object" URI="#idOfficeObject">
      <DigestMethod Algorithm="http://www.w3.org/2001/04/xmlenc#sha256"/>
      <DigestValue>zi3SW8gDXfDno3PKwMdrnzd19CEVioaavNbDzXMexiI=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vdh3JLqLfxUERHG87+jswj3xET1DULrl880Yne5B5rY=</DigestValue>
    </Reference>
  </SignedInfo>
  <SignatureValue>OZXoeuYCTIWcURiIfcmvc6mOgmTEeFq2f/RJ6nOrxNEYTt9m7EGAa5EnA7OTa8Assd9lMtHyaMam
HDfr6wb3+NrgKZXZfk6HmtT9gXSb5+lhlJkyJTlglrfi2yTmMyvCb9W+YieBoyxlAkuPdwMPg8Cb
zuiURClPJd9CkmRxcLG3R6N7tHsq2n9sYsjHcJjH/W9VB/a2I5z2rkBtOv/AUQlSJURiFlB6SfJy
qDSZIvr2+fKeJGzqS9fKc1uksUfXHbz+hwBydiKjMMvtROIhYZQU3B3SHEu2fQuD1hZDRpHa7Pbe
c9qEw2osoYPKmRSp9DrOoHmy2D7J7P8Q99OWrw==</SignatureValue>
  <KeyInfo>
    <X509Data>
      <X509Certificate>MIIJHzCCBwegAwIBAgIQcD96l1dWqM1kkw2hBCwlHDANBgkqhkiG9w0BAQsFADCBgTEWMBQGA1UEBRMNUlVDODAwODAwOTktMDERMA8GA1UEAxMIVklUIFMuQS4xODA2BgNVBAsML1ByZXN0YWRvciBDdWFsaWZpY2FkbyBkZSBTZXJ2aWNpb3MgZGUgQ29uZmlhbnphMQ0wCwYDVQQKDARJQ1BQMQswCQYDVQQGEwJQWTAeFw0yMzA2MjExNDQ4MDFaFw0yNTA2MjExNDQ4MDFaMIGxMQ8wDQYDVQQqDAZTSFVOSkkxGDAWBgNVBAQMD1lBTUFEQSBZQU1BTkFLQTESMBAGA1UEBRMJQ0kzNzkxNDExMR8wHQYDVQQDDBZTSFVOSkkgWUFNQURBIFlBTUFOQUtBMQswCQYDVQQLDAJGMjE1MDMGA1UECgwsQ0VSVElGSUNBRE8gQ1VBTElGSUNBRE8gREUgRklSTUEgRUxFQ1RST05JQ0ExCzAJBgNVBAYTAlBZMIIBIjANBgkqhkiG9w0BAQEFAAOCAQ8AMIIBCgKCAQEA4OaHXjwpA5dkxywKPdWwWiQJ9BPS5SB8DLoaw6t8crdmZX3CG4teaxSWldhyYKkYpOaado+LNb7oVVa+UgDsOXnUAPc5ID82KIW9oZ4pOc/0OBiTPp/f3/Tf31JD2HD+No+7qg9FovbbIKVajnug/TvIrBW9Ost0z3PZVk/Wfcinn8bH4Ny4KuJrY25VF9RK/XfYxDPKYEawdBFugi3eZk/F0yJwMPtCoa+Kgg5+n7lPft2kzUKFT5QTrsfIt6IG3W5vpOm920KiW0D8524ciZgaMZeQKVSbOFOD+WG9vt9dVssWrTQaY6lowkpUioiF9CxlriiDJO+zsAgMhKMmBQIDAQABo4IEXzCCBFswDAYDVR0TAQH/BAIwADAOBgNVHQ8BAf8EBAMCBeAwLAYDVR0lAQH/BCIwIAYIKwYBBQUHAwQGCCsGAQUFBwMCBgorBgEEAYI3FAICMB0GA1UdDgQWBBRcVjh6w8u2wzcObgOovQnzi1WCm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CB5wYDVR0RBIHfMIHcgRtZQU1BREEuU0hVTkpJQExBUEFaLkNPT1AuUFmkgbwwgbkxGDAWBgNVBAwMD1NJTkRJQ08gVElUVUxBUjETMBEGA1UECwwKRElSRUNUT1JJTzEWMBQGA1UEBRMNUlVDODAwNzA5NDYtMjFIMEYGA1UECgw/QkFOQ08gUEFSQSBMQSBDT01FUkNJQUxJWkFDSU9OIFkgTEEgUFJPRFVDQ0lPTiBTT0NJRURBRCBBTk9OSU1B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YCleLkxT3baGHAVZ48uwSWr6/WOgDKXt7AXhJlgHH4OkKjkNKWUCXOLd71Bd+b/LUqn2DVP3Bt6nOhIklCuNzmjGJfn0p6AJdFpYTDuGXqwoOYJihcoUtaqTZ55oYgghYXcLRDOKpvkSvjg6xpfNi52J4q3paD+cpX7d166gDKDghTvrxv7wL7MHkjJbBhZJnyq8xr5FAp/g3Qx2EhOQpoZrf+lSZ/zbDR8FZHoNtv4GmsfKlfflXN02J9D/HFRvk7c5jGRqbzS6huKXmqomlp/EFERZE9cZS8RDLRTUgtXJC4q7J4sqcnmV8g2lJheH5u10920oROA/PUSdSERbPOqRVM7Dl1Os1E6aAPoEKQxxKJB3w3q5sRokpMReXKoHLMPQP0s8DHZCNyklgtXYUp2JCZTspyPmuP09EmFCARoV3HnVho1E2f4Y+AeHjLr8qRdJwBb3pl86pIC5RUWhuBoj3zDb6wf81yuUT5Xv0bZFS5E5pZ3nnJw+VIhcEdf/PyeVQyEGkvU5ldbCtkdFZ3cz6LoIYQt9TJ39HiejqCLoxg/YztSGN+wa65eZnDMg6fp0BKOSCMHPFbOKE+Ea5OLkxCSeFDchxfyuhg+w4O9vHCw3/ivKWHuSE/dDyYP9p5I+SaxhvNhui95GkkI3Wr4I5QMw6J5w9p0vR70lH30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8B9PDCitPnLKOdzPCc/vA+uBtOHD5Xm43mO6U5B8Ug4=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EtN7PFByCtZyZvNSI2EyfzKOjcEZrGII5IQF5oVEm60=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hMR8cwLgOjAFPOqLaSkNhYpQ7AbqxpTxpXxCsQ2ciqg=</DigestValue>
      </Reference>
      <Reference URI="/xl/media/image5.png?ContentType=image/png">
        <DigestMethod Algorithm="http://www.w3.org/2001/04/xmlenc#sha256"/>
        <DigestValue>b1ALPwu8ZrBSY2vs9sKfzJvKPtbznZD8mrOw4kKo4vs=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AIAvwEOkAUTAh5dCSwtTnCwz8NZ3LZ2CNXcHg6I93t0=</DigestValue>
      </Reference>
      <Reference URI="/xl/sharedStrings.xml?ContentType=application/vnd.openxmlformats-officedocument.spreadsheetml.sharedStrings+xml">
        <DigestMethod Algorithm="http://www.w3.org/2001/04/xmlenc#sha256"/>
        <DigestValue>XPpmG13aPDXWkkayt1vP7qhsiyRRikEOboa14XAzRoo=</DigestValue>
      </Reference>
      <Reference URI="/xl/styles.xml?ContentType=application/vnd.openxmlformats-officedocument.spreadsheetml.styles+xml">
        <DigestMethod Algorithm="http://www.w3.org/2001/04/xmlenc#sha256"/>
        <DigestValue>+uJIGrXIF0pk98j7fSiJhAc433jVRggCr2XjUqUV9IA=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+5cl6doOj3ZKrAhkgXeyW5q9Fm+nBOvnPjpVuqGgimg=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X5cazuDGgKAR6O9ye4W/DXyPp3zRu3KmWn+lQXw5vR8=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2023-11-06T17:23:10Z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16.0.11601/16</OfficeVersion>
          <ApplicationVersion>16.0.11601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2023-11-06T17:23:10Z</xd:SigningTime>
          <xd:SigningCertificate>
            <xd:Cert>
              <xd:CertDigest>
                <DigestMethod Algorithm="http://www.w3.org/2001/04/xmlenc#sha256"/>
                <DigestValue>Mzmeu3XFNz01a0Qc0EAI7Q4qQfea/IXA1goFl7n0JqM=</DigestValue>
              </xd:CertDigest>
              <xd:IssuerSerial>
                <X509IssuerName>C=PY, O=ICPP, OU=Prestador Cualificado de Servicios de Confianza, CN=VIT S.A., SERIALNUMBER=RUC80080099-0</X509IssuerName>
                <X509SerialNumber>149203136674452417684873197719447676188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Bce</vt:lpstr>
      <vt:lpstr>Bce!Área_de_impresión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Alejandra Espinola</dc:creator>
  <cp:lastModifiedBy>Maria Alejandra Espinola</cp:lastModifiedBy>
  <dcterms:created xsi:type="dcterms:W3CDTF">2023-10-31T14:46:55Z</dcterms:created>
  <dcterms:modified xsi:type="dcterms:W3CDTF">2023-10-31T14:56:37Z</dcterms:modified>
</cp:coreProperties>
</file>