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ONTABLE-1\Desktop\GRUPO CONCEPCION\FRIGORIFICO CONCEPCION S.A\MERCADO DE VALORES\INFORMACION FINANCIERA\INFORMES TRIMESTRALES\MARZO 2024\"/>
    </mc:Choice>
  </mc:AlternateContent>
  <bookViews>
    <workbookView xWindow="0" yWindow="0" windowWidth="23040" windowHeight="9072"/>
  </bookViews>
  <sheets>
    <sheet name="Hoja1" sheetId="1" r:id="rId1"/>
  </sheets>
  <definedNames>
    <definedName name="_xlnm.Print_Titles" localSheetId="0">Hoja1!$1:$9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3" i="1" l="1"/>
  <c r="F92" i="1"/>
  <c r="F91" i="1"/>
  <c r="F90" i="1"/>
  <c r="F85" i="1"/>
  <c r="E85" i="1"/>
  <c r="D85" i="1"/>
  <c r="G92" i="1" l="1"/>
  <c r="D94" i="1"/>
  <c r="G93" i="1" l="1"/>
  <c r="G91" i="1" l="1"/>
  <c r="G90" i="1"/>
  <c r="G94" i="1" l="1"/>
</calcChain>
</file>

<file path=xl/sharedStrings.xml><?xml version="1.0" encoding="utf-8"?>
<sst xmlns="http://schemas.openxmlformats.org/spreadsheetml/2006/main" count="200" uniqueCount="152">
  <si>
    <t>ANEXO B</t>
  </si>
  <si>
    <t xml:space="preserve">INFORMACION GENERAL DE LA ENTIDAD </t>
  </si>
  <si>
    <t>1.</t>
  </si>
  <si>
    <t>IDENTIFICACIÓN</t>
  </si>
  <si>
    <t>1.1</t>
  </si>
  <si>
    <t>NOMBRE O RAZON SOCIAL :</t>
  </si>
  <si>
    <t>FRIGORIFICO CONCEPCION S.A.</t>
  </si>
  <si>
    <t>1.2</t>
  </si>
  <si>
    <t>ANTECEDENTES DE CONSTITUCION SOCIAL  Y REFORMAS ESTATUTARIAS</t>
  </si>
  <si>
    <t xml:space="preserve">DOCUMENTACIÓN ESTATUTARIA DE LA SOCIEDAD </t>
  </si>
  <si>
    <t>ESCRITURA PUBLICA PASADA ANTE EL ESCRIBANO PUBLICO</t>
  </si>
  <si>
    <t>Nº</t>
  </si>
  <si>
    <t>FECHA</t>
  </si>
  <si>
    <t>INSCRIPTA EN EL REGISTRO PUBLICO DE COMERCIO</t>
  </si>
  <si>
    <t>EN FECHA</t>
  </si>
  <si>
    <t>CON EL NUMERO</t>
  </si>
  <si>
    <t>JULIO CESAR ORTIZ DUARTE</t>
  </si>
  <si>
    <t>CONSTITUCION DE NELORE IMPORTADORA Y EXPORTADORA S.R.L.</t>
  </si>
  <si>
    <t>490, folio 4.596, serie "B"</t>
  </si>
  <si>
    <t>JOSE CAYO ESTIGARRIBIA MARTINEZ</t>
  </si>
  <si>
    <t>MODIFICACION DE ESTATUTOS SOCIALES Y CAMBIO DE DENOMINACION DE NELORE S.R.L. A FRIGORIFICO Concepción S.R.L.</t>
  </si>
  <si>
    <t>608, folio 5.216, serie "B"</t>
  </si>
  <si>
    <t>MODIFICACION DE ESTATUTOS SOCIALES POR CESION DE CUOTAS</t>
  </si>
  <si>
    <t>111, folio 754, serie "B"</t>
  </si>
  <si>
    <t>591, folio 4.761, serie "A"</t>
  </si>
  <si>
    <t>MODIFICACION DE ESTATUTOS SOCIALES, AUMENTO DE CAPITAL.</t>
  </si>
  <si>
    <t>934, folio 7.181, serie "A"</t>
  </si>
  <si>
    <t>DANIEL PEDRO VIERCI CASACCIA</t>
  </si>
  <si>
    <t>TRANSFORMACION DE FRIGORIFICO Concepción S.R.L. A FRIGORIFICO Concepción S.A.</t>
  </si>
  <si>
    <t>366, folio 4.101, serie "C"</t>
  </si>
  <si>
    <t>MODIFICACION DE ESTATUTOS SOCIALES, AUMENTO DE CAPITAL Y EMISION DE ACCIONES</t>
  </si>
  <si>
    <t>99, folio 1.161, serie "D"</t>
  </si>
  <si>
    <t>RAMON ZUBIZARRETA ZAPUTOVICH</t>
  </si>
  <si>
    <t>603, folio 6.957, serie "D"</t>
  </si>
  <si>
    <t>MODIFICACION DE ESTATUTOS SOCIALES</t>
  </si>
  <si>
    <t>559, folio 5.745, serie "D"</t>
  </si>
  <si>
    <t>MODIFICACION DE ESTATUTOS SOCIALES POR AUMENTO DE CAPITAL</t>
  </si>
  <si>
    <t>161. folio 1.627, serie "D"</t>
  </si>
  <si>
    <t>20/01/2010</t>
  </si>
  <si>
    <t>EMISION DE ACCIONES DENTRO DEL CAPITAL AUTORIZADO</t>
  </si>
  <si>
    <t>158 folio 1.601, Serie "D"</t>
  </si>
  <si>
    <t>MONICA PATRICIA BOGADO PASCOTTINI</t>
  </si>
  <si>
    <t>24/06/2014</t>
  </si>
  <si>
    <t xml:space="preserve">610, folio 6.946, serie C </t>
  </si>
  <si>
    <t>18/08/2014</t>
  </si>
  <si>
    <t>475, folio 5300, Serie A</t>
  </si>
  <si>
    <t>1051, folio 01 y sigtes., Serie Comercial</t>
  </si>
  <si>
    <t>1051, folio 152 y sigtes., Serie Comercial</t>
  </si>
  <si>
    <t>02, folios 10-18, Serie Comercial y 03, folio 011, Serie comercial</t>
  </si>
  <si>
    <t>MONICA BEATRIZ ROUSILLON</t>
  </si>
  <si>
    <t>03, folios 19 y sgtes., Personas Juridicas y 034, folio 25, Sección Comercio</t>
  </si>
  <si>
    <t>04, folio 35., Matricula juridica 1051, No. 5 folio 41 y sigtes., Sección Comercio</t>
  </si>
  <si>
    <t>05, folio 50., Matricula juridica 1011, No. 6 folio 58 y sigtes., Sección Comercio</t>
  </si>
  <si>
    <t>1.3</t>
  </si>
  <si>
    <t>RUC</t>
  </si>
  <si>
    <t>80023325-5</t>
  </si>
  <si>
    <t>1.4</t>
  </si>
  <si>
    <t xml:space="preserve">ACTIVIDAD PRINCIPAL SEGÚN INSCRIPCION EN EL RUC </t>
  </si>
  <si>
    <t>MATANZA DE GANADO Y PROCESAMIENTO DE CARNE</t>
  </si>
  <si>
    <t>1.5</t>
  </si>
  <si>
    <t xml:space="preserve">ACTIVIDAD/ES SECUNDARIA SEGÚN INSCRIPCION EN EL RUC </t>
  </si>
  <si>
    <t xml:space="preserve">COMERCIO AL POR MENOR DE OTROS PRODUCTOS EN COMERCIOS NO ESPECIALIZADOS - TRANSPORTE DE CARGA POR VIAS FLUVIALES - CURTIDO Y TERMINACIÓN DE CUEROS </t>
  </si>
  <si>
    <t>1.6</t>
  </si>
  <si>
    <t>DOMICILIO LEGAL</t>
  </si>
  <si>
    <t xml:space="preserve">KM. 6 1/2 CAMINO AEROPUERTO - RUTA CNEL. FRANCO QUE UNE CONCEPCIÓN - POZO COLORADO. </t>
  </si>
  <si>
    <t>1.7</t>
  </si>
  <si>
    <t>TELEFONO</t>
  </si>
  <si>
    <t xml:space="preserve"> (+595) 21 626 9000 </t>
  </si>
  <si>
    <t>1.8</t>
  </si>
  <si>
    <t>FAX</t>
  </si>
  <si>
    <t>1.9</t>
  </si>
  <si>
    <t>E-MAIL</t>
  </si>
  <si>
    <t>cmeza@frigoconcepcion.com.py; contacto@frigoconcepcion.com.py</t>
  </si>
  <si>
    <t>1.10</t>
  </si>
  <si>
    <t>SITIO PAGINA WEB</t>
  </si>
  <si>
    <t>www.frigorificoconcepcion.com.py</t>
  </si>
  <si>
    <t>2.</t>
  </si>
  <si>
    <t>ADMINISTRACION</t>
  </si>
  <si>
    <t xml:space="preserve">CARGO </t>
  </si>
  <si>
    <t xml:space="preserve">NOMBRE Y APELLIDO </t>
  </si>
  <si>
    <t>REPRESENTANTE LEGAL</t>
  </si>
  <si>
    <t xml:space="preserve">JAIR ANTONO DE LIMA </t>
  </si>
  <si>
    <t>PRESIDENTE</t>
  </si>
  <si>
    <t>VICEPRESIDENTE</t>
  </si>
  <si>
    <t>PEDRO CASSILDO PASCUTTI</t>
  </si>
  <si>
    <t>DIRECTOR</t>
  </si>
  <si>
    <t>CORINA ELIZABETH MEZA SALOMONI</t>
  </si>
  <si>
    <t>ADAO ALFONSO PEREIRA DA CRUZ</t>
  </si>
  <si>
    <t>SINDICO TITULAR</t>
  </si>
  <si>
    <t>JOSE CARLOS MONGELOS PANKOW</t>
  </si>
  <si>
    <t>SINDICO SUPLENTE</t>
  </si>
  <si>
    <t>PLANA EJECUTIVA:</t>
  </si>
  <si>
    <t xml:space="preserve">GERENTE - FINANCIERO </t>
  </si>
  <si>
    <t xml:space="preserve">GERENTE - COMERCIO EXTERIOR </t>
  </si>
  <si>
    <t>CARLOS MAGNO FREDERICO</t>
  </si>
  <si>
    <t>GERENTE - AUDITORIA INTERNA</t>
  </si>
  <si>
    <t>GERENTE - CONTABILIDAD</t>
  </si>
  <si>
    <t>GERENTE - RECURSOS HUMANOS</t>
  </si>
  <si>
    <t>JODAIR PEREIRA</t>
  </si>
  <si>
    <t>GERENTE - GENERAL</t>
  </si>
  <si>
    <t>MARCOS ANDRE HERMANN</t>
  </si>
  <si>
    <t>GERENTE - COMERCIAL</t>
  </si>
  <si>
    <t>GERENTE - INDUSTRIA</t>
  </si>
  <si>
    <t>EDUARDO ANTONIO DE ARAUJO</t>
  </si>
  <si>
    <t>GERENTE - EXPORTACION</t>
  </si>
  <si>
    <t>EDITA LILIANA LEGUIZAMON PRESENTADO</t>
  </si>
  <si>
    <t>GERENTE - CALIDAD</t>
  </si>
  <si>
    <t>JANE DOS SANTOS DOURADO</t>
  </si>
  <si>
    <t>3.</t>
  </si>
  <si>
    <t xml:space="preserve">CAPITAL Y PROPIEDAD </t>
  </si>
  <si>
    <t xml:space="preserve">CAPITAL SOCIAL </t>
  </si>
  <si>
    <t xml:space="preserve">CAPITAL EMITIDO </t>
  </si>
  <si>
    <t>CAPITAL SUSCRIPTO</t>
  </si>
  <si>
    <t xml:space="preserve">CAPITAL INTEGRADO </t>
  </si>
  <si>
    <t xml:space="preserve">VALOR NOMINAL DE LAS ACCIONES </t>
  </si>
  <si>
    <t xml:space="preserve">COMPOSICION ACCIONARIA </t>
  </si>
  <si>
    <t>N°</t>
  </si>
  <si>
    <t xml:space="preserve">% de participación del capital integrado </t>
  </si>
  <si>
    <t>JAIR ANTONIO DE LIMA</t>
  </si>
  <si>
    <t xml:space="preserve">ordinarias de voto simple </t>
  </si>
  <si>
    <t>CARINA PRADO DURAN DE LIMA TIBURCIO</t>
  </si>
  <si>
    <t>4.</t>
  </si>
  <si>
    <t>AUDITOR EXTERNO INDEPENDIENTE</t>
  </si>
  <si>
    <t>4.1</t>
  </si>
  <si>
    <t>4.2</t>
  </si>
  <si>
    <t>ACCIONISTAS</t>
  </si>
  <si>
    <t xml:space="preserve">CANTIDAD DE ACCIONES </t>
  </si>
  <si>
    <t>CLASE</t>
  </si>
  <si>
    <t>VOTO</t>
  </si>
  <si>
    <t>MONTO (Gs)</t>
  </si>
  <si>
    <t xml:space="preserve">JOSE DANIEL QUINTANA GIMENEZ </t>
  </si>
  <si>
    <t xml:space="preserve">JOSE ZACARÍAS </t>
  </si>
  <si>
    <t>HUGO MARTIN RUIZ DIAZ BAREIRO</t>
  </si>
  <si>
    <t>06, folio 72., Matricula juridica 1051, No.7 folio 72 AL 82, Sección Comercio</t>
  </si>
  <si>
    <t>RENAN PRADO DURAN DE LIMA</t>
  </si>
  <si>
    <t>JORGE DANIEL USANDIVARAS</t>
  </si>
  <si>
    <t xml:space="preserve">RENAN PRADO DURAN DE LIMA </t>
  </si>
  <si>
    <t xml:space="preserve">PEDRO CASSILDO PASCUTTI </t>
  </si>
  <si>
    <t>Matricula juridica 1051, No.8 folio 82, Sección Comercio</t>
  </si>
  <si>
    <t>Matricula juridica 1051, No.9, folio 94 - 103, Sección Comercio</t>
  </si>
  <si>
    <t xml:space="preserve">Matrícula Jurídica Nº 1051, Serie Comercial, bajo el Nº 10 folio 104 al 119. </t>
  </si>
  <si>
    <t>GABRIEL CORDOVA</t>
  </si>
  <si>
    <t>AUDITOR EXTERNO INDEPENDIENTE DESIGNADO:</t>
  </si>
  <si>
    <t>NUMERO DE INSCRIPCION EN EL REGISTRO DE LA S.I.V.</t>
  </si>
  <si>
    <t>N° AE-002</t>
  </si>
  <si>
    <t>PRICEWATERHOUSE COOPERS S.R.L.</t>
  </si>
  <si>
    <t>Presidente del Directorio</t>
  </si>
  <si>
    <t>FERNANDO AGUILERA</t>
  </si>
  <si>
    <t>INFORMACIÓN AL 31 DE MARZO DE 2024</t>
  </si>
  <si>
    <t>MARCOS CIRILO ROTELA ROBLES</t>
  </si>
  <si>
    <t>CONTADOR</t>
  </si>
  <si>
    <t>OPER LLORENS MARTINEZ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</si>
</sst>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 * #,##0_ ;_ * \-#,##0_ ;_ * &quot;-&quot;_ ;_ @_ "/>
    <numFmt numFmtId="164" formatCode="dd/mm/yyyy;@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theme="1"/>
      <name val="Calibri"/>
      <family val="2"/>
      <scheme val="minor"/>
    </font>
    <font>
      <sz val="9"/>
      <color rgb="FF002060"/>
      <name val="Arial"/>
      <family val="2"/>
    </font>
    <font>
      <u/>
      <sz val="9"/>
      <color rgb="FF002060"/>
      <name val="Arial"/>
      <family val="2"/>
    </font>
    <font>
      <b/>
      <sz val="9"/>
      <color rgb="FF002060"/>
      <name val="Arial"/>
      <family val="2"/>
    </font>
    <font>
      <sz val="9"/>
      <color theme="1"/>
      <name val="Calibri"/>
      <family val="2"/>
    </font>
    <font>
      <i/>
      <sz val="9"/>
      <color theme="1"/>
      <name val="Arial"/>
      <family val="2"/>
    </font>
    <font>
      <b/>
      <i/>
      <sz val="10"/>
      <color theme="0"/>
      <name val="Arial"/>
      <family val="2"/>
    </font>
    <font>
      <b/>
      <sz val="16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206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1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82">
    <xf numFmtId="0" fontId="0" fillId="0" borderId="0" xfId="0"/>
    <xf numFmtId="0" fontId="3" fillId="0" borderId="0" xfId="0" applyFont="1"/>
    <xf numFmtId="14" fontId="3" fillId="0" borderId="0" xfId="0" applyNumberFormat="1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right"/>
    </xf>
    <xf numFmtId="0" fontId="5" fillId="2" borderId="3" xfId="0" applyFont="1" applyFill="1" applyBorder="1" applyAlignment="1">
      <alignment horizontal="center" vertical="justify"/>
    </xf>
    <xf numFmtId="0" fontId="5" fillId="2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center" vertical="center"/>
    </xf>
    <xf numFmtId="164" fontId="6" fillId="2" borderId="7" xfId="0" applyNumberFormat="1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justify" vertical="center" wrapText="1"/>
    </xf>
    <xf numFmtId="14" fontId="6" fillId="2" borderId="7" xfId="0" applyNumberFormat="1" applyFont="1" applyFill="1" applyBorder="1" applyAlignment="1">
      <alignment horizontal="center" vertical="center"/>
    </xf>
    <xf numFmtId="0" fontId="6" fillId="2" borderId="7" xfId="0" applyFont="1" applyFill="1" applyBorder="1" applyAlignment="1">
      <alignment vertical="center"/>
    </xf>
    <xf numFmtId="14" fontId="6" fillId="2" borderId="6" xfId="0" applyNumberFormat="1" applyFont="1" applyFill="1" applyBorder="1" applyAlignment="1">
      <alignment horizontal="center" vertical="center"/>
    </xf>
    <xf numFmtId="0" fontId="6" fillId="2" borderId="6" xfId="0" applyFont="1" applyFill="1" applyBorder="1" applyAlignment="1">
      <alignment vertical="center"/>
    </xf>
    <xf numFmtId="0" fontId="6" fillId="2" borderId="6" xfId="0" applyFont="1" applyFill="1" applyBorder="1" applyAlignment="1">
      <alignment horizontal="center" vertical="center"/>
    </xf>
    <xf numFmtId="164" fontId="6" fillId="2" borderId="6" xfId="0" applyNumberFormat="1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justify" vertical="center"/>
    </xf>
    <xf numFmtId="0" fontId="6" fillId="2" borderId="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center" vertical="center"/>
    </xf>
    <xf numFmtId="164" fontId="6" fillId="2" borderId="0" xfId="0" applyNumberFormat="1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justify" vertical="center"/>
    </xf>
    <xf numFmtId="14" fontId="6" fillId="2" borderId="0" xfId="0" applyNumberFormat="1" applyFont="1" applyFill="1" applyBorder="1" applyAlignment="1">
      <alignment horizontal="center" vertical="center"/>
    </xf>
    <xf numFmtId="0" fontId="3" fillId="0" borderId="6" xfId="0" applyFont="1" applyBorder="1"/>
    <xf numFmtId="0" fontId="3" fillId="0" borderId="6" xfId="0" applyFont="1" applyBorder="1" applyAlignment="1">
      <alignment horizontal="justify" vertical="justify" wrapText="1"/>
    </xf>
    <xf numFmtId="0" fontId="3" fillId="0" borderId="6" xfId="0" applyFont="1" applyBorder="1" applyAlignment="1">
      <alignment wrapText="1"/>
    </xf>
    <xf numFmtId="0" fontId="4" fillId="0" borderId="0" xfId="0" applyFont="1" applyFill="1"/>
    <xf numFmtId="0" fontId="3" fillId="0" borderId="0" xfId="0" applyFont="1" applyFill="1"/>
    <xf numFmtId="41" fontId="10" fillId="0" borderId="6" xfId="0" applyNumberFormat="1" applyFont="1" applyBorder="1" applyAlignment="1">
      <alignment horizontal="left"/>
    </xf>
    <xf numFmtId="41" fontId="10" fillId="0" borderId="6" xfId="0" applyNumberFormat="1" applyFont="1" applyBorder="1"/>
    <xf numFmtId="0" fontId="3" fillId="0" borderId="6" xfId="0" applyFont="1" applyBorder="1" applyAlignment="1">
      <alignment horizontal="right"/>
    </xf>
    <xf numFmtId="0" fontId="10" fillId="0" borderId="6" xfId="0" applyFont="1" applyBorder="1" applyAlignment="1">
      <alignment horizontal="right"/>
    </xf>
    <xf numFmtId="0" fontId="10" fillId="0" borderId="6" xfId="0" applyFont="1" applyBorder="1"/>
    <xf numFmtId="41" fontId="10" fillId="0" borderId="6" xfId="1" applyFont="1" applyBorder="1"/>
    <xf numFmtId="0" fontId="10" fillId="0" borderId="6" xfId="0" applyFont="1" applyBorder="1" applyAlignment="1">
      <alignment horizontal="center"/>
    </xf>
    <xf numFmtId="10" fontId="10" fillId="0" borderId="6" xfId="0" applyNumberFormat="1" applyFont="1" applyBorder="1"/>
    <xf numFmtId="41" fontId="10" fillId="0" borderId="0" xfId="0" applyNumberFormat="1" applyFont="1"/>
    <xf numFmtId="0" fontId="3" fillId="0" borderId="0" xfId="0" applyFont="1" applyFill="1" applyAlignment="1">
      <alignment horizontal="right"/>
    </xf>
    <xf numFmtId="0" fontId="11" fillId="0" borderId="6" xfId="0" applyFont="1" applyBorder="1" applyAlignment="1">
      <alignment horizontal="justify" vertical="center"/>
    </xf>
    <xf numFmtId="0" fontId="4" fillId="0" borderId="6" xfId="0" applyFont="1" applyBorder="1"/>
    <xf numFmtId="0" fontId="10" fillId="0" borderId="11" xfId="0" applyFont="1" applyBorder="1" applyAlignment="1">
      <alignment horizontal="right"/>
    </xf>
    <xf numFmtId="0" fontId="10" fillId="0" borderId="11" xfId="0" applyFont="1" applyBorder="1"/>
    <xf numFmtId="41" fontId="10" fillId="0" borderId="11" xfId="1" applyFont="1" applyBorder="1"/>
    <xf numFmtId="0" fontId="10" fillId="0" borderId="11" xfId="0" applyFont="1" applyBorder="1" applyAlignment="1">
      <alignment horizontal="center"/>
    </xf>
    <xf numFmtId="41" fontId="10" fillId="0" borderId="11" xfId="0" applyNumberFormat="1" applyFont="1" applyBorder="1"/>
    <xf numFmtId="10" fontId="10" fillId="0" borderId="11" xfId="0" applyNumberFormat="1" applyFont="1" applyBorder="1"/>
    <xf numFmtId="0" fontId="3" fillId="0" borderId="12" xfId="0" applyFont="1" applyBorder="1" applyAlignment="1">
      <alignment horizontal="right"/>
    </xf>
    <xf numFmtId="0" fontId="3" fillId="0" borderId="13" xfId="0" applyFont="1" applyBorder="1"/>
    <xf numFmtId="41" fontId="10" fillId="0" borderId="13" xfId="0" applyNumberFormat="1" applyFont="1" applyBorder="1"/>
    <xf numFmtId="0" fontId="4" fillId="0" borderId="6" xfId="0" applyFont="1" applyBorder="1" applyAlignment="1">
      <alignment horizontal="center"/>
    </xf>
    <xf numFmtId="0" fontId="4" fillId="0" borderId="6" xfId="0" applyFont="1" applyBorder="1" applyAlignment="1">
      <alignment horizontal="center" wrapText="1"/>
    </xf>
    <xf numFmtId="0" fontId="12" fillId="0" borderId="0" xfId="0" applyFont="1" applyFill="1"/>
    <xf numFmtId="0" fontId="3" fillId="0" borderId="0" xfId="0" applyFont="1" applyBorder="1"/>
    <xf numFmtId="10" fontId="10" fillId="0" borderId="14" xfId="2" applyNumberFormat="1" applyFont="1" applyBorder="1"/>
    <xf numFmtId="0" fontId="6" fillId="0" borderId="8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6" fillId="0" borderId="10" xfId="0" applyFont="1" applyBorder="1" applyAlignment="1">
      <alignment horizontal="left"/>
    </xf>
    <xf numFmtId="0" fontId="13" fillId="3" borderId="1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left"/>
    </xf>
    <xf numFmtId="0" fontId="8" fillId="0" borderId="9" xfId="0" applyFont="1" applyBorder="1" applyAlignment="1">
      <alignment horizontal="left"/>
    </xf>
    <xf numFmtId="0" fontId="8" fillId="0" borderId="10" xfId="0" applyFont="1" applyBorder="1" applyAlignment="1">
      <alignment horizontal="left"/>
    </xf>
    <xf numFmtId="0" fontId="9" fillId="0" borderId="8" xfId="3" applyFont="1" applyBorder="1" applyAlignment="1">
      <alignment horizontal="left"/>
    </xf>
    <xf numFmtId="0" fontId="9" fillId="0" borderId="9" xfId="3" applyFont="1" applyBorder="1" applyAlignment="1">
      <alignment horizontal="left"/>
    </xf>
    <xf numFmtId="0" fontId="9" fillId="0" borderId="10" xfId="3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6" xfId="0" applyFont="1" applyBorder="1" applyAlignment="1">
      <alignment wrapText="1"/>
    </xf>
    <xf numFmtId="0" fontId="7" fillId="0" borderId="6" xfId="0" applyFont="1" applyBorder="1" applyAlignment="1">
      <alignment wrapText="1"/>
    </xf>
    <xf numFmtId="0" fontId="14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4" fillId="0" borderId="8" xfId="0" applyFont="1" applyBorder="1" applyAlignment="1">
      <alignment horizontal="left"/>
    </xf>
    <xf numFmtId="0" fontId="4" fillId="0" borderId="9" xfId="0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4">
    <cellStyle name="Hipervínculo" xfId="3" builtinId="8"/>
    <cellStyle name="Millares [0]" xfId="1" builtinId="6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203703</xdr:colOff>
      <xdr:row>0</xdr:row>
      <xdr:rowOff>90533</xdr:rowOff>
    </xdr:from>
    <xdr:to>
      <xdr:col>2</xdr:col>
      <xdr:colOff>1570106</xdr:colOff>
      <xdr:row>8</xdr:row>
      <xdr:rowOff>113167</xdr:rowOff>
    </xdr:to>
    <xdr:pic>
      <xdr:nvPicPr>
        <xdr:cNvPr id="2" name="3 Imagen">
          <a:extLst>
            <a:ext uri="{FF2B5EF4-FFF2-40B4-BE49-F238E27FC236}">
              <a16:creationId xmlns:a16="http://schemas.microsoft.com/office/drawing/2014/main" id="{9C72076F-D092-4CEE-BE49-8F14BFA977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7762" y="90533"/>
          <a:ext cx="1366403" cy="12901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frigorificoconcepcion.com.py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8:H104"/>
  <sheetViews>
    <sheetView showGridLines="0" tabSelected="1" zoomScale="101" zoomScaleNormal="101" workbookViewId="0">
      <selection activeCell="D75" sqref="D75"/>
    </sheetView>
  </sheetViews>
  <sheetFormatPr baseColWidth="10" defaultColWidth="11.44140625" defaultRowHeight="11.4" x14ac:dyDescent="0.2"/>
  <cols>
    <col min="1" max="1" width="1.21875" style="1" customWidth="1"/>
    <col min="2" max="2" width="2.6640625" style="4" customWidth="1"/>
    <col min="3" max="3" width="36.109375" style="1" customWidth="1"/>
    <col min="4" max="4" width="15.5546875" style="1" customWidth="1"/>
    <col min="5" max="5" width="22.21875" style="1" customWidth="1"/>
    <col min="6" max="6" width="36.21875" style="1" customWidth="1"/>
    <col min="7" max="7" width="14.6640625" style="1" customWidth="1"/>
    <col min="8" max="8" width="20.44140625" style="1" customWidth="1"/>
    <col min="9" max="16384" width="11.44140625" style="1"/>
  </cols>
  <sheetData>
    <row r="8" spans="2:8" ht="21" x14ac:dyDescent="0.4">
      <c r="C8" s="75" t="s">
        <v>0</v>
      </c>
      <c r="D8" s="75"/>
      <c r="E8" s="75"/>
      <c r="F8" s="75"/>
      <c r="G8" s="75"/>
      <c r="H8" s="75"/>
    </row>
    <row r="10" spans="2:8" ht="22.8" customHeight="1" x14ac:dyDescent="0.2">
      <c r="C10" s="61" t="s">
        <v>1</v>
      </c>
      <c r="D10" s="62"/>
      <c r="E10" s="62"/>
      <c r="F10" s="62"/>
      <c r="G10" s="62"/>
      <c r="H10" s="62"/>
    </row>
    <row r="12" spans="2:8" ht="12" x14ac:dyDescent="0.25">
      <c r="C12" s="5" t="s">
        <v>148</v>
      </c>
    </row>
    <row r="13" spans="2:8" x14ac:dyDescent="0.2">
      <c r="G13" s="2"/>
    </row>
    <row r="14" spans="2:8" ht="20.399999999999999" customHeight="1" x14ac:dyDescent="0.25">
      <c r="B14" s="6" t="s">
        <v>2</v>
      </c>
      <c r="C14" s="61" t="s">
        <v>3</v>
      </c>
      <c r="D14" s="62"/>
      <c r="E14" s="62"/>
      <c r="F14" s="62"/>
      <c r="G14" s="62"/>
      <c r="H14" s="62"/>
    </row>
    <row r="15" spans="2:8" ht="12" x14ac:dyDescent="0.25">
      <c r="B15" s="6"/>
    </row>
    <row r="16" spans="2:8" ht="12" x14ac:dyDescent="0.25">
      <c r="B16" s="6" t="s">
        <v>4</v>
      </c>
      <c r="C16" s="1" t="s">
        <v>5</v>
      </c>
      <c r="D16" s="1" t="s">
        <v>6</v>
      </c>
    </row>
    <row r="17" spans="2:8" ht="12" x14ac:dyDescent="0.25">
      <c r="B17" s="6" t="s">
        <v>7</v>
      </c>
      <c r="C17" s="76" t="s">
        <v>8</v>
      </c>
      <c r="D17" s="76"/>
      <c r="E17" s="76"/>
      <c r="F17" s="76"/>
      <c r="G17" s="76"/>
      <c r="H17" s="76"/>
    </row>
    <row r="18" spans="2:8" x14ac:dyDescent="0.2">
      <c r="C18" s="3"/>
    </row>
    <row r="19" spans="2:8" ht="24" customHeight="1" thickBot="1" x14ac:dyDescent="0.25">
      <c r="B19" s="1"/>
      <c r="C19" s="61" t="s">
        <v>9</v>
      </c>
      <c r="D19" s="62"/>
      <c r="E19" s="62"/>
      <c r="F19" s="62"/>
      <c r="G19" s="62"/>
      <c r="H19" s="62"/>
    </row>
    <row r="20" spans="2:8" ht="27.6" customHeight="1" thickTop="1" thickBot="1" x14ac:dyDescent="0.25">
      <c r="B20" s="1"/>
      <c r="C20" s="7" t="s">
        <v>10</v>
      </c>
      <c r="D20" s="8" t="s">
        <v>11</v>
      </c>
      <c r="E20" s="8" t="s">
        <v>12</v>
      </c>
      <c r="F20" s="9" t="s">
        <v>13</v>
      </c>
      <c r="G20" s="8" t="s">
        <v>14</v>
      </c>
      <c r="H20" s="10" t="s">
        <v>15</v>
      </c>
    </row>
    <row r="21" spans="2:8" ht="23.4" thickTop="1" x14ac:dyDescent="0.2">
      <c r="B21" s="1"/>
      <c r="C21" s="11" t="s">
        <v>16</v>
      </c>
      <c r="D21" s="12">
        <v>70</v>
      </c>
      <c r="E21" s="13">
        <v>35670</v>
      </c>
      <c r="F21" s="14" t="s">
        <v>17</v>
      </c>
      <c r="G21" s="15">
        <v>35678</v>
      </c>
      <c r="H21" s="16" t="s">
        <v>18</v>
      </c>
    </row>
    <row r="22" spans="2:8" ht="34.200000000000003" x14ac:dyDescent="0.2">
      <c r="B22" s="1"/>
      <c r="C22" s="11" t="s">
        <v>19</v>
      </c>
      <c r="D22" s="12">
        <v>134</v>
      </c>
      <c r="E22" s="13">
        <v>36063</v>
      </c>
      <c r="F22" s="14" t="s">
        <v>20</v>
      </c>
      <c r="G22" s="17">
        <v>36081</v>
      </c>
      <c r="H22" s="18" t="s">
        <v>21</v>
      </c>
    </row>
    <row r="23" spans="2:8" ht="22.8" x14ac:dyDescent="0.2">
      <c r="B23" s="1"/>
      <c r="C23" s="11" t="s">
        <v>19</v>
      </c>
      <c r="D23" s="19">
        <v>1</v>
      </c>
      <c r="E23" s="20">
        <v>36168</v>
      </c>
      <c r="F23" s="14" t="s">
        <v>22</v>
      </c>
      <c r="G23" s="17">
        <v>36187</v>
      </c>
      <c r="H23" s="18" t="s">
        <v>23</v>
      </c>
    </row>
    <row r="24" spans="2:8" ht="22.8" x14ac:dyDescent="0.2">
      <c r="B24" s="1"/>
      <c r="C24" s="11" t="s">
        <v>19</v>
      </c>
      <c r="D24" s="19">
        <v>57</v>
      </c>
      <c r="E24" s="20">
        <v>36269</v>
      </c>
      <c r="F24" s="14" t="s">
        <v>22</v>
      </c>
      <c r="G24" s="17">
        <v>36318</v>
      </c>
      <c r="H24" s="18" t="s">
        <v>24</v>
      </c>
    </row>
    <row r="25" spans="2:8" ht="22.8" x14ac:dyDescent="0.2">
      <c r="B25" s="1"/>
      <c r="C25" s="11" t="s">
        <v>19</v>
      </c>
      <c r="D25" s="19">
        <v>83</v>
      </c>
      <c r="E25" s="20">
        <v>36818</v>
      </c>
      <c r="F25" s="14" t="s">
        <v>25</v>
      </c>
      <c r="G25" s="17">
        <v>36829</v>
      </c>
      <c r="H25" s="18" t="s">
        <v>26</v>
      </c>
    </row>
    <row r="26" spans="2:8" ht="31.2" customHeight="1" x14ac:dyDescent="0.2">
      <c r="B26" s="1"/>
      <c r="C26" s="11" t="s">
        <v>27</v>
      </c>
      <c r="D26" s="19">
        <v>68</v>
      </c>
      <c r="E26" s="20">
        <v>37105</v>
      </c>
      <c r="F26" s="21" t="s">
        <v>28</v>
      </c>
      <c r="G26" s="17">
        <v>37132</v>
      </c>
      <c r="H26" s="18" t="s">
        <v>29</v>
      </c>
    </row>
    <row r="27" spans="2:8" ht="28.2" customHeight="1" x14ac:dyDescent="0.2">
      <c r="B27" s="1"/>
      <c r="C27" s="11" t="s">
        <v>27</v>
      </c>
      <c r="D27" s="19">
        <v>72</v>
      </c>
      <c r="E27" s="20">
        <v>38699</v>
      </c>
      <c r="F27" s="21" t="s">
        <v>30</v>
      </c>
      <c r="G27" s="17">
        <v>38749</v>
      </c>
      <c r="H27" s="18" t="s">
        <v>31</v>
      </c>
    </row>
    <row r="28" spans="2:8" ht="29.4" customHeight="1" x14ac:dyDescent="0.2">
      <c r="B28" s="1"/>
      <c r="C28" s="11" t="s">
        <v>32</v>
      </c>
      <c r="D28" s="19">
        <v>32</v>
      </c>
      <c r="E28" s="20">
        <v>39252</v>
      </c>
      <c r="F28" s="21" t="s">
        <v>30</v>
      </c>
      <c r="G28" s="17">
        <v>39602</v>
      </c>
      <c r="H28" s="18" t="s">
        <v>33</v>
      </c>
    </row>
    <row r="29" spans="2:8" ht="23.4" customHeight="1" x14ac:dyDescent="0.2">
      <c r="B29" s="1"/>
      <c r="C29" s="11" t="s">
        <v>32</v>
      </c>
      <c r="D29" s="19">
        <v>46</v>
      </c>
      <c r="E29" s="20">
        <v>39624</v>
      </c>
      <c r="F29" s="21" t="s">
        <v>34</v>
      </c>
      <c r="G29" s="17">
        <v>39659</v>
      </c>
      <c r="H29" s="18" t="s">
        <v>35</v>
      </c>
    </row>
    <row r="30" spans="2:8" ht="22.8" x14ac:dyDescent="0.2">
      <c r="B30" s="1"/>
      <c r="C30" s="11" t="s">
        <v>32</v>
      </c>
      <c r="D30" s="19">
        <v>7</v>
      </c>
      <c r="E30" s="20">
        <v>40198</v>
      </c>
      <c r="F30" s="21" t="s">
        <v>36</v>
      </c>
      <c r="G30" s="17">
        <v>40214</v>
      </c>
      <c r="H30" s="18" t="s">
        <v>37</v>
      </c>
    </row>
    <row r="31" spans="2:8" ht="22.8" x14ac:dyDescent="0.2">
      <c r="B31" s="1"/>
      <c r="C31" s="11" t="s">
        <v>32</v>
      </c>
      <c r="D31" s="19">
        <v>6</v>
      </c>
      <c r="E31" s="20" t="s">
        <v>38</v>
      </c>
      <c r="F31" s="21" t="s">
        <v>39</v>
      </c>
      <c r="G31" s="17">
        <v>40300</v>
      </c>
      <c r="H31" s="18" t="s">
        <v>40</v>
      </c>
    </row>
    <row r="32" spans="2:8" ht="22.8" x14ac:dyDescent="0.2">
      <c r="B32" s="1"/>
      <c r="C32" s="11" t="s">
        <v>41</v>
      </c>
      <c r="D32" s="19">
        <v>32</v>
      </c>
      <c r="E32" s="20">
        <v>41079</v>
      </c>
      <c r="F32" s="21" t="s">
        <v>39</v>
      </c>
      <c r="G32" s="17"/>
      <c r="H32" s="18"/>
    </row>
    <row r="33" spans="1:8" ht="22.8" x14ac:dyDescent="0.2">
      <c r="B33" s="1"/>
      <c r="C33" s="11" t="s">
        <v>41</v>
      </c>
      <c r="D33" s="19">
        <v>59</v>
      </c>
      <c r="E33" s="20" t="s">
        <v>42</v>
      </c>
      <c r="F33" s="21" t="s">
        <v>36</v>
      </c>
      <c r="G33" s="17">
        <v>41950</v>
      </c>
      <c r="H33" s="21" t="s">
        <v>43</v>
      </c>
    </row>
    <row r="34" spans="1:8" ht="22.8" x14ac:dyDescent="0.2">
      <c r="B34" s="1"/>
      <c r="C34" s="11" t="s">
        <v>41</v>
      </c>
      <c r="D34" s="19">
        <v>23</v>
      </c>
      <c r="E34" s="20" t="s">
        <v>42</v>
      </c>
      <c r="F34" s="21" t="s">
        <v>39</v>
      </c>
      <c r="G34" s="17" t="s">
        <v>44</v>
      </c>
      <c r="H34" s="21" t="s">
        <v>45</v>
      </c>
    </row>
    <row r="35" spans="1:8" ht="31.8" customHeight="1" x14ac:dyDescent="0.2">
      <c r="B35" s="1"/>
      <c r="C35" s="11" t="s">
        <v>41</v>
      </c>
      <c r="D35" s="19">
        <v>16</v>
      </c>
      <c r="E35" s="20">
        <v>42209</v>
      </c>
      <c r="F35" s="21" t="s">
        <v>36</v>
      </c>
      <c r="G35" s="17">
        <v>42233</v>
      </c>
      <c r="H35" s="21" t="s">
        <v>46</v>
      </c>
    </row>
    <row r="36" spans="1:8" ht="31.8" customHeight="1" x14ac:dyDescent="0.2">
      <c r="B36" s="1"/>
      <c r="C36" s="11" t="s">
        <v>41</v>
      </c>
      <c r="D36" s="19">
        <v>15</v>
      </c>
      <c r="E36" s="20">
        <v>42209</v>
      </c>
      <c r="F36" s="21" t="s">
        <v>39</v>
      </c>
      <c r="G36" s="17">
        <v>42233</v>
      </c>
      <c r="H36" s="21" t="s">
        <v>47</v>
      </c>
    </row>
    <row r="37" spans="1:8" ht="43.2" customHeight="1" x14ac:dyDescent="0.2">
      <c r="B37" s="1"/>
      <c r="C37" s="11" t="s">
        <v>41</v>
      </c>
      <c r="D37" s="19">
        <v>5</v>
      </c>
      <c r="E37" s="20">
        <v>42548</v>
      </c>
      <c r="F37" s="21" t="s">
        <v>36</v>
      </c>
      <c r="G37" s="17">
        <v>42577</v>
      </c>
      <c r="H37" s="21" t="s">
        <v>48</v>
      </c>
    </row>
    <row r="38" spans="1:8" ht="43.2" customHeight="1" x14ac:dyDescent="0.2">
      <c r="B38" s="1"/>
      <c r="C38" s="11" t="s">
        <v>49</v>
      </c>
      <c r="D38" s="19">
        <v>370</v>
      </c>
      <c r="E38" s="20">
        <v>42933</v>
      </c>
      <c r="F38" s="21" t="s">
        <v>36</v>
      </c>
      <c r="G38" s="17">
        <v>42965</v>
      </c>
      <c r="H38" s="21" t="s">
        <v>50</v>
      </c>
    </row>
    <row r="39" spans="1:8" ht="43.2" customHeight="1" x14ac:dyDescent="0.2">
      <c r="B39" s="1"/>
      <c r="C39" s="11" t="s">
        <v>49</v>
      </c>
      <c r="D39" s="19">
        <v>53</v>
      </c>
      <c r="E39" s="20">
        <v>43318</v>
      </c>
      <c r="F39" s="21" t="s">
        <v>36</v>
      </c>
      <c r="G39" s="17">
        <v>43342</v>
      </c>
      <c r="H39" s="21" t="s">
        <v>51</v>
      </c>
    </row>
    <row r="40" spans="1:8" ht="43.2" customHeight="1" x14ac:dyDescent="0.2">
      <c r="B40" s="1"/>
      <c r="C40" s="11" t="s">
        <v>49</v>
      </c>
      <c r="D40" s="19">
        <v>295</v>
      </c>
      <c r="E40" s="20">
        <v>43678</v>
      </c>
      <c r="F40" s="21" t="s">
        <v>36</v>
      </c>
      <c r="G40" s="17">
        <v>43696</v>
      </c>
      <c r="H40" s="21" t="s">
        <v>52</v>
      </c>
    </row>
    <row r="41" spans="1:8" ht="43.2" customHeight="1" x14ac:dyDescent="0.2">
      <c r="B41" s="1"/>
      <c r="C41" s="11" t="s">
        <v>132</v>
      </c>
      <c r="D41" s="19">
        <v>164</v>
      </c>
      <c r="E41" s="20">
        <v>44298</v>
      </c>
      <c r="F41" s="21" t="s">
        <v>36</v>
      </c>
      <c r="G41" s="17">
        <v>44390</v>
      </c>
      <c r="H41" s="21" t="s">
        <v>133</v>
      </c>
    </row>
    <row r="42" spans="1:8" ht="43.2" customHeight="1" x14ac:dyDescent="0.2">
      <c r="B42" s="1"/>
      <c r="C42" s="11" t="s">
        <v>132</v>
      </c>
      <c r="D42" s="19">
        <v>274</v>
      </c>
      <c r="E42" s="20">
        <v>44455</v>
      </c>
      <c r="F42" s="21" t="s">
        <v>36</v>
      </c>
      <c r="G42" s="17">
        <v>44706</v>
      </c>
      <c r="H42" s="21" t="s">
        <v>138</v>
      </c>
    </row>
    <row r="43" spans="1:8" ht="43.2" customHeight="1" x14ac:dyDescent="0.2">
      <c r="B43" s="1"/>
      <c r="C43" s="11" t="s">
        <v>132</v>
      </c>
      <c r="D43" s="19">
        <v>119</v>
      </c>
      <c r="E43" s="20">
        <v>44748</v>
      </c>
      <c r="F43" s="21" t="s">
        <v>36</v>
      </c>
      <c r="G43" s="17">
        <v>44987</v>
      </c>
      <c r="H43" s="21" t="s">
        <v>139</v>
      </c>
    </row>
    <row r="44" spans="1:8" ht="43.2" customHeight="1" x14ac:dyDescent="0.2">
      <c r="B44" s="1"/>
      <c r="C44" s="11" t="s">
        <v>132</v>
      </c>
      <c r="D44" s="19">
        <v>153</v>
      </c>
      <c r="E44" s="20">
        <v>45098</v>
      </c>
      <c r="F44" s="21" t="s">
        <v>36</v>
      </c>
      <c r="G44" s="17">
        <v>45308</v>
      </c>
      <c r="H44" s="42" t="s">
        <v>140</v>
      </c>
    </row>
    <row r="45" spans="1:8" ht="9.6" customHeight="1" x14ac:dyDescent="0.2">
      <c r="A45" s="56"/>
      <c r="B45" s="56"/>
      <c r="C45" s="22"/>
      <c r="D45" s="23"/>
      <c r="E45" s="24"/>
      <c r="F45" s="25"/>
      <c r="G45" s="26"/>
      <c r="H45" s="25"/>
    </row>
    <row r="46" spans="1:8" ht="17.399999999999999" customHeight="1" x14ac:dyDescent="0.25">
      <c r="B46" s="6" t="s">
        <v>53</v>
      </c>
      <c r="C46" s="27" t="s">
        <v>54</v>
      </c>
      <c r="D46" s="69" t="s">
        <v>55</v>
      </c>
      <c r="E46" s="70"/>
      <c r="F46" s="70"/>
      <c r="G46" s="70"/>
      <c r="H46" s="71"/>
    </row>
    <row r="47" spans="1:8" ht="24" customHeight="1" x14ac:dyDescent="0.25">
      <c r="B47" s="6" t="s">
        <v>56</v>
      </c>
      <c r="C47" s="28" t="s">
        <v>57</v>
      </c>
      <c r="D47" s="72" t="s">
        <v>58</v>
      </c>
      <c r="E47" s="72"/>
      <c r="F47" s="72"/>
      <c r="G47" s="72"/>
      <c r="H47" s="72"/>
    </row>
    <row r="48" spans="1:8" ht="27.6" customHeight="1" x14ac:dyDescent="0.25">
      <c r="B48" s="6" t="s">
        <v>59</v>
      </c>
      <c r="C48" s="29" t="s">
        <v>60</v>
      </c>
      <c r="D48" s="73" t="s">
        <v>61</v>
      </c>
      <c r="E48" s="74"/>
      <c r="F48" s="74"/>
      <c r="G48" s="74"/>
      <c r="H48" s="74"/>
    </row>
    <row r="49" spans="2:8" ht="17.399999999999999" customHeight="1" x14ac:dyDescent="0.25">
      <c r="B49" s="6" t="s">
        <v>62</v>
      </c>
      <c r="C49" s="27" t="s">
        <v>63</v>
      </c>
      <c r="D49" s="69" t="s">
        <v>64</v>
      </c>
      <c r="E49" s="70"/>
      <c r="F49" s="70"/>
      <c r="G49" s="70"/>
      <c r="H49" s="71"/>
    </row>
    <row r="50" spans="2:8" ht="17.399999999999999" customHeight="1" x14ac:dyDescent="0.25">
      <c r="B50" s="6" t="s">
        <v>65</v>
      </c>
      <c r="C50" s="27" t="s">
        <v>66</v>
      </c>
      <c r="D50" s="58" t="s">
        <v>67</v>
      </c>
      <c r="E50" s="59"/>
      <c r="F50" s="59"/>
      <c r="G50" s="59"/>
      <c r="H50" s="60"/>
    </row>
    <row r="51" spans="2:8" ht="17.399999999999999" customHeight="1" x14ac:dyDescent="0.25">
      <c r="B51" s="6" t="s">
        <v>68</v>
      </c>
      <c r="C51" s="27" t="s">
        <v>69</v>
      </c>
      <c r="D51" s="58" t="s">
        <v>67</v>
      </c>
      <c r="E51" s="59"/>
      <c r="F51" s="59"/>
      <c r="G51" s="59"/>
      <c r="H51" s="60"/>
    </row>
    <row r="52" spans="2:8" ht="17.399999999999999" customHeight="1" x14ac:dyDescent="0.25">
      <c r="B52" s="6" t="s">
        <v>70</v>
      </c>
      <c r="C52" s="27" t="s">
        <v>71</v>
      </c>
      <c r="D52" s="63" t="s">
        <v>72</v>
      </c>
      <c r="E52" s="64"/>
      <c r="F52" s="64"/>
      <c r="G52" s="64"/>
      <c r="H52" s="65"/>
    </row>
    <row r="53" spans="2:8" ht="17.399999999999999" customHeight="1" x14ac:dyDescent="0.25">
      <c r="B53" s="6" t="s">
        <v>73</v>
      </c>
      <c r="C53" s="27" t="s">
        <v>74</v>
      </c>
      <c r="D53" s="66" t="s">
        <v>75</v>
      </c>
      <c r="E53" s="67"/>
      <c r="F53" s="67"/>
      <c r="G53" s="67"/>
      <c r="H53" s="68"/>
    </row>
    <row r="54" spans="2:8" ht="88.2" customHeight="1" x14ac:dyDescent="0.2"/>
    <row r="55" spans="2:8" ht="22.2" customHeight="1" x14ac:dyDescent="0.25">
      <c r="B55" s="6" t="s">
        <v>76</v>
      </c>
      <c r="C55" s="61" t="s">
        <v>77</v>
      </c>
      <c r="D55" s="62"/>
      <c r="E55" s="62"/>
      <c r="F55" s="62"/>
      <c r="G55" s="62"/>
      <c r="H55" s="62"/>
    </row>
    <row r="56" spans="2:8" ht="5.4" customHeight="1" x14ac:dyDescent="0.2"/>
    <row r="57" spans="2:8" ht="12" x14ac:dyDescent="0.25">
      <c r="C57" s="43" t="s">
        <v>78</v>
      </c>
      <c r="D57" s="77" t="s">
        <v>79</v>
      </c>
      <c r="E57" s="78"/>
      <c r="F57" s="78"/>
      <c r="G57" s="78"/>
      <c r="H57" s="79"/>
    </row>
    <row r="59" spans="2:8" x14ac:dyDescent="0.2">
      <c r="C59" s="1" t="s">
        <v>80</v>
      </c>
      <c r="D59" s="1" t="s">
        <v>81</v>
      </c>
    </row>
    <row r="60" spans="2:8" x14ac:dyDescent="0.2">
      <c r="C60" s="1" t="s">
        <v>82</v>
      </c>
      <c r="D60" s="1" t="s">
        <v>81</v>
      </c>
    </row>
    <row r="61" spans="2:8" x14ac:dyDescent="0.2">
      <c r="C61" s="1" t="s">
        <v>83</v>
      </c>
      <c r="D61" s="1" t="s">
        <v>84</v>
      </c>
    </row>
    <row r="62" spans="2:8" x14ac:dyDescent="0.2">
      <c r="C62" s="1" t="s">
        <v>85</v>
      </c>
      <c r="D62" s="1" t="s">
        <v>100</v>
      </c>
    </row>
    <row r="63" spans="2:8" x14ac:dyDescent="0.2">
      <c r="C63" s="1" t="s">
        <v>85</v>
      </c>
      <c r="D63" s="1" t="s">
        <v>134</v>
      </c>
    </row>
    <row r="64" spans="2:8" x14ac:dyDescent="0.2">
      <c r="C64" s="1" t="s">
        <v>85</v>
      </c>
      <c r="D64" s="1" t="s">
        <v>86</v>
      </c>
    </row>
    <row r="65" spans="3:5" x14ac:dyDescent="0.2">
      <c r="C65" s="1" t="s">
        <v>85</v>
      </c>
      <c r="D65" s="1" t="s">
        <v>87</v>
      </c>
    </row>
    <row r="66" spans="3:5" x14ac:dyDescent="0.2">
      <c r="C66" s="1" t="s">
        <v>85</v>
      </c>
      <c r="D66" s="1" t="s">
        <v>135</v>
      </c>
    </row>
    <row r="67" spans="3:5" x14ac:dyDescent="0.2">
      <c r="C67" s="1" t="s">
        <v>88</v>
      </c>
      <c r="D67" s="1" t="s">
        <v>89</v>
      </c>
    </row>
    <row r="68" spans="3:5" x14ac:dyDescent="0.2">
      <c r="C68" s="1" t="s">
        <v>90</v>
      </c>
      <c r="D68" s="1" t="s">
        <v>131</v>
      </c>
    </row>
    <row r="69" spans="3:5" ht="25.8" customHeight="1" x14ac:dyDescent="0.25">
      <c r="C69" s="30" t="s">
        <v>91</v>
      </c>
      <c r="D69" s="31"/>
      <c r="E69" s="31"/>
    </row>
    <row r="70" spans="3:5" x14ac:dyDescent="0.2">
      <c r="C70" s="31" t="s">
        <v>92</v>
      </c>
      <c r="D70" s="31" t="s">
        <v>141</v>
      </c>
      <c r="E70" s="31"/>
    </row>
    <row r="71" spans="3:5" x14ac:dyDescent="0.2">
      <c r="C71" s="31" t="s">
        <v>93</v>
      </c>
      <c r="D71" s="31" t="s">
        <v>94</v>
      </c>
      <c r="E71" s="31"/>
    </row>
    <row r="72" spans="3:5" x14ac:dyDescent="0.2">
      <c r="C72" s="31" t="s">
        <v>95</v>
      </c>
      <c r="D72" s="31" t="s">
        <v>130</v>
      </c>
      <c r="E72" s="31"/>
    </row>
    <row r="73" spans="3:5" x14ac:dyDescent="0.2">
      <c r="C73" s="31" t="s">
        <v>96</v>
      </c>
      <c r="D73" s="31" t="s">
        <v>149</v>
      </c>
      <c r="E73" s="31"/>
    </row>
    <row r="74" spans="3:5" x14ac:dyDescent="0.2">
      <c r="C74" s="31" t="s">
        <v>150</v>
      </c>
      <c r="D74" s="31" t="s">
        <v>151</v>
      </c>
      <c r="E74" s="31"/>
    </row>
    <row r="75" spans="3:5" x14ac:dyDescent="0.2">
      <c r="C75" s="31" t="s">
        <v>97</v>
      </c>
      <c r="D75" s="31" t="s">
        <v>98</v>
      </c>
      <c r="E75" s="31"/>
    </row>
    <row r="76" spans="3:5" x14ac:dyDescent="0.2">
      <c r="C76" s="31" t="s">
        <v>99</v>
      </c>
      <c r="D76" s="31" t="s">
        <v>100</v>
      </c>
      <c r="E76" s="31"/>
    </row>
    <row r="77" spans="3:5" x14ac:dyDescent="0.2">
      <c r="C77" s="31" t="s">
        <v>101</v>
      </c>
      <c r="D77" s="31" t="s">
        <v>147</v>
      </c>
      <c r="E77" s="31"/>
    </row>
    <row r="78" spans="3:5" x14ac:dyDescent="0.2">
      <c r="C78" s="31" t="s">
        <v>102</v>
      </c>
      <c r="D78" s="31" t="s">
        <v>103</v>
      </c>
      <c r="E78" s="31"/>
    </row>
    <row r="79" spans="3:5" x14ac:dyDescent="0.2">
      <c r="C79" s="31" t="s">
        <v>104</v>
      </c>
      <c r="D79" s="31" t="s">
        <v>105</v>
      </c>
      <c r="E79" s="31"/>
    </row>
    <row r="80" spans="3:5" x14ac:dyDescent="0.2">
      <c r="C80" s="31" t="s">
        <v>106</v>
      </c>
      <c r="D80" s="31" t="s">
        <v>107</v>
      </c>
      <c r="E80" s="31"/>
    </row>
    <row r="82" spans="2:8" ht="17.399999999999999" customHeight="1" x14ac:dyDescent="0.25">
      <c r="B82" s="6" t="s">
        <v>108</v>
      </c>
      <c r="C82" s="61" t="s">
        <v>109</v>
      </c>
      <c r="D82" s="62"/>
      <c r="E82" s="62"/>
      <c r="F82" s="62"/>
      <c r="G82" s="62"/>
      <c r="H82" s="62"/>
    </row>
    <row r="83" spans="2:8" ht="6" customHeight="1" x14ac:dyDescent="0.2"/>
    <row r="84" spans="2:8" ht="36" x14ac:dyDescent="0.25">
      <c r="C84" s="53" t="s">
        <v>110</v>
      </c>
      <c r="D84" s="53" t="s">
        <v>111</v>
      </c>
      <c r="E84" s="53" t="s">
        <v>112</v>
      </c>
      <c r="F84" s="54" t="s">
        <v>113</v>
      </c>
      <c r="G84" s="54" t="s">
        <v>114</v>
      </c>
    </row>
    <row r="85" spans="2:8" ht="17.399999999999999" customHeight="1" x14ac:dyDescent="0.25">
      <c r="C85" s="32">
        <v>1380600000000</v>
      </c>
      <c r="D85" s="32">
        <f>+C85</f>
        <v>1380600000000</v>
      </c>
      <c r="E85" s="32">
        <f>+C85</f>
        <v>1380600000000</v>
      </c>
      <c r="F85" s="32">
        <f>+C85</f>
        <v>1380600000000</v>
      </c>
      <c r="G85" s="33">
        <v>100000000</v>
      </c>
    </row>
    <row r="86" spans="2:8" ht="6.6" customHeight="1" x14ac:dyDescent="0.2"/>
    <row r="87" spans="2:8" ht="22.2" customHeight="1" x14ac:dyDescent="0.2">
      <c r="C87" s="61" t="s">
        <v>115</v>
      </c>
      <c r="D87" s="62"/>
      <c r="E87" s="62"/>
      <c r="F87" s="62"/>
      <c r="G87" s="62"/>
      <c r="H87" s="62"/>
    </row>
    <row r="89" spans="2:8" ht="24" x14ac:dyDescent="0.25">
      <c r="B89" s="34" t="s">
        <v>116</v>
      </c>
      <c r="C89" s="43" t="s">
        <v>125</v>
      </c>
      <c r="D89" s="54" t="s">
        <v>126</v>
      </c>
      <c r="E89" s="53" t="s">
        <v>127</v>
      </c>
      <c r="F89" s="53" t="s">
        <v>128</v>
      </c>
      <c r="G89" s="53" t="s">
        <v>129</v>
      </c>
      <c r="H89" s="54" t="s">
        <v>117</v>
      </c>
    </row>
    <row r="90" spans="2:8" ht="12" x14ac:dyDescent="0.25">
      <c r="B90" s="35" t="s">
        <v>2</v>
      </c>
      <c r="C90" s="36" t="s">
        <v>118</v>
      </c>
      <c r="D90" s="37">
        <v>13104</v>
      </c>
      <c r="E90" s="38" t="s">
        <v>119</v>
      </c>
      <c r="F90" s="37">
        <f>+D90</f>
        <v>13104</v>
      </c>
      <c r="G90" s="37">
        <f>F90*G85</f>
        <v>1310400000000</v>
      </c>
      <c r="H90" s="39">
        <v>0.94920000000000004</v>
      </c>
    </row>
    <row r="91" spans="2:8" ht="12" x14ac:dyDescent="0.25">
      <c r="B91" s="35" t="s">
        <v>76</v>
      </c>
      <c r="C91" s="36" t="s">
        <v>120</v>
      </c>
      <c r="D91" s="37">
        <v>282</v>
      </c>
      <c r="E91" s="38" t="s">
        <v>119</v>
      </c>
      <c r="F91" s="33">
        <f>+D91</f>
        <v>282</v>
      </c>
      <c r="G91" s="37">
        <f>F91*G85</f>
        <v>28200000000</v>
      </c>
      <c r="H91" s="39">
        <v>2.0400000000000001E-2</v>
      </c>
    </row>
    <row r="92" spans="2:8" ht="12" x14ac:dyDescent="0.25">
      <c r="B92" s="35" t="s">
        <v>108</v>
      </c>
      <c r="C92" s="36" t="s">
        <v>136</v>
      </c>
      <c r="D92" s="37">
        <v>282</v>
      </c>
      <c r="E92" s="38" t="s">
        <v>119</v>
      </c>
      <c r="F92" s="33">
        <f>+D92</f>
        <v>282</v>
      </c>
      <c r="G92" s="37">
        <f>+F92*100000000</f>
        <v>28200000000</v>
      </c>
      <c r="H92" s="39">
        <v>2.0400000000000001E-2</v>
      </c>
    </row>
    <row r="93" spans="2:8" ht="12.6" thickBot="1" x14ac:dyDescent="0.3">
      <c r="B93" s="44" t="s">
        <v>121</v>
      </c>
      <c r="C93" s="45" t="s">
        <v>137</v>
      </c>
      <c r="D93" s="46">
        <v>138</v>
      </c>
      <c r="E93" s="47" t="s">
        <v>119</v>
      </c>
      <c r="F93" s="48">
        <f>+D93</f>
        <v>138</v>
      </c>
      <c r="G93" s="46">
        <f>F93*G85</f>
        <v>13800000000</v>
      </c>
      <c r="H93" s="49">
        <v>0.01</v>
      </c>
    </row>
    <row r="94" spans="2:8" ht="12.6" thickBot="1" x14ac:dyDescent="0.3">
      <c r="B94" s="50"/>
      <c r="C94" s="51"/>
      <c r="D94" s="52">
        <f>SUM(D90:D93)</f>
        <v>13806</v>
      </c>
      <c r="E94" s="51"/>
      <c r="F94" s="52"/>
      <c r="G94" s="52">
        <f>+G91+G90+G92+G93</f>
        <v>1380600000000</v>
      </c>
      <c r="H94" s="57">
        <v>1</v>
      </c>
    </row>
    <row r="95" spans="2:8" ht="4.8" customHeight="1" x14ac:dyDescent="0.25">
      <c r="G95" s="40"/>
    </row>
    <row r="96" spans="2:8" ht="25.2" customHeight="1" x14ac:dyDescent="0.25">
      <c r="B96" s="6" t="s">
        <v>121</v>
      </c>
      <c r="C96" s="61" t="s">
        <v>122</v>
      </c>
      <c r="D96" s="62"/>
      <c r="E96" s="62"/>
      <c r="F96" s="62"/>
      <c r="G96" s="62"/>
      <c r="H96" s="62"/>
    </row>
    <row r="98" spans="2:8" s="31" customFormat="1" x14ac:dyDescent="0.2">
      <c r="B98" s="41" t="s">
        <v>123</v>
      </c>
      <c r="C98" s="31" t="s">
        <v>142</v>
      </c>
      <c r="E98" s="55" t="s">
        <v>145</v>
      </c>
    </row>
    <row r="99" spans="2:8" s="31" customFormat="1" x14ac:dyDescent="0.2">
      <c r="B99" s="41"/>
    </row>
    <row r="100" spans="2:8" s="31" customFormat="1" x14ac:dyDescent="0.2">
      <c r="B100" s="41" t="s">
        <v>124</v>
      </c>
      <c r="C100" s="31" t="s">
        <v>143</v>
      </c>
      <c r="E100" s="55" t="s">
        <v>144</v>
      </c>
    </row>
    <row r="103" spans="2:8" ht="12" x14ac:dyDescent="0.25">
      <c r="G103" s="80" t="s">
        <v>118</v>
      </c>
      <c r="H103" s="80"/>
    </row>
    <row r="104" spans="2:8" x14ac:dyDescent="0.2">
      <c r="G104" s="81" t="s">
        <v>146</v>
      </c>
      <c r="H104" s="81"/>
    </row>
  </sheetData>
  <mergeCells count="20">
    <mergeCell ref="G103:H103"/>
    <mergeCell ref="G104:H104"/>
    <mergeCell ref="C8:H8"/>
    <mergeCell ref="C10:H10"/>
    <mergeCell ref="C14:H14"/>
    <mergeCell ref="C17:H17"/>
    <mergeCell ref="C19:H19"/>
    <mergeCell ref="D46:H46"/>
    <mergeCell ref="D47:H47"/>
    <mergeCell ref="D48:H48"/>
    <mergeCell ref="D49:H49"/>
    <mergeCell ref="D50:H50"/>
    <mergeCell ref="D51:H51"/>
    <mergeCell ref="C87:H87"/>
    <mergeCell ref="C96:H96"/>
    <mergeCell ref="D52:H52"/>
    <mergeCell ref="D53:H53"/>
    <mergeCell ref="C55:H55"/>
    <mergeCell ref="D57:H57"/>
    <mergeCell ref="C82:H82"/>
  </mergeCells>
  <hyperlinks>
    <hyperlink ref="D53" r:id="rId1"/>
  </hyperlinks>
  <pageMargins left="0.23622047244094491" right="0.23622047244094491" top="0.74803149606299213" bottom="0.74803149606299213" header="0.31496062992125984" footer="0.31496062992125984"/>
  <pageSetup paperSize="5" scale="69" fitToHeight="0" orientation="portrait" r:id="rId2"/>
  <drawing r:id="rId3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1/qyIuJz+ILPc5ITK+hFLDZGDGvxerEF7PzK9PCb6rs=</DigestValue>
    </Reference>
    <Reference Type="http://www.w3.org/2000/09/xmldsig#Object" URI="#idOfficeObject">
      <DigestMethod Algorithm="http://www.w3.org/2001/04/xmlenc#sha256"/>
      <DigestValue>FAouhI2iUNNHWee6HNqvOuB/UzrgsU7lYt1Rjlf9a8M=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Is9eZg5+0GrHXJWJ5AkeZX/lCyhsuUaAYx8DtPGmyko=</DigestValue>
    </Reference>
  </SignedInfo>
  <SignatureValue>PrzLbJOPCO3xUMBJM7WYXb/qbe/aGjplk4+Lx7mZ4NYxAmpt9ZjP3L+vafozYtD42Nd0Km+vxJH/
o15gZE2BQ0bpzCOwb2WL/WsxF8biZqRbkv0Qau3mRn0LaO93bJ2LPOakbQPjdpvhagfsbqxqhX4H
RjvBSowtlJvbYdWg+kPvyx4hqUB1kq8RUouH1cOI4OOobW93rcqlMjCmflrANU1BKBkwnHUbtC4l
LL711a8dUA9kJcL2SVcP7B754LwPzVC9+xeyAs07GNbOWx0349Iikd1vd+ReCQ52qkWt027JNI8k
5D4SaTJ/iYgLabIUvjjJI3QnyPnxaSK/9devOA==</SignatureValue>
  <KeyInfo>
    <X509Data>
      <X509Certificate>MIIIezCCBmOgAwIBAgIIPfouhYnhKIcwDQYJKoZIhvcNAQELBQAwWjEaMBgGA1UEAwwRQ0EtRE9DVU1FTlRBIFMuQS4xFjAUBgNVBAUTDVJVQzgwMDUwMTcyLTExFzAVBgNVBAoMDkRPQ1VNRU5UQSBTLkEuMQswCQYDVQQGEwJQWTAeFw0yNDA3MTAyMTQ5MDBaFw0yNjA3MTAyMTQ5MDBaMIGtMR0wGwYDVQQDDBRKQUlSIEFOVE9OSU8gREUgTElNQTESMBAGA1UEBRMJQ0k1MzkzNzM5MRUwEwYDVQQqDAxKQUlSIEFOVE9OSU8xEDAOBgNVBAQMB0RFIExJTUExCzAJBgNVBAsMAkYyMTUwMwYDVQQKDCxDRVJUSUZJQ0FETyBDVUFMSUZJQ0FETyBERSBGSVJNQSBFTEVDVFJPTklDQTELMAkGA1UEBhMCUFkwggEiMA0GCSqGSIb3DQEBAQUAA4IBDwAwggEKAoIBAQDFhEJOQ+0npiV9flTX/XFyzhVHM1s6oyox2yVVRg66msklsKR6OHsOOMxINmh7YOUHXogIQxdyMX8gMdYYlI5V0FVCS7ijvjdmEC3I+qVjtVddhKCNkx19CnxArST5HGnT1lmz9hccXuN+22Kt0wymqNfvxqSSVNTpfRIOkcKS+o40f0gdDdhy91MiChciLmpkjVBLgyfslFa3vee1ppVL0SoiGaeGWMFWLbEoXwbjuAUodNCh3jIzU3ooBbDFZiL4X/ZJQOIdJKAGEjKtbrDA9C3syLn285U9WP0oZ5pMnC4bLfFooycXgekfYRffp58lKcyMDpgWojlcyaD1lJEpAgMBAAGjggPvMIID6zAMBgNVHRMBAf8EAjAAMB8GA1UdIwQYMBaAFKE9hSvN2CyWHzkCDJ9TO1jYlQt7MIGUBggrBgEFBQcBAQSBhzCBhDBVBggrBgEFBQcwAoZJaHR0cHM6Ly93d3cuZGlnaXRvLmNvbS5weS91cGxvYWRzL2NlcnRpZmljYWRvLWRvY3VtZW50YS1zYS0xNTM1MTE3NzcxLmNydDArBggrBgEFBQcwAYYfaHR0cHM6Ly93d3cuZGlnaXRvLmNvbS5weS9vY3NwLzBSBgNVHREESzBJgRtqYWlyQGZyaWdvY29uY2VwY2lvbi5jb20ucHmkKjAoMSYwJAYDVQQNDB1GSVJNQSBFTEVDVFJPTklDQSBDVUFMSUZJQ0FEQTCCAfUGA1UdIASCAewwggHoMIIB5AYNKwYBBAGC+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/BCAwHgYIKwYBBQUHAwIGCCsGAQUFBwMEBggrBgEFBQcDATB7BgNVHR8EdDByMDSgMqAwhi5odHRwczovL3d3dy5kaWdpdG8uY29tLnB5L2NybC9kb2N1bWVudGFfY2EuY3JsMDqgOKA2hjRodHRwczovL3d3dy5kb2N1bWVudGEuY29tLnB5L2RpZ2l0by9kb2N1bWVudGFfY2EuY3JsMB0GA1UdDgQWBBTRa2SyYPjrRG4deBa7QXtenKfF4zAOBgNVHQ8BAf8EBAMCBeAwDQYJKoZIhvcNAQELBQADggIBAGGPgyPVL6/dPO4iAUyOg2keI32+0B4P9Rd4xjzATctHRYfmEcQq/9Uls9AzmSyYXT6+eUzqwzaOot66RoZIsexN37iJK2cmqzADam1qMgLLRiha2uqEB+0TeDhTtOnZhBJp4yjSgV6gTiMwrZ9FP4L3+cqQkat5pwjBjwq6kYJPODnVV9nHubtD+R2eTJ7GmXvaVM0dNEnXLZg7zuFHAZ3qmDXdMS9rKKBtmlUuGNH2FaK7tqtKQ+eugqLb0a8t/VE4hrHdlC6JowE3mf8DoieiYCCslmDMCoK6Dqq+96jcsgsVFfygfWE76pZGCGBvvb8gPa198Wt53KdlXwYzsV98tfQdMUrkKWVlEIgUp/Nayz8YEUHjxXLsmts0T5i+4IwY5nWQW0oxp8Su5kGbWw++XnX1aJvYIB1L1O2cTAlg31QhgoDKdyLSpvs+Ln/JElFhkl0X1L8QbG26kgpCKI2djHxJLgegeVftLsj2TF/MKWYAi43D+UXvahHvJHs8VmNokbr7uFaVdu41zfX+jBmRuoHnQpA3qQ2E4nGXLFCtSMbbCJjjdSbni0KWpHDwxwRAEO/mzZD+2g9gUqtDklrsFWnksqPKYHYZCJnvhPdUsPaj4DEfq6nq8ZKxZ15GX4RBsPswLxqe4ka/CFXsFgV+WmsDIuEu7IXqHTvS2EkT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j5RkiZO4+pDH/u2PsbWj4XKwhJ5iIZUue6vEWot8M6s=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Y+3wJOMP3JY16bEUtgml2qEIrlc/vWMqGQ/VOkXiOUI=</DigestValue>
      </Reference>
      <Reference URI="/xl/drawings/drawing1.xml?ContentType=application/vnd.openxmlformats-officedocument.drawing+xml">
        <DigestMethod Algorithm="http://www.w3.org/2001/04/xmlenc#sha256"/>
        <DigestValue>qRAld5yhbRSrsLakW1qwsqogR+QQlSDuKlShrZpJyhM=</DigestValue>
      </Reference>
      <Reference URI="/xl/media/image1.jpeg?ContentType=image/jpeg">
        <DigestMethod Algorithm="http://www.w3.org/2001/04/xmlenc#sha256"/>
        <DigestValue>3xhGWvp+7WESd/IOPJpU6Q2U4mjRUx59ggzMqr5+l+I=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VBDwJLuqU2qfv+HaKfcjM4HNFXzAlabhY5i3hboZDu0=</DigestValue>
      </Reference>
      <Reference URI="/xl/sharedStrings.xml?ContentType=application/vnd.openxmlformats-officedocument.spreadsheetml.sharedStrings+xml">
        <DigestMethod Algorithm="http://www.w3.org/2001/04/xmlenc#sha256"/>
        <DigestValue>62MTeHxge6VqwfoHhB4M8RVCqmedkAwoe10hhL06Gnc=</DigestValue>
      </Reference>
      <Reference URI="/xl/styles.xml?ContentType=application/vnd.openxmlformats-officedocument.spreadsheetml.styles+xml">
        <DigestMethod Algorithm="http://www.w3.org/2001/04/xmlenc#sha256"/>
        <DigestValue>mt9TpxEdFI4rO1gi/Y10KH9cvOeTzFxtyE1B3TsdKsU=</DigestValue>
      </Reference>
      <Reference URI="/xl/theme/theme1.xml?ContentType=application/vnd.openxmlformats-officedocument.theme+xml">
        <DigestMethod Algorithm="http://www.w3.org/2001/04/xmlenc#sha256"/>
        <DigestValue>0od3cWFb7H/9sr1fB3xS8N4PVwSWcnr1ynQI1Jvf//w=</DigestValue>
      </Reference>
      <Reference URI="/xl/workbook.xml?ContentType=application/vnd.openxmlformats-officedocument.spreadsheetml.sheet.main+xml">
        <DigestMethod Algorithm="http://www.w3.org/2001/04/xmlenc#sha256"/>
        <DigestValue>7lw7Yzb2rRTfm84D+0I1K9iyslFoPEU0UEHiSW7f4XM=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kgvRvhsbLQCNWeomi4+VrpC+BVSTdG6T5HOmsABJ+Bw=</DigestValue>
      </Reference>
      <Reference URI="/xl/worksheets/sheet1.xml?ContentType=application/vnd.openxmlformats-officedocument.spreadsheetml.worksheet+xml">
        <DigestMethod Algorithm="http://www.w3.org/2001/04/xmlenc#sha256"/>
        <DigestValue>o1TSARcrYIWJAVvTk0fk1Pn4CwDPjKuKWdsfIZE3GH8=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2024-08-05T15:15:36Z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</OfficeVersion>
          <ApplicationVersion>16.0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2024-08-05T15:15:36Z</xd:SigningTime>
          <xd:SigningCertificate>
            <xd:Cert>
              <xd:CertDigest>
                <DigestMethod Algorithm="http://www.w3.org/2001/04/xmlenc#sha256"/>
                <DigestValue>IhcY6+iri8Majj4zoufJajPnEPiKrr0Hat458HRolH4=</DigestValue>
              </xd:CertDigest>
              <xd:IssuerSerial>
                <X509IssuerName>C=PY, O=DOCUMENTA S.A., SERIALNUMBER=RUC80050172-1, CN=CA-DOCUMENTA S.A.</X509IssuerName>
                <X509SerialNumber>4465933131570030727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  <xd:SignedDataObjectProperties>
          <xd:CommitmentTypeIndication>
            <xd:CommitmentTypeId>
              <xd:Identifier>http://uri.etsi.org/01903/v1.2.2#ProofOfApproval</xd:Identifier>
              <xd:Description>Aprobó este documento</xd:Description>
            </xd:CommitmentTypeId>
            <xd:AllSignedDataObjects/>
          </xd:CommitmentTypeIndication>
        </xd:SignedDataObjectProperties>
      </xd:SignedProperties>
      <xd:UnsignedProperties>
        <xd:UnsignedSignatureProperties>
          <xd:CertificateValues>
            <xd:EncapsulatedX509Certificate>MIIHmTCCBYGgAwIBAgIQCW5/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+s/MkP5/7vBdKTalpVuJKggjvK+SKk4QCRMaI8d/trFQwm06NftPXfOROzHVNx1s7pBSC0/2L5K3hndwizt8Ps2BHzPQRExvzwjjF3FWhuN0LRA+jFSHzHwoYryoSzs4wnoV+HHLNP9ytDHa0GCQu2NsKH7W/MvrDFMS4ASyKnryeeVc+DXg8nELxojWtdnOoZ2q3914KqTI8KO3XeEaVS+uR++oKjZeMlBuobybgMfTZQajV6pLaZ/F8qj080yHl5AGdTB0IP9OeOMzGtT6fSEDDsFY3AjYzmqz/y6Aj6CRd1GN2KY9juoDm/UPn1URxja+NX2PLZwBC3W71VQAEyYYNDC5WLF1vxGi5jNKg29Cj4PuXL7Ru8mWtrerdMrjC9ij0El6AO5HLvkJhwNcw4qEy0XrvM6arll0TNrpqsdano78OJJzqnYw58JsA85fU0AhsLrQVJOqyIFkqo1uWbBheTnKyJphiz4dO2xvjNZ5ce3vTBn4rS0cLuS3bnPJKntUiEowB9QSqfkYH5Vlnq2H29DizDeyJLemGq5IOppLBIDkDj7Gicpt4/lc5YsK8dMxZ9baIBEqW3z2buRXG3AgMBAAGjggJEMIICQDASBgNVHRMBAf8ECDAGAQH/AgEAMA4GA1UdDwEB/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+gLYYraHR0cDovL3d3dy5hY3JhaXouZ292LnB5L2FybC9hY19yYWl6X3B5LmNybDANBgkqhkiG9w0BAQsFAAOCAgEAVRaVKkIUApSs+vKLRZgG/umJSryJ7+PJf88ls2R4V/XCyn7tFE7yvUtCDKGFtpHDJUUsb7cvQo2mbEIhG91IIlIgW3CLOK99rZ870o7D681L+8eCsX+G/HelrxUuAA6JvIzr4wNrRotuMxbXxUjmqoRatSAE4kqlWqgd6b7LhUz5nWuEhtwp2ykXaZJVmi6u8FaOtlgEpGmHdwsFSqvxumK2YvVYMV9UBWqsC8r2lrYqoXxypBCnP1huF45U6Nw2qdge8mi3SINPBGfo4Gs7RiIH0PFqYXL0kAnx/3Q0oERRLMO8PkzFRrhJ4dciLMSd8pUPqLBB+fwuu6IB4iGfcL8HFDnORptePhwmrKj/7Zk1EyT914N7GMaXr10Jz3MHmlEXx7D2s6J2fHAHufrE5EQ4cuIbNiYcR/yAwXpk5ymk2lNAiaA2HUwsZJVnE15P41YUt6z9s1qcSabQHSNKQ6Nig4nPvKWJUCS9HsYko/rNYwBymbJ7vGL/e9O6/Of+yVr+buxRU1GM8soizyYGTKESkrZBwOQbF+31D9pjh7xaX/hfM2Gy58IRiCCmS74e8jV9yBDTc/6vvzH6iYRUz8GFtrZGxVtjjYYqAPw836rxvV5VW+u4aMskF0N5F8fIssqgBZ8jaHD7+bIM1groggaKN7OKsCvtctxQiljPJcc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CONTABILIDAD</dc:creator>
  <cp:lastModifiedBy>CONTABLE-1</cp:lastModifiedBy>
  <cp:lastPrinted>2024-08-05T15:12:33Z</cp:lastPrinted>
  <dcterms:created xsi:type="dcterms:W3CDTF">2021-03-12T11:40:18Z</dcterms:created>
  <dcterms:modified xsi:type="dcterms:W3CDTF">2024-08-05T15:15:30Z</dcterms:modified>
</cp:coreProperties>
</file>