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gnbpyfs\Finanzas\Contabilidad\Intervencion_Gral\0000 - INFORMES\SIV - Super Intendencia de Valores\2025\09 Set\"/>
    </mc:Choice>
  </mc:AlternateContent>
  <xr:revisionPtr revIDLastSave="0" documentId="8_{5B702D45-87B2-459C-9EBF-A70337A42DDE}" xr6:coauthVersionLast="47" xr6:coauthVersionMax="47" xr10:uidLastSave="{00000000-0000-0000-0000-000000000000}"/>
  <bookViews>
    <workbookView xWindow="-120" yWindow="-120" windowWidth="20730" windowHeight="11040" activeTab="1" xr2:uid="{CE366A12-4D1D-4B7E-8363-8746FE473001}"/>
  </bookViews>
  <sheets>
    <sheet name="BALANCES" sheetId="1" r:id="rId1"/>
    <sheet name="NOTAS A LOS EE.CC" sheetId="2" r:id="rId2"/>
  </sheets>
  <externalReferences>
    <externalReference r:id="rId3"/>
    <externalReference r:id="rId4"/>
  </externalReferences>
  <definedNames>
    <definedName name="ACTIVO_TOTAL_2">'[1]Comparativo BG'!$H$5</definedName>
    <definedName name="APORTES_1">#REF!</definedName>
    <definedName name="APSUMMARY" localSheetId="1">#REF!</definedName>
    <definedName name="APSUMMARY">#REF!</definedName>
    <definedName name="_xlnm.Print_Area" localSheetId="0">BALANCES!#REF!</definedName>
    <definedName name="_xlnm.Print_Area" localSheetId="1">'NOTAS A LOS EE.CC'!#REF!</definedName>
    <definedName name="BuiltIn_Print_Area___0___0___0___0___0___0">#REF!</definedName>
    <definedName name="BuiltIn_Print_Area___0___0___0___0___0___0___0___0" localSheetId="1">#REF!</definedName>
    <definedName name="BuiltIn_Print_Area___0___0___0___0___0___0___0___0">#REF!</definedName>
    <definedName name="CAPITAL_MINIMO_BCP">#REF!</definedName>
    <definedName name="CAPITAL_SOCIAL_1">#REF!</definedName>
    <definedName name="Company">#REF!</definedName>
    <definedName name="cons_previsiones_1">#REF!</definedName>
    <definedName name="cons_previsiones_2">'[1]Comparativo ER'!$H$64</definedName>
    <definedName name="DEPOSITOS_SF_1">#REF!</definedName>
    <definedName name="DEPOSITOS_SF_2">#REF!</definedName>
    <definedName name="DEPOSITOS_SNF_1">#REF!</definedName>
    <definedName name="DEPOSITOS_SNF_2">#REF!</definedName>
    <definedName name="Difference">#REF!</definedName>
    <definedName name="Disaggregations">#REF!</definedName>
    <definedName name="DISPONIBLE_1">#REF!</definedName>
    <definedName name="DISPONIBLE_2">#REF!</definedName>
    <definedName name="efecto_neto_prev_1">#REF!</definedName>
    <definedName name="efecto_neto_prev_2">#REF!</definedName>
    <definedName name="Expected_balance">#REF!</definedName>
    <definedName name="INGRESOS_FINANCIEROS_NETOS_1">#REF!</definedName>
    <definedName name="Monetary_Precision">#REF!</definedName>
    <definedName name="MostRecentPeriod">#REF!</definedName>
    <definedName name="PATRIMONIO_NETO_1">#REF!</definedName>
    <definedName name="PATRIMONIO_NETO_2">#REF!</definedName>
    <definedName name="PRESTAMOS_SF_1">#REF!</definedName>
    <definedName name="PRESTAMOS_SF_2">#REF!</definedName>
    <definedName name="PRESTAMOS_SNF_1">#REF!</definedName>
    <definedName name="PRESTAMOS_SNF_2">#REF!</definedName>
    <definedName name="PRESTAMOS_VENCIDOS_1">#REF!</definedName>
    <definedName name="PRESTAMOS_VENCIDOS_2">#REF!</definedName>
    <definedName name="R_Factor">#REF!</definedName>
    <definedName name="RES_ANTES_DE_IMPUESTOS_2">#REF!</definedName>
    <definedName name="RES_ANTES_IMPUESTOS_1">#REF!</definedName>
    <definedName name="Residual_difference">#REF!</definedName>
    <definedName name="RESULTADO_DEL_EJERCICIO_1">#REF!</definedName>
    <definedName name="RESULTADO_OPERATIVO_1">#REF!</definedName>
    <definedName name="SPWS_WBID">"D5577805-D33D-4BC8-80F3-98B1615277DB"</definedName>
    <definedName name="TABLA">#REF!</definedName>
    <definedName name="TextRefCopy1">#REF!</definedName>
    <definedName name="TextRefCopy12">#REF!</definedName>
    <definedName name="TextRefCopy13">#REF!</definedName>
    <definedName name="TextRefCopy19">#REF!</definedName>
    <definedName name="TextRefCopy2">#REF!</definedName>
    <definedName name="TextRefCopy20">#REF!</definedName>
    <definedName name="TextRefCopy23">#REF!</definedName>
    <definedName name="TextRefCopy24">#REF!</definedName>
    <definedName name="TextRefCopy25" localSheetId="1">#REF!</definedName>
    <definedName name="TextRefCopy25">#REF!</definedName>
    <definedName name="TextRefCopy26" localSheetId="1">#REF!</definedName>
    <definedName name="TextRefCopy26">#REF!</definedName>
    <definedName name="TextRefCopy29">#REF!</definedName>
    <definedName name="TextRefCopy3">#REF!</definedName>
    <definedName name="TextRefCopy4" localSheetId="1">#REF!</definedName>
    <definedName name="TextRefCopy4">#REF!</definedName>
    <definedName name="TextRefCopy8">#REF!</definedName>
    <definedName name="TextRefCopyRangeCount" hidden="1">3</definedName>
    <definedName name="Threshold">#REF!</definedName>
    <definedName name="XRefColumnsCount" hidden="1">4</definedName>
    <definedName name="XRefCopy10Row" localSheetId="1" hidden="1">#REF!</definedName>
    <definedName name="XRefCopy10Row" hidden="1">#REF!</definedName>
    <definedName name="XRefCopy11Row" hidden="1">#REF!</definedName>
    <definedName name="XRefCopy12Row" hidden="1">#REF!</definedName>
    <definedName name="XRefCopy13" hidden="1">#REF!</definedName>
    <definedName name="XRefCopy13Row" localSheetId="1" hidden="1">#REF!</definedName>
    <definedName name="XRefCopy13Row" hidden="1">#REF!</definedName>
    <definedName name="XRefCopy14" hidden="1">#REF!</definedName>
    <definedName name="XRefCopy14Row" localSheetId="1" hidden="1">#REF!</definedName>
    <definedName name="XRefCopy14Row" hidden="1">#REF!</definedName>
    <definedName name="XRefCopy15" hidden="1">#REF!</definedName>
    <definedName name="XRefCopy15Row" localSheetId="1" hidden="1">#REF!</definedName>
    <definedName name="XRefCopy15Row" hidden="1">#REF!</definedName>
    <definedName name="XRefCopy16" hidden="1">#REF!</definedName>
    <definedName name="XRefCopy16Row" localSheetId="1" hidden="1">#REF!</definedName>
    <definedName name="XRefCopy16Row" hidden="1">#REF!</definedName>
    <definedName name="XRefCopy17Row" localSheetId="1" hidden="1">#REF!</definedName>
    <definedName name="XRefCopy17Row" hidden="1">#REF!</definedName>
    <definedName name="XRefCopy18Row" localSheetId="1" hidden="1">#REF!</definedName>
    <definedName name="XRefCopy18Row" hidden="1">#REF!</definedName>
    <definedName name="XRefCopy19" localSheetId="1" hidden="1">#REF!</definedName>
    <definedName name="XRefCopy19" hidden="1">#REF!</definedName>
    <definedName name="XRefCopy1Row" localSheetId="1" hidden="1">#REF!</definedName>
    <definedName name="XRefCopy1Row" hidden="1">#REF!</definedName>
    <definedName name="XRefCopy2" hidden="1">#REF!</definedName>
    <definedName name="XRefCopy21" localSheetId="1" hidden="1">#REF!</definedName>
    <definedName name="XRefCopy21" hidden="1">#REF!</definedName>
    <definedName name="XRefCopy22" localSheetId="1" hidden="1">#REF!</definedName>
    <definedName name="XRefCopy22" hidden="1">#REF!</definedName>
    <definedName name="XRefCopy24" hidden="1">#REF!</definedName>
    <definedName name="XRefCopy24Row" localSheetId="1" hidden="1">#REF!</definedName>
    <definedName name="XRefCopy24Row" hidden="1">#REF!</definedName>
    <definedName name="XRefCopy25" hidden="1">#REF!</definedName>
    <definedName name="XRefCopy25Row" localSheetId="1" hidden="1">#REF!</definedName>
    <definedName name="XRefCopy25Row" hidden="1">#REF!</definedName>
    <definedName name="XRefCopy26" hidden="1">#REF!</definedName>
    <definedName name="XRefCopy26Row" localSheetId="1" hidden="1">#REF!</definedName>
    <definedName name="XRefCopy26Row" hidden="1">#REF!</definedName>
    <definedName name="XRefCopy27" hidden="1">#REF!</definedName>
    <definedName name="XRefCopy27Row" localSheetId="1" hidden="1">#REF!</definedName>
    <definedName name="XRefCopy27Row" hidden="1">#REF!</definedName>
    <definedName name="XRefCopy28" hidden="1">#REF!</definedName>
    <definedName name="XRefCopy28Row" localSheetId="1" hidden="1">#REF!</definedName>
    <definedName name="XRefCopy28Row" hidden="1">#REF!</definedName>
    <definedName name="XRefCopy29" hidden="1">#REF!</definedName>
    <definedName name="XRefCopy29Row" localSheetId="1" hidden="1">#REF!</definedName>
    <definedName name="XRefCopy29Row" hidden="1">#REF!</definedName>
    <definedName name="XRefCopy2Row" localSheetId="1" hidden="1">#REF!</definedName>
    <definedName name="XRefCopy2Row" hidden="1">#REF!</definedName>
    <definedName name="XRefCopy3" hidden="1">#REF!</definedName>
    <definedName name="XRefCopy30" hidden="1">#REF!</definedName>
    <definedName name="XRefCopy30Row" localSheetId="1" hidden="1">#REF!</definedName>
    <definedName name="XRefCopy30Row" hidden="1">#REF!</definedName>
    <definedName name="XRefCopy31" hidden="1">#REF!</definedName>
    <definedName name="XRefCopy31Row" localSheetId="1" hidden="1">#REF!</definedName>
    <definedName name="XRefCopy31Row" hidden="1">#REF!</definedName>
    <definedName name="XRefCopy32" hidden="1">#REF!</definedName>
    <definedName name="XRefCopy32Row" localSheetId="1" hidden="1">#REF!</definedName>
    <definedName name="XRefCopy32Row" hidden="1">#REF!</definedName>
    <definedName name="XRefCopy33" hidden="1">#REF!</definedName>
    <definedName name="XRefCopy33Row" localSheetId="1" hidden="1">#REF!</definedName>
    <definedName name="XRefCopy33Row" hidden="1">#REF!</definedName>
    <definedName name="XRefCopy34" hidden="1">#REF!</definedName>
    <definedName name="XRefCopy34Row" localSheetId="1" hidden="1">#REF!</definedName>
    <definedName name="XRefCopy34Row" hidden="1">#REF!</definedName>
    <definedName name="XRefCopy35" hidden="1">#REF!</definedName>
    <definedName name="XRefCopy35Row" localSheetId="1" hidden="1">#REF!</definedName>
    <definedName name="XRefCopy35Row" hidden="1">#REF!</definedName>
    <definedName name="XRefCopy36" hidden="1">#REF!</definedName>
    <definedName name="XRefCopy36Row" localSheetId="1" hidden="1">#REF!</definedName>
    <definedName name="XRefCopy36Row" hidden="1">#REF!</definedName>
    <definedName name="XRefCopy37" hidden="1">#REF!</definedName>
    <definedName name="XRefCopy37Row" localSheetId="1" hidden="1">#REF!</definedName>
    <definedName name="XRefCopy37Row" hidden="1">#REF!</definedName>
    <definedName name="XRefCopy38" hidden="1">#REF!</definedName>
    <definedName name="XRefCopy38Row" localSheetId="1" hidden="1">#REF!</definedName>
    <definedName name="XRefCopy38Row" hidden="1">#REF!</definedName>
    <definedName name="XRefCopy39" hidden="1">#REF!</definedName>
    <definedName name="XRefCopy39Row" localSheetId="1" hidden="1">#REF!</definedName>
    <definedName name="XRefCopy39Row" hidden="1">#REF!</definedName>
    <definedName name="XRefCopy3Row" localSheetId="1" hidden="1">#REF!</definedName>
    <definedName name="XRefCopy3Row" hidden="1">#REF!</definedName>
    <definedName name="XRefCopy4" hidden="1">#REF!</definedName>
    <definedName name="XRefCopy40" hidden="1">#REF!</definedName>
    <definedName name="XRefCopy40Row" localSheetId="1" hidden="1">#REF!</definedName>
    <definedName name="XRefCopy40Row" hidden="1">#REF!</definedName>
    <definedName name="XRefCopy41" hidden="1">#REF!</definedName>
    <definedName name="XRefCopy41Row" localSheetId="1" hidden="1">#REF!</definedName>
    <definedName name="XRefCopy41Row" hidden="1">#REF!</definedName>
    <definedName name="XRefCopy42" hidden="1">#REF!</definedName>
    <definedName name="XRefCopy42Row" localSheetId="1" hidden="1">#REF!</definedName>
    <definedName name="XRefCopy42Row" hidden="1">#REF!</definedName>
    <definedName name="XRefCopy43" hidden="1">#REF!</definedName>
    <definedName name="XRefCopy43Row" localSheetId="1" hidden="1">#REF!</definedName>
    <definedName name="XRefCopy43Row" hidden="1">#REF!</definedName>
    <definedName name="XRefCopy44" hidden="1">#REF!</definedName>
    <definedName name="XRefCopy44Row" localSheetId="1" hidden="1">#REF!</definedName>
    <definedName name="XRefCopy44Row" hidden="1">#REF!</definedName>
    <definedName name="XRefCopy45" hidden="1">#REF!</definedName>
    <definedName name="XRefCopy45Row" localSheetId="1" hidden="1">#REF!</definedName>
    <definedName name="XRefCopy45Row" hidden="1">#REF!</definedName>
    <definedName name="XRefCopy46" hidden="1">#REF!</definedName>
    <definedName name="XRefCopy46Row" localSheetId="1" hidden="1">#REF!</definedName>
    <definedName name="XRefCopy46Row" hidden="1">#REF!</definedName>
    <definedName name="XRefCopy47" hidden="1">#REF!</definedName>
    <definedName name="XRefCopy47Row" localSheetId="1" hidden="1">#REF!</definedName>
    <definedName name="XRefCopy47Row" hidden="1">#REF!</definedName>
    <definedName name="XRefCopy48" hidden="1">#REF!</definedName>
    <definedName name="XRefCopy48Row" localSheetId="1" hidden="1">#REF!</definedName>
    <definedName name="XRefCopy48Row" hidden="1">#REF!</definedName>
    <definedName name="XRefCopy49" hidden="1">#REF!</definedName>
    <definedName name="XRefCopy49Row" localSheetId="1" hidden="1">#REF!</definedName>
    <definedName name="XRefCopy49Row" hidden="1">#REF!</definedName>
    <definedName name="XRefCopy4Row" localSheetId="1" hidden="1">#REF!</definedName>
    <definedName name="XRefCopy4Row" hidden="1">#REF!</definedName>
    <definedName name="XRefCopy5" hidden="1">#REF!</definedName>
    <definedName name="XRefCopy50" hidden="1">#REF!</definedName>
    <definedName name="XRefCopy50Row" localSheetId="1" hidden="1">#REF!</definedName>
    <definedName name="XRefCopy50Row" hidden="1">#REF!</definedName>
    <definedName name="XRefCopy51" hidden="1">#REF!</definedName>
    <definedName name="XRefCopy51Row" localSheetId="1" hidden="1">#REF!</definedName>
    <definedName name="XRefCopy51Row" hidden="1">#REF!</definedName>
    <definedName name="XRefCopy52" hidden="1">#REF!</definedName>
    <definedName name="XRefCopy52Row" localSheetId="1" hidden="1">#REF!</definedName>
    <definedName name="XRefCopy52Row" hidden="1">#REF!</definedName>
    <definedName name="XRefCopy5Row" localSheetId="1" hidden="1">#REF!</definedName>
    <definedName name="XRefCopy5Row" hidden="1">#REF!</definedName>
    <definedName name="XRefCopy6" hidden="1">#REF!</definedName>
    <definedName name="XRefCopy6Row" localSheetId="1" hidden="1">#REF!</definedName>
    <definedName name="XRefCopy6Row" hidden="1">#REF!</definedName>
    <definedName name="XRefCopy7Row" localSheetId="1" hidden="1">#REF!</definedName>
    <definedName name="XRefCopy7Row" hidden="1">#REF!</definedName>
    <definedName name="XRefCopy8Row" localSheetId="1" hidden="1">#REF!</definedName>
    <definedName name="XRefCopy8Row" hidden="1">#REF!</definedName>
    <definedName name="XRefCopy9Row" hidden="1">#REF!</definedName>
    <definedName name="XRefCopyRangeCount" hidden="1">12</definedName>
    <definedName name="XRefPaste1" hidden="1">#REF!</definedName>
    <definedName name="XRefPaste10Row" localSheetId="1" hidden="1">#REF!</definedName>
    <definedName name="XRefPaste10Row" hidden="1">#REF!</definedName>
    <definedName name="XRefPaste11Row" localSheetId="1" hidden="1">#REF!</definedName>
    <definedName name="XRefPaste11Row" hidden="1">#REF!</definedName>
    <definedName name="XRefPaste12Row" localSheetId="1" hidden="1">#REF!</definedName>
    <definedName name="XRefPaste12Row" hidden="1">#REF!</definedName>
    <definedName name="XRefPaste13Row" localSheetId="1" hidden="1">#REF!</definedName>
    <definedName name="XRefPaste13Row" hidden="1">#REF!</definedName>
    <definedName name="XRefPaste14Row" localSheetId="1" hidden="1">#REF!</definedName>
    <definedName name="XRefPaste14Row" hidden="1">#REF!</definedName>
    <definedName name="XRefPaste16Row" localSheetId="1" hidden="1">#REF!</definedName>
    <definedName name="XRefPaste16Row" hidden="1">#REF!</definedName>
    <definedName name="XRefPaste1Row" localSheetId="1" hidden="1">#REF!</definedName>
    <definedName name="XRefPaste1Row" hidden="1">#REF!</definedName>
    <definedName name="XRefPaste2Row" localSheetId="1" hidden="1">#REF!</definedName>
    <definedName name="XRefPaste2Row" hidden="1">#REF!</definedName>
    <definedName name="XRefPaste3Row" localSheetId="1" hidden="1">#REF!</definedName>
    <definedName name="XRefPaste3Row" hidden="1">#REF!</definedName>
    <definedName name="XRefPaste4" hidden="1">#REF!</definedName>
    <definedName name="XRefPaste4Row" localSheetId="1" hidden="1">#REF!</definedName>
    <definedName name="XRefPaste4Row" hidden="1">#REF!</definedName>
    <definedName name="XRefPaste5Row" hidden="1">#REF!</definedName>
    <definedName name="XRefPaste6Row" localSheetId="1" hidden="1">#REF!</definedName>
    <definedName name="XRefPaste6Row" hidden="1">#REF!</definedName>
    <definedName name="XRefPaste7Row" localSheetId="1" hidden="1">#REF!</definedName>
    <definedName name="XRefPaste7Row" hidden="1">#REF!</definedName>
    <definedName name="XRefPaste8Row" localSheetId="1" hidden="1">#REF!</definedName>
    <definedName name="XRefPaste8Row" hidden="1">#REF!</definedName>
    <definedName name="XRefPaste9Row" localSheetId="1" hidden="1">#REF!</definedName>
    <definedName name="XRefPaste9Row" hidden="1">#REF!</definedName>
    <definedName name="XRefPasteRangeCount" hidden="1">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2" l="1"/>
  <c r="H31" i="2"/>
  <c r="H30" i="2"/>
  <c r="H29" i="2"/>
  <c r="H28" i="2"/>
  <c r="H27" i="2"/>
  <c r="G33" i="2"/>
  <c r="F33" i="2"/>
  <c r="E33" i="2"/>
  <c r="M11" i="2"/>
  <c r="M10" i="2"/>
  <c r="M9" i="2"/>
  <c r="M8" i="2"/>
  <c r="T57" i="1"/>
  <c r="J57" i="1"/>
  <c r="T25" i="1"/>
  <c r="T14" i="1"/>
  <c r="J27" i="1"/>
  <c r="G39" i="2" l="1"/>
  <c r="T27" i="1"/>
  <c r="F39" i="2"/>
  <c r="H26" i="2"/>
  <c r="H33" i="2" s="1"/>
  <c r="I39" i="2" l="1"/>
  <c r="H39" i="2"/>
</calcChain>
</file>

<file path=xl/sharedStrings.xml><?xml version="1.0" encoding="utf-8"?>
<sst xmlns="http://schemas.openxmlformats.org/spreadsheetml/2006/main" count="143" uniqueCount="120">
  <si>
    <t>ESTADO DE SITUACION PATRIMONIAL AL 30 DE SEPTIEMBRE DE 2025</t>
  </si>
  <si>
    <t xml:space="preserve"> </t>
  </si>
  <si>
    <t>ACTIVO</t>
  </si>
  <si>
    <t>Guaranies</t>
  </si>
  <si>
    <t>PASIVO</t>
  </si>
  <si>
    <t>DISPONIBLE</t>
  </si>
  <si>
    <t>OBLIGACIONES INTERM. FINANC. - SECTOR FINANCIERO</t>
  </si>
  <si>
    <t>VALORES PUBLICOS Y PRIVADOS</t>
  </si>
  <si>
    <t>OBLIGACIONES INTERM. FINANC. - SECTOR NO FINANCIERO</t>
  </si>
  <si>
    <t>CREDITOS VIGENTES INTERM. FINANC. - SECTOR  FINANCIERO</t>
  </si>
  <si>
    <t>OBLIGACIONES DIVERSAS</t>
  </si>
  <si>
    <t>CREDITOS VIGENTES INTERM. FINANC. - SECTOR  NO FINANCIERO</t>
  </si>
  <si>
    <t xml:space="preserve">PROVISIONES  Y PREVISIONES </t>
  </si>
  <si>
    <t>CREDITOS DIVERSOS</t>
  </si>
  <si>
    <t>TOTAL DE PASIVO</t>
  </si>
  <si>
    <t>CREDITOS VENCIDOS POR INTERMEDIACION FINANCIERA</t>
  </si>
  <si>
    <t>PATRIMONIO</t>
  </si>
  <si>
    <t>INVERSIONES</t>
  </si>
  <si>
    <t>CAPITAL INTEGRADO</t>
  </si>
  <si>
    <t>CAPITAL SECUNDARIO</t>
  </si>
  <si>
    <t>BIENES DE USO</t>
  </si>
  <si>
    <t>APORTES NO CAPITALIZADOS</t>
  </si>
  <si>
    <t>AJUSTES AL PATRIMONIO</t>
  </si>
  <si>
    <t>CARGOS DIFERIDOS E INTANGIBLES</t>
  </si>
  <si>
    <t>RESERVAS</t>
  </si>
  <si>
    <t>RESULTADOS ACUMULADOS</t>
  </si>
  <si>
    <t>UTILIDAD DEL PERIODO</t>
  </si>
  <si>
    <t>TOTAL DE PATRIMONIO</t>
  </si>
  <si>
    <t>TOTAL DE ACTIVO</t>
  </si>
  <si>
    <t>TOTAL DE PASIVO Y PATRIMONIO</t>
  </si>
  <si>
    <t>TOTAL DE CUENTAS DE CONTINGENCIAS</t>
  </si>
  <si>
    <t>TOTAL DE CUENTAS DE ORDEN</t>
  </si>
  <si>
    <t xml:space="preserve">               ESTADO DE RESULTADOS </t>
  </si>
  <si>
    <t>Correspondiente al periodo intermedio comprendido entre el 1 de Enero y el 30 de Septiembre de 2023</t>
  </si>
  <si>
    <t>PERDIDAS</t>
  </si>
  <si>
    <t>GANANCIAS</t>
  </si>
  <si>
    <t>PERDIDAS POR OBLIG. POR INTERM.FINANC.- SECTOR FINANCIERO</t>
  </si>
  <si>
    <t>GANANCIAS POR CRED. VIGEN. POR INTERM. FIN. - SECTOR FINANCIERO</t>
  </si>
  <si>
    <t>PERDIDAS POR OBLIG. POR INTERM.FINANC.- SECTOR  NO FINANCIERO</t>
  </si>
  <si>
    <t>GANANCIAS POR CRED. VIGEN. POR INTERM. FIN. - SECTOR  NO FINANCIERO</t>
  </si>
  <si>
    <t>PERDIDAS POR VALUACION</t>
  </si>
  <si>
    <t>GANANCIAS POR CRED. VENC. POR INTERM. FIN. - SECTOR  NO FINANCIERO</t>
  </si>
  <si>
    <t>PERDIDAS POR INCOBRABILIDAD</t>
  </si>
  <si>
    <t>GANANCIAS POR VALUACION</t>
  </si>
  <si>
    <t>PERDIDAS POR SERVICIOS</t>
  </si>
  <si>
    <t xml:space="preserve">RENTAS Y DIFERENCIAS DE COTIZACION DE VALORES PUBLICOS </t>
  </si>
  <si>
    <t>27-1</t>
  </si>
  <si>
    <t xml:space="preserve">DIFERENCIAS DE COTIZACION DE VALORES PUBLICOS </t>
  </si>
  <si>
    <t>DESAFECTACION DE PREVISIONES</t>
  </si>
  <si>
    <t>OTRAS PERDIDAS OPERATIVAS</t>
  </si>
  <si>
    <t>GANANCIAS POR SERVICIOS</t>
  </si>
  <si>
    <t>PERDIDAS EXTRAORDINARIAS</t>
  </si>
  <si>
    <t>OTRAS GANANCIAS OPERATIVAS</t>
  </si>
  <si>
    <t>AJUSTE DE RESULTADOS DE EJERCICIOS ANTERIORES</t>
  </si>
  <si>
    <t>GANANCIAS EXTRAORDINARIAS</t>
  </si>
  <si>
    <t>GANANCIA DEL PERIODO</t>
  </si>
  <si>
    <t>TOTAL PERDIDAS</t>
  </si>
  <si>
    <t>TOTAL GANANCIAS</t>
  </si>
  <si>
    <t>HECTOR DANIEL BENGOA</t>
  </si>
  <si>
    <t>OSVALDO DANIEL SERAFINI</t>
  </si>
  <si>
    <t>Contador General</t>
  </si>
  <si>
    <t>Gerente General</t>
  </si>
  <si>
    <t>Matricula N° 437</t>
  </si>
  <si>
    <t>Patente Prof.: 010-00334557</t>
  </si>
  <si>
    <t>CARTERA CLASIFICADA</t>
  </si>
  <si>
    <t>Total Cartera de Préstamos</t>
  </si>
  <si>
    <t>Categorias de Clasificación</t>
  </si>
  <si>
    <t>1a</t>
  </si>
  <si>
    <t>1b</t>
  </si>
  <si>
    <t>Total de Riesgos (*)</t>
  </si>
  <si>
    <t>(**)Garantías computables para previsiones: Cobertura s/riesgos</t>
  </si>
  <si>
    <t>Riesgos netos afecto a previsiones</t>
  </si>
  <si>
    <t>Previsiones mínimas exigidas</t>
  </si>
  <si>
    <t>Previsiones existentes</t>
  </si>
  <si>
    <t>Previsiones Genericas</t>
  </si>
  <si>
    <t>Superavit de previsiones</t>
  </si>
  <si>
    <t>(*) Incluyen las deudas efectivas (capital e intereses devengados a la fecha de clasificacion) y los créditos contingentes</t>
  </si>
  <si>
    <t>(**) El valor computable de las garantías, no podrá ser superior al saldo de la deuda garantizada.</t>
  </si>
  <si>
    <t>Evolución del patrimonio al 30.09.2025</t>
  </si>
  <si>
    <t>Concepto</t>
  </si>
  <si>
    <t>Saldo al 31.12.24</t>
  </si>
  <si>
    <t>Aumento</t>
  </si>
  <si>
    <t>Disminucion</t>
  </si>
  <si>
    <t>Saldo al 30.09.25</t>
  </si>
  <si>
    <t>Capital Integrado</t>
  </si>
  <si>
    <t>Capital Secundario</t>
  </si>
  <si>
    <t>Aportes no Capitalizados</t>
  </si>
  <si>
    <t>Ajustes al patrimonio</t>
  </si>
  <si>
    <t>Reservas</t>
  </si>
  <si>
    <t>Resultados acumulados</t>
  </si>
  <si>
    <t>Resultados del ejercicio</t>
  </si>
  <si>
    <t>Total</t>
  </si>
  <si>
    <t xml:space="preserve">        RESULTADO DEL EJERCICIO</t>
  </si>
  <si>
    <t xml:space="preserve"> Informacion referente a los resultados</t>
  </si>
  <si>
    <t>A continuación se presenta la relación porcentual entre el resultado del periodo y el patrimonio neto del banco:</t>
  </si>
  <si>
    <t>31.12.24</t>
  </si>
  <si>
    <t>30.09.25</t>
  </si>
  <si>
    <t>31.12.25 (*)</t>
  </si>
  <si>
    <t>Resultado del Ejercicio</t>
  </si>
  <si>
    <t>Patrimonio Neto</t>
  </si>
  <si>
    <t>(*) Porcentaje estimado al cierre del ejercicio</t>
  </si>
  <si>
    <t>Conforme a la Resolución Nº 2 de fecha 17 de agosto de 2010 del Banco Central del Paraguay y a la Circular DIR N° 008/2014</t>
  </si>
  <si>
    <t>de fecha 22 de mayo de 2014 de la Comisión Nacional de Valores, se informa lo siguiente:</t>
  </si>
  <si>
    <r>
      <t>Fecha de calificación:</t>
    </r>
    <r>
      <rPr>
        <sz val="9"/>
        <rFont val="Arial"/>
        <family val="2"/>
      </rPr>
      <t xml:space="preserve"> 13 de octubre de 2025</t>
    </r>
  </si>
  <si>
    <r>
      <t>Fecha de publicación:</t>
    </r>
    <r>
      <rPr>
        <sz val="9"/>
        <rFont val="Arial"/>
        <family val="2"/>
      </rPr>
      <t xml:space="preserve">  13 de octubre de 2025</t>
    </r>
  </si>
  <si>
    <r>
      <t>Calificadora:</t>
    </r>
    <r>
      <rPr>
        <sz val="9"/>
        <rFont val="Arial"/>
        <family val="2"/>
      </rPr>
      <t xml:space="preserve"> FIX SCR S.A. AGENTE DE CALIFICACION DE RIESGOS (afiliada de FIX Ratings)</t>
    </r>
  </si>
  <si>
    <r>
      <rPr>
        <b/>
        <sz val="9"/>
        <rFont val="Arial"/>
        <family val="2"/>
      </rPr>
      <t>Representante Legal:</t>
    </r>
    <r>
      <rPr>
        <sz val="9"/>
        <rFont val="Arial"/>
        <family val="2"/>
      </rPr>
      <t xml:space="preserve"> Dr. Alejandro Piera</t>
    </r>
  </si>
  <si>
    <t>Ricardo Brugada 196 esquina Brasilia y Luis Morales, Asunción, Paraguay</t>
  </si>
  <si>
    <t>(+595) 21 203 030 / alejandro.piera@ghp.com.py</t>
  </si>
  <si>
    <t>Entidad</t>
  </si>
  <si>
    <t>Calificación Local</t>
  </si>
  <si>
    <t>BANCO GNB Paraguay S.A.E.C.A.</t>
  </si>
  <si>
    <t>Solvencia</t>
  </si>
  <si>
    <t>AA(+)py</t>
  </si>
  <si>
    <t>Tendencia</t>
  </si>
  <si>
    <t>Estable</t>
  </si>
  <si>
    <r>
      <t xml:space="preserve">NOTA: </t>
    </r>
    <r>
      <rPr>
        <i/>
        <sz val="10"/>
        <rFont val="Arial"/>
        <family val="2"/>
      </rPr>
      <t>La calificación de riesgo no constituye una sugerencia o recomendación para comprar, vender,</t>
    </r>
  </si>
  <si>
    <t>mantener un determinado valor o realizar una inversión, ni un aval o garantía de una inversión y su emisor</t>
  </si>
  <si>
    <t>Mayor información sobre esta calificación en: www.bancognb.com.py // alejandro.piera@ghp.com.py</t>
  </si>
  <si>
    <t>Vice Presidente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</si>
</sst>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 * #,##0_ ;_ * \-#,##0_ ;_ * &quot;-&quot;_ ;_ @_ "/>
    <numFmt numFmtId="164" formatCode="#,##0_);#,##0\-"/>
    <numFmt numFmtId="165" formatCode="_(* #,##0.00_);_(* \(#,##0.00\);_(* &quot;-&quot;??_);_(@_)"/>
    <numFmt numFmtId="166" formatCode="_(* #,##0_);_(* \(#,##0\);_(* &quot;-&quot;??_);_(@_)"/>
    <numFmt numFmtId="167" formatCode="#,##0.00_);#,##0.00\-"/>
    <numFmt numFmtId="168" formatCode="_ * #,##0_ ;_ * \-#,##0_ ;_ * &quot;-&quot;??_ ;_ @_ "/>
    <numFmt numFmtId="170" formatCode="_-* #,##0_-;\-* #,##0_-;_-* &quot;-&quot;??_-;_-@_-"/>
  </numFmts>
  <fonts count="36">
    <font>
      <sz val="10"/>
      <name val="Arial"/>
    </font>
    <font>
      <sz val="11"/>
      <color theme="1"/>
      <name val="Calibri"/>
      <family val="2"/>
      <scheme val="minor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sz val="10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 Unicode MS"/>
      <family val="2"/>
    </font>
    <font>
      <b/>
      <sz val="10"/>
      <name val="Arial Unicode MS"/>
      <family val="2"/>
    </font>
    <font>
      <b/>
      <sz val="10"/>
      <color indexed="9"/>
      <name val="Arial Unicode MS"/>
      <family val="2"/>
    </font>
    <font>
      <sz val="10"/>
      <color indexed="9"/>
      <name val="Arial Unicode MS"/>
      <family val="2"/>
    </font>
    <font>
      <b/>
      <sz val="8"/>
      <color indexed="9"/>
      <name val="Arial Unicode MS"/>
      <family val="2"/>
    </font>
    <font>
      <sz val="8"/>
      <name val="Arial Unicode MS"/>
      <family val="2"/>
    </font>
    <font>
      <sz val="9"/>
      <color theme="1"/>
      <name val="Calibri"/>
      <family val="2"/>
      <scheme val="minor"/>
    </font>
    <font>
      <sz val="8"/>
      <color rgb="FFFF0000"/>
      <name val="Arial Unicode MS"/>
      <family val="2"/>
    </font>
    <font>
      <sz val="10"/>
      <color rgb="FFFF0000"/>
      <name val="Arial Unicode MS"/>
      <family val="2"/>
    </font>
    <font>
      <sz val="10"/>
      <color rgb="FFFF0000"/>
      <name val="Arial"/>
      <family val="2"/>
    </font>
    <font>
      <b/>
      <sz val="10"/>
      <color rgb="FFFF0000"/>
      <name val="Times New Roman"/>
      <family val="1"/>
    </font>
    <font>
      <b/>
      <sz val="10"/>
      <color theme="0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u/>
      <sz val="10"/>
      <color rgb="FFFF0000"/>
      <name val="Arial"/>
      <family val="2"/>
    </font>
    <font>
      <sz val="9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D9FA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</borders>
  <cellStyleXfs count="6">
    <xf numFmtId="0" fontId="0" fillId="0" borderId="0"/>
    <xf numFmtId="165" fontId="8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0" fontId="5" fillId="0" borderId="0" xfId="0" quotePrefix="1" applyFont="1" applyAlignment="1">
      <alignment horizontal="center"/>
    </xf>
    <xf numFmtId="0" fontId="5" fillId="0" borderId="0" xfId="0" applyFont="1"/>
    <xf numFmtId="0" fontId="3" fillId="0" borderId="0" xfId="0" quotePrefix="1" applyFont="1" applyAlignment="1">
      <alignment horizontal="left"/>
    </xf>
    <xf numFmtId="3" fontId="5" fillId="0" borderId="0" xfId="0" applyNumberFormat="1" applyFont="1"/>
    <xf numFmtId="0" fontId="5" fillId="0" borderId="1" xfId="0" applyFont="1" applyBorder="1"/>
    <xf numFmtId="3" fontId="3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3" fontId="2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3" fontId="4" fillId="0" borderId="0" xfId="0" applyNumberFormat="1" applyFont="1"/>
    <xf numFmtId="41" fontId="4" fillId="0" borderId="0" xfId="2" applyFont="1"/>
    <xf numFmtId="3" fontId="2" fillId="0" borderId="0" xfId="0" applyNumberFormat="1" applyFont="1"/>
    <xf numFmtId="164" fontId="4" fillId="0" borderId="0" xfId="0" applyNumberFormat="1" applyFont="1"/>
    <xf numFmtId="0" fontId="4" fillId="0" borderId="0" xfId="0" quotePrefix="1" applyFont="1" applyAlignment="1">
      <alignment horizontal="left"/>
    </xf>
    <xf numFmtId="0" fontId="5" fillId="0" borderId="0" xfId="0" quotePrefix="1" applyFont="1" applyAlignment="1">
      <alignment horizontal="left"/>
    </xf>
    <xf numFmtId="164" fontId="5" fillId="0" borderId="0" xfId="0" applyNumberFormat="1" applyFont="1"/>
    <xf numFmtId="0" fontId="6" fillId="0" borderId="0" xfId="0" applyFont="1"/>
    <xf numFmtId="0" fontId="7" fillId="0" borderId="0" xfId="0" applyFont="1"/>
    <xf numFmtId="3" fontId="3" fillId="0" borderId="0" xfId="0" applyNumberFormat="1" applyFont="1"/>
    <xf numFmtId="41" fontId="4" fillId="0" borderId="0" xfId="2" applyFont="1" applyAlignment="1">
      <alignment horizontal="right"/>
    </xf>
    <xf numFmtId="166" fontId="5" fillId="0" borderId="0" xfId="1" applyNumberFormat="1" applyFont="1" applyAlignment="1"/>
    <xf numFmtId="0" fontId="5" fillId="0" borderId="2" xfId="0" applyFont="1" applyBorder="1"/>
    <xf numFmtId="0" fontId="4" fillId="0" borderId="2" xfId="0" applyFont="1" applyBorder="1"/>
    <xf numFmtId="3" fontId="2" fillId="0" borderId="2" xfId="0" applyNumberFormat="1" applyFont="1" applyBorder="1"/>
    <xf numFmtId="164" fontId="5" fillId="0" borderId="2" xfId="0" applyNumberFormat="1" applyFont="1" applyBorder="1"/>
    <xf numFmtId="3" fontId="4" fillId="0" borderId="2" xfId="0" applyNumberFormat="1" applyFont="1" applyBorder="1"/>
    <xf numFmtId="3" fontId="5" fillId="0" borderId="2" xfId="0" applyNumberFormat="1" applyFont="1" applyBorder="1"/>
    <xf numFmtId="164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166" fontId="5" fillId="0" borderId="0" xfId="1" applyNumberFormat="1" applyFont="1" applyAlignment="1">
      <alignment horizontal="right"/>
    </xf>
    <xf numFmtId="3" fontId="5" fillId="0" borderId="0" xfId="0" quotePrefix="1" applyNumberFormat="1" applyFont="1" applyAlignment="1">
      <alignment horizontal="left"/>
    </xf>
    <xf numFmtId="0" fontId="2" fillId="0" borderId="0" xfId="0" quotePrefix="1" applyFont="1" applyAlignment="1">
      <alignment horizontal="left"/>
    </xf>
    <xf numFmtId="3" fontId="3" fillId="0" borderId="1" xfId="0" applyNumberFormat="1" applyFont="1" applyBorder="1"/>
    <xf numFmtId="3" fontId="4" fillId="0" borderId="0" xfId="0" applyNumberFormat="1" applyFont="1" applyAlignment="1">
      <alignment horizontal="right"/>
    </xf>
    <xf numFmtId="3" fontId="2" fillId="0" borderId="0" xfId="0" quotePrefix="1" applyNumberFormat="1" applyFont="1" applyAlignment="1">
      <alignment horizontal="right"/>
    </xf>
    <xf numFmtId="3" fontId="3" fillId="0" borderId="2" xfId="0" applyNumberFormat="1" applyFont="1" applyBorder="1"/>
    <xf numFmtId="41" fontId="5" fillId="0" borderId="2" xfId="2" applyFont="1" applyBorder="1"/>
    <xf numFmtId="41" fontId="5" fillId="0" borderId="0" xfId="2" applyFont="1" applyBorder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3" fontId="8" fillId="0" borderId="0" xfId="3" applyNumberFormat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0" applyNumberFormat="1"/>
    <xf numFmtId="0" fontId="8" fillId="0" borderId="0" xfId="3"/>
    <xf numFmtId="0" fontId="8" fillId="0" borderId="0" xfId="0" applyFont="1"/>
    <xf numFmtId="3" fontId="8" fillId="0" borderId="0" xfId="0" applyNumberFormat="1" applyFont="1"/>
    <xf numFmtId="0" fontId="8" fillId="0" borderId="0" xfId="0" quotePrefix="1" applyFont="1" applyAlignment="1">
      <alignment horizontal="left"/>
    </xf>
    <xf numFmtId="0" fontId="12" fillId="2" borderId="0" xfId="0" applyFont="1" applyFill="1"/>
    <xf numFmtId="0" fontId="12" fillId="0" borderId="0" xfId="0" applyFont="1"/>
    <xf numFmtId="3" fontId="13" fillId="2" borderId="0" xfId="0" quotePrefix="1" applyNumberFormat="1" applyFont="1" applyFill="1" applyAlignment="1">
      <alignment horizontal="left"/>
    </xf>
    <xf numFmtId="3" fontId="12" fillId="2" borderId="0" xfId="0" applyNumberFormat="1" applyFont="1" applyFill="1"/>
    <xf numFmtId="3" fontId="12" fillId="0" borderId="0" xfId="0" applyNumberFormat="1" applyFont="1"/>
    <xf numFmtId="0" fontId="17" fillId="2" borderId="18" xfId="0" applyFont="1" applyFill="1" applyBorder="1"/>
    <xf numFmtId="0" fontId="12" fillId="2" borderId="19" xfId="0" applyFont="1" applyFill="1" applyBorder="1"/>
    <xf numFmtId="0" fontId="13" fillId="2" borderId="20" xfId="0" applyFont="1" applyFill="1" applyBorder="1" applyAlignment="1">
      <alignment horizontal="center"/>
    </xf>
    <xf numFmtId="41" fontId="18" fillId="0" borderId="21" xfId="2" applyFont="1" applyBorder="1"/>
    <xf numFmtId="41" fontId="12" fillId="2" borderId="0" xfId="0" applyNumberFormat="1" applyFont="1" applyFill="1"/>
    <xf numFmtId="0" fontId="17" fillId="2" borderId="22" xfId="0" applyFont="1" applyFill="1" applyBorder="1" applyAlignment="1">
      <alignment horizontal="left" vertical="center" wrapText="1"/>
    </xf>
    <xf numFmtId="0" fontId="17" fillId="2" borderId="23" xfId="0" applyFont="1" applyFill="1" applyBorder="1" applyAlignment="1">
      <alignment horizontal="left" vertical="center" wrapText="1"/>
    </xf>
    <xf numFmtId="0" fontId="17" fillId="2" borderId="24" xfId="0" applyFont="1" applyFill="1" applyBorder="1" applyAlignment="1">
      <alignment horizontal="left" vertical="center" wrapText="1"/>
    </xf>
    <xf numFmtId="0" fontId="17" fillId="2" borderId="22" xfId="0" applyFont="1" applyFill="1" applyBorder="1"/>
    <xf numFmtId="0" fontId="12" fillId="2" borderId="23" xfId="0" applyFont="1" applyFill="1" applyBorder="1"/>
    <xf numFmtId="0" fontId="13" fillId="2" borderId="24" xfId="0" applyFont="1" applyFill="1" applyBorder="1" applyAlignment="1">
      <alignment horizontal="center"/>
    </xf>
    <xf numFmtId="168" fontId="17" fillId="2" borderId="21" xfId="1" applyNumberFormat="1" applyFont="1" applyFill="1" applyBorder="1"/>
    <xf numFmtId="168" fontId="8" fillId="0" borderId="0" xfId="0" applyNumberFormat="1" applyFont="1"/>
    <xf numFmtId="0" fontId="17" fillId="2" borderId="25" xfId="0" applyFont="1" applyFill="1" applyBorder="1"/>
    <xf numFmtId="0" fontId="12" fillId="2" borderId="26" xfId="0" applyFont="1" applyFill="1" applyBorder="1"/>
    <xf numFmtId="0" fontId="13" fillId="2" borderId="27" xfId="0" applyFont="1" applyFill="1" applyBorder="1" applyAlignment="1">
      <alignment horizontal="center"/>
    </xf>
    <xf numFmtId="0" fontId="17" fillId="2" borderId="0" xfId="0" applyFont="1" applyFill="1"/>
    <xf numFmtId="0" fontId="13" fillId="2" borderId="0" xfId="0" applyFont="1" applyFill="1" applyAlignment="1">
      <alignment horizontal="center"/>
    </xf>
    <xf numFmtId="168" fontId="17" fillId="2" borderId="0" xfId="0" applyNumberFormat="1" applyFont="1" applyFill="1"/>
    <xf numFmtId="168" fontId="19" fillId="0" borderId="0" xfId="0" applyNumberFormat="1" applyFont="1"/>
    <xf numFmtId="168" fontId="12" fillId="2" borderId="0" xfId="0" applyNumberFormat="1" applyFont="1" applyFill="1"/>
    <xf numFmtId="168" fontId="20" fillId="0" borderId="0" xfId="0" applyNumberFormat="1" applyFont="1"/>
    <xf numFmtId="0" fontId="12" fillId="2" borderId="0" xfId="0" applyFont="1" applyFill="1" applyAlignment="1">
      <alignment vertical="top"/>
    </xf>
    <xf numFmtId="170" fontId="17" fillId="2" borderId="0" xfId="1" applyNumberFormat="1" applyFont="1" applyFill="1" applyBorder="1"/>
    <xf numFmtId="170" fontId="19" fillId="0" borderId="0" xfId="1" applyNumberFormat="1" applyFont="1" applyFill="1" applyBorder="1"/>
    <xf numFmtId="0" fontId="12" fillId="2" borderId="0" xfId="3" applyFont="1" applyFill="1"/>
    <xf numFmtId="170" fontId="17" fillId="2" borderId="0" xfId="4" applyNumberFormat="1" applyFont="1" applyFill="1" applyBorder="1"/>
    <xf numFmtId="0" fontId="21" fillId="0" borderId="0" xfId="3" applyFont="1"/>
    <xf numFmtId="0" fontId="9" fillId="0" borderId="0" xfId="3" applyFont="1"/>
    <xf numFmtId="3" fontId="5" fillId="0" borderId="0" xfId="3" quotePrefix="1" applyNumberFormat="1" applyFont="1" applyAlignment="1">
      <alignment horizontal="left"/>
    </xf>
    <xf numFmtId="0" fontId="3" fillId="0" borderId="0" xfId="3" applyFont="1" applyAlignment="1">
      <alignment horizontal="center"/>
    </xf>
    <xf numFmtId="0" fontId="22" fillId="0" borderId="0" xfId="3" applyFont="1" applyAlignment="1">
      <alignment horizontal="center"/>
    </xf>
    <xf numFmtId="0" fontId="5" fillId="0" borderId="0" xfId="3" applyFont="1" applyAlignment="1">
      <alignment horizontal="center"/>
    </xf>
    <xf numFmtId="0" fontId="25" fillId="0" borderId="0" xfId="3" applyFont="1"/>
    <xf numFmtId="3" fontId="26" fillId="3" borderId="21" xfId="3" applyNumberFormat="1" applyFont="1" applyFill="1" applyBorder="1" applyAlignment="1">
      <alignment horizontal="center"/>
    </xf>
    <xf numFmtId="3" fontId="26" fillId="3" borderId="21" xfId="3" quotePrefix="1" applyNumberFormat="1" applyFont="1" applyFill="1" applyBorder="1" applyAlignment="1">
      <alignment horizontal="center"/>
    </xf>
    <xf numFmtId="3" fontId="27" fillId="0" borderId="28" xfId="3" applyNumberFormat="1" applyFont="1" applyBorder="1"/>
    <xf numFmtId="0" fontId="27" fillId="0" borderId="23" xfId="3" applyFont="1" applyBorder="1"/>
    <xf numFmtId="3" fontId="27" fillId="0" borderId="24" xfId="3" applyNumberFormat="1" applyFont="1" applyBorder="1" applyAlignment="1">
      <alignment horizontal="center"/>
    </xf>
    <xf numFmtId="3" fontId="26" fillId="3" borderId="21" xfId="3" quotePrefix="1" applyNumberFormat="1" applyFont="1" applyFill="1" applyBorder="1" applyAlignment="1">
      <alignment horizontal="center"/>
    </xf>
    <xf numFmtId="3" fontId="26" fillId="3" borderId="23" xfId="3" applyNumberFormat="1" applyFont="1" applyFill="1" applyBorder="1" applyAlignment="1">
      <alignment horizontal="center"/>
    </xf>
    <xf numFmtId="3" fontId="26" fillId="3" borderId="21" xfId="3" applyNumberFormat="1" applyFont="1" applyFill="1" applyBorder="1" applyAlignment="1">
      <alignment horizontal="center"/>
    </xf>
    <xf numFmtId="0" fontId="24" fillId="0" borderId="0" xfId="3" applyFont="1"/>
    <xf numFmtId="3" fontId="25" fillId="0" borderId="28" xfId="3" applyNumberFormat="1" applyFont="1" applyBorder="1"/>
    <xf numFmtId="0" fontId="25" fillId="0" borderId="23" xfId="3" applyFont="1" applyBorder="1"/>
    <xf numFmtId="3" fontId="25" fillId="0" borderId="24" xfId="3" applyNumberFormat="1" applyFont="1" applyBorder="1"/>
    <xf numFmtId="41" fontId="25" fillId="4" borderId="21" xfId="2" applyFont="1" applyFill="1" applyBorder="1"/>
    <xf numFmtId="41" fontId="25" fillId="4" borderId="21" xfId="2" quotePrefix="1" applyFont="1" applyFill="1" applyBorder="1" applyAlignment="1">
      <alignment horizontal="right"/>
    </xf>
    <xf numFmtId="41" fontId="21" fillId="0" borderId="0" xfId="3" applyNumberFormat="1" applyFont="1"/>
    <xf numFmtId="3" fontId="26" fillId="3" borderId="28" xfId="3" applyNumberFormat="1" applyFont="1" applyFill="1" applyBorder="1"/>
    <xf numFmtId="0" fontId="26" fillId="3" borderId="23" xfId="3" applyFont="1" applyFill="1" applyBorder="1"/>
    <xf numFmtId="3" fontId="26" fillId="3" borderId="24" xfId="3" applyNumberFormat="1" applyFont="1" applyFill="1" applyBorder="1"/>
    <xf numFmtId="41" fontId="26" fillId="3" borderId="28" xfId="2" applyFont="1" applyFill="1" applyBorder="1"/>
    <xf numFmtId="41" fontId="26" fillId="3" borderId="21" xfId="2" applyFont="1" applyFill="1" applyBorder="1"/>
    <xf numFmtId="3" fontId="27" fillId="0" borderId="0" xfId="3" applyNumberFormat="1" applyFont="1" applyAlignment="1">
      <alignment horizontal="center"/>
    </xf>
    <xf numFmtId="0" fontId="8" fillId="0" borderId="0" xfId="3" quotePrefix="1" applyAlignment="1">
      <alignment horizontal="left"/>
    </xf>
    <xf numFmtId="3" fontId="8" fillId="0" borderId="1" xfId="3" applyNumberFormat="1" applyBorder="1"/>
    <xf numFmtId="0" fontId="5" fillId="0" borderId="29" xfId="3" applyFont="1" applyBorder="1" applyAlignment="1">
      <alignment horizontal="center"/>
    </xf>
    <xf numFmtId="0" fontId="5" fillId="0" borderId="30" xfId="3" applyFont="1" applyBorder="1" applyAlignment="1">
      <alignment horizontal="center"/>
    </xf>
    <xf numFmtId="0" fontId="26" fillId="3" borderId="21" xfId="3" quotePrefix="1" applyFont="1" applyFill="1" applyBorder="1" applyAlignment="1">
      <alignment horizontal="center"/>
    </xf>
    <xf numFmtId="0" fontId="26" fillId="3" borderId="21" xfId="3" applyFont="1" applyFill="1" applyBorder="1" applyAlignment="1">
      <alignment horizontal="center"/>
    </xf>
    <xf numFmtId="0" fontId="28" fillId="0" borderId="31" xfId="3" applyFont="1" applyBorder="1"/>
    <xf numFmtId="10" fontId="11" fillId="4" borderId="32" xfId="3" quotePrefix="1" applyNumberFormat="1" applyFont="1" applyFill="1" applyBorder="1" applyAlignment="1">
      <alignment horizontal="center"/>
    </xf>
    <xf numFmtId="10" fontId="11" fillId="0" borderId="32" xfId="3" quotePrefix="1" applyNumberFormat="1" applyFont="1" applyBorder="1" applyAlignment="1">
      <alignment horizontal="center"/>
    </xf>
    <xf numFmtId="0" fontId="11" fillId="0" borderId="33" xfId="3" applyFont="1" applyBorder="1"/>
    <xf numFmtId="0" fontId="8" fillId="0" borderId="1" xfId="3" applyBorder="1"/>
    <xf numFmtId="3" fontId="8" fillId="0" borderId="34" xfId="3" applyNumberFormat="1" applyBorder="1"/>
    <xf numFmtId="3" fontId="8" fillId="0" borderId="35" xfId="3" applyNumberFormat="1" applyBorder="1"/>
    <xf numFmtId="3" fontId="8" fillId="0" borderId="34" xfId="3" applyNumberFormat="1" applyBorder="1" applyAlignment="1">
      <alignment horizontal="center"/>
    </xf>
    <xf numFmtId="0" fontId="11" fillId="0" borderId="0" xfId="3" quotePrefix="1" applyFont="1" applyAlignment="1">
      <alignment horizontal="left"/>
    </xf>
    <xf numFmtId="10" fontId="8" fillId="0" borderId="0" xfId="3" applyNumberFormat="1"/>
    <xf numFmtId="0" fontId="10" fillId="0" borderId="0" xfId="0" applyFont="1"/>
    <xf numFmtId="0" fontId="29" fillId="0" borderId="0" xfId="0" applyFont="1"/>
    <xf numFmtId="0" fontId="11" fillId="0" borderId="0" xfId="0" applyFont="1"/>
    <xf numFmtId="0" fontId="31" fillId="0" borderId="0" xfId="5" applyFont="1" applyAlignment="1" applyProtection="1"/>
    <xf numFmtId="0" fontId="32" fillId="0" borderId="10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32" fillId="0" borderId="36" xfId="0" applyFont="1" applyBorder="1" applyAlignment="1">
      <alignment horizontal="center" vertical="center"/>
    </xf>
    <xf numFmtId="0" fontId="32" fillId="0" borderId="37" xfId="0" applyFont="1" applyBorder="1" applyAlignment="1">
      <alignment horizontal="center" vertical="center"/>
    </xf>
    <xf numFmtId="0" fontId="32" fillId="0" borderId="38" xfId="0" applyFont="1" applyBorder="1" applyAlignment="1">
      <alignment horizontal="center"/>
    </xf>
    <xf numFmtId="0" fontId="32" fillId="0" borderId="0" xfId="0" applyFont="1" applyAlignment="1">
      <alignment horizontal="center" vertical="center"/>
    </xf>
    <xf numFmtId="0" fontId="32" fillId="0" borderId="39" xfId="0" applyFont="1" applyBorder="1" applyAlignment="1">
      <alignment horizontal="center"/>
    </xf>
    <xf numFmtId="0" fontId="32" fillId="0" borderId="0" xfId="0" applyFont="1"/>
    <xf numFmtId="0" fontId="33" fillId="0" borderId="0" xfId="0" applyFont="1"/>
    <xf numFmtId="0" fontId="31" fillId="0" borderId="0" xfId="5" applyFont="1" applyBorder="1" applyAlignment="1" applyProtection="1"/>
    <xf numFmtId="0" fontId="34" fillId="0" borderId="0" xfId="5" applyFont="1" applyBorder="1" applyAlignment="1" applyProtection="1"/>
    <xf numFmtId="3" fontId="21" fillId="0" borderId="0" xfId="3" applyNumberFormat="1" applyFont="1"/>
    <xf numFmtId="0" fontId="9" fillId="0" borderId="0" xfId="0" applyFont="1" applyAlignment="1">
      <alignment horizontal="center"/>
    </xf>
    <xf numFmtId="3" fontId="8" fillId="0" borderId="0" xfId="3" applyNumberFormat="1" applyAlignment="1">
      <alignment horizontal="center"/>
    </xf>
    <xf numFmtId="0" fontId="2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3" applyAlignment="1">
      <alignment horizontal="center"/>
    </xf>
    <xf numFmtId="0" fontId="35" fillId="0" borderId="0" xfId="0" applyFont="1" applyAlignment="1">
      <alignment horizontal="center"/>
    </xf>
    <xf numFmtId="3" fontId="14" fillId="5" borderId="3" xfId="0" applyNumberFormat="1" applyFont="1" applyFill="1" applyBorder="1" applyAlignment="1">
      <alignment horizontal="center"/>
    </xf>
    <xf numFmtId="3" fontId="14" fillId="5" borderId="4" xfId="0" applyNumberFormat="1" applyFont="1" applyFill="1" applyBorder="1" applyAlignment="1">
      <alignment horizontal="center"/>
    </xf>
    <xf numFmtId="3" fontId="14" fillId="5" borderId="5" xfId="0" applyNumberFormat="1" applyFont="1" applyFill="1" applyBorder="1" applyAlignment="1">
      <alignment horizontal="center"/>
    </xf>
    <xf numFmtId="0" fontId="15" fillId="5" borderId="6" xfId="0" applyFont="1" applyFill="1" applyBorder="1"/>
    <xf numFmtId="0" fontId="15" fillId="5" borderId="0" xfId="0" applyFont="1" applyFill="1"/>
    <xf numFmtId="0" fontId="15" fillId="5" borderId="7" xfId="0" applyFont="1" applyFill="1" applyBorder="1"/>
    <xf numFmtId="3" fontId="14" fillId="5" borderId="0" xfId="0" quotePrefix="1" applyNumberFormat="1" applyFont="1" applyFill="1" applyAlignment="1">
      <alignment horizontal="left"/>
    </xf>
    <xf numFmtId="3" fontId="15" fillId="5" borderId="0" xfId="0" applyNumberFormat="1" applyFont="1" applyFill="1"/>
    <xf numFmtId="0" fontId="16" fillId="5" borderId="8" xfId="0" applyFont="1" applyFill="1" applyBorder="1" applyAlignment="1">
      <alignment horizontal="center" vertical="center" wrapText="1"/>
    </xf>
    <xf numFmtId="0" fontId="14" fillId="5" borderId="7" xfId="0" applyFont="1" applyFill="1" applyBorder="1"/>
    <xf numFmtId="0" fontId="16" fillId="5" borderId="9" xfId="0" applyFont="1" applyFill="1" applyBorder="1" applyAlignment="1">
      <alignment horizontal="center"/>
    </xf>
    <xf numFmtId="0" fontId="16" fillId="5" borderId="10" xfId="0" applyFont="1" applyFill="1" applyBorder="1" applyAlignment="1">
      <alignment horizontal="center"/>
    </xf>
    <xf numFmtId="0" fontId="15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15" fillId="5" borderId="9" xfId="0" applyFont="1" applyFill="1" applyBorder="1"/>
    <xf numFmtId="0" fontId="14" fillId="5" borderId="12" xfId="0" applyFont="1" applyFill="1" applyBorder="1" applyAlignment="1">
      <alignment horizontal="center"/>
    </xf>
    <xf numFmtId="0" fontId="16" fillId="5" borderId="13" xfId="0" applyFont="1" applyFill="1" applyBorder="1" applyAlignment="1">
      <alignment horizontal="center" vertical="center" wrapText="1"/>
    </xf>
    <xf numFmtId="0" fontId="16" fillId="5" borderId="14" xfId="0" applyFont="1" applyFill="1" applyBorder="1" applyAlignment="1">
      <alignment horizontal="center" vertical="center" wrapText="1"/>
    </xf>
    <xf numFmtId="0" fontId="16" fillId="5" borderId="15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8" fillId="0" borderId="38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41" fontId="18" fillId="0" borderId="21" xfId="2" applyFont="1" applyBorder="1" applyAlignment="1"/>
  </cellXfs>
  <cellStyles count="6">
    <cellStyle name="Hipervínculo 2" xfId="5" xr:uid="{D7D7FD2B-E925-4669-8801-F4A371EC9675}"/>
    <cellStyle name="Millares" xfId="1" builtinId="3"/>
    <cellStyle name="Millares [0]" xfId="2" builtinId="6"/>
    <cellStyle name="Millares 2 2" xfId="4" xr:uid="{01807EF6-CD10-4083-9304-9D4048706436}"/>
    <cellStyle name="Normal" xfId="0" builtinId="0"/>
    <cellStyle name="Normal 2 2 2" xfId="3" xr:uid="{B3629289-4B38-4037-8D02-488DA819A5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611%20Revisi&#243;n%20Anal&#237;tica%20al%2031%2012%2007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gnbpyfs\Finanzas\Contabilidad\Intervencion_Gral\0000%20-%20CONTABILIDAD\Balances\Publicacion\Trimestral\2025\09\Balance%20Trimestral%20%202025.09.30%20v1.xlsx" TargetMode="External"/><Relationship Id="rId1" Type="http://schemas.openxmlformats.org/officeDocument/2006/relationships/externalLinkPath" Target="/Contabilidad/Intervencion_Gral/0000%20-%20CONTABILIDAD/Balances/Publicacion/Trimestral/2025/09/Balance%20Trimestral%20%202025.09.30%20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mparativo BG"/>
      <sheetName val="Comparativo ER"/>
      <sheetName val="Ratios"/>
      <sheetName val="BG al 31.12.07"/>
      <sheetName val="Armado 31.08.07"/>
      <sheetName val="Tickmarks"/>
    </sheetNames>
    <sheetDataSet>
      <sheetData sheetId="0"/>
      <sheetData sheetId="1">
        <row r="5">
          <cell r="F5">
            <v>767673763384</v>
          </cell>
          <cell r="H5">
            <v>582354767863</v>
          </cell>
        </row>
      </sheetData>
      <sheetData sheetId="2">
        <row r="20">
          <cell r="F20">
            <v>-27989557956</v>
          </cell>
        </row>
        <row r="64">
          <cell r="H64">
            <v>19577703841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ALANCES"/>
      <sheetName val="NOTAS A LOS EE.CC"/>
      <sheetName val="Datos"/>
      <sheetName val="BALANCE DIARIO"/>
      <sheetName val="BAL_DIARIO_ANTERIOR"/>
      <sheetName val="Paso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lejandro.piera@ghp.com.p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51F48-A6D6-4045-B77E-C058100A8BCA}">
  <sheetPr>
    <pageSetUpPr fitToPage="1"/>
  </sheetPr>
  <dimension ref="A1:T66"/>
  <sheetViews>
    <sheetView showGridLines="0" zoomScale="70" zoomScaleNormal="70" workbookViewId="0">
      <selection activeCell="J40" sqref="J40"/>
    </sheetView>
  </sheetViews>
  <sheetFormatPr baseColWidth="10" defaultColWidth="9.140625" defaultRowHeight="12.75"/>
  <cols>
    <col min="1" max="1" width="9.140625" style="1"/>
    <col min="2" max="8" width="9.140625" style="3"/>
    <col min="9" max="9" width="9.140625" style="1"/>
    <col min="10" max="10" width="41" style="3" bestFit="1" customWidth="1"/>
    <col min="11" max="11" width="3.7109375" style="3" customWidth="1"/>
    <col min="12" max="15" width="9.140625" style="3"/>
    <col min="16" max="16" width="23" style="3" bestFit="1" customWidth="1"/>
    <col min="17" max="19" width="9.140625" style="3"/>
    <col min="20" max="20" width="22" style="3" bestFit="1" customWidth="1"/>
    <col min="21" max="16384" width="9.140625" style="3"/>
  </cols>
  <sheetData>
    <row r="1" spans="1:20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s="6" customFormat="1">
      <c r="A2" s="4"/>
      <c r="B2" s="5" t="s">
        <v>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s="6" customFormat="1">
      <c r="A3" s="4"/>
      <c r="I3" s="7"/>
      <c r="J3" s="8"/>
      <c r="K3" s="8"/>
      <c r="L3" s="8"/>
      <c r="P3" s="8"/>
      <c r="S3" s="8"/>
      <c r="T3" s="8"/>
    </row>
    <row r="4" spans="1:20" s="6" customFormat="1">
      <c r="A4" s="4"/>
      <c r="I4" s="7"/>
      <c r="J4" s="8"/>
      <c r="K4" s="8"/>
      <c r="L4" s="8"/>
      <c r="P4" s="8"/>
      <c r="S4" s="8"/>
      <c r="T4" s="8"/>
    </row>
    <row r="5" spans="1:20" s="6" customFormat="1">
      <c r="A5" s="4"/>
      <c r="B5" s="9" t="s">
        <v>1</v>
      </c>
      <c r="C5" s="9" t="s">
        <v>1</v>
      </c>
      <c r="D5" s="9" t="s">
        <v>1</v>
      </c>
      <c r="E5" s="9" t="s">
        <v>2</v>
      </c>
      <c r="F5" s="9"/>
      <c r="G5" s="9"/>
      <c r="H5" s="9"/>
      <c r="I5" s="10" t="s">
        <v>1</v>
      </c>
      <c r="J5" s="11" t="s">
        <v>3</v>
      </c>
      <c r="K5" s="11"/>
      <c r="L5" s="12"/>
      <c r="M5" s="9"/>
      <c r="N5" s="9"/>
      <c r="O5" s="9"/>
      <c r="P5" s="12" t="s">
        <v>4</v>
      </c>
      <c r="Q5" s="9"/>
      <c r="R5" s="9"/>
      <c r="S5" s="12"/>
      <c r="T5" s="11" t="s">
        <v>3</v>
      </c>
    </row>
    <row r="6" spans="1:20">
      <c r="A6" s="1">
        <v>1</v>
      </c>
      <c r="B6" s="3" t="s">
        <v>5</v>
      </c>
      <c r="I6" s="13" t="s">
        <v>1</v>
      </c>
      <c r="J6" s="14">
        <v>4313299445831</v>
      </c>
      <c r="K6" s="14"/>
      <c r="L6" s="17">
        <v>10</v>
      </c>
      <c r="M6" s="3" t="s">
        <v>6</v>
      </c>
      <c r="P6" s="15"/>
      <c r="S6" s="15"/>
      <c r="T6" s="14">
        <v>2097912200147</v>
      </c>
    </row>
    <row r="7" spans="1:20">
      <c r="I7" s="17"/>
      <c r="J7" s="18"/>
      <c r="K7" s="18"/>
      <c r="L7" s="17"/>
      <c r="P7" s="15"/>
      <c r="S7" s="15"/>
      <c r="T7" s="18"/>
    </row>
    <row r="8" spans="1:20">
      <c r="A8" s="1">
        <v>2</v>
      </c>
      <c r="B8" s="3" t="s">
        <v>7</v>
      </c>
      <c r="I8" s="17"/>
      <c r="J8" s="14">
        <v>913110069365</v>
      </c>
      <c r="K8" s="14"/>
      <c r="L8" s="17">
        <v>11</v>
      </c>
      <c r="M8" s="3" t="s">
        <v>8</v>
      </c>
      <c r="P8" s="15"/>
      <c r="S8" s="15"/>
      <c r="T8" s="14">
        <v>19185119183560</v>
      </c>
    </row>
    <row r="9" spans="1:20">
      <c r="I9" s="17"/>
      <c r="J9" s="14"/>
      <c r="K9" s="14"/>
      <c r="L9" s="17"/>
      <c r="P9" s="15"/>
      <c r="S9" s="15"/>
      <c r="T9" s="14"/>
    </row>
    <row r="10" spans="1:20">
      <c r="A10" s="1">
        <v>3</v>
      </c>
      <c r="B10" s="19" t="s">
        <v>9</v>
      </c>
      <c r="I10" s="17"/>
      <c r="J10" s="14">
        <v>1035318008349</v>
      </c>
      <c r="K10" s="14"/>
      <c r="L10" s="17">
        <v>12</v>
      </c>
      <c r="M10" s="3" t="s">
        <v>10</v>
      </c>
      <c r="P10" s="15"/>
      <c r="S10" s="15"/>
      <c r="T10" s="14">
        <v>87178526016</v>
      </c>
    </row>
    <row r="11" spans="1:20">
      <c r="I11" s="17"/>
      <c r="J11" s="14"/>
      <c r="K11" s="14"/>
      <c r="L11" s="17"/>
      <c r="P11" s="15"/>
      <c r="S11" s="15"/>
      <c r="T11" s="14"/>
    </row>
    <row r="12" spans="1:20">
      <c r="A12" s="1">
        <v>4</v>
      </c>
      <c r="B12" s="19" t="s">
        <v>11</v>
      </c>
      <c r="I12" s="17"/>
      <c r="J12" s="14">
        <v>17071093428949</v>
      </c>
      <c r="K12" s="14"/>
      <c r="L12" s="17">
        <v>13</v>
      </c>
      <c r="M12" s="3" t="s">
        <v>12</v>
      </c>
      <c r="P12" s="15"/>
      <c r="S12" s="15"/>
      <c r="T12" s="14">
        <v>148149056145</v>
      </c>
    </row>
    <row r="13" spans="1:20">
      <c r="I13" s="17"/>
      <c r="J13" s="14"/>
      <c r="K13" s="14"/>
      <c r="L13" s="17"/>
      <c r="P13" s="15"/>
      <c r="S13" s="15"/>
      <c r="T13" s="18"/>
    </row>
    <row r="14" spans="1:20">
      <c r="A14" s="1">
        <v>5</v>
      </c>
      <c r="B14" s="3" t="s">
        <v>13</v>
      </c>
      <c r="I14" s="17"/>
      <c r="J14" s="14">
        <v>181427521572</v>
      </c>
      <c r="K14" s="14"/>
      <c r="L14" s="17"/>
      <c r="M14" s="20" t="s">
        <v>14</v>
      </c>
      <c r="P14" s="15"/>
      <c r="S14" s="15"/>
      <c r="T14" s="21">
        <f>SUM(T6:T13)</f>
        <v>21518358965868</v>
      </c>
    </row>
    <row r="15" spans="1:20">
      <c r="I15" s="17"/>
      <c r="J15" s="14"/>
      <c r="K15" s="14"/>
      <c r="L15" s="17"/>
      <c r="P15" s="15"/>
      <c r="S15" s="15"/>
      <c r="T15" s="18"/>
    </row>
    <row r="16" spans="1:20">
      <c r="A16" s="1">
        <v>6</v>
      </c>
      <c r="B16" s="19" t="s">
        <v>15</v>
      </c>
      <c r="I16" s="17"/>
      <c r="J16" s="14">
        <v>220241817874</v>
      </c>
      <c r="K16" s="14"/>
      <c r="L16" s="17"/>
      <c r="P16" s="8" t="s">
        <v>16</v>
      </c>
      <c r="S16" s="15"/>
      <c r="T16" s="14"/>
    </row>
    <row r="17" spans="1:20">
      <c r="I17" s="17"/>
      <c r="J17" s="14"/>
      <c r="K17" s="14"/>
      <c r="L17" s="17"/>
      <c r="P17" s="15"/>
      <c r="S17" s="15"/>
      <c r="T17" s="15"/>
    </row>
    <row r="18" spans="1:20">
      <c r="A18" s="1">
        <v>7</v>
      </c>
      <c r="B18" s="3" t="s">
        <v>17</v>
      </c>
      <c r="I18" s="17"/>
      <c r="J18" s="14">
        <v>719156297343</v>
      </c>
      <c r="K18" s="14"/>
      <c r="L18" s="17">
        <v>14</v>
      </c>
      <c r="M18" s="3" t="s">
        <v>18</v>
      </c>
      <c r="P18" s="15"/>
      <c r="S18" s="15"/>
      <c r="T18" s="14">
        <v>1751406377751</v>
      </c>
    </row>
    <row r="19" spans="1:20">
      <c r="I19" s="17"/>
      <c r="J19" s="14"/>
      <c r="K19" s="14"/>
      <c r="L19" s="17">
        <v>15</v>
      </c>
      <c r="M19" s="3" t="s">
        <v>19</v>
      </c>
      <c r="P19" s="15"/>
      <c r="S19" s="15"/>
      <c r="T19" s="14">
        <v>17280221234</v>
      </c>
    </row>
    <row r="20" spans="1:20">
      <c r="A20" s="1">
        <v>8</v>
      </c>
      <c r="B20" s="3" t="s">
        <v>20</v>
      </c>
      <c r="C20" s="22"/>
      <c r="D20" s="23"/>
      <c r="E20" s="23"/>
      <c r="F20" s="23"/>
      <c r="G20" s="23"/>
      <c r="H20" s="23"/>
      <c r="I20" s="24"/>
      <c r="J20" s="14">
        <v>102687172397</v>
      </c>
      <c r="K20" s="14"/>
      <c r="L20" s="17">
        <v>16</v>
      </c>
      <c r="M20" s="3" t="s">
        <v>21</v>
      </c>
      <c r="P20" s="15"/>
      <c r="S20" s="15"/>
      <c r="T20" s="14">
        <v>638093959120</v>
      </c>
    </row>
    <row r="21" spans="1:20">
      <c r="B21" s="3" t="s">
        <v>1</v>
      </c>
      <c r="I21" s="17"/>
      <c r="J21" s="14"/>
      <c r="K21" s="14"/>
      <c r="L21" s="17">
        <v>17</v>
      </c>
      <c r="M21" s="3" t="s">
        <v>22</v>
      </c>
      <c r="P21" s="15"/>
      <c r="S21" s="15"/>
      <c r="T21" s="14">
        <v>11339267115</v>
      </c>
    </row>
    <row r="22" spans="1:20">
      <c r="A22" s="1">
        <v>9</v>
      </c>
      <c r="B22" s="3" t="s">
        <v>23</v>
      </c>
      <c r="I22" s="17" t="s">
        <v>1</v>
      </c>
      <c r="J22" s="14">
        <v>451384412559</v>
      </c>
      <c r="K22" s="14"/>
      <c r="L22" s="17">
        <v>18</v>
      </c>
      <c r="M22" s="3" t="s">
        <v>24</v>
      </c>
      <c r="P22" s="15"/>
      <c r="S22" s="15"/>
      <c r="T22" s="14">
        <v>480837338782</v>
      </c>
    </row>
    <row r="23" spans="1:20">
      <c r="I23" s="17"/>
      <c r="J23" s="14"/>
      <c r="K23" s="14"/>
      <c r="L23" s="17">
        <v>19</v>
      </c>
      <c r="M23" s="3" t="s">
        <v>25</v>
      </c>
      <c r="P23" s="15"/>
      <c r="S23" s="15"/>
      <c r="T23" s="25">
        <v>272068231685</v>
      </c>
    </row>
    <row r="24" spans="1:20">
      <c r="I24" s="17"/>
      <c r="J24" s="18"/>
      <c r="K24" s="18"/>
      <c r="L24" s="17">
        <v>20</v>
      </c>
      <c r="M24" s="3" t="s">
        <v>26</v>
      </c>
      <c r="P24" s="15"/>
      <c r="S24" s="15"/>
      <c r="T24" s="14">
        <v>318333812684</v>
      </c>
    </row>
    <row r="25" spans="1:20">
      <c r="I25" s="17"/>
      <c r="J25" s="18"/>
      <c r="K25" s="18"/>
      <c r="L25" s="15"/>
      <c r="M25" s="6" t="s">
        <v>27</v>
      </c>
      <c r="P25" s="15"/>
      <c r="S25" s="15"/>
      <c r="T25" s="26">
        <f>SUM(T18:T24)</f>
        <v>3489359208371</v>
      </c>
    </row>
    <row r="26" spans="1:20">
      <c r="I26" s="17"/>
      <c r="J26" s="18"/>
      <c r="K26" s="18"/>
      <c r="L26" s="15"/>
      <c r="M26" s="6"/>
      <c r="P26" s="15"/>
      <c r="S26" s="15"/>
      <c r="T26" s="26"/>
    </row>
    <row r="27" spans="1:20" ht="13.5" thickBot="1">
      <c r="B27" s="27" t="s">
        <v>28</v>
      </c>
      <c r="C27" s="28"/>
      <c r="D27" s="28"/>
      <c r="E27" s="28"/>
      <c r="F27" s="28"/>
      <c r="G27" s="28"/>
      <c r="H27" s="28"/>
      <c r="I27" s="29"/>
      <c r="J27" s="30">
        <f>SUM(J2:J26)</f>
        <v>25007718174239</v>
      </c>
      <c r="K27" s="21"/>
      <c r="L27" s="15"/>
      <c r="M27" s="27" t="s">
        <v>29</v>
      </c>
      <c r="N27" s="28"/>
      <c r="O27" s="28"/>
      <c r="P27" s="31"/>
      <c r="Q27" s="28"/>
      <c r="R27" s="28"/>
      <c r="S27" s="31"/>
      <c r="T27" s="32">
        <f>SUM(T25+T14)</f>
        <v>25007718174239</v>
      </c>
    </row>
    <row r="28" spans="1:20" ht="13.5" thickTop="1">
      <c r="I28" s="17" t="s">
        <v>1</v>
      </c>
      <c r="J28" s="33"/>
      <c r="K28" s="33"/>
      <c r="L28" s="15"/>
      <c r="M28" s="6"/>
      <c r="P28" s="15"/>
      <c r="S28" s="15"/>
      <c r="T28" s="34"/>
    </row>
    <row r="29" spans="1:20" s="6" customFormat="1">
      <c r="A29" s="4"/>
      <c r="G29" s="4">
        <v>21</v>
      </c>
      <c r="H29" s="6" t="s">
        <v>30</v>
      </c>
      <c r="I29" s="24"/>
      <c r="J29" s="8"/>
      <c r="K29" s="8"/>
      <c r="L29" s="8"/>
      <c r="P29" s="35">
        <v>1459718113122</v>
      </c>
      <c r="S29" s="8"/>
      <c r="T29" s="8"/>
    </row>
    <row r="30" spans="1:20" s="6" customFormat="1">
      <c r="A30" s="4"/>
      <c r="G30" s="4"/>
      <c r="I30" s="24"/>
      <c r="J30" s="8"/>
      <c r="K30" s="8"/>
      <c r="L30" s="8"/>
      <c r="P30" s="8"/>
      <c r="S30" s="8"/>
      <c r="T30" s="8"/>
    </row>
    <row r="31" spans="1:20" s="6" customFormat="1">
      <c r="A31" s="4"/>
      <c r="G31" s="4">
        <v>22</v>
      </c>
      <c r="H31" s="20" t="s">
        <v>31</v>
      </c>
      <c r="I31" s="24"/>
      <c r="J31" s="8"/>
      <c r="K31" s="8"/>
      <c r="L31" s="8"/>
      <c r="P31" s="35">
        <v>112853926533179</v>
      </c>
      <c r="S31" s="8"/>
      <c r="T31" s="8"/>
    </row>
    <row r="32" spans="1:20">
      <c r="G32" s="1"/>
      <c r="I32" s="17"/>
      <c r="J32" s="15"/>
      <c r="K32" s="15"/>
      <c r="L32" s="15"/>
      <c r="P32" s="15"/>
      <c r="S32" s="15"/>
      <c r="T32" s="15"/>
    </row>
    <row r="33" spans="1:20">
      <c r="I33" s="17"/>
      <c r="J33" s="36" t="s">
        <v>32</v>
      </c>
      <c r="K33" s="36"/>
      <c r="L33" s="15"/>
      <c r="P33" s="15"/>
      <c r="S33" s="15"/>
      <c r="T33" s="15"/>
    </row>
    <row r="34" spans="1:20">
      <c r="I34" s="37" t="s">
        <v>33</v>
      </c>
      <c r="J34" s="15"/>
      <c r="K34" s="15"/>
      <c r="L34" s="15"/>
      <c r="P34" s="15"/>
      <c r="S34" s="15"/>
      <c r="T34" s="15"/>
    </row>
    <row r="35" spans="1:20" s="6" customFormat="1">
      <c r="A35" s="4"/>
      <c r="B35" s="9"/>
      <c r="C35" s="9"/>
      <c r="D35" s="9" t="s">
        <v>34</v>
      </c>
      <c r="E35" s="9"/>
      <c r="F35" s="9"/>
      <c r="G35" s="9"/>
      <c r="H35" s="9"/>
      <c r="I35" s="38"/>
      <c r="J35" s="11" t="s">
        <v>3</v>
      </c>
      <c r="K35" s="11"/>
      <c r="L35" s="12"/>
      <c r="M35" s="9"/>
      <c r="N35" s="9"/>
      <c r="O35" s="9" t="s">
        <v>35</v>
      </c>
      <c r="P35" s="12"/>
      <c r="Q35" s="9"/>
      <c r="R35" s="9"/>
      <c r="S35" s="12"/>
      <c r="T35" s="11" t="s">
        <v>3</v>
      </c>
    </row>
    <row r="36" spans="1:20">
      <c r="A36" s="1">
        <v>33</v>
      </c>
      <c r="B36" s="3" t="s">
        <v>36</v>
      </c>
      <c r="I36" s="17"/>
      <c r="J36" s="15">
        <v>83996423831</v>
      </c>
      <c r="K36" s="15"/>
      <c r="L36" s="17">
        <v>23</v>
      </c>
      <c r="M36" s="3" t="s">
        <v>37</v>
      </c>
      <c r="T36" s="14">
        <v>96251356088</v>
      </c>
    </row>
    <row r="37" spans="1:20">
      <c r="I37" s="17"/>
      <c r="J37" s="15"/>
      <c r="K37" s="15"/>
      <c r="L37" s="17"/>
      <c r="P37" s="15"/>
      <c r="S37" s="15"/>
      <c r="T37" s="18"/>
    </row>
    <row r="38" spans="1:20">
      <c r="A38" s="1">
        <v>34</v>
      </c>
      <c r="B38" s="19" t="s">
        <v>38</v>
      </c>
      <c r="I38" s="17"/>
      <c r="J38" s="15">
        <v>467154597250</v>
      </c>
      <c r="K38" s="15"/>
      <c r="L38" s="17">
        <v>24</v>
      </c>
      <c r="M38" s="19" t="s">
        <v>39</v>
      </c>
      <c r="T38" s="14">
        <v>1149357875735</v>
      </c>
    </row>
    <row r="39" spans="1:20">
      <c r="I39" s="17"/>
      <c r="J39" s="15"/>
      <c r="K39" s="15"/>
      <c r="L39" s="17"/>
      <c r="M39" s="19"/>
      <c r="T39" s="15"/>
    </row>
    <row r="40" spans="1:20">
      <c r="A40" s="1">
        <v>35</v>
      </c>
      <c r="B40" s="3" t="s">
        <v>40</v>
      </c>
      <c r="I40" s="17"/>
      <c r="J40" s="15">
        <v>6141343152376</v>
      </c>
      <c r="K40" s="15"/>
      <c r="L40" s="17">
        <v>25</v>
      </c>
      <c r="M40" s="19" t="s">
        <v>41</v>
      </c>
      <c r="T40" s="14">
        <v>19624590898</v>
      </c>
    </row>
    <row r="41" spans="1:20">
      <c r="I41" s="17"/>
      <c r="J41" s="15"/>
      <c r="K41" s="15"/>
      <c r="L41" s="17"/>
      <c r="P41" s="15"/>
      <c r="S41" s="15"/>
      <c r="T41" s="15"/>
    </row>
    <row r="42" spans="1:20">
      <c r="A42" s="1">
        <v>36</v>
      </c>
      <c r="B42" s="3" t="s">
        <v>42</v>
      </c>
      <c r="I42" s="17"/>
      <c r="J42" s="15">
        <v>671494617144</v>
      </c>
      <c r="K42" s="15"/>
      <c r="L42" s="17">
        <v>26</v>
      </c>
      <c r="M42" s="19" t="s">
        <v>43</v>
      </c>
      <c r="T42" s="14">
        <v>6092325378338</v>
      </c>
    </row>
    <row r="43" spans="1:20">
      <c r="I43" s="17"/>
      <c r="J43" s="15"/>
      <c r="K43" s="15"/>
      <c r="L43" s="17"/>
      <c r="M43" s="19"/>
      <c r="T43" s="15"/>
    </row>
    <row r="44" spans="1:20">
      <c r="A44" s="1">
        <v>37</v>
      </c>
      <c r="B44" s="3" t="s">
        <v>44</v>
      </c>
      <c r="I44" s="17"/>
      <c r="J44" s="15">
        <v>129392999946</v>
      </c>
      <c r="L44" s="17">
        <v>27</v>
      </c>
      <c r="M44" s="19" t="s">
        <v>45</v>
      </c>
      <c r="T44" s="39">
        <v>81018339525</v>
      </c>
    </row>
    <row r="45" spans="1:20">
      <c r="I45" s="17"/>
      <c r="J45" s="15"/>
      <c r="K45" s="15"/>
      <c r="L45" s="17"/>
      <c r="M45" s="19"/>
      <c r="T45" s="15"/>
    </row>
    <row r="46" spans="1:20">
      <c r="A46" s="40" t="s">
        <v>46</v>
      </c>
      <c r="B46" s="3" t="s">
        <v>47</v>
      </c>
      <c r="J46" s="16">
        <v>1765935374</v>
      </c>
      <c r="K46" s="15"/>
      <c r="L46" s="17">
        <v>28</v>
      </c>
      <c r="M46" s="19" t="s">
        <v>48</v>
      </c>
      <c r="T46" s="14">
        <v>449784203942</v>
      </c>
    </row>
    <row r="47" spans="1:20">
      <c r="K47" s="15"/>
      <c r="L47" s="17"/>
      <c r="M47" s="19"/>
      <c r="T47" s="15"/>
    </row>
    <row r="48" spans="1:20">
      <c r="A48" s="1">
        <v>38</v>
      </c>
      <c r="B48" s="3" t="s">
        <v>49</v>
      </c>
      <c r="I48" s="17"/>
      <c r="J48" s="15">
        <v>780297431520</v>
      </c>
      <c r="K48" s="15"/>
      <c r="L48" s="17">
        <v>29</v>
      </c>
      <c r="M48" s="19" t="s">
        <v>50</v>
      </c>
      <c r="T48" s="14">
        <v>203884180102</v>
      </c>
    </row>
    <row r="49" spans="1:20">
      <c r="I49" s="17"/>
      <c r="J49" s="15"/>
      <c r="K49" s="15"/>
      <c r="L49" s="17"/>
      <c r="M49" s="19"/>
      <c r="T49" s="18"/>
    </row>
    <row r="50" spans="1:20">
      <c r="A50" s="1">
        <v>39</v>
      </c>
      <c r="B50" s="3" t="s">
        <v>51</v>
      </c>
      <c r="I50" s="17"/>
      <c r="J50" s="15">
        <v>2345266675</v>
      </c>
      <c r="K50" s="15"/>
      <c r="L50" s="17">
        <v>30</v>
      </c>
      <c r="M50" s="19" t="s">
        <v>52</v>
      </c>
      <c r="T50" s="14">
        <v>481335304815</v>
      </c>
    </row>
    <row r="51" spans="1:20">
      <c r="I51" s="17"/>
      <c r="J51" s="15"/>
      <c r="K51" s="15"/>
      <c r="L51" s="17"/>
      <c r="M51" s="19"/>
      <c r="T51" s="18"/>
    </row>
    <row r="52" spans="1:20">
      <c r="A52" s="1">
        <v>40</v>
      </c>
      <c r="B52" s="3" t="s">
        <v>53</v>
      </c>
      <c r="I52" s="17"/>
      <c r="J52" s="15">
        <v>379016087</v>
      </c>
      <c r="K52" s="15"/>
      <c r="L52" s="17">
        <v>31</v>
      </c>
      <c r="M52" s="19" t="s">
        <v>54</v>
      </c>
      <c r="T52" s="14">
        <v>21450783344</v>
      </c>
    </row>
    <row r="53" spans="1:20">
      <c r="I53" s="17"/>
      <c r="J53" s="15"/>
      <c r="K53" s="15"/>
      <c r="L53" s="17"/>
      <c r="M53" s="19"/>
      <c r="T53" s="18"/>
    </row>
    <row r="54" spans="1:20">
      <c r="A54" s="1">
        <v>20</v>
      </c>
      <c r="B54" s="3" t="s">
        <v>55</v>
      </c>
      <c r="I54" s="17"/>
      <c r="J54" s="15">
        <v>318333812684</v>
      </c>
      <c r="K54" s="15"/>
      <c r="L54" s="17">
        <v>32</v>
      </c>
      <c r="M54" s="19" t="s">
        <v>53</v>
      </c>
      <c r="T54" s="14">
        <v>1471240100</v>
      </c>
    </row>
    <row r="55" spans="1:20">
      <c r="I55" s="17"/>
      <c r="J55" s="15"/>
      <c r="K55" s="15"/>
      <c r="L55" s="15"/>
      <c r="M55" s="19"/>
      <c r="T55" s="18"/>
    </row>
    <row r="56" spans="1:20">
      <c r="I56" s="17"/>
      <c r="J56" s="15"/>
      <c r="K56" s="15"/>
      <c r="L56" s="15"/>
      <c r="M56" s="19"/>
      <c r="T56" s="18"/>
    </row>
    <row r="57" spans="1:20" ht="13.5" thickBot="1">
      <c r="B57" s="27" t="s">
        <v>56</v>
      </c>
      <c r="C57" s="27"/>
      <c r="D57" s="27"/>
      <c r="E57" s="27"/>
      <c r="F57" s="27"/>
      <c r="G57" s="27"/>
      <c r="H57" s="27"/>
      <c r="I57" s="41"/>
      <c r="J57" s="42">
        <f>SUM(J36:J56)</f>
        <v>8596503252887</v>
      </c>
      <c r="K57" s="43"/>
      <c r="L57" s="15"/>
      <c r="M57" s="27" t="s">
        <v>57</v>
      </c>
      <c r="N57" s="27"/>
      <c r="O57" s="27"/>
      <c r="P57" s="32"/>
      <c r="Q57" s="27"/>
      <c r="R57" s="27"/>
      <c r="S57" s="32"/>
      <c r="T57" s="32">
        <f>SUM(T36:T56)</f>
        <v>8596503252887</v>
      </c>
    </row>
    <row r="58" spans="1:20" ht="13.5" thickTop="1"/>
    <row r="63" spans="1:20" customFormat="1">
      <c r="A63" s="44"/>
      <c r="B63" s="3"/>
      <c r="C63" s="3"/>
      <c r="D63" s="3"/>
      <c r="E63" s="45" t="s">
        <v>58</v>
      </c>
      <c r="F63" s="46"/>
      <c r="G63" s="46"/>
      <c r="H63" s="46"/>
      <c r="I63" s="47"/>
      <c r="J63" s="3"/>
      <c r="N63" s="3"/>
      <c r="O63" s="3"/>
      <c r="P63" s="46" t="s">
        <v>59</v>
      </c>
    </row>
    <row r="64" spans="1:20" customFormat="1">
      <c r="A64" s="44"/>
      <c r="B64" s="3"/>
      <c r="C64" s="3"/>
      <c r="D64" s="3"/>
      <c r="E64" s="48" t="s">
        <v>60</v>
      </c>
      <c r="F64" s="49"/>
      <c r="G64" s="49"/>
      <c r="H64" s="49"/>
      <c r="I64" s="47"/>
      <c r="J64" s="3"/>
      <c r="N64" s="3"/>
      <c r="O64" s="3"/>
      <c r="P64" s="49" t="s">
        <v>61</v>
      </c>
    </row>
    <row r="65" spans="1:16" customFormat="1">
      <c r="A65" s="44"/>
      <c r="B65" s="3"/>
      <c r="C65" s="3"/>
      <c r="D65" s="3"/>
      <c r="E65" s="48" t="s">
        <v>62</v>
      </c>
      <c r="F65" s="50"/>
      <c r="G65" s="50"/>
      <c r="H65" s="51"/>
      <c r="O65" s="52"/>
      <c r="P65" s="52"/>
    </row>
    <row r="66" spans="1:16" customFormat="1">
      <c r="A66" s="44"/>
      <c r="B66" s="3"/>
      <c r="C66" s="3"/>
      <c r="D66" s="3"/>
      <c r="E66" s="48" t="s">
        <v>63</v>
      </c>
      <c r="F66" s="51"/>
      <c r="G66" s="51"/>
      <c r="H66" s="51"/>
      <c r="O66" s="52"/>
      <c r="P66" s="52"/>
    </row>
  </sheetData>
  <mergeCells count="2">
    <mergeCell ref="B1:T1"/>
    <mergeCell ref="B2:T2"/>
  </mergeCells>
  <printOptions horizontalCentered="1" verticalCentered="1" gridLinesSet="0"/>
  <pageMargins left="0.55118110236220474" right="0" top="0.62992125984251968" bottom="0.39370078740157483" header="0.55118110236220474" footer="0.5118110236220472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A8535-496B-4C2F-9563-72BF668DEF7A}">
  <sheetPr>
    <pageSetUpPr fitToPage="1"/>
  </sheetPr>
  <dimension ref="A1:P70"/>
  <sheetViews>
    <sheetView showGridLines="0" tabSelected="1" zoomScale="74" zoomScaleNormal="115" workbookViewId="0">
      <selection activeCell="F22" sqref="A22:XFD22"/>
    </sheetView>
  </sheetViews>
  <sheetFormatPr baseColWidth="10" defaultColWidth="9.140625" defaultRowHeight="12.75" outlineLevelRow="1"/>
  <cols>
    <col min="1" max="1" width="2.7109375" style="89" bestFit="1" customWidth="1"/>
    <col min="2" max="2" width="73.5703125" style="52" customWidth="1"/>
    <col min="3" max="3" width="10.28515625" style="52" customWidth="1"/>
    <col min="4" max="4" width="5.42578125" style="52" customWidth="1"/>
    <col min="5" max="5" width="22.7109375" style="47" bestFit="1" customWidth="1"/>
    <col min="6" max="6" width="17.28515625" style="47" bestFit="1" customWidth="1"/>
    <col min="7" max="7" width="17.5703125" style="47" bestFit="1" customWidth="1"/>
    <col min="8" max="8" width="27" style="52" bestFit="1" customWidth="1"/>
    <col min="9" max="9" width="27" style="89" bestFit="1" customWidth="1"/>
    <col min="10" max="10" width="13.85546875" style="52" bestFit="1" customWidth="1"/>
    <col min="11" max="11" width="13.42578125" style="52" bestFit="1" customWidth="1"/>
    <col min="12" max="12" width="14" style="52" bestFit="1" customWidth="1"/>
    <col min="13" max="13" width="23" style="52" bestFit="1" customWidth="1"/>
    <col min="14" max="14" width="16.5703125" style="52" bestFit="1" customWidth="1"/>
    <col min="15" max="238" width="9.140625" style="52"/>
    <col min="239" max="239" width="8.28515625" style="52" customWidth="1"/>
    <col min="240" max="240" width="9.140625" style="52"/>
    <col min="241" max="241" width="15.42578125" style="52" customWidth="1"/>
    <col min="242" max="242" width="23" style="52" customWidth="1"/>
    <col min="243" max="243" width="18.42578125" style="52" customWidth="1"/>
    <col min="244" max="244" width="16" style="52" customWidth="1"/>
    <col min="245" max="245" width="14.7109375" style="52" customWidth="1"/>
    <col min="246" max="246" width="14.85546875" style="52" customWidth="1"/>
    <col min="247" max="247" width="15.42578125" style="52" customWidth="1"/>
    <col min="248" max="248" width="14.85546875" style="52" customWidth="1"/>
    <col min="249" max="249" width="18.42578125" style="52" customWidth="1"/>
    <col min="250" max="250" width="17.42578125" style="52" customWidth="1"/>
    <col min="251" max="251" width="12.5703125" style="52" bestFit="1" customWidth="1"/>
    <col min="252" max="252" width="24.28515625" style="52" bestFit="1" customWidth="1"/>
    <col min="253" max="253" width="19.5703125" style="52" customWidth="1"/>
    <col min="254" max="254" width="12" style="52" customWidth="1"/>
    <col min="255" max="494" width="9.140625" style="52"/>
    <col min="495" max="495" width="8.28515625" style="52" customWidth="1"/>
    <col min="496" max="496" width="9.140625" style="52"/>
    <col min="497" max="497" width="15.42578125" style="52" customWidth="1"/>
    <col min="498" max="498" width="23" style="52" customWidth="1"/>
    <col min="499" max="499" width="18.42578125" style="52" customWidth="1"/>
    <col min="500" max="500" width="16" style="52" customWidth="1"/>
    <col min="501" max="501" width="14.7109375" style="52" customWidth="1"/>
    <col min="502" max="502" width="14.85546875" style="52" customWidth="1"/>
    <col min="503" max="503" width="15.42578125" style="52" customWidth="1"/>
    <col min="504" max="504" width="14.85546875" style="52" customWidth="1"/>
    <col min="505" max="505" width="18.42578125" style="52" customWidth="1"/>
    <col min="506" max="506" width="17.42578125" style="52" customWidth="1"/>
    <col min="507" max="507" width="12.5703125" style="52" bestFit="1" customWidth="1"/>
    <col min="508" max="508" width="24.28515625" style="52" bestFit="1" customWidth="1"/>
    <col min="509" max="509" width="19.5703125" style="52" customWidth="1"/>
    <col min="510" max="510" width="12" style="52" customWidth="1"/>
    <col min="511" max="750" width="9.140625" style="52"/>
    <col min="751" max="751" width="8.28515625" style="52" customWidth="1"/>
    <col min="752" max="752" width="9.140625" style="52"/>
    <col min="753" max="753" width="15.42578125" style="52" customWidth="1"/>
    <col min="754" max="754" width="23" style="52" customWidth="1"/>
    <col min="755" max="755" width="18.42578125" style="52" customWidth="1"/>
    <col min="756" max="756" width="16" style="52" customWidth="1"/>
    <col min="757" max="757" width="14.7109375" style="52" customWidth="1"/>
    <col min="758" max="758" width="14.85546875" style="52" customWidth="1"/>
    <col min="759" max="759" width="15.42578125" style="52" customWidth="1"/>
    <col min="760" max="760" width="14.85546875" style="52" customWidth="1"/>
    <col min="761" max="761" width="18.42578125" style="52" customWidth="1"/>
    <col min="762" max="762" width="17.42578125" style="52" customWidth="1"/>
    <col min="763" max="763" width="12.5703125" style="52" bestFit="1" customWidth="1"/>
    <col min="764" max="764" width="24.28515625" style="52" bestFit="1" customWidth="1"/>
    <col min="765" max="765" width="19.5703125" style="52" customWidth="1"/>
    <col min="766" max="766" width="12" style="52" customWidth="1"/>
    <col min="767" max="1006" width="9.140625" style="52"/>
    <col min="1007" max="1007" width="8.28515625" style="52" customWidth="1"/>
    <col min="1008" max="1008" width="9.140625" style="52"/>
    <col min="1009" max="1009" width="15.42578125" style="52" customWidth="1"/>
    <col min="1010" max="1010" width="23" style="52" customWidth="1"/>
    <col min="1011" max="1011" width="18.42578125" style="52" customWidth="1"/>
    <col min="1012" max="1012" width="16" style="52" customWidth="1"/>
    <col min="1013" max="1013" width="14.7109375" style="52" customWidth="1"/>
    <col min="1014" max="1014" width="14.85546875" style="52" customWidth="1"/>
    <col min="1015" max="1015" width="15.42578125" style="52" customWidth="1"/>
    <col min="1016" max="1016" width="14.85546875" style="52" customWidth="1"/>
    <col min="1017" max="1017" width="18.42578125" style="52" customWidth="1"/>
    <col min="1018" max="1018" width="17.42578125" style="52" customWidth="1"/>
    <col min="1019" max="1019" width="12.5703125" style="52" bestFit="1" customWidth="1"/>
    <col min="1020" max="1020" width="24.28515625" style="52" bestFit="1" customWidth="1"/>
    <col min="1021" max="1021" width="19.5703125" style="52" customWidth="1"/>
    <col min="1022" max="1022" width="12" style="52" customWidth="1"/>
    <col min="1023" max="1262" width="9.140625" style="52"/>
    <col min="1263" max="1263" width="8.28515625" style="52" customWidth="1"/>
    <col min="1264" max="1264" width="9.140625" style="52"/>
    <col min="1265" max="1265" width="15.42578125" style="52" customWidth="1"/>
    <col min="1266" max="1266" width="23" style="52" customWidth="1"/>
    <col min="1267" max="1267" width="18.42578125" style="52" customWidth="1"/>
    <col min="1268" max="1268" width="16" style="52" customWidth="1"/>
    <col min="1269" max="1269" width="14.7109375" style="52" customWidth="1"/>
    <col min="1270" max="1270" width="14.85546875" style="52" customWidth="1"/>
    <col min="1271" max="1271" width="15.42578125" style="52" customWidth="1"/>
    <col min="1272" max="1272" width="14.85546875" style="52" customWidth="1"/>
    <col min="1273" max="1273" width="18.42578125" style="52" customWidth="1"/>
    <col min="1274" max="1274" width="17.42578125" style="52" customWidth="1"/>
    <col min="1275" max="1275" width="12.5703125" style="52" bestFit="1" customWidth="1"/>
    <col min="1276" max="1276" width="24.28515625" style="52" bestFit="1" customWidth="1"/>
    <col min="1277" max="1277" width="19.5703125" style="52" customWidth="1"/>
    <col min="1278" max="1278" width="12" style="52" customWidth="1"/>
    <col min="1279" max="1518" width="9.140625" style="52"/>
    <col min="1519" max="1519" width="8.28515625" style="52" customWidth="1"/>
    <col min="1520" max="1520" width="9.140625" style="52"/>
    <col min="1521" max="1521" width="15.42578125" style="52" customWidth="1"/>
    <col min="1522" max="1522" width="23" style="52" customWidth="1"/>
    <col min="1523" max="1523" width="18.42578125" style="52" customWidth="1"/>
    <col min="1524" max="1524" width="16" style="52" customWidth="1"/>
    <col min="1525" max="1525" width="14.7109375" style="52" customWidth="1"/>
    <col min="1526" max="1526" width="14.85546875" style="52" customWidth="1"/>
    <col min="1527" max="1527" width="15.42578125" style="52" customWidth="1"/>
    <col min="1528" max="1528" width="14.85546875" style="52" customWidth="1"/>
    <col min="1529" max="1529" width="18.42578125" style="52" customWidth="1"/>
    <col min="1530" max="1530" width="17.42578125" style="52" customWidth="1"/>
    <col min="1531" max="1531" width="12.5703125" style="52" bestFit="1" customWidth="1"/>
    <col min="1532" max="1532" width="24.28515625" style="52" bestFit="1" customWidth="1"/>
    <col min="1533" max="1533" width="19.5703125" style="52" customWidth="1"/>
    <col min="1534" max="1534" width="12" style="52" customWidth="1"/>
    <col min="1535" max="1774" width="9.140625" style="52"/>
    <col min="1775" max="1775" width="8.28515625" style="52" customWidth="1"/>
    <col min="1776" max="1776" width="9.140625" style="52"/>
    <col min="1777" max="1777" width="15.42578125" style="52" customWidth="1"/>
    <col min="1778" max="1778" width="23" style="52" customWidth="1"/>
    <col min="1779" max="1779" width="18.42578125" style="52" customWidth="1"/>
    <col min="1780" max="1780" width="16" style="52" customWidth="1"/>
    <col min="1781" max="1781" width="14.7109375" style="52" customWidth="1"/>
    <col min="1782" max="1782" width="14.85546875" style="52" customWidth="1"/>
    <col min="1783" max="1783" width="15.42578125" style="52" customWidth="1"/>
    <col min="1784" max="1784" width="14.85546875" style="52" customWidth="1"/>
    <col min="1785" max="1785" width="18.42578125" style="52" customWidth="1"/>
    <col min="1786" max="1786" width="17.42578125" style="52" customWidth="1"/>
    <col min="1787" max="1787" width="12.5703125" style="52" bestFit="1" customWidth="1"/>
    <col min="1788" max="1788" width="24.28515625" style="52" bestFit="1" customWidth="1"/>
    <col min="1789" max="1789" width="19.5703125" style="52" customWidth="1"/>
    <col min="1790" max="1790" width="12" style="52" customWidth="1"/>
    <col min="1791" max="2030" width="9.140625" style="52"/>
    <col min="2031" max="2031" width="8.28515625" style="52" customWidth="1"/>
    <col min="2032" max="2032" width="9.140625" style="52"/>
    <col min="2033" max="2033" width="15.42578125" style="52" customWidth="1"/>
    <col min="2034" max="2034" width="23" style="52" customWidth="1"/>
    <col min="2035" max="2035" width="18.42578125" style="52" customWidth="1"/>
    <col min="2036" max="2036" width="16" style="52" customWidth="1"/>
    <col min="2037" max="2037" width="14.7109375" style="52" customWidth="1"/>
    <col min="2038" max="2038" width="14.85546875" style="52" customWidth="1"/>
    <col min="2039" max="2039" width="15.42578125" style="52" customWidth="1"/>
    <col min="2040" max="2040" width="14.85546875" style="52" customWidth="1"/>
    <col min="2041" max="2041" width="18.42578125" style="52" customWidth="1"/>
    <col min="2042" max="2042" width="17.42578125" style="52" customWidth="1"/>
    <col min="2043" max="2043" width="12.5703125" style="52" bestFit="1" customWidth="1"/>
    <col min="2044" max="2044" width="24.28515625" style="52" bestFit="1" customWidth="1"/>
    <col min="2045" max="2045" width="19.5703125" style="52" customWidth="1"/>
    <col min="2046" max="2046" width="12" style="52" customWidth="1"/>
    <col min="2047" max="2286" width="9.140625" style="52"/>
    <col min="2287" max="2287" width="8.28515625" style="52" customWidth="1"/>
    <col min="2288" max="2288" width="9.140625" style="52"/>
    <col min="2289" max="2289" width="15.42578125" style="52" customWidth="1"/>
    <col min="2290" max="2290" width="23" style="52" customWidth="1"/>
    <col min="2291" max="2291" width="18.42578125" style="52" customWidth="1"/>
    <col min="2292" max="2292" width="16" style="52" customWidth="1"/>
    <col min="2293" max="2293" width="14.7109375" style="52" customWidth="1"/>
    <col min="2294" max="2294" width="14.85546875" style="52" customWidth="1"/>
    <col min="2295" max="2295" width="15.42578125" style="52" customWidth="1"/>
    <col min="2296" max="2296" width="14.85546875" style="52" customWidth="1"/>
    <col min="2297" max="2297" width="18.42578125" style="52" customWidth="1"/>
    <col min="2298" max="2298" width="17.42578125" style="52" customWidth="1"/>
    <col min="2299" max="2299" width="12.5703125" style="52" bestFit="1" customWidth="1"/>
    <col min="2300" max="2300" width="24.28515625" style="52" bestFit="1" customWidth="1"/>
    <col min="2301" max="2301" width="19.5703125" style="52" customWidth="1"/>
    <col min="2302" max="2302" width="12" style="52" customWidth="1"/>
    <col min="2303" max="2542" width="9.140625" style="52"/>
    <col min="2543" max="2543" width="8.28515625" style="52" customWidth="1"/>
    <col min="2544" max="2544" width="9.140625" style="52"/>
    <col min="2545" max="2545" width="15.42578125" style="52" customWidth="1"/>
    <col min="2546" max="2546" width="23" style="52" customWidth="1"/>
    <col min="2547" max="2547" width="18.42578125" style="52" customWidth="1"/>
    <col min="2548" max="2548" width="16" style="52" customWidth="1"/>
    <col min="2549" max="2549" width="14.7109375" style="52" customWidth="1"/>
    <col min="2550" max="2550" width="14.85546875" style="52" customWidth="1"/>
    <col min="2551" max="2551" width="15.42578125" style="52" customWidth="1"/>
    <col min="2552" max="2552" width="14.85546875" style="52" customWidth="1"/>
    <col min="2553" max="2553" width="18.42578125" style="52" customWidth="1"/>
    <col min="2554" max="2554" width="17.42578125" style="52" customWidth="1"/>
    <col min="2555" max="2555" width="12.5703125" style="52" bestFit="1" customWidth="1"/>
    <col min="2556" max="2556" width="24.28515625" style="52" bestFit="1" customWidth="1"/>
    <col min="2557" max="2557" width="19.5703125" style="52" customWidth="1"/>
    <col min="2558" max="2558" width="12" style="52" customWidth="1"/>
    <col min="2559" max="2798" width="9.140625" style="52"/>
    <col min="2799" max="2799" width="8.28515625" style="52" customWidth="1"/>
    <col min="2800" max="2800" width="9.140625" style="52"/>
    <col min="2801" max="2801" width="15.42578125" style="52" customWidth="1"/>
    <col min="2802" max="2802" width="23" style="52" customWidth="1"/>
    <col min="2803" max="2803" width="18.42578125" style="52" customWidth="1"/>
    <col min="2804" max="2804" width="16" style="52" customWidth="1"/>
    <col min="2805" max="2805" width="14.7109375" style="52" customWidth="1"/>
    <col min="2806" max="2806" width="14.85546875" style="52" customWidth="1"/>
    <col min="2807" max="2807" width="15.42578125" style="52" customWidth="1"/>
    <col min="2808" max="2808" width="14.85546875" style="52" customWidth="1"/>
    <col min="2809" max="2809" width="18.42578125" style="52" customWidth="1"/>
    <col min="2810" max="2810" width="17.42578125" style="52" customWidth="1"/>
    <col min="2811" max="2811" width="12.5703125" style="52" bestFit="1" customWidth="1"/>
    <col min="2812" max="2812" width="24.28515625" style="52" bestFit="1" customWidth="1"/>
    <col min="2813" max="2813" width="19.5703125" style="52" customWidth="1"/>
    <col min="2814" max="2814" width="12" style="52" customWidth="1"/>
    <col min="2815" max="3054" width="9.140625" style="52"/>
    <col min="3055" max="3055" width="8.28515625" style="52" customWidth="1"/>
    <col min="3056" max="3056" width="9.140625" style="52"/>
    <col min="3057" max="3057" width="15.42578125" style="52" customWidth="1"/>
    <col min="3058" max="3058" width="23" style="52" customWidth="1"/>
    <col min="3059" max="3059" width="18.42578125" style="52" customWidth="1"/>
    <col min="3060" max="3060" width="16" style="52" customWidth="1"/>
    <col min="3061" max="3061" width="14.7109375" style="52" customWidth="1"/>
    <col min="3062" max="3062" width="14.85546875" style="52" customWidth="1"/>
    <col min="3063" max="3063" width="15.42578125" style="52" customWidth="1"/>
    <col min="3064" max="3064" width="14.85546875" style="52" customWidth="1"/>
    <col min="3065" max="3065" width="18.42578125" style="52" customWidth="1"/>
    <col min="3066" max="3066" width="17.42578125" style="52" customWidth="1"/>
    <col min="3067" max="3067" width="12.5703125" style="52" bestFit="1" customWidth="1"/>
    <col min="3068" max="3068" width="24.28515625" style="52" bestFit="1" customWidth="1"/>
    <col min="3069" max="3069" width="19.5703125" style="52" customWidth="1"/>
    <col min="3070" max="3070" width="12" style="52" customWidth="1"/>
    <col min="3071" max="3310" width="9.140625" style="52"/>
    <col min="3311" max="3311" width="8.28515625" style="52" customWidth="1"/>
    <col min="3312" max="3312" width="9.140625" style="52"/>
    <col min="3313" max="3313" width="15.42578125" style="52" customWidth="1"/>
    <col min="3314" max="3314" width="23" style="52" customWidth="1"/>
    <col min="3315" max="3315" width="18.42578125" style="52" customWidth="1"/>
    <col min="3316" max="3316" width="16" style="52" customWidth="1"/>
    <col min="3317" max="3317" width="14.7109375" style="52" customWidth="1"/>
    <col min="3318" max="3318" width="14.85546875" style="52" customWidth="1"/>
    <col min="3319" max="3319" width="15.42578125" style="52" customWidth="1"/>
    <col min="3320" max="3320" width="14.85546875" style="52" customWidth="1"/>
    <col min="3321" max="3321" width="18.42578125" style="52" customWidth="1"/>
    <col min="3322" max="3322" width="17.42578125" style="52" customWidth="1"/>
    <col min="3323" max="3323" width="12.5703125" style="52" bestFit="1" customWidth="1"/>
    <col min="3324" max="3324" width="24.28515625" style="52" bestFit="1" customWidth="1"/>
    <col min="3325" max="3325" width="19.5703125" style="52" customWidth="1"/>
    <col min="3326" max="3326" width="12" style="52" customWidth="1"/>
    <col min="3327" max="3566" width="9.140625" style="52"/>
    <col min="3567" max="3567" width="8.28515625" style="52" customWidth="1"/>
    <col min="3568" max="3568" width="9.140625" style="52"/>
    <col min="3569" max="3569" width="15.42578125" style="52" customWidth="1"/>
    <col min="3570" max="3570" width="23" style="52" customWidth="1"/>
    <col min="3571" max="3571" width="18.42578125" style="52" customWidth="1"/>
    <col min="3572" max="3572" width="16" style="52" customWidth="1"/>
    <col min="3573" max="3573" width="14.7109375" style="52" customWidth="1"/>
    <col min="3574" max="3574" width="14.85546875" style="52" customWidth="1"/>
    <col min="3575" max="3575" width="15.42578125" style="52" customWidth="1"/>
    <col min="3576" max="3576" width="14.85546875" style="52" customWidth="1"/>
    <col min="3577" max="3577" width="18.42578125" style="52" customWidth="1"/>
    <col min="3578" max="3578" width="17.42578125" style="52" customWidth="1"/>
    <col min="3579" max="3579" width="12.5703125" style="52" bestFit="1" customWidth="1"/>
    <col min="3580" max="3580" width="24.28515625" style="52" bestFit="1" customWidth="1"/>
    <col min="3581" max="3581" width="19.5703125" style="52" customWidth="1"/>
    <col min="3582" max="3582" width="12" style="52" customWidth="1"/>
    <col min="3583" max="3822" width="9.140625" style="52"/>
    <col min="3823" max="3823" width="8.28515625" style="52" customWidth="1"/>
    <col min="3824" max="3824" width="9.140625" style="52"/>
    <col min="3825" max="3825" width="15.42578125" style="52" customWidth="1"/>
    <col min="3826" max="3826" width="23" style="52" customWidth="1"/>
    <col min="3827" max="3827" width="18.42578125" style="52" customWidth="1"/>
    <col min="3828" max="3828" width="16" style="52" customWidth="1"/>
    <col min="3829" max="3829" width="14.7109375" style="52" customWidth="1"/>
    <col min="3830" max="3830" width="14.85546875" style="52" customWidth="1"/>
    <col min="3831" max="3831" width="15.42578125" style="52" customWidth="1"/>
    <col min="3832" max="3832" width="14.85546875" style="52" customWidth="1"/>
    <col min="3833" max="3833" width="18.42578125" style="52" customWidth="1"/>
    <col min="3834" max="3834" width="17.42578125" style="52" customWidth="1"/>
    <col min="3835" max="3835" width="12.5703125" style="52" bestFit="1" customWidth="1"/>
    <col min="3836" max="3836" width="24.28515625" style="52" bestFit="1" customWidth="1"/>
    <col min="3837" max="3837" width="19.5703125" style="52" customWidth="1"/>
    <col min="3838" max="3838" width="12" style="52" customWidth="1"/>
    <col min="3839" max="4078" width="9.140625" style="52"/>
    <col min="4079" max="4079" width="8.28515625" style="52" customWidth="1"/>
    <col min="4080" max="4080" width="9.140625" style="52"/>
    <col min="4081" max="4081" width="15.42578125" style="52" customWidth="1"/>
    <col min="4082" max="4082" width="23" style="52" customWidth="1"/>
    <col min="4083" max="4083" width="18.42578125" style="52" customWidth="1"/>
    <col min="4084" max="4084" width="16" style="52" customWidth="1"/>
    <col min="4085" max="4085" width="14.7109375" style="52" customWidth="1"/>
    <col min="4086" max="4086" width="14.85546875" style="52" customWidth="1"/>
    <col min="4087" max="4087" width="15.42578125" style="52" customWidth="1"/>
    <col min="4088" max="4088" width="14.85546875" style="52" customWidth="1"/>
    <col min="4089" max="4089" width="18.42578125" style="52" customWidth="1"/>
    <col min="4090" max="4090" width="17.42578125" style="52" customWidth="1"/>
    <col min="4091" max="4091" width="12.5703125" style="52" bestFit="1" customWidth="1"/>
    <col min="4092" max="4092" width="24.28515625" style="52" bestFit="1" customWidth="1"/>
    <col min="4093" max="4093" width="19.5703125" style="52" customWidth="1"/>
    <col min="4094" max="4094" width="12" style="52" customWidth="1"/>
    <col min="4095" max="4334" width="9.140625" style="52"/>
    <col min="4335" max="4335" width="8.28515625" style="52" customWidth="1"/>
    <col min="4336" max="4336" width="9.140625" style="52"/>
    <col min="4337" max="4337" width="15.42578125" style="52" customWidth="1"/>
    <col min="4338" max="4338" width="23" style="52" customWidth="1"/>
    <col min="4339" max="4339" width="18.42578125" style="52" customWidth="1"/>
    <col min="4340" max="4340" width="16" style="52" customWidth="1"/>
    <col min="4341" max="4341" width="14.7109375" style="52" customWidth="1"/>
    <col min="4342" max="4342" width="14.85546875" style="52" customWidth="1"/>
    <col min="4343" max="4343" width="15.42578125" style="52" customWidth="1"/>
    <col min="4344" max="4344" width="14.85546875" style="52" customWidth="1"/>
    <col min="4345" max="4345" width="18.42578125" style="52" customWidth="1"/>
    <col min="4346" max="4346" width="17.42578125" style="52" customWidth="1"/>
    <col min="4347" max="4347" width="12.5703125" style="52" bestFit="1" customWidth="1"/>
    <col min="4348" max="4348" width="24.28515625" style="52" bestFit="1" customWidth="1"/>
    <col min="4349" max="4349" width="19.5703125" style="52" customWidth="1"/>
    <col min="4350" max="4350" width="12" style="52" customWidth="1"/>
    <col min="4351" max="4590" width="9.140625" style="52"/>
    <col min="4591" max="4591" width="8.28515625" style="52" customWidth="1"/>
    <col min="4592" max="4592" width="9.140625" style="52"/>
    <col min="4593" max="4593" width="15.42578125" style="52" customWidth="1"/>
    <col min="4594" max="4594" width="23" style="52" customWidth="1"/>
    <col min="4595" max="4595" width="18.42578125" style="52" customWidth="1"/>
    <col min="4596" max="4596" width="16" style="52" customWidth="1"/>
    <col min="4597" max="4597" width="14.7109375" style="52" customWidth="1"/>
    <col min="4598" max="4598" width="14.85546875" style="52" customWidth="1"/>
    <col min="4599" max="4599" width="15.42578125" style="52" customWidth="1"/>
    <col min="4600" max="4600" width="14.85546875" style="52" customWidth="1"/>
    <col min="4601" max="4601" width="18.42578125" style="52" customWidth="1"/>
    <col min="4602" max="4602" width="17.42578125" style="52" customWidth="1"/>
    <col min="4603" max="4603" width="12.5703125" style="52" bestFit="1" customWidth="1"/>
    <col min="4604" max="4604" width="24.28515625" style="52" bestFit="1" customWidth="1"/>
    <col min="4605" max="4605" width="19.5703125" style="52" customWidth="1"/>
    <col min="4606" max="4606" width="12" style="52" customWidth="1"/>
    <col min="4607" max="4846" width="9.140625" style="52"/>
    <col min="4847" max="4847" width="8.28515625" style="52" customWidth="1"/>
    <col min="4848" max="4848" width="9.140625" style="52"/>
    <col min="4849" max="4849" width="15.42578125" style="52" customWidth="1"/>
    <col min="4850" max="4850" width="23" style="52" customWidth="1"/>
    <col min="4851" max="4851" width="18.42578125" style="52" customWidth="1"/>
    <col min="4852" max="4852" width="16" style="52" customWidth="1"/>
    <col min="4853" max="4853" width="14.7109375" style="52" customWidth="1"/>
    <col min="4854" max="4854" width="14.85546875" style="52" customWidth="1"/>
    <col min="4855" max="4855" width="15.42578125" style="52" customWidth="1"/>
    <col min="4856" max="4856" width="14.85546875" style="52" customWidth="1"/>
    <col min="4857" max="4857" width="18.42578125" style="52" customWidth="1"/>
    <col min="4858" max="4858" width="17.42578125" style="52" customWidth="1"/>
    <col min="4859" max="4859" width="12.5703125" style="52" bestFit="1" customWidth="1"/>
    <col min="4860" max="4860" width="24.28515625" style="52" bestFit="1" customWidth="1"/>
    <col min="4861" max="4861" width="19.5703125" style="52" customWidth="1"/>
    <col min="4862" max="4862" width="12" style="52" customWidth="1"/>
    <col min="4863" max="5102" width="9.140625" style="52"/>
    <col min="5103" max="5103" width="8.28515625" style="52" customWidth="1"/>
    <col min="5104" max="5104" width="9.140625" style="52"/>
    <col min="5105" max="5105" width="15.42578125" style="52" customWidth="1"/>
    <col min="5106" max="5106" width="23" style="52" customWidth="1"/>
    <col min="5107" max="5107" width="18.42578125" style="52" customWidth="1"/>
    <col min="5108" max="5108" width="16" style="52" customWidth="1"/>
    <col min="5109" max="5109" width="14.7109375" style="52" customWidth="1"/>
    <col min="5110" max="5110" width="14.85546875" style="52" customWidth="1"/>
    <col min="5111" max="5111" width="15.42578125" style="52" customWidth="1"/>
    <col min="5112" max="5112" width="14.85546875" style="52" customWidth="1"/>
    <col min="5113" max="5113" width="18.42578125" style="52" customWidth="1"/>
    <col min="5114" max="5114" width="17.42578125" style="52" customWidth="1"/>
    <col min="5115" max="5115" width="12.5703125" style="52" bestFit="1" customWidth="1"/>
    <col min="5116" max="5116" width="24.28515625" style="52" bestFit="1" customWidth="1"/>
    <col min="5117" max="5117" width="19.5703125" style="52" customWidth="1"/>
    <col min="5118" max="5118" width="12" style="52" customWidth="1"/>
    <col min="5119" max="5358" width="9.140625" style="52"/>
    <col min="5359" max="5359" width="8.28515625" style="52" customWidth="1"/>
    <col min="5360" max="5360" width="9.140625" style="52"/>
    <col min="5361" max="5361" width="15.42578125" style="52" customWidth="1"/>
    <col min="5362" max="5362" width="23" style="52" customWidth="1"/>
    <col min="5363" max="5363" width="18.42578125" style="52" customWidth="1"/>
    <col min="5364" max="5364" width="16" style="52" customWidth="1"/>
    <col min="5365" max="5365" width="14.7109375" style="52" customWidth="1"/>
    <col min="5366" max="5366" width="14.85546875" style="52" customWidth="1"/>
    <col min="5367" max="5367" width="15.42578125" style="52" customWidth="1"/>
    <col min="5368" max="5368" width="14.85546875" style="52" customWidth="1"/>
    <col min="5369" max="5369" width="18.42578125" style="52" customWidth="1"/>
    <col min="5370" max="5370" width="17.42578125" style="52" customWidth="1"/>
    <col min="5371" max="5371" width="12.5703125" style="52" bestFit="1" customWidth="1"/>
    <col min="5372" max="5372" width="24.28515625" style="52" bestFit="1" customWidth="1"/>
    <col min="5373" max="5373" width="19.5703125" style="52" customWidth="1"/>
    <col min="5374" max="5374" width="12" style="52" customWidth="1"/>
    <col min="5375" max="5614" width="9.140625" style="52"/>
    <col min="5615" max="5615" width="8.28515625" style="52" customWidth="1"/>
    <col min="5616" max="5616" width="9.140625" style="52"/>
    <col min="5617" max="5617" width="15.42578125" style="52" customWidth="1"/>
    <col min="5618" max="5618" width="23" style="52" customWidth="1"/>
    <col min="5619" max="5619" width="18.42578125" style="52" customWidth="1"/>
    <col min="5620" max="5620" width="16" style="52" customWidth="1"/>
    <col min="5621" max="5621" width="14.7109375" style="52" customWidth="1"/>
    <col min="5622" max="5622" width="14.85546875" style="52" customWidth="1"/>
    <col min="5623" max="5623" width="15.42578125" style="52" customWidth="1"/>
    <col min="5624" max="5624" width="14.85546875" style="52" customWidth="1"/>
    <col min="5625" max="5625" width="18.42578125" style="52" customWidth="1"/>
    <col min="5626" max="5626" width="17.42578125" style="52" customWidth="1"/>
    <col min="5627" max="5627" width="12.5703125" style="52" bestFit="1" customWidth="1"/>
    <col min="5628" max="5628" width="24.28515625" style="52" bestFit="1" customWidth="1"/>
    <col min="5629" max="5629" width="19.5703125" style="52" customWidth="1"/>
    <col min="5630" max="5630" width="12" style="52" customWidth="1"/>
    <col min="5631" max="5870" width="9.140625" style="52"/>
    <col min="5871" max="5871" width="8.28515625" style="52" customWidth="1"/>
    <col min="5872" max="5872" width="9.140625" style="52"/>
    <col min="5873" max="5873" width="15.42578125" style="52" customWidth="1"/>
    <col min="5874" max="5874" width="23" style="52" customWidth="1"/>
    <col min="5875" max="5875" width="18.42578125" style="52" customWidth="1"/>
    <col min="5876" max="5876" width="16" style="52" customWidth="1"/>
    <col min="5877" max="5877" width="14.7109375" style="52" customWidth="1"/>
    <col min="5878" max="5878" width="14.85546875" style="52" customWidth="1"/>
    <col min="5879" max="5879" width="15.42578125" style="52" customWidth="1"/>
    <col min="5880" max="5880" width="14.85546875" style="52" customWidth="1"/>
    <col min="5881" max="5881" width="18.42578125" style="52" customWidth="1"/>
    <col min="5882" max="5882" width="17.42578125" style="52" customWidth="1"/>
    <col min="5883" max="5883" width="12.5703125" style="52" bestFit="1" customWidth="1"/>
    <col min="5884" max="5884" width="24.28515625" style="52" bestFit="1" customWidth="1"/>
    <col min="5885" max="5885" width="19.5703125" style="52" customWidth="1"/>
    <col min="5886" max="5886" width="12" style="52" customWidth="1"/>
    <col min="5887" max="6126" width="9.140625" style="52"/>
    <col min="6127" max="6127" width="8.28515625" style="52" customWidth="1"/>
    <col min="6128" max="6128" width="9.140625" style="52"/>
    <col min="6129" max="6129" width="15.42578125" style="52" customWidth="1"/>
    <col min="6130" max="6130" width="23" style="52" customWidth="1"/>
    <col min="6131" max="6131" width="18.42578125" style="52" customWidth="1"/>
    <col min="6132" max="6132" width="16" style="52" customWidth="1"/>
    <col min="6133" max="6133" width="14.7109375" style="52" customWidth="1"/>
    <col min="6134" max="6134" width="14.85546875" style="52" customWidth="1"/>
    <col min="6135" max="6135" width="15.42578125" style="52" customWidth="1"/>
    <col min="6136" max="6136" width="14.85546875" style="52" customWidth="1"/>
    <col min="6137" max="6137" width="18.42578125" style="52" customWidth="1"/>
    <col min="6138" max="6138" width="17.42578125" style="52" customWidth="1"/>
    <col min="6139" max="6139" width="12.5703125" style="52" bestFit="1" customWidth="1"/>
    <col min="6140" max="6140" width="24.28515625" style="52" bestFit="1" customWidth="1"/>
    <col min="6141" max="6141" width="19.5703125" style="52" customWidth="1"/>
    <col min="6142" max="6142" width="12" style="52" customWidth="1"/>
    <col min="6143" max="6382" width="9.140625" style="52"/>
    <col min="6383" max="6383" width="8.28515625" style="52" customWidth="1"/>
    <col min="6384" max="6384" width="9.140625" style="52"/>
    <col min="6385" max="6385" width="15.42578125" style="52" customWidth="1"/>
    <col min="6386" max="6386" width="23" style="52" customWidth="1"/>
    <col min="6387" max="6387" width="18.42578125" style="52" customWidth="1"/>
    <col min="6388" max="6388" width="16" style="52" customWidth="1"/>
    <col min="6389" max="6389" width="14.7109375" style="52" customWidth="1"/>
    <col min="6390" max="6390" width="14.85546875" style="52" customWidth="1"/>
    <col min="6391" max="6391" width="15.42578125" style="52" customWidth="1"/>
    <col min="6392" max="6392" width="14.85546875" style="52" customWidth="1"/>
    <col min="6393" max="6393" width="18.42578125" style="52" customWidth="1"/>
    <col min="6394" max="6394" width="17.42578125" style="52" customWidth="1"/>
    <col min="6395" max="6395" width="12.5703125" style="52" bestFit="1" customWidth="1"/>
    <col min="6396" max="6396" width="24.28515625" style="52" bestFit="1" customWidth="1"/>
    <col min="6397" max="6397" width="19.5703125" style="52" customWidth="1"/>
    <col min="6398" max="6398" width="12" style="52" customWidth="1"/>
    <col min="6399" max="6638" width="9.140625" style="52"/>
    <col min="6639" max="6639" width="8.28515625" style="52" customWidth="1"/>
    <col min="6640" max="6640" width="9.140625" style="52"/>
    <col min="6641" max="6641" width="15.42578125" style="52" customWidth="1"/>
    <col min="6642" max="6642" width="23" style="52" customWidth="1"/>
    <col min="6643" max="6643" width="18.42578125" style="52" customWidth="1"/>
    <col min="6644" max="6644" width="16" style="52" customWidth="1"/>
    <col min="6645" max="6645" width="14.7109375" style="52" customWidth="1"/>
    <col min="6646" max="6646" width="14.85546875" style="52" customWidth="1"/>
    <col min="6647" max="6647" width="15.42578125" style="52" customWidth="1"/>
    <col min="6648" max="6648" width="14.85546875" style="52" customWidth="1"/>
    <col min="6649" max="6649" width="18.42578125" style="52" customWidth="1"/>
    <col min="6650" max="6650" width="17.42578125" style="52" customWidth="1"/>
    <col min="6651" max="6651" width="12.5703125" style="52" bestFit="1" customWidth="1"/>
    <col min="6652" max="6652" width="24.28515625" style="52" bestFit="1" customWidth="1"/>
    <col min="6653" max="6653" width="19.5703125" style="52" customWidth="1"/>
    <col min="6654" max="6654" width="12" style="52" customWidth="1"/>
    <col min="6655" max="6894" width="9.140625" style="52"/>
    <col min="6895" max="6895" width="8.28515625" style="52" customWidth="1"/>
    <col min="6896" max="6896" width="9.140625" style="52"/>
    <col min="6897" max="6897" width="15.42578125" style="52" customWidth="1"/>
    <col min="6898" max="6898" width="23" style="52" customWidth="1"/>
    <col min="6899" max="6899" width="18.42578125" style="52" customWidth="1"/>
    <col min="6900" max="6900" width="16" style="52" customWidth="1"/>
    <col min="6901" max="6901" width="14.7109375" style="52" customWidth="1"/>
    <col min="6902" max="6902" width="14.85546875" style="52" customWidth="1"/>
    <col min="6903" max="6903" width="15.42578125" style="52" customWidth="1"/>
    <col min="6904" max="6904" width="14.85546875" style="52" customWidth="1"/>
    <col min="6905" max="6905" width="18.42578125" style="52" customWidth="1"/>
    <col min="6906" max="6906" width="17.42578125" style="52" customWidth="1"/>
    <col min="6907" max="6907" width="12.5703125" style="52" bestFit="1" customWidth="1"/>
    <col min="6908" max="6908" width="24.28515625" style="52" bestFit="1" customWidth="1"/>
    <col min="6909" max="6909" width="19.5703125" style="52" customWidth="1"/>
    <col min="6910" max="6910" width="12" style="52" customWidth="1"/>
    <col min="6911" max="7150" width="9.140625" style="52"/>
    <col min="7151" max="7151" width="8.28515625" style="52" customWidth="1"/>
    <col min="7152" max="7152" width="9.140625" style="52"/>
    <col min="7153" max="7153" width="15.42578125" style="52" customWidth="1"/>
    <col min="7154" max="7154" width="23" style="52" customWidth="1"/>
    <col min="7155" max="7155" width="18.42578125" style="52" customWidth="1"/>
    <col min="7156" max="7156" width="16" style="52" customWidth="1"/>
    <col min="7157" max="7157" width="14.7109375" style="52" customWidth="1"/>
    <col min="7158" max="7158" width="14.85546875" style="52" customWidth="1"/>
    <col min="7159" max="7159" width="15.42578125" style="52" customWidth="1"/>
    <col min="7160" max="7160" width="14.85546875" style="52" customWidth="1"/>
    <col min="7161" max="7161" width="18.42578125" style="52" customWidth="1"/>
    <col min="7162" max="7162" width="17.42578125" style="52" customWidth="1"/>
    <col min="7163" max="7163" width="12.5703125" style="52" bestFit="1" customWidth="1"/>
    <col min="7164" max="7164" width="24.28515625" style="52" bestFit="1" customWidth="1"/>
    <col min="7165" max="7165" width="19.5703125" style="52" customWidth="1"/>
    <col min="7166" max="7166" width="12" style="52" customWidth="1"/>
    <col min="7167" max="7406" width="9.140625" style="52"/>
    <col min="7407" max="7407" width="8.28515625" style="52" customWidth="1"/>
    <col min="7408" max="7408" width="9.140625" style="52"/>
    <col min="7409" max="7409" width="15.42578125" style="52" customWidth="1"/>
    <col min="7410" max="7410" width="23" style="52" customWidth="1"/>
    <col min="7411" max="7411" width="18.42578125" style="52" customWidth="1"/>
    <col min="7412" max="7412" width="16" style="52" customWidth="1"/>
    <col min="7413" max="7413" width="14.7109375" style="52" customWidth="1"/>
    <col min="7414" max="7414" width="14.85546875" style="52" customWidth="1"/>
    <col min="7415" max="7415" width="15.42578125" style="52" customWidth="1"/>
    <col min="7416" max="7416" width="14.85546875" style="52" customWidth="1"/>
    <col min="7417" max="7417" width="18.42578125" style="52" customWidth="1"/>
    <col min="7418" max="7418" width="17.42578125" style="52" customWidth="1"/>
    <col min="7419" max="7419" width="12.5703125" style="52" bestFit="1" customWidth="1"/>
    <col min="7420" max="7420" width="24.28515625" style="52" bestFit="1" customWidth="1"/>
    <col min="7421" max="7421" width="19.5703125" style="52" customWidth="1"/>
    <col min="7422" max="7422" width="12" style="52" customWidth="1"/>
    <col min="7423" max="7662" width="9.140625" style="52"/>
    <col min="7663" max="7663" width="8.28515625" style="52" customWidth="1"/>
    <col min="7664" max="7664" width="9.140625" style="52"/>
    <col min="7665" max="7665" width="15.42578125" style="52" customWidth="1"/>
    <col min="7666" max="7666" width="23" style="52" customWidth="1"/>
    <col min="7667" max="7667" width="18.42578125" style="52" customWidth="1"/>
    <col min="7668" max="7668" width="16" style="52" customWidth="1"/>
    <col min="7669" max="7669" width="14.7109375" style="52" customWidth="1"/>
    <col min="7670" max="7670" width="14.85546875" style="52" customWidth="1"/>
    <col min="7671" max="7671" width="15.42578125" style="52" customWidth="1"/>
    <col min="7672" max="7672" width="14.85546875" style="52" customWidth="1"/>
    <col min="7673" max="7673" width="18.42578125" style="52" customWidth="1"/>
    <col min="7674" max="7674" width="17.42578125" style="52" customWidth="1"/>
    <col min="7675" max="7675" width="12.5703125" style="52" bestFit="1" customWidth="1"/>
    <col min="7676" max="7676" width="24.28515625" style="52" bestFit="1" customWidth="1"/>
    <col min="7677" max="7677" width="19.5703125" style="52" customWidth="1"/>
    <col min="7678" max="7678" width="12" style="52" customWidth="1"/>
    <col min="7679" max="7918" width="9.140625" style="52"/>
    <col min="7919" max="7919" width="8.28515625" style="52" customWidth="1"/>
    <col min="7920" max="7920" width="9.140625" style="52"/>
    <col min="7921" max="7921" width="15.42578125" style="52" customWidth="1"/>
    <col min="7922" max="7922" width="23" style="52" customWidth="1"/>
    <col min="7923" max="7923" width="18.42578125" style="52" customWidth="1"/>
    <col min="7924" max="7924" width="16" style="52" customWidth="1"/>
    <col min="7925" max="7925" width="14.7109375" style="52" customWidth="1"/>
    <col min="7926" max="7926" width="14.85546875" style="52" customWidth="1"/>
    <col min="7927" max="7927" width="15.42578125" style="52" customWidth="1"/>
    <col min="7928" max="7928" width="14.85546875" style="52" customWidth="1"/>
    <col min="7929" max="7929" width="18.42578125" style="52" customWidth="1"/>
    <col min="7930" max="7930" width="17.42578125" style="52" customWidth="1"/>
    <col min="7931" max="7931" width="12.5703125" style="52" bestFit="1" customWidth="1"/>
    <col min="7932" max="7932" width="24.28515625" style="52" bestFit="1" customWidth="1"/>
    <col min="7933" max="7933" width="19.5703125" style="52" customWidth="1"/>
    <col min="7934" max="7934" width="12" style="52" customWidth="1"/>
    <col min="7935" max="8174" width="9.140625" style="52"/>
    <col min="8175" max="8175" width="8.28515625" style="52" customWidth="1"/>
    <col min="8176" max="8176" width="9.140625" style="52"/>
    <col min="8177" max="8177" width="15.42578125" style="52" customWidth="1"/>
    <col min="8178" max="8178" width="23" style="52" customWidth="1"/>
    <col min="8179" max="8179" width="18.42578125" style="52" customWidth="1"/>
    <col min="8180" max="8180" width="16" style="52" customWidth="1"/>
    <col min="8181" max="8181" width="14.7109375" style="52" customWidth="1"/>
    <col min="8182" max="8182" width="14.85546875" style="52" customWidth="1"/>
    <col min="8183" max="8183" width="15.42578125" style="52" customWidth="1"/>
    <col min="8184" max="8184" width="14.85546875" style="52" customWidth="1"/>
    <col min="8185" max="8185" width="18.42578125" style="52" customWidth="1"/>
    <col min="8186" max="8186" width="17.42578125" style="52" customWidth="1"/>
    <col min="8187" max="8187" width="12.5703125" style="52" bestFit="1" customWidth="1"/>
    <col min="8188" max="8188" width="24.28515625" style="52" bestFit="1" customWidth="1"/>
    <col min="8189" max="8189" width="19.5703125" style="52" customWidth="1"/>
    <col min="8190" max="8190" width="12" style="52" customWidth="1"/>
    <col min="8191" max="8430" width="9.140625" style="52"/>
    <col min="8431" max="8431" width="8.28515625" style="52" customWidth="1"/>
    <col min="8432" max="8432" width="9.140625" style="52"/>
    <col min="8433" max="8433" width="15.42578125" style="52" customWidth="1"/>
    <col min="8434" max="8434" width="23" style="52" customWidth="1"/>
    <col min="8435" max="8435" width="18.42578125" style="52" customWidth="1"/>
    <col min="8436" max="8436" width="16" style="52" customWidth="1"/>
    <col min="8437" max="8437" width="14.7109375" style="52" customWidth="1"/>
    <col min="8438" max="8438" width="14.85546875" style="52" customWidth="1"/>
    <col min="8439" max="8439" width="15.42578125" style="52" customWidth="1"/>
    <col min="8440" max="8440" width="14.85546875" style="52" customWidth="1"/>
    <col min="8441" max="8441" width="18.42578125" style="52" customWidth="1"/>
    <col min="8442" max="8442" width="17.42578125" style="52" customWidth="1"/>
    <col min="8443" max="8443" width="12.5703125" style="52" bestFit="1" customWidth="1"/>
    <col min="8444" max="8444" width="24.28515625" style="52" bestFit="1" customWidth="1"/>
    <col min="8445" max="8445" width="19.5703125" style="52" customWidth="1"/>
    <col min="8446" max="8446" width="12" style="52" customWidth="1"/>
    <col min="8447" max="8686" width="9.140625" style="52"/>
    <col min="8687" max="8687" width="8.28515625" style="52" customWidth="1"/>
    <col min="8688" max="8688" width="9.140625" style="52"/>
    <col min="8689" max="8689" width="15.42578125" style="52" customWidth="1"/>
    <col min="8690" max="8690" width="23" style="52" customWidth="1"/>
    <col min="8691" max="8691" width="18.42578125" style="52" customWidth="1"/>
    <col min="8692" max="8692" width="16" style="52" customWidth="1"/>
    <col min="8693" max="8693" width="14.7109375" style="52" customWidth="1"/>
    <col min="8694" max="8694" width="14.85546875" style="52" customWidth="1"/>
    <col min="8695" max="8695" width="15.42578125" style="52" customWidth="1"/>
    <col min="8696" max="8696" width="14.85546875" style="52" customWidth="1"/>
    <col min="8697" max="8697" width="18.42578125" style="52" customWidth="1"/>
    <col min="8698" max="8698" width="17.42578125" style="52" customWidth="1"/>
    <col min="8699" max="8699" width="12.5703125" style="52" bestFit="1" customWidth="1"/>
    <col min="8700" max="8700" width="24.28515625" style="52" bestFit="1" customWidth="1"/>
    <col min="8701" max="8701" width="19.5703125" style="52" customWidth="1"/>
    <col min="8702" max="8702" width="12" style="52" customWidth="1"/>
    <col min="8703" max="8942" width="9.140625" style="52"/>
    <col min="8943" max="8943" width="8.28515625" style="52" customWidth="1"/>
    <col min="8944" max="8944" width="9.140625" style="52"/>
    <col min="8945" max="8945" width="15.42578125" style="52" customWidth="1"/>
    <col min="8946" max="8946" width="23" style="52" customWidth="1"/>
    <col min="8947" max="8947" width="18.42578125" style="52" customWidth="1"/>
    <col min="8948" max="8948" width="16" style="52" customWidth="1"/>
    <col min="8949" max="8949" width="14.7109375" style="52" customWidth="1"/>
    <col min="8950" max="8950" width="14.85546875" style="52" customWidth="1"/>
    <col min="8951" max="8951" width="15.42578125" style="52" customWidth="1"/>
    <col min="8952" max="8952" width="14.85546875" style="52" customWidth="1"/>
    <col min="8953" max="8953" width="18.42578125" style="52" customWidth="1"/>
    <col min="8954" max="8954" width="17.42578125" style="52" customWidth="1"/>
    <col min="8955" max="8955" width="12.5703125" style="52" bestFit="1" customWidth="1"/>
    <col min="8956" max="8956" width="24.28515625" style="52" bestFit="1" customWidth="1"/>
    <col min="8957" max="8957" width="19.5703125" style="52" customWidth="1"/>
    <col min="8958" max="8958" width="12" style="52" customWidth="1"/>
    <col min="8959" max="9198" width="9.140625" style="52"/>
    <col min="9199" max="9199" width="8.28515625" style="52" customWidth="1"/>
    <col min="9200" max="9200" width="9.140625" style="52"/>
    <col min="9201" max="9201" width="15.42578125" style="52" customWidth="1"/>
    <col min="9202" max="9202" width="23" style="52" customWidth="1"/>
    <col min="9203" max="9203" width="18.42578125" style="52" customWidth="1"/>
    <col min="9204" max="9204" width="16" style="52" customWidth="1"/>
    <col min="9205" max="9205" width="14.7109375" style="52" customWidth="1"/>
    <col min="9206" max="9206" width="14.85546875" style="52" customWidth="1"/>
    <col min="9207" max="9207" width="15.42578125" style="52" customWidth="1"/>
    <col min="9208" max="9208" width="14.85546875" style="52" customWidth="1"/>
    <col min="9209" max="9209" width="18.42578125" style="52" customWidth="1"/>
    <col min="9210" max="9210" width="17.42578125" style="52" customWidth="1"/>
    <col min="9211" max="9211" width="12.5703125" style="52" bestFit="1" customWidth="1"/>
    <col min="9212" max="9212" width="24.28515625" style="52" bestFit="1" customWidth="1"/>
    <col min="9213" max="9213" width="19.5703125" style="52" customWidth="1"/>
    <col min="9214" max="9214" width="12" style="52" customWidth="1"/>
    <col min="9215" max="9454" width="9.140625" style="52"/>
    <col min="9455" max="9455" width="8.28515625" style="52" customWidth="1"/>
    <col min="9456" max="9456" width="9.140625" style="52"/>
    <col min="9457" max="9457" width="15.42578125" style="52" customWidth="1"/>
    <col min="9458" max="9458" width="23" style="52" customWidth="1"/>
    <col min="9459" max="9459" width="18.42578125" style="52" customWidth="1"/>
    <col min="9460" max="9460" width="16" style="52" customWidth="1"/>
    <col min="9461" max="9461" width="14.7109375" style="52" customWidth="1"/>
    <col min="9462" max="9462" width="14.85546875" style="52" customWidth="1"/>
    <col min="9463" max="9463" width="15.42578125" style="52" customWidth="1"/>
    <col min="9464" max="9464" width="14.85546875" style="52" customWidth="1"/>
    <col min="9465" max="9465" width="18.42578125" style="52" customWidth="1"/>
    <col min="9466" max="9466" width="17.42578125" style="52" customWidth="1"/>
    <col min="9467" max="9467" width="12.5703125" style="52" bestFit="1" customWidth="1"/>
    <col min="9468" max="9468" width="24.28515625" style="52" bestFit="1" customWidth="1"/>
    <col min="9469" max="9469" width="19.5703125" style="52" customWidth="1"/>
    <col min="9470" max="9470" width="12" style="52" customWidth="1"/>
    <col min="9471" max="9710" width="9.140625" style="52"/>
    <col min="9711" max="9711" width="8.28515625" style="52" customWidth="1"/>
    <col min="9712" max="9712" width="9.140625" style="52"/>
    <col min="9713" max="9713" width="15.42578125" style="52" customWidth="1"/>
    <col min="9714" max="9714" width="23" style="52" customWidth="1"/>
    <col min="9715" max="9715" width="18.42578125" style="52" customWidth="1"/>
    <col min="9716" max="9716" width="16" style="52" customWidth="1"/>
    <col min="9717" max="9717" width="14.7109375" style="52" customWidth="1"/>
    <col min="9718" max="9718" width="14.85546875" style="52" customWidth="1"/>
    <col min="9719" max="9719" width="15.42578125" style="52" customWidth="1"/>
    <col min="9720" max="9720" width="14.85546875" style="52" customWidth="1"/>
    <col min="9721" max="9721" width="18.42578125" style="52" customWidth="1"/>
    <col min="9722" max="9722" width="17.42578125" style="52" customWidth="1"/>
    <col min="9723" max="9723" width="12.5703125" style="52" bestFit="1" customWidth="1"/>
    <col min="9724" max="9724" width="24.28515625" style="52" bestFit="1" customWidth="1"/>
    <col min="9725" max="9725" width="19.5703125" style="52" customWidth="1"/>
    <col min="9726" max="9726" width="12" style="52" customWidth="1"/>
    <col min="9727" max="9966" width="9.140625" style="52"/>
    <col min="9967" max="9967" width="8.28515625" style="52" customWidth="1"/>
    <col min="9968" max="9968" width="9.140625" style="52"/>
    <col min="9969" max="9969" width="15.42578125" style="52" customWidth="1"/>
    <col min="9970" max="9970" width="23" style="52" customWidth="1"/>
    <col min="9971" max="9971" width="18.42578125" style="52" customWidth="1"/>
    <col min="9972" max="9972" width="16" style="52" customWidth="1"/>
    <col min="9973" max="9973" width="14.7109375" style="52" customWidth="1"/>
    <col min="9974" max="9974" width="14.85546875" style="52" customWidth="1"/>
    <col min="9975" max="9975" width="15.42578125" style="52" customWidth="1"/>
    <col min="9976" max="9976" width="14.85546875" style="52" customWidth="1"/>
    <col min="9977" max="9977" width="18.42578125" style="52" customWidth="1"/>
    <col min="9978" max="9978" width="17.42578125" style="52" customWidth="1"/>
    <col min="9979" max="9979" width="12.5703125" style="52" bestFit="1" customWidth="1"/>
    <col min="9980" max="9980" width="24.28515625" style="52" bestFit="1" customWidth="1"/>
    <col min="9981" max="9981" width="19.5703125" style="52" customWidth="1"/>
    <col min="9982" max="9982" width="12" style="52" customWidth="1"/>
    <col min="9983" max="10222" width="9.140625" style="52"/>
    <col min="10223" max="10223" width="8.28515625" style="52" customWidth="1"/>
    <col min="10224" max="10224" width="9.140625" style="52"/>
    <col min="10225" max="10225" width="15.42578125" style="52" customWidth="1"/>
    <col min="10226" max="10226" width="23" style="52" customWidth="1"/>
    <col min="10227" max="10227" width="18.42578125" style="52" customWidth="1"/>
    <col min="10228" max="10228" width="16" style="52" customWidth="1"/>
    <col min="10229" max="10229" width="14.7109375" style="52" customWidth="1"/>
    <col min="10230" max="10230" width="14.85546875" style="52" customWidth="1"/>
    <col min="10231" max="10231" width="15.42578125" style="52" customWidth="1"/>
    <col min="10232" max="10232" width="14.85546875" style="52" customWidth="1"/>
    <col min="10233" max="10233" width="18.42578125" style="52" customWidth="1"/>
    <col min="10234" max="10234" width="17.42578125" style="52" customWidth="1"/>
    <col min="10235" max="10235" width="12.5703125" style="52" bestFit="1" customWidth="1"/>
    <col min="10236" max="10236" width="24.28515625" style="52" bestFit="1" customWidth="1"/>
    <col min="10237" max="10237" width="19.5703125" style="52" customWidth="1"/>
    <col min="10238" max="10238" width="12" style="52" customWidth="1"/>
    <col min="10239" max="10478" width="9.140625" style="52"/>
    <col min="10479" max="10479" width="8.28515625" style="52" customWidth="1"/>
    <col min="10480" max="10480" width="9.140625" style="52"/>
    <col min="10481" max="10481" width="15.42578125" style="52" customWidth="1"/>
    <col min="10482" max="10482" width="23" style="52" customWidth="1"/>
    <col min="10483" max="10483" width="18.42578125" style="52" customWidth="1"/>
    <col min="10484" max="10484" width="16" style="52" customWidth="1"/>
    <col min="10485" max="10485" width="14.7109375" style="52" customWidth="1"/>
    <col min="10486" max="10486" width="14.85546875" style="52" customWidth="1"/>
    <col min="10487" max="10487" width="15.42578125" style="52" customWidth="1"/>
    <col min="10488" max="10488" width="14.85546875" style="52" customWidth="1"/>
    <col min="10489" max="10489" width="18.42578125" style="52" customWidth="1"/>
    <col min="10490" max="10490" width="17.42578125" style="52" customWidth="1"/>
    <col min="10491" max="10491" width="12.5703125" style="52" bestFit="1" customWidth="1"/>
    <col min="10492" max="10492" width="24.28515625" style="52" bestFit="1" customWidth="1"/>
    <col min="10493" max="10493" width="19.5703125" style="52" customWidth="1"/>
    <col min="10494" max="10494" width="12" style="52" customWidth="1"/>
    <col min="10495" max="10734" width="9.140625" style="52"/>
    <col min="10735" max="10735" width="8.28515625" style="52" customWidth="1"/>
    <col min="10736" max="10736" width="9.140625" style="52"/>
    <col min="10737" max="10737" width="15.42578125" style="52" customWidth="1"/>
    <col min="10738" max="10738" width="23" style="52" customWidth="1"/>
    <col min="10739" max="10739" width="18.42578125" style="52" customWidth="1"/>
    <col min="10740" max="10740" width="16" style="52" customWidth="1"/>
    <col min="10741" max="10741" width="14.7109375" style="52" customWidth="1"/>
    <col min="10742" max="10742" width="14.85546875" style="52" customWidth="1"/>
    <col min="10743" max="10743" width="15.42578125" style="52" customWidth="1"/>
    <col min="10744" max="10744" width="14.85546875" style="52" customWidth="1"/>
    <col min="10745" max="10745" width="18.42578125" style="52" customWidth="1"/>
    <col min="10746" max="10746" width="17.42578125" style="52" customWidth="1"/>
    <col min="10747" max="10747" width="12.5703125" style="52" bestFit="1" customWidth="1"/>
    <col min="10748" max="10748" width="24.28515625" style="52" bestFit="1" customWidth="1"/>
    <col min="10749" max="10749" width="19.5703125" style="52" customWidth="1"/>
    <col min="10750" max="10750" width="12" style="52" customWidth="1"/>
    <col min="10751" max="10990" width="9.140625" style="52"/>
    <col min="10991" max="10991" width="8.28515625" style="52" customWidth="1"/>
    <col min="10992" max="10992" width="9.140625" style="52"/>
    <col min="10993" max="10993" width="15.42578125" style="52" customWidth="1"/>
    <col min="10994" max="10994" width="23" style="52" customWidth="1"/>
    <col min="10995" max="10995" width="18.42578125" style="52" customWidth="1"/>
    <col min="10996" max="10996" width="16" style="52" customWidth="1"/>
    <col min="10997" max="10997" width="14.7109375" style="52" customWidth="1"/>
    <col min="10998" max="10998" width="14.85546875" style="52" customWidth="1"/>
    <col min="10999" max="10999" width="15.42578125" style="52" customWidth="1"/>
    <col min="11000" max="11000" width="14.85546875" style="52" customWidth="1"/>
    <col min="11001" max="11001" width="18.42578125" style="52" customWidth="1"/>
    <col min="11002" max="11002" width="17.42578125" style="52" customWidth="1"/>
    <col min="11003" max="11003" width="12.5703125" style="52" bestFit="1" customWidth="1"/>
    <col min="11004" max="11004" width="24.28515625" style="52" bestFit="1" customWidth="1"/>
    <col min="11005" max="11005" width="19.5703125" style="52" customWidth="1"/>
    <col min="11006" max="11006" width="12" style="52" customWidth="1"/>
    <col min="11007" max="11246" width="9.140625" style="52"/>
    <col min="11247" max="11247" width="8.28515625" style="52" customWidth="1"/>
    <col min="11248" max="11248" width="9.140625" style="52"/>
    <col min="11249" max="11249" width="15.42578125" style="52" customWidth="1"/>
    <col min="11250" max="11250" width="23" style="52" customWidth="1"/>
    <col min="11251" max="11251" width="18.42578125" style="52" customWidth="1"/>
    <col min="11252" max="11252" width="16" style="52" customWidth="1"/>
    <col min="11253" max="11253" width="14.7109375" style="52" customWidth="1"/>
    <col min="11254" max="11254" width="14.85546875" style="52" customWidth="1"/>
    <col min="11255" max="11255" width="15.42578125" style="52" customWidth="1"/>
    <col min="11256" max="11256" width="14.85546875" style="52" customWidth="1"/>
    <col min="11257" max="11257" width="18.42578125" style="52" customWidth="1"/>
    <col min="11258" max="11258" width="17.42578125" style="52" customWidth="1"/>
    <col min="11259" max="11259" width="12.5703125" style="52" bestFit="1" customWidth="1"/>
    <col min="11260" max="11260" width="24.28515625" style="52" bestFit="1" customWidth="1"/>
    <col min="11261" max="11261" width="19.5703125" style="52" customWidth="1"/>
    <col min="11262" max="11262" width="12" style="52" customWidth="1"/>
    <col min="11263" max="11502" width="9.140625" style="52"/>
    <col min="11503" max="11503" width="8.28515625" style="52" customWidth="1"/>
    <col min="11504" max="11504" width="9.140625" style="52"/>
    <col min="11505" max="11505" width="15.42578125" style="52" customWidth="1"/>
    <col min="11506" max="11506" width="23" style="52" customWidth="1"/>
    <col min="11507" max="11507" width="18.42578125" style="52" customWidth="1"/>
    <col min="11508" max="11508" width="16" style="52" customWidth="1"/>
    <col min="11509" max="11509" width="14.7109375" style="52" customWidth="1"/>
    <col min="11510" max="11510" width="14.85546875" style="52" customWidth="1"/>
    <col min="11511" max="11511" width="15.42578125" style="52" customWidth="1"/>
    <col min="11512" max="11512" width="14.85546875" style="52" customWidth="1"/>
    <col min="11513" max="11513" width="18.42578125" style="52" customWidth="1"/>
    <col min="11514" max="11514" width="17.42578125" style="52" customWidth="1"/>
    <col min="11515" max="11515" width="12.5703125" style="52" bestFit="1" customWidth="1"/>
    <col min="11516" max="11516" width="24.28515625" style="52" bestFit="1" customWidth="1"/>
    <col min="11517" max="11517" width="19.5703125" style="52" customWidth="1"/>
    <col min="11518" max="11518" width="12" style="52" customWidth="1"/>
    <col min="11519" max="11758" width="9.140625" style="52"/>
    <col min="11759" max="11759" width="8.28515625" style="52" customWidth="1"/>
    <col min="11760" max="11760" width="9.140625" style="52"/>
    <col min="11761" max="11761" width="15.42578125" style="52" customWidth="1"/>
    <col min="11762" max="11762" width="23" style="52" customWidth="1"/>
    <col min="11763" max="11763" width="18.42578125" style="52" customWidth="1"/>
    <col min="11764" max="11764" width="16" style="52" customWidth="1"/>
    <col min="11765" max="11765" width="14.7109375" style="52" customWidth="1"/>
    <col min="11766" max="11766" width="14.85546875" style="52" customWidth="1"/>
    <col min="11767" max="11767" width="15.42578125" style="52" customWidth="1"/>
    <col min="11768" max="11768" width="14.85546875" style="52" customWidth="1"/>
    <col min="11769" max="11769" width="18.42578125" style="52" customWidth="1"/>
    <col min="11770" max="11770" width="17.42578125" style="52" customWidth="1"/>
    <col min="11771" max="11771" width="12.5703125" style="52" bestFit="1" customWidth="1"/>
    <col min="11772" max="11772" width="24.28515625" style="52" bestFit="1" customWidth="1"/>
    <col min="11773" max="11773" width="19.5703125" style="52" customWidth="1"/>
    <col min="11774" max="11774" width="12" style="52" customWidth="1"/>
    <col min="11775" max="12014" width="9.140625" style="52"/>
    <col min="12015" max="12015" width="8.28515625" style="52" customWidth="1"/>
    <col min="12016" max="12016" width="9.140625" style="52"/>
    <col min="12017" max="12017" width="15.42578125" style="52" customWidth="1"/>
    <col min="12018" max="12018" width="23" style="52" customWidth="1"/>
    <col min="12019" max="12019" width="18.42578125" style="52" customWidth="1"/>
    <col min="12020" max="12020" width="16" style="52" customWidth="1"/>
    <col min="12021" max="12021" width="14.7109375" style="52" customWidth="1"/>
    <col min="12022" max="12022" width="14.85546875" style="52" customWidth="1"/>
    <col min="12023" max="12023" width="15.42578125" style="52" customWidth="1"/>
    <col min="12024" max="12024" width="14.85546875" style="52" customWidth="1"/>
    <col min="12025" max="12025" width="18.42578125" style="52" customWidth="1"/>
    <col min="12026" max="12026" width="17.42578125" style="52" customWidth="1"/>
    <col min="12027" max="12027" width="12.5703125" style="52" bestFit="1" customWidth="1"/>
    <col min="12028" max="12028" width="24.28515625" style="52" bestFit="1" customWidth="1"/>
    <col min="12029" max="12029" width="19.5703125" style="52" customWidth="1"/>
    <col min="12030" max="12030" width="12" style="52" customWidth="1"/>
    <col min="12031" max="12270" width="9.140625" style="52"/>
    <col min="12271" max="12271" width="8.28515625" style="52" customWidth="1"/>
    <col min="12272" max="12272" width="9.140625" style="52"/>
    <col min="12273" max="12273" width="15.42578125" style="52" customWidth="1"/>
    <col min="12274" max="12274" width="23" style="52" customWidth="1"/>
    <col min="12275" max="12275" width="18.42578125" style="52" customWidth="1"/>
    <col min="12276" max="12276" width="16" style="52" customWidth="1"/>
    <col min="12277" max="12277" width="14.7109375" style="52" customWidth="1"/>
    <col min="12278" max="12278" width="14.85546875" style="52" customWidth="1"/>
    <col min="12279" max="12279" width="15.42578125" style="52" customWidth="1"/>
    <col min="12280" max="12280" width="14.85546875" style="52" customWidth="1"/>
    <col min="12281" max="12281" width="18.42578125" style="52" customWidth="1"/>
    <col min="12282" max="12282" width="17.42578125" style="52" customWidth="1"/>
    <col min="12283" max="12283" width="12.5703125" style="52" bestFit="1" customWidth="1"/>
    <col min="12284" max="12284" width="24.28515625" style="52" bestFit="1" customWidth="1"/>
    <col min="12285" max="12285" width="19.5703125" style="52" customWidth="1"/>
    <col min="12286" max="12286" width="12" style="52" customWidth="1"/>
    <col min="12287" max="12526" width="9.140625" style="52"/>
    <col min="12527" max="12527" width="8.28515625" style="52" customWidth="1"/>
    <col min="12528" max="12528" width="9.140625" style="52"/>
    <col min="12529" max="12529" width="15.42578125" style="52" customWidth="1"/>
    <col min="12530" max="12530" width="23" style="52" customWidth="1"/>
    <col min="12531" max="12531" width="18.42578125" style="52" customWidth="1"/>
    <col min="12532" max="12532" width="16" style="52" customWidth="1"/>
    <col min="12533" max="12533" width="14.7109375" style="52" customWidth="1"/>
    <col min="12534" max="12534" width="14.85546875" style="52" customWidth="1"/>
    <col min="12535" max="12535" width="15.42578125" style="52" customWidth="1"/>
    <col min="12536" max="12536" width="14.85546875" style="52" customWidth="1"/>
    <col min="12537" max="12537" width="18.42578125" style="52" customWidth="1"/>
    <col min="12538" max="12538" width="17.42578125" style="52" customWidth="1"/>
    <col min="12539" max="12539" width="12.5703125" style="52" bestFit="1" customWidth="1"/>
    <col min="12540" max="12540" width="24.28515625" style="52" bestFit="1" customWidth="1"/>
    <col min="12541" max="12541" width="19.5703125" style="52" customWidth="1"/>
    <col min="12542" max="12542" width="12" style="52" customWidth="1"/>
    <col min="12543" max="12782" width="9.140625" style="52"/>
    <col min="12783" max="12783" width="8.28515625" style="52" customWidth="1"/>
    <col min="12784" max="12784" width="9.140625" style="52"/>
    <col min="12785" max="12785" width="15.42578125" style="52" customWidth="1"/>
    <col min="12786" max="12786" width="23" style="52" customWidth="1"/>
    <col min="12787" max="12787" width="18.42578125" style="52" customWidth="1"/>
    <col min="12788" max="12788" width="16" style="52" customWidth="1"/>
    <col min="12789" max="12789" width="14.7109375" style="52" customWidth="1"/>
    <col min="12790" max="12790" width="14.85546875" style="52" customWidth="1"/>
    <col min="12791" max="12791" width="15.42578125" style="52" customWidth="1"/>
    <col min="12792" max="12792" width="14.85546875" style="52" customWidth="1"/>
    <col min="12793" max="12793" width="18.42578125" style="52" customWidth="1"/>
    <col min="12794" max="12794" width="17.42578125" style="52" customWidth="1"/>
    <col min="12795" max="12795" width="12.5703125" style="52" bestFit="1" customWidth="1"/>
    <col min="12796" max="12796" width="24.28515625" style="52" bestFit="1" customWidth="1"/>
    <col min="12797" max="12797" width="19.5703125" style="52" customWidth="1"/>
    <col min="12798" max="12798" width="12" style="52" customWidth="1"/>
    <col min="12799" max="13038" width="9.140625" style="52"/>
    <col min="13039" max="13039" width="8.28515625" style="52" customWidth="1"/>
    <col min="13040" max="13040" width="9.140625" style="52"/>
    <col min="13041" max="13041" width="15.42578125" style="52" customWidth="1"/>
    <col min="13042" max="13042" width="23" style="52" customWidth="1"/>
    <col min="13043" max="13043" width="18.42578125" style="52" customWidth="1"/>
    <col min="13044" max="13044" width="16" style="52" customWidth="1"/>
    <col min="13045" max="13045" width="14.7109375" style="52" customWidth="1"/>
    <col min="13046" max="13046" width="14.85546875" style="52" customWidth="1"/>
    <col min="13047" max="13047" width="15.42578125" style="52" customWidth="1"/>
    <col min="13048" max="13048" width="14.85546875" style="52" customWidth="1"/>
    <col min="13049" max="13049" width="18.42578125" style="52" customWidth="1"/>
    <col min="13050" max="13050" width="17.42578125" style="52" customWidth="1"/>
    <col min="13051" max="13051" width="12.5703125" style="52" bestFit="1" customWidth="1"/>
    <col min="13052" max="13052" width="24.28515625" style="52" bestFit="1" customWidth="1"/>
    <col min="13053" max="13053" width="19.5703125" style="52" customWidth="1"/>
    <col min="13054" max="13054" width="12" style="52" customWidth="1"/>
    <col min="13055" max="13294" width="9.140625" style="52"/>
    <col min="13295" max="13295" width="8.28515625" style="52" customWidth="1"/>
    <col min="13296" max="13296" width="9.140625" style="52"/>
    <col min="13297" max="13297" width="15.42578125" style="52" customWidth="1"/>
    <col min="13298" max="13298" width="23" style="52" customWidth="1"/>
    <col min="13299" max="13299" width="18.42578125" style="52" customWidth="1"/>
    <col min="13300" max="13300" width="16" style="52" customWidth="1"/>
    <col min="13301" max="13301" width="14.7109375" style="52" customWidth="1"/>
    <col min="13302" max="13302" width="14.85546875" style="52" customWidth="1"/>
    <col min="13303" max="13303" width="15.42578125" style="52" customWidth="1"/>
    <col min="13304" max="13304" width="14.85546875" style="52" customWidth="1"/>
    <col min="13305" max="13305" width="18.42578125" style="52" customWidth="1"/>
    <col min="13306" max="13306" width="17.42578125" style="52" customWidth="1"/>
    <col min="13307" max="13307" width="12.5703125" style="52" bestFit="1" customWidth="1"/>
    <col min="13308" max="13308" width="24.28515625" style="52" bestFit="1" customWidth="1"/>
    <col min="13309" max="13309" width="19.5703125" style="52" customWidth="1"/>
    <col min="13310" max="13310" width="12" style="52" customWidth="1"/>
    <col min="13311" max="13550" width="9.140625" style="52"/>
    <col min="13551" max="13551" width="8.28515625" style="52" customWidth="1"/>
    <col min="13552" max="13552" width="9.140625" style="52"/>
    <col min="13553" max="13553" width="15.42578125" style="52" customWidth="1"/>
    <col min="13554" max="13554" width="23" style="52" customWidth="1"/>
    <col min="13555" max="13555" width="18.42578125" style="52" customWidth="1"/>
    <col min="13556" max="13556" width="16" style="52" customWidth="1"/>
    <col min="13557" max="13557" width="14.7109375" style="52" customWidth="1"/>
    <col min="13558" max="13558" width="14.85546875" style="52" customWidth="1"/>
    <col min="13559" max="13559" width="15.42578125" style="52" customWidth="1"/>
    <col min="13560" max="13560" width="14.85546875" style="52" customWidth="1"/>
    <col min="13561" max="13561" width="18.42578125" style="52" customWidth="1"/>
    <col min="13562" max="13562" width="17.42578125" style="52" customWidth="1"/>
    <col min="13563" max="13563" width="12.5703125" style="52" bestFit="1" customWidth="1"/>
    <col min="13564" max="13564" width="24.28515625" style="52" bestFit="1" customWidth="1"/>
    <col min="13565" max="13565" width="19.5703125" style="52" customWidth="1"/>
    <col min="13566" max="13566" width="12" style="52" customWidth="1"/>
    <col min="13567" max="13806" width="9.140625" style="52"/>
    <col min="13807" max="13807" width="8.28515625" style="52" customWidth="1"/>
    <col min="13808" max="13808" width="9.140625" style="52"/>
    <col min="13809" max="13809" width="15.42578125" style="52" customWidth="1"/>
    <col min="13810" max="13810" width="23" style="52" customWidth="1"/>
    <col min="13811" max="13811" width="18.42578125" style="52" customWidth="1"/>
    <col min="13812" max="13812" width="16" style="52" customWidth="1"/>
    <col min="13813" max="13813" width="14.7109375" style="52" customWidth="1"/>
    <col min="13814" max="13814" width="14.85546875" style="52" customWidth="1"/>
    <col min="13815" max="13815" width="15.42578125" style="52" customWidth="1"/>
    <col min="13816" max="13816" width="14.85546875" style="52" customWidth="1"/>
    <col min="13817" max="13817" width="18.42578125" style="52" customWidth="1"/>
    <col min="13818" max="13818" width="17.42578125" style="52" customWidth="1"/>
    <col min="13819" max="13819" width="12.5703125" style="52" bestFit="1" customWidth="1"/>
    <col min="13820" max="13820" width="24.28515625" style="52" bestFit="1" customWidth="1"/>
    <col min="13821" max="13821" width="19.5703125" style="52" customWidth="1"/>
    <col min="13822" max="13822" width="12" style="52" customWidth="1"/>
    <col min="13823" max="14062" width="9.140625" style="52"/>
    <col min="14063" max="14063" width="8.28515625" style="52" customWidth="1"/>
    <col min="14064" max="14064" width="9.140625" style="52"/>
    <col min="14065" max="14065" width="15.42578125" style="52" customWidth="1"/>
    <col min="14066" max="14066" width="23" style="52" customWidth="1"/>
    <col min="14067" max="14067" width="18.42578125" style="52" customWidth="1"/>
    <col min="14068" max="14068" width="16" style="52" customWidth="1"/>
    <col min="14069" max="14069" width="14.7109375" style="52" customWidth="1"/>
    <col min="14070" max="14070" width="14.85546875" style="52" customWidth="1"/>
    <col min="14071" max="14071" width="15.42578125" style="52" customWidth="1"/>
    <col min="14072" max="14072" width="14.85546875" style="52" customWidth="1"/>
    <col min="14073" max="14073" width="18.42578125" style="52" customWidth="1"/>
    <col min="14074" max="14074" width="17.42578125" style="52" customWidth="1"/>
    <col min="14075" max="14075" width="12.5703125" style="52" bestFit="1" customWidth="1"/>
    <col min="14076" max="14076" width="24.28515625" style="52" bestFit="1" customWidth="1"/>
    <col min="14077" max="14077" width="19.5703125" style="52" customWidth="1"/>
    <col min="14078" max="14078" width="12" style="52" customWidth="1"/>
    <col min="14079" max="14318" width="9.140625" style="52"/>
    <col min="14319" max="14319" width="8.28515625" style="52" customWidth="1"/>
    <col min="14320" max="14320" width="9.140625" style="52"/>
    <col min="14321" max="14321" width="15.42578125" style="52" customWidth="1"/>
    <col min="14322" max="14322" width="23" style="52" customWidth="1"/>
    <col min="14323" max="14323" width="18.42578125" style="52" customWidth="1"/>
    <col min="14324" max="14324" width="16" style="52" customWidth="1"/>
    <col min="14325" max="14325" width="14.7109375" style="52" customWidth="1"/>
    <col min="14326" max="14326" width="14.85546875" style="52" customWidth="1"/>
    <col min="14327" max="14327" width="15.42578125" style="52" customWidth="1"/>
    <col min="14328" max="14328" width="14.85546875" style="52" customWidth="1"/>
    <col min="14329" max="14329" width="18.42578125" style="52" customWidth="1"/>
    <col min="14330" max="14330" width="17.42578125" style="52" customWidth="1"/>
    <col min="14331" max="14331" width="12.5703125" style="52" bestFit="1" customWidth="1"/>
    <col min="14332" max="14332" width="24.28515625" style="52" bestFit="1" customWidth="1"/>
    <col min="14333" max="14333" width="19.5703125" style="52" customWidth="1"/>
    <col min="14334" max="14334" width="12" style="52" customWidth="1"/>
    <col min="14335" max="14574" width="9.140625" style="52"/>
    <col min="14575" max="14575" width="8.28515625" style="52" customWidth="1"/>
    <col min="14576" max="14576" width="9.140625" style="52"/>
    <col min="14577" max="14577" width="15.42578125" style="52" customWidth="1"/>
    <col min="14578" max="14578" width="23" style="52" customWidth="1"/>
    <col min="14579" max="14579" width="18.42578125" style="52" customWidth="1"/>
    <col min="14580" max="14580" width="16" style="52" customWidth="1"/>
    <col min="14581" max="14581" width="14.7109375" style="52" customWidth="1"/>
    <col min="14582" max="14582" width="14.85546875" style="52" customWidth="1"/>
    <col min="14583" max="14583" width="15.42578125" style="52" customWidth="1"/>
    <col min="14584" max="14584" width="14.85546875" style="52" customWidth="1"/>
    <col min="14585" max="14585" width="18.42578125" style="52" customWidth="1"/>
    <col min="14586" max="14586" width="17.42578125" style="52" customWidth="1"/>
    <col min="14587" max="14587" width="12.5703125" style="52" bestFit="1" customWidth="1"/>
    <col min="14588" max="14588" width="24.28515625" style="52" bestFit="1" customWidth="1"/>
    <col min="14589" max="14589" width="19.5703125" style="52" customWidth="1"/>
    <col min="14590" max="14590" width="12" style="52" customWidth="1"/>
    <col min="14591" max="14830" width="9.140625" style="52"/>
    <col min="14831" max="14831" width="8.28515625" style="52" customWidth="1"/>
    <col min="14832" max="14832" width="9.140625" style="52"/>
    <col min="14833" max="14833" width="15.42578125" style="52" customWidth="1"/>
    <col min="14834" max="14834" width="23" style="52" customWidth="1"/>
    <col min="14835" max="14835" width="18.42578125" style="52" customWidth="1"/>
    <col min="14836" max="14836" width="16" style="52" customWidth="1"/>
    <col min="14837" max="14837" width="14.7109375" style="52" customWidth="1"/>
    <col min="14838" max="14838" width="14.85546875" style="52" customWidth="1"/>
    <col min="14839" max="14839" width="15.42578125" style="52" customWidth="1"/>
    <col min="14840" max="14840" width="14.85546875" style="52" customWidth="1"/>
    <col min="14841" max="14841" width="18.42578125" style="52" customWidth="1"/>
    <col min="14842" max="14842" width="17.42578125" style="52" customWidth="1"/>
    <col min="14843" max="14843" width="12.5703125" style="52" bestFit="1" customWidth="1"/>
    <col min="14844" max="14844" width="24.28515625" style="52" bestFit="1" customWidth="1"/>
    <col min="14845" max="14845" width="19.5703125" style="52" customWidth="1"/>
    <col min="14846" max="14846" width="12" style="52" customWidth="1"/>
    <col min="14847" max="15086" width="9.140625" style="52"/>
    <col min="15087" max="15087" width="8.28515625" style="52" customWidth="1"/>
    <col min="15088" max="15088" width="9.140625" style="52"/>
    <col min="15089" max="15089" width="15.42578125" style="52" customWidth="1"/>
    <col min="15090" max="15090" width="23" style="52" customWidth="1"/>
    <col min="15091" max="15091" width="18.42578125" style="52" customWidth="1"/>
    <col min="15092" max="15092" width="16" style="52" customWidth="1"/>
    <col min="15093" max="15093" width="14.7109375" style="52" customWidth="1"/>
    <col min="15094" max="15094" width="14.85546875" style="52" customWidth="1"/>
    <col min="15095" max="15095" width="15.42578125" style="52" customWidth="1"/>
    <col min="15096" max="15096" width="14.85546875" style="52" customWidth="1"/>
    <col min="15097" max="15097" width="18.42578125" style="52" customWidth="1"/>
    <col min="15098" max="15098" width="17.42578125" style="52" customWidth="1"/>
    <col min="15099" max="15099" width="12.5703125" style="52" bestFit="1" customWidth="1"/>
    <col min="15100" max="15100" width="24.28515625" style="52" bestFit="1" customWidth="1"/>
    <col min="15101" max="15101" width="19.5703125" style="52" customWidth="1"/>
    <col min="15102" max="15102" width="12" style="52" customWidth="1"/>
    <col min="15103" max="15342" width="9.140625" style="52"/>
    <col min="15343" max="15343" width="8.28515625" style="52" customWidth="1"/>
    <col min="15344" max="15344" width="9.140625" style="52"/>
    <col min="15345" max="15345" width="15.42578125" style="52" customWidth="1"/>
    <col min="15346" max="15346" width="23" style="52" customWidth="1"/>
    <col min="15347" max="15347" width="18.42578125" style="52" customWidth="1"/>
    <col min="15348" max="15348" width="16" style="52" customWidth="1"/>
    <col min="15349" max="15349" width="14.7109375" style="52" customWidth="1"/>
    <col min="15350" max="15350" width="14.85546875" style="52" customWidth="1"/>
    <col min="15351" max="15351" width="15.42578125" style="52" customWidth="1"/>
    <col min="15352" max="15352" width="14.85546875" style="52" customWidth="1"/>
    <col min="15353" max="15353" width="18.42578125" style="52" customWidth="1"/>
    <col min="15354" max="15354" width="17.42578125" style="52" customWidth="1"/>
    <col min="15355" max="15355" width="12.5703125" style="52" bestFit="1" customWidth="1"/>
    <col min="15356" max="15356" width="24.28515625" style="52" bestFit="1" customWidth="1"/>
    <col min="15357" max="15357" width="19.5703125" style="52" customWidth="1"/>
    <col min="15358" max="15358" width="12" style="52" customWidth="1"/>
    <col min="15359" max="15598" width="9.140625" style="52"/>
    <col min="15599" max="15599" width="8.28515625" style="52" customWidth="1"/>
    <col min="15600" max="15600" width="9.140625" style="52"/>
    <col min="15601" max="15601" width="15.42578125" style="52" customWidth="1"/>
    <col min="15602" max="15602" width="23" style="52" customWidth="1"/>
    <col min="15603" max="15603" width="18.42578125" style="52" customWidth="1"/>
    <col min="15604" max="15604" width="16" style="52" customWidth="1"/>
    <col min="15605" max="15605" width="14.7109375" style="52" customWidth="1"/>
    <col min="15606" max="15606" width="14.85546875" style="52" customWidth="1"/>
    <col min="15607" max="15607" width="15.42578125" style="52" customWidth="1"/>
    <col min="15608" max="15608" width="14.85546875" style="52" customWidth="1"/>
    <col min="15609" max="15609" width="18.42578125" style="52" customWidth="1"/>
    <col min="15610" max="15610" width="17.42578125" style="52" customWidth="1"/>
    <col min="15611" max="15611" width="12.5703125" style="52" bestFit="1" customWidth="1"/>
    <col min="15612" max="15612" width="24.28515625" style="52" bestFit="1" customWidth="1"/>
    <col min="15613" max="15613" width="19.5703125" style="52" customWidth="1"/>
    <col min="15614" max="15614" width="12" style="52" customWidth="1"/>
    <col min="15615" max="15854" width="9.140625" style="52"/>
    <col min="15855" max="15855" width="8.28515625" style="52" customWidth="1"/>
    <col min="15856" max="15856" width="9.140625" style="52"/>
    <col min="15857" max="15857" width="15.42578125" style="52" customWidth="1"/>
    <col min="15858" max="15858" width="23" style="52" customWidth="1"/>
    <col min="15859" max="15859" width="18.42578125" style="52" customWidth="1"/>
    <col min="15860" max="15860" width="16" style="52" customWidth="1"/>
    <col min="15861" max="15861" width="14.7109375" style="52" customWidth="1"/>
    <col min="15862" max="15862" width="14.85546875" style="52" customWidth="1"/>
    <col min="15863" max="15863" width="15.42578125" style="52" customWidth="1"/>
    <col min="15864" max="15864" width="14.85546875" style="52" customWidth="1"/>
    <col min="15865" max="15865" width="18.42578125" style="52" customWidth="1"/>
    <col min="15866" max="15866" width="17.42578125" style="52" customWidth="1"/>
    <col min="15867" max="15867" width="12.5703125" style="52" bestFit="1" customWidth="1"/>
    <col min="15868" max="15868" width="24.28515625" style="52" bestFit="1" customWidth="1"/>
    <col min="15869" max="15869" width="19.5703125" style="52" customWidth="1"/>
    <col min="15870" max="15870" width="12" style="52" customWidth="1"/>
    <col min="15871" max="16110" width="9.140625" style="52"/>
    <col min="16111" max="16111" width="8.28515625" style="52" customWidth="1"/>
    <col min="16112" max="16112" width="9.140625" style="52"/>
    <col min="16113" max="16113" width="15.42578125" style="52" customWidth="1"/>
    <col min="16114" max="16114" width="23" style="52" customWidth="1"/>
    <col min="16115" max="16115" width="18.42578125" style="52" customWidth="1"/>
    <col min="16116" max="16116" width="16" style="52" customWidth="1"/>
    <col min="16117" max="16117" width="14.7109375" style="52" customWidth="1"/>
    <col min="16118" max="16118" width="14.85546875" style="52" customWidth="1"/>
    <col min="16119" max="16119" width="15.42578125" style="52" customWidth="1"/>
    <col min="16120" max="16120" width="14.85546875" style="52" customWidth="1"/>
    <col min="16121" max="16121" width="18.42578125" style="52" customWidth="1"/>
    <col min="16122" max="16122" width="17.42578125" style="52" customWidth="1"/>
    <col min="16123" max="16123" width="12.5703125" style="52" bestFit="1" customWidth="1"/>
    <col min="16124" max="16124" width="24.28515625" style="52" bestFit="1" customWidth="1"/>
    <col min="16125" max="16125" width="19.5703125" style="52" customWidth="1"/>
    <col min="16126" max="16126" width="12" style="52" customWidth="1"/>
    <col min="16127" max="16384" width="9.140625" style="52"/>
  </cols>
  <sheetData>
    <row r="1" spans="1:16" s="53" customFormat="1" outlineLevel="1">
      <c r="G1" s="36"/>
      <c r="H1" s="54"/>
      <c r="I1" s="54"/>
      <c r="M1" s="54"/>
    </row>
    <row r="2" spans="1:16" s="53" customFormat="1" outlineLevel="1">
      <c r="A2" s="55"/>
      <c r="D2" s="56"/>
      <c r="E2" s="56"/>
      <c r="F2" s="56"/>
      <c r="G2" s="56"/>
      <c r="H2" s="56"/>
      <c r="I2" s="57"/>
      <c r="J2" s="58"/>
      <c r="K2" s="59"/>
      <c r="L2" s="59"/>
      <c r="M2" s="56"/>
      <c r="N2" s="56"/>
      <c r="O2" s="56"/>
      <c r="P2" s="56"/>
    </row>
    <row r="3" spans="1:16" s="53" customFormat="1" ht="13.5" outlineLevel="1" thickBot="1">
      <c r="B3" s="56"/>
      <c r="C3" s="56"/>
      <c r="D3" s="56"/>
      <c r="E3" s="56"/>
      <c r="F3" s="56"/>
      <c r="G3" s="56"/>
      <c r="H3" s="58"/>
      <c r="I3" s="60"/>
      <c r="J3" s="59"/>
      <c r="K3" s="56"/>
      <c r="L3" s="56"/>
      <c r="M3" s="56"/>
      <c r="N3" s="56"/>
    </row>
    <row r="4" spans="1:16" s="53" customFormat="1" ht="13.5" outlineLevel="1" thickBot="1">
      <c r="B4" s="154" t="s">
        <v>64</v>
      </c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6"/>
      <c r="N4" s="56"/>
    </row>
    <row r="5" spans="1:16" s="53" customFormat="1" ht="15" customHeight="1" outlineLevel="1">
      <c r="B5" s="157"/>
      <c r="C5" s="158"/>
      <c r="D5" s="159"/>
      <c r="E5" s="157"/>
      <c r="F5" s="158"/>
      <c r="G5" s="158"/>
      <c r="H5" s="160"/>
      <c r="I5" s="161"/>
      <c r="J5" s="161"/>
      <c r="K5" s="158"/>
      <c r="L5" s="158"/>
      <c r="M5" s="162" t="s">
        <v>65</v>
      </c>
      <c r="N5" s="56"/>
    </row>
    <row r="6" spans="1:16" s="53" customFormat="1" ht="13.5" outlineLevel="1" thickBot="1">
      <c r="B6" s="157"/>
      <c r="C6" s="158"/>
      <c r="D6" s="163"/>
      <c r="E6" s="164" t="s">
        <v>66</v>
      </c>
      <c r="F6" s="165"/>
      <c r="G6" s="165"/>
      <c r="H6" s="165"/>
      <c r="I6" s="165"/>
      <c r="J6" s="165"/>
      <c r="K6" s="165"/>
      <c r="L6" s="166"/>
      <c r="M6" s="167"/>
      <c r="N6" s="56"/>
    </row>
    <row r="7" spans="1:16" s="53" customFormat="1" ht="13.5" outlineLevel="1" thickBot="1">
      <c r="B7" s="168"/>
      <c r="C7" s="166"/>
      <c r="D7" s="169"/>
      <c r="E7" s="170">
        <v>1</v>
      </c>
      <c r="F7" s="171" t="s">
        <v>67</v>
      </c>
      <c r="G7" s="171" t="s">
        <v>68</v>
      </c>
      <c r="H7" s="172">
        <v>2</v>
      </c>
      <c r="I7" s="172">
        <v>3</v>
      </c>
      <c r="J7" s="172">
        <v>4</v>
      </c>
      <c r="K7" s="172">
        <v>5</v>
      </c>
      <c r="L7" s="173">
        <v>6</v>
      </c>
      <c r="M7" s="174"/>
      <c r="N7" s="56"/>
    </row>
    <row r="8" spans="1:16" s="6" customFormat="1" outlineLevel="1">
      <c r="B8" s="61" t="s">
        <v>69</v>
      </c>
      <c r="C8" s="62"/>
      <c r="D8" s="63"/>
      <c r="E8" s="64">
        <v>13940069517685</v>
      </c>
      <c r="F8" s="64">
        <v>3995482423050</v>
      </c>
      <c r="G8" s="64">
        <v>1650194929316</v>
      </c>
      <c r="H8" s="64">
        <v>227313978335</v>
      </c>
      <c r="I8" s="64">
        <v>106707328074</v>
      </c>
      <c r="J8" s="64">
        <v>75545709460</v>
      </c>
      <c r="K8" s="64">
        <v>54425423521</v>
      </c>
      <c r="L8" s="64">
        <v>253001021527</v>
      </c>
      <c r="M8" s="64">
        <f>+SUM(E8:L8)</f>
        <v>20302740330968</v>
      </c>
      <c r="N8" s="65"/>
    </row>
    <row r="9" spans="1:16" s="53" customFormat="1" ht="26.25" customHeight="1" outlineLevel="1">
      <c r="B9" s="66" t="s">
        <v>70</v>
      </c>
      <c r="C9" s="67"/>
      <c r="D9" s="68"/>
      <c r="E9" s="64">
        <v>2462505450409</v>
      </c>
      <c r="F9" s="64">
        <v>749602486794</v>
      </c>
      <c r="G9" s="64">
        <v>454459464996</v>
      </c>
      <c r="H9" s="64">
        <v>112077930262</v>
      </c>
      <c r="I9" s="64">
        <v>30869915455</v>
      </c>
      <c r="J9" s="64">
        <v>15771070730</v>
      </c>
      <c r="K9" s="64">
        <v>2028761248</v>
      </c>
      <c r="L9" s="64">
        <v>38509648575</v>
      </c>
      <c r="M9" s="64">
        <f t="shared" ref="M9:M11" si="0">+SUM(E9:L9)</f>
        <v>3865824728469</v>
      </c>
      <c r="N9" s="65"/>
    </row>
    <row r="10" spans="1:16" s="53" customFormat="1" outlineLevel="1">
      <c r="B10" s="69" t="s">
        <v>71</v>
      </c>
      <c r="C10" s="70"/>
      <c r="D10" s="71"/>
      <c r="E10" s="72">
        <v>11477564067276</v>
      </c>
      <c r="F10" s="72">
        <v>3245879936256</v>
      </c>
      <c r="G10" s="72">
        <v>1195735464320</v>
      </c>
      <c r="H10" s="72">
        <v>115236048073</v>
      </c>
      <c r="I10" s="72">
        <v>75837412619</v>
      </c>
      <c r="J10" s="72">
        <v>59774638730</v>
      </c>
      <c r="K10" s="72">
        <v>52396662273</v>
      </c>
      <c r="L10" s="72">
        <v>214491372952</v>
      </c>
      <c r="M10" s="64">
        <f t="shared" si="0"/>
        <v>16436915602499</v>
      </c>
      <c r="N10" s="65"/>
      <c r="O10" s="73"/>
    </row>
    <row r="11" spans="1:16" s="53" customFormat="1" outlineLevel="1">
      <c r="B11" s="69" t="s">
        <v>72</v>
      </c>
      <c r="C11" s="70"/>
      <c r="D11" s="71"/>
      <c r="E11" s="177">
        <v>0</v>
      </c>
      <c r="F11" s="64">
        <v>3278980186</v>
      </c>
      <c r="G11" s="64">
        <v>14357547307</v>
      </c>
      <c r="H11" s="64">
        <v>10394757923</v>
      </c>
      <c r="I11" s="64">
        <v>24375323231</v>
      </c>
      <c r="J11" s="64">
        <v>33679940378</v>
      </c>
      <c r="K11" s="64">
        <v>40115442216</v>
      </c>
      <c r="L11" s="64">
        <v>214491373175</v>
      </c>
      <c r="M11" s="64">
        <f t="shared" si="0"/>
        <v>340693364416</v>
      </c>
      <c r="N11" s="65"/>
    </row>
    <row r="12" spans="1:16" s="53" customFormat="1" outlineLevel="1">
      <c r="B12" s="69" t="s">
        <v>73</v>
      </c>
      <c r="C12" s="70"/>
      <c r="D12" s="71"/>
      <c r="E12" s="177">
        <v>0</v>
      </c>
      <c r="F12" s="177">
        <v>0</v>
      </c>
      <c r="G12" s="177">
        <v>0</v>
      </c>
      <c r="H12" s="177">
        <v>0</v>
      </c>
      <c r="I12" s="177">
        <v>0</v>
      </c>
      <c r="J12" s="177">
        <v>0</v>
      </c>
      <c r="K12" s="177">
        <v>0</v>
      </c>
      <c r="L12" s="177">
        <v>0</v>
      </c>
      <c r="M12" s="64">
        <v>749191296695</v>
      </c>
      <c r="N12" s="65"/>
      <c r="O12" s="73"/>
    </row>
    <row r="13" spans="1:16" s="53" customFormat="1" outlineLevel="1">
      <c r="B13" s="69" t="s">
        <v>74</v>
      </c>
      <c r="C13" s="70"/>
      <c r="D13" s="71"/>
      <c r="E13" s="177">
        <v>0</v>
      </c>
      <c r="F13" s="177">
        <v>0</v>
      </c>
      <c r="G13" s="177">
        <v>0</v>
      </c>
      <c r="H13" s="177">
        <v>0</v>
      </c>
      <c r="I13" s="177">
        <v>0</v>
      </c>
      <c r="J13" s="177">
        <v>0</v>
      </c>
      <c r="K13" s="177">
        <v>0</v>
      </c>
      <c r="L13" s="177">
        <v>0</v>
      </c>
      <c r="M13" s="64">
        <v>88284413070</v>
      </c>
      <c r="N13" s="65"/>
    </row>
    <row r="14" spans="1:16" s="53" customFormat="1" ht="13.5" outlineLevel="1" thickBot="1">
      <c r="B14" s="74" t="s">
        <v>75</v>
      </c>
      <c r="C14" s="75"/>
      <c r="D14" s="76"/>
      <c r="E14" s="177">
        <v>0</v>
      </c>
      <c r="F14" s="177">
        <v>0</v>
      </c>
      <c r="G14" s="177">
        <v>0</v>
      </c>
      <c r="H14" s="177">
        <v>0</v>
      </c>
      <c r="I14" s="177">
        <v>0</v>
      </c>
      <c r="J14" s="177">
        <v>0</v>
      </c>
      <c r="K14" s="177">
        <v>0</v>
      </c>
      <c r="L14" s="177">
        <v>0</v>
      </c>
      <c r="M14" s="64">
        <v>320213519209</v>
      </c>
      <c r="N14" s="65"/>
    </row>
    <row r="15" spans="1:16" s="53" customFormat="1" outlineLevel="1">
      <c r="B15" s="77"/>
      <c r="C15" s="56"/>
      <c r="D15" s="78"/>
      <c r="E15" s="79"/>
      <c r="F15" s="79"/>
      <c r="G15" s="79"/>
      <c r="H15" s="79"/>
      <c r="I15" s="80"/>
      <c r="J15" s="79"/>
      <c r="K15" s="79"/>
      <c r="L15" s="79"/>
      <c r="M15" s="79"/>
      <c r="N15" s="56"/>
    </row>
    <row r="16" spans="1:16" s="53" customFormat="1" outlineLevel="1">
      <c r="B16" s="56"/>
      <c r="C16" s="56"/>
      <c r="D16" s="56"/>
      <c r="E16" s="81"/>
      <c r="F16" s="81"/>
      <c r="G16" s="81"/>
      <c r="H16" s="81"/>
      <c r="I16" s="82"/>
      <c r="J16" s="81"/>
      <c r="K16" s="81"/>
      <c r="L16" s="81"/>
      <c r="M16" s="81"/>
      <c r="N16" s="56"/>
    </row>
    <row r="17" spans="1:14" s="53" customFormat="1" outlineLevel="1">
      <c r="B17" s="83" t="s">
        <v>76</v>
      </c>
      <c r="C17" s="56"/>
      <c r="D17" s="56"/>
      <c r="E17" s="56"/>
      <c r="F17" s="56"/>
      <c r="G17" s="56"/>
      <c r="H17" s="84"/>
      <c r="I17" s="85"/>
      <c r="J17" s="84"/>
      <c r="K17" s="84"/>
      <c r="L17" s="56"/>
      <c r="M17" s="56"/>
      <c r="N17" s="56"/>
    </row>
    <row r="18" spans="1:14" s="53" customFormat="1" outlineLevel="1">
      <c r="B18" s="56" t="s">
        <v>77</v>
      </c>
      <c r="C18" s="56"/>
      <c r="D18" s="56"/>
      <c r="E18" s="56"/>
      <c r="F18" s="56"/>
      <c r="G18" s="56"/>
      <c r="H18" s="84"/>
      <c r="I18" s="85"/>
      <c r="J18" s="84"/>
      <c r="K18" s="84"/>
      <c r="L18" s="56"/>
      <c r="M18" s="81"/>
      <c r="N18" s="56"/>
    </row>
    <row r="19" spans="1:14" outlineLevel="1">
      <c r="A19" s="52"/>
      <c r="B19" s="86"/>
      <c r="C19" s="86"/>
      <c r="D19" s="86"/>
      <c r="E19" s="86"/>
      <c r="F19" s="86"/>
      <c r="G19" s="86"/>
      <c r="H19" s="87"/>
      <c r="I19" s="88"/>
    </row>
    <row r="20" spans="1:14">
      <c r="E20" s="90"/>
      <c r="I20" s="88"/>
    </row>
    <row r="21" spans="1:14" s="93" customFormat="1">
      <c r="A21" s="91"/>
      <c r="B21" s="52"/>
      <c r="C21" s="52"/>
      <c r="D21" s="52"/>
      <c r="E21" s="90"/>
      <c r="F21" s="47"/>
      <c r="G21" s="47"/>
      <c r="H21" s="52"/>
      <c r="I21" s="92"/>
    </row>
    <row r="22" spans="1:14">
      <c r="I22" s="88"/>
    </row>
    <row r="23" spans="1:14">
      <c r="B23" s="94"/>
      <c r="C23" s="94"/>
      <c r="D23" s="94"/>
      <c r="E23" s="95" t="s">
        <v>16</v>
      </c>
      <c r="F23" s="96"/>
      <c r="G23" s="96"/>
      <c r="H23" s="96"/>
      <c r="I23" s="88"/>
    </row>
    <row r="24" spans="1:14">
      <c r="B24" s="94"/>
      <c r="C24" s="94"/>
      <c r="D24" s="94"/>
      <c r="E24" s="95" t="s">
        <v>78</v>
      </c>
      <c r="F24" s="96"/>
      <c r="G24" s="96"/>
      <c r="H24" s="96"/>
      <c r="I24" s="88"/>
    </row>
    <row r="25" spans="1:14">
      <c r="B25" s="97" t="s">
        <v>79</v>
      </c>
      <c r="C25" s="98"/>
      <c r="D25" s="99"/>
      <c r="E25" s="100" t="s">
        <v>80</v>
      </c>
      <c r="F25" s="101" t="s">
        <v>81</v>
      </c>
      <c r="G25" s="102" t="s">
        <v>82</v>
      </c>
      <c r="H25" s="100" t="s">
        <v>83</v>
      </c>
      <c r="I25" s="88"/>
    </row>
    <row r="26" spans="1:14">
      <c r="A26" s="103">
        <v>14</v>
      </c>
      <c r="B26" s="104" t="s">
        <v>84</v>
      </c>
      <c r="C26" s="105"/>
      <c r="D26" s="106"/>
      <c r="E26" s="107">
        <v>1751406377751</v>
      </c>
      <c r="F26" s="107">
        <v>0</v>
      </c>
      <c r="G26" s="107">
        <v>0</v>
      </c>
      <c r="H26" s="107">
        <f t="shared" ref="H26:H32" si="1">+E26+F26-G26</f>
        <v>1751406377751</v>
      </c>
      <c r="I26" s="88"/>
    </row>
    <row r="27" spans="1:14">
      <c r="A27" s="103">
        <v>15</v>
      </c>
      <c r="B27" s="104" t="s">
        <v>85</v>
      </c>
      <c r="C27" s="105"/>
      <c r="D27" s="106"/>
      <c r="E27" s="107">
        <v>17280221234</v>
      </c>
      <c r="F27" s="107">
        <v>0</v>
      </c>
      <c r="G27" s="107">
        <v>0</v>
      </c>
      <c r="H27" s="107">
        <f t="shared" si="1"/>
        <v>17280221234</v>
      </c>
      <c r="I27" s="88"/>
    </row>
    <row r="28" spans="1:14">
      <c r="A28" s="103">
        <v>16</v>
      </c>
      <c r="B28" s="104" t="s">
        <v>86</v>
      </c>
      <c r="C28" s="105"/>
      <c r="D28" s="106"/>
      <c r="E28" s="108">
        <v>638093959120</v>
      </c>
      <c r="F28" s="108">
        <v>0</v>
      </c>
      <c r="G28" s="107">
        <v>0</v>
      </c>
      <c r="H28" s="107">
        <f t="shared" si="1"/>
        <v>638093959120</v>
      </c>
      <c r="I28" s="88"/>
    </row>
    <row r="29" spans="1:14">
      <c r="A29" s="103">
        <v>17</v>
      </c>
      <c r="B29" s="104" t="s">
        <v>87</v>
      </c>
      <c r="C29" s="105"/>
      <c r="D29" s="106"/>
      <c r="E29" s="107">
        <v>11339267115</v>
      </c>
      <c r="F29" s="107">
        <v>0</v>
      </c>
      <c r="G29" s="107">
        <v>0</v>
      </c>
      <c r="H29" s="107">
        <f t="shared" si="1"/>
        <v>11339267115</v>
      </c>
      <c r="I29" s="88"/>
    </row>
    <row r="30" spans="1:14">
      <c r="A30" s="103">
        <v>18</v>
      </c>
      <c r="B30" s="104" t="s">
        <v>88</v>
      </c>
      <c r="C30" s="105"/>
      <c r="D30" s="106"/>
      <c r="E30" s="107">
        <v>412820280861</v>
      </c>
      <c r="F30" s="107">
        <v>68017057921</v>
      </c>
      <c r="G30" s="107">
        <v>0</v>
      </c>
      <c r="H30" s="107">
        <f t="shared" si="1"/>
        <v>480837338782</v>
      </c>
      <c r="I30" s="88"/>
    </row>
    <row r="31" spans="1:14">
      <c r="A31" s="103">
        <v>19</v>
      </c>
      <c r="B31" s="104" t="s">
        <v>89</v>
      </c>
      <c r="C31" s="105"/>
      <c r="D31" s="106"/>
      <c r="E31" s="107">
        <v>0</v>
      </c>
      <c r="F31" s="107">
        <v>340085289606</v>
      </c>
      <c r="G31" s="107">
        <v>68017057921</v>
      </c>
      <c r="H31" s="107">
        <f t="shared" si="1"/>
        <v>272068231685</v>
      </c>
      <c r="I31" s="109"/>
    </row>
    <row r="32" spans="1:14">
      <c r="A32" s="103">
        <v>20</v>
      </c>
      <c r="B32" s="104" t="s">
        <v>90</v>
      </c>
      <c r="C32" s="105"/>
      <c r="D32" s="106"/>
      <c r="E32" s="107">
        <v>340085289606</v>
      </c>
      <c r="F32" s="107">
        <v>318333812684</v>
      </c>
      <c r="G32" s="107">
        <v>340085289606</v>
      </c>
      <c r="H32" s="107">
        <f t="shared" si="1"/>
        <v>318333812684</v>
      </c>
      <c r="I32" s="88"/>
    </row>
    <row r="33" spans="2:16">
      <c r="B33" s="110" t="s">
        <v>91</v>
      </c>
      <c r="C33" s="111"/>
      <c r="D33" s="112"/>
      <c r="E33" s="113">
        <f>SUM(E26:E32)</f>
        <v>3171025395687</v>
      </c>
      <c r="F33" s="113">
        <f>SUM(F26:F32)</f>
        <v>726436160211</v>
      </c>
      <c r="G33" s="113">
        <f>SUM(G26:G32)</f>
        <v>408102347527</v>
      </c>
      <c r="H33" s="114">
        <f>SUM(H26:H32)</f>
        <v>3489359208371</v>
      </c>
      <c r="I33" s="88"/>
    </row>
    <row r="34" spans="2:16">
      <c r="G34" s="47" t="s">
        <v>1</v>
      </c>
      <c r="H34" s="47"/>
    </row>
    <row r="35" spans="2:16">
      <c r="C35" s="115" t="s">
        <v>92</v>
      </c>
      <c r="D35" s="115"/>
      <c r="E35" s="115"/>
      <c r="F35" s="115"/>
      <c r="G35" s="115"/>
      <c r="H35" s="115"/>
    </row>
    <row r="36" spans="2:16">
      <c r="C36" s="115" t="s">
        <v>93</v>
      </c>
      <c r="D36" s="115"/>
      <c r="E36" s="115"/>
      <c r="F36" s="115"/>
      <c r="G36" s="115"/>
      <c r="H36" s="115"/>
    </row>
    <row r="37" spans="2:16">
      <c r="C37" s="116" t="s">
        <v>94</v>
      </c>
      <c r="D37" s="47"/>
      <c r="E37" s="117"/>
      <c r="F37" s="52"/>
      <c r="G37" s="52"/>
    </row>
    <row r="38" spans="2:16">
      <c r="C38" s="118"/>
      <c r="D38" s="119"/>
      <c r="E38" s="93"/>
      <c r="F38" s="120" t="s">
        <v>95</v>
      </c>
      <c r="G38" s="121" t="s">
        <v>96</v>
      </c>
      <c r="H38" s="120" t="s">
        <v>97</v>
      </c>
    </row>
    <row r="39" spans="2:16">
      <c r="C39" s="122" t="s">
        <v>98</v>
      </c>
      <c r="F39" s="123">
        <f>+E32/(E33-E32)</f>
        <v>0.12013157356295878</v>
      </c>
      <c r="G39" s="124">
        <f>+H32/(H33-H32)</f>
        <v>0.10038828863274785</v>
      </c>
      <c r="H39" s="124">
        <f>G39*12/MID(G38,4,2)</f>
        <v>0.13385105151033047</v>
      </c>
      <c r="I39" s="89">
        <f>+G39*12</f>
        <v>1.2046594635929742</v>
      </c>
    </row>
    <row r="40" spans="2:16">
      <c r="C40" s="125" t="s">
        <v>99</v>
      </c>
      <c r="D40" s="126"/>
      <c r="E40" s="127"/>
      <c r="F40" s="128" t="s">
        <v>1</v>
      </c>
      <c r="G40" s="128" t="s">
        <v>1</v>
      </c>
      <c r="H40" s="129"/>
    </row>
    <row r="41" spans="2:16">
      <c r="C41" s="130" t="s">
        <v>100</v>
      </c>
      <c r="E41" s="52"/>
      <c r="F41" s="131" t="s">
        <v>1</v>
      </c>
    </row>
    <row r="42" spans="2:16">
      <c r="C42" s="130"/>
      <c r="E42" s="52"/>
      <c r="F42" s="131"/>
    </row>
    <row r="43" spans="2:16">
      <c r="B43" s="53" t="s">
        <v>101</v>
      </c>
      <c r="C43" s="132"/>
      <c r="D43" s="132"/>
      <c r="E43" s="132"/>
      <c r="F43" s="132"/>
      <c r="G43" s="132"/>
      <c r="H43" s="132"/>
    </row>
    <row r="44" spans="2:16">
      <c r="B44" s="53" t="s">
        <v>102</v>
      </c>
      <c r="C44" s="132"/>
      <c r="D44" s="132"/>
      <c r="E44" s="132"/>
      <c r="F44" s="132"/>
      <c r="G44" s="132"/>
      <c r="H44" s="132"/>
    </row>
    <row r="45" spans="2:16">
      <c r="B45" s="133" t="s">
        <v>103</v>
      </c>
      <c r="C45" s="53"/>
      <c r="D45" s="53"/>
      <c r="E45" s="54"/>
      <c r="F45" s="54"/>
      <c r="G45" s="53"/>
      <c r="H45" s="53"/>
    </row>
    <row r="46" spans="2:16">
      <c r="B46" s="133" t="s">
        <v>104</v>
      </c>
      <c r="C46" s="53"/>
      <c r="D46" s="53"/>
      <c r="E46" s="54"/>
      <c r="F46" s="54"/>
      <c r="G46" s="53"/>
      <c r="H46" s="53"/>
    </row>
    <row r="47" spans="2:16">
      <c r="B47" s="133" t="s">
        <v>105</v>
      </c>
      <c r="C47" s="53"/>
      <c r="D47" s="53"/>
      <c r="E47" s="53"/>
      <c r="F47" s="54"/>
      <c r="G47" s="53"/>
      <c r="H47" s="53"/>
    </row>
    <row r="48" spans="2:16" s="89" customFormat="1">
      <c r="B48" s="134" t="s">
        <v>106</v>
      </c>
      <c r="C48" s="53"/>
      <c r="D48" s="53"/>
      <c r="E48" s="53"/>
      <c r="F48" s="54"/>
      <c r="G48" s="53"/>
      <c r="H48" s="53"/>
      <c r="J48" s="52"/>
      <c r="K48" s="52"/>
      <c r="L48" s="52"/>
      <c r="M48" s="52"/>
      <c r="N48" s="52"/>
      <c r="O48" s="52"/>
      <c r="P48" s="52"/>
    </row>
    <row r="49" spans="2:16" s="89" customFormat="1">
      <c r="B49" s="134" t="s">
        <v>107</v>
      </c>
      <c r="C49" s="53"/>
      <c r="D49" s="53"/>
      <c r="E49" s="53"/>
      <c r="F49" s="54"/>
      <c r="G49" s="53"/>
      <c r="H49" s="53"/>
      <c r="J49" s="52"/>
      <c r="K49" s="52"/>
      <c r="L49" s="52"/>
      <c r="M49" s="52"/>
      <c r="N49" s="52"/>
      <c r="O49" s="52"/>
      <c r="P49" s="52"/>
    </row>
    <row r="50" spans="2:16" s="89" customFormat="1">
      <c r="B50" s="135" t="s">
        <v>108</v>
      </c>
      <c r="C50" s="53"/>
      <c r="D50" s="53"/>
      <c r="E50" s="54"/>
      <c r="F50" s="54"/>
      <c r="G50" s="53"/>
      <c r="H50" s="53"/>
      <c r="J50" s="52"/>
      <c r="K50" s="52"/>
      <c r="L50" s="52"/>
      <c r="M50" s="52"/>
      <c r="N50" s="52"/>
      <c r="O50" s="52"/>
      <c r="P50" s="52"/>
    </row>
    <row r="51" spans="2:16" s="89" customFormat="1">
      <c r="B51" s="53"/>
      <c r="C51" s="53"/>
      <c r="D51" s="53"/>
      <c r="E51" s="54"/>
      <c r="F51" s="54"/>
      <c r="G51" s="53"/>
      <c r="H51" s="53"/>
      <c r="J51" s="52"/>
      <c r="K51" s="52"/>
      <c r="L51" s="52"/>
      <c r="M51" s="52"/>
      <c r="N51" s="52"/>
      <c r="O51" s="52"/>
      <c r="P51" s="52"/>
    </row>
    <row r="52" spans="2:16" s="89" customFormat="1" ht="13.5" thickBot="1">
      <c r="B52" s="53"/>
      <c r="C52" s="136" t="s">
        <v>109</v>
      </c>
      <c r="D52" s="136"/>
      <c r="E52" s="136"/>
      <c r="F52" s="137" t="s">
        <v>110</v>
      </c>
      <c r="G52" s="137"/>
      <c r="H52" s="53"/>
      <c r="J52" s="52"/>
      <c r="K52" s="52"/>
      <c r="L52" s="52"/>
      <c r="M52" s="52"/>
      <c r="N52" s="52"/>
      <c r="O52" s="52"/>
      <c r="P52" s="52"/>
    </row>
    <row r="53" spans="2:16" s="89" customFormat="1" ht="13.5" thickBot="1">
      <c r="B53" s="53"/>
      <c r="C53" s="138" t="s">
        <v>111</v>
      </c>
      <c r="D53" s="138"/>
      <c r="E53" s="139"/>
      <c r="F53" s="140" t="s">
        <v>112</v>
      </c>
      <c r="G53" s="175" t="s">
        <v>113</v>
      </c>
      <c r="H53" s="53"/>
      <c r="J53" s="52"/>
      <c r="K53" s="52"/>
      <c r="L53" s="52"/>
      <c r="M53" s="52"/>
      <c r="N53" s="52"/>
      <c r="O53" s="52"/>
      <c r="P53" s="52"/>
    </row>
    <row r="54" spans="2:16" s="89" customFormat="1">
      <c r="B54" s="53"/>
      <c r="C54" s="141"/>
      <c r="D54" s="141"/>
      <c r="E54" s="141"/>
      <c r="F54" s="142" t="s">
        <v>114</v>
      </c>
      <c r="G54" s="176" t="s">
        <v>115</v>
      </c>
      <c r="H54" s="53"/>
      <c r="J54" s="52"/>
      <c r="K54" s="52"/>
      <c r="L54" s="52"/>
      <c r="M54" s="52"/>
      <c r="N54" s="52"/>
      <c r="O54" s="52"/>
      <c r="P54" s="52"/>
    </row>
    <row r="55" spans="2:16" s="89" customFormat="1">
      <c r="B55" s="53"/>
      <c r="C55" s="53"/>
      <c r="D55" s="54"/>
      <c r="E55" s="54"/>
      <c r="F55" s="54"/>
      <c r="G55" s="53"/>
      <c r="H55" s="53"/>
      <c r="J55" s="52"/>
      <c r="K55" s="52"/>
      <c r="L55" s="52"/>
      <c r="M55" s="52"/>
      <c r="N55" s="52"/>
      <c r="O55" s="52"/>
      <c r="P55" s="52"/>
    </row>
    <row r="56" spans="2:16" s="89" customFormat="1">
      <c r="B56" s="53"/>
      <c r="C56" s="53"/>
      <c r="D56" s="53"/>
      <c r="E56" s="54"/>
      <c r="F56" s="54"/>
      <c r="G56" s="53"/>
      <c r="H56" s="53"/>
      <c r="J56" s="52"/>
      <c r="K56" s="52"/>
      <c r="L56" s="52"/>
      <c r="M56" s="52"/>
      <c r="N56" s="52"/>
      <c r="O56" s="52"/>
      <c r="P56" s="52"/>
    </row>
    <row r="57" spans="2:16" s="89" customFormat="1">
      <c r="B57" s="143" t="s">
        <v>116</v>
      </c>
      <c r="C57" s="53"/>
      <c r="D57" s="53"/>
      <c r="E57" s="54"/>
      <c r="F57" s="54"/>
      <c r="G57" s="53"/>
      <c r="H57" s="53"/>
      <c r="J57" s="52"/>
      <c r="K57" s="52"/>
      <c r="L57" s="52"/>
      <c r="M57" s="52"/>
      <c r="N57" s="52"/>
      <c r="O57" s="52"/>
      <c r="P57" s="52"/>
    </row>
    <row r="58" spans="2:16" s="89" customFormat="1">
      <c r="B58" s="144" t="s">
        <v>117</v>
      </c>
      <c r="C58" s="53"/>
      <c r="D58" s="53"/>
      <c r="E58" s="54"/>
      <c r="F58" s="54"/>
      <c r="G58" s="53"/>
      <c r="H58" s="53"/>
      <c r="J58" s="52"/>
      <c r="K58" s="52"/>
      <c r="L58" s="52"/>
      <c r="M58" s="52"/>
      <c r="N58" s="52"/>
      <c r="O58" s="52"/>
      <c r="P58" s="52"/>
    </row>
    <row r="59" spans="2:16" s="89" customFormat="1">
      <c r="B59" s="53"/>
      <c r="C59" s="53"/>
      <c r="D59" s="53"/>
      <c r="E59" s="54"/>
      <c r="F59" s="54"/>
      <c r="G59" s="53"/>
      <c r="H59" s="53"/>
      <c r="J59" s="52"/>
      <c r="K59" s="52"/>
      <c r="L59" s="52"/>
      <c r="M59" s="52"/>
      <c r="N59" s="52"/>
      <c r="O59" s="52"/>
      <c r="P59" s="52"/>
    </row>
    <row r="60" spans="2:16" s="89" customFormat="1">
      <c r="B60" s="53" t="s">
        <v>118</v>
      </c>
      <c r="C60" s="53"/>
      <c r="D60" s="53"/>
      <c r="E60" s="54"/>
      <c r="F60" s="54"/>
      <c r="G60" s="53"/>
      <c r="H60" s="53"/>
      <c r="J60" s="52"/>
      <c r="K60" s="52"/>
      <c r="L60" s="52"/>
      <c r="M60" s="52"/>
      <c r="N60" s="52"/>
      <c r="O60" s="52"/>
      <c r="P60" s="52"/>
    </row>
    <row r="61" spans="2:16" s="89" customFormat="1">
      <c r="B61" s="52"/>
      <c r="C61" s="52"/>
      <c r="D61" s="52"/>
      <c r="E61" s="52"/>
      <c r="F61" s="47"/>
      <c r="G61" s="47"/>
      <c r="H61" s="52"/>
      <c r="J61" s="52"/>
      <c r="K61" s="52"/>
      <c r="L61" s="52"/>
      <c r="M61" s="52"/>
      <c r="N61" s="52"/>
      <c r="O61" s="52"/>
      <c r="P61" s="52"/>
    </row>
    <row r="62" spans="2:16" s="89" customFormat="1">
      <c r="B62" s="52"/>
      <c r="C62" s="145"/>
      <c r="D62" s="52"/>
      <c r="E62" s="52"/>
      <c r="F62" s="47"/>
      <c r="G62" s="47"/>
      <c r="H62" s="52"/>
      <c r="J62" s="52"/>
      <c r="K62" s="52"/>
      <c r="L62" s="52"/>
      <c r="M62" s="52"/>
      <c r="N62" s="52"/>
      <c r="O62" s="52"/>
      <c r="P62" s="52"/>
    </row>
    <row r="63" spans="2:16" s="89" customFormat="1">
      <c r="B63" s="88"/>
      <c r="C63" s="146"/>
      <c r="D63" s="88"/>
      <c r="E63" s="88"/>
      <c r="F63" s="147"/>
      <c r="G63" s="147"/>
      <c r="H63" s="52"/>
      <c r="J63" s="52"/>
      <c r="K63" s="52"/>
      <c r="L63" s="52"/>
      <c r="M63" s="52"/>
      <c r="N63" s="52"/>
      <c r="O63" s="52"/>
      <c r="P63" s="52"/>
    </row>
    <row r="64" spans="2:16">
      <c r="E64" s="52"/>
    </row>
    <row r="65" spans="1:16">
      <c r="E65" s="52"/>
    </row>
    <row r="67" spans="1:16" s="151" customFormat="1">
      <c r="A67" s="148"/>
      <c r="B67" s="46" t="s">
        <v>58</v>
      </c>
      <c r="C67" s="46"/>
      <c r="D67" s="46"/>
      <c r="E67" s="46"/>
      <c r="F67" s="46"/>
      <c r="G67" s="149"/>
      <c r="H67" s="46" t="s">
        <v>59</v>
      </c>
      <c r="I67" s="150" t="s">
        <v>59</v>
      </c>
      <c r="J67" s="46"/>
      <c r="O67" s="152"/>
      <c r="P67" s="152"/>
    </row>
    <row r="68" spans="1:16" s="151" customFormat="1">
      <c r="A68" s="148"/>
      <c r="B68" s="49" t="s">
        <v>60</v>
      </c>
      <c r="C68" s="49"/>
      <c r="D68" s="49"/>
      <c r="E68" s="49"/>
      <c r="F68" s="49"/>
      <c r="G68" s="149"/>
      <c r="H68" s="49" t="s">
        <v>61</v>
      </c>
      <c r="I68" s="153" t="s">
        <v>119</v>
      </c>
      <c r="J68" s="49"/>
      <c r="O68" s="152"/>
      <c r="P68" s="152"/>
    </row>
    <row r="69" spans="1:16" s="151" customFormat="1">
      <c r="A69" s="148"/>
      <c r="B69" s="49" t="s">
        <v>62</v>
      </c>
      <c r="C69" s="49"/>
      <c r="D69" s="50"/>
      <c r="E69" s="50"/>
      <c r="F69" s="50"/>
      <c r="I69" s="148"/>
      <c r="J69" s="50"/>
      <c r="O69" s="152"/>
      <c r="P69" s="152"/>
    </row>
    <row r="70" spans="1:16" s="151" customFormat="1">
      <c r="A70" s="148"/>
      <c r="B70" s="49" t="s">
        <v>63</v>
      </c>
      <c r="C70" s="49"/>
      <c r="D70" s="50"/>
      <c r="E70" s="50"/>
      <c r="F70" s="50"/>
      <c r="I70" s="148"/>
      <c r="J70" s="50"/>
      <c r="O70" s="152"/>
      <c r="P70" s="152"/>
    </row>
  </sheetData>
  <mergeCells count="11">
    <mergeCell ref="C35:H35"/>
    <mergeCell ref="C36:H36"/>
    <mergeCell ref="C52:E52"/>
    <mergeCell ref="F52:G52"/>
    <mergeCell ref="C53:E53"/>
    <mergeCell ref="B4:M4"/>
    <mergeCell ref="M5:M7"/>
    <mergeCell ref="E6:K6"/>
    <mergeCell ref="B9:D9"/>
    <mergeCell ref="E23:H23"/>
    <mergeCell ref="E24:H24"/>
  </mergeCells>
  <hyperlinks>
    <hyperlink ref="B50" r:id="rId1" display="mailto:alejandro.piera@ghp.com.py" xr:uid="{311D7C56-6DCD-45ED-BA97-C983AD9E0FED}"/>
  </hyperlinks>
  <pageMargins left="0.75" right="0.75" top="1" bottom="1" header="0.5" footer="0.5"/>
  <pageSetup paperSize="9" scale="47" orientation="landscape" r:id="rId2"/>
  <headerFooter alignWithMargins="0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SV7x75aH77ChzFCGlXaXUpgZlM1r042PB7GDniiZb1g=</DigestValue>
    </Reference>
    <Reference Type="http://www.w3.org/2000/09/xmldsig#Object" URI="#idOfficeObject">
      <DigestMethod Algorithm="http://www.w3.org/2001/04/xmlenc#sha256"/>
      <DigestValue>JvP4Qkej6AN1lU4GCWzOXym1aD5V/wttQ61WplQ623w=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I3NgNrm/CNh0ANaUjn2HofqX8sCehtV39LVrnmYtumA=</DigestValue>
    </Reference>
  </SignedInfo>
  <SignatureValue>TINuO3VdJgmcSCcMY9uRb0NGWo43GEibNX4d7xXaeeREEFuo2R3hQHMKNzf1CaI9RGej2fTcRlvG
gpWet108tdz9pS/O0z1kC+IxdKyJQJdASl/cy1xnFrbOr3G89PLIAgShUnIWPO0+foyaeU2mFg0c
m4F+p2UG2dsqDNdqrkjPF3E6mk/qHVWKBQj+OoIz6VsSm/VZKD5B2D2xHAVkcNEZoH+jE6ITrkpV
ulcwwfCIA53SBA0zZWJAns4+FdlT4l68Sin/RnGsFJP429HoIkpWHgBmD7nCE3j1moXJAsmgff74
6FE+kV1LznjvYUgKXNOfWL5Vyl44RlO8cGaMDQ==</SignatureValue>
  <KeyInfo>
    <X509Data>
      <X509Certificate>MIIInDCCBoSgAwIBAgIQF+1+DTUnug9nthfT9dAtOTANBgkqhkiG9w0BAQsFADCBgTEWMBQGA1UEBRMNUlVDODAwODAwOTktMDERMA8GA1UEAxMIVklUIFMuQS4xODA2BgNVBAsML1ByZXN0YWRvciBDdWFsaWZpY2FkbyBkZSBTZXJ2aWNpb3MgZGUgQ29uZmlhbnphMQ0wCwYDVQQKDARJQ1BQMQswCQYDVQQGEwJQWTAeFw0yNTAyMTkxNzQxMzlaFw0yNzAyMTkxNzQxMzlaMIG/MRcwFQYDVQQqDA5PU1ZBTERPIERBTklFTDEXMBUGA1UEBAwOU0VSQUZJTkkgR0lVQkkxEjAQBgNVBAUTCUNJMTcxMzYxMDEmMCQGA1UEAwwdT1NWQUxETyBEQU5JRUwgU0VSQUZJTkkgR0lVQkkxCzAJBgNVBAsMAkYyMTUwMwYDVQQKDCxDRVJUSUZJQ0FETyBDVUFMSUZJQ0FETyBERSBGSVJNQSBFTEVDVFJPTklDQTELMAkGA1UEBhMCUFkwggEiMA0GCSqGSIb3DQEBAQUAA4IBDwAwggEKAoIBAQC535MnhzbpBs5f/mUCgE9KOilWTl2sOqnXeTvKWAuyHgWeKC4gtpsuNomCqCbJ1AhLhF3hDo+RCX7UdyPXJVD/PERwsu4Ua1IxNRR5c5/ndtMcH+rwxhfgUZ/4wVJ5fS3rUoAveiK3qSAyKTmP4/rP7u/Wmmk7aeQgU6uDQ4ZGLQwewmLt0RwF2bIOc8T3f6qgmh68pyhQQrt5xrvU7HUdktEmLsia/dqQ1nd8PJ/XARXa5e4KUK6mFauQN9/CLRtLVybStVl6F2hjNMEpOgLX7R74sH7CnPu6u/UymV11lY5Ogo5pAcH7s6xRsCSDFC6U2dZWerGIRLT2jv+YtKrBAgMBAAGjggPOMIIDyjAMBgNVHRMBAf8EAjAAMA4GA1UdDwEB/wQEAwIF4DAsBgNVHSUBAf8EIjAgBggrBgEFBQcDBAYIKwYBBQUHAwIGCisGAQQBgjcUAgIwHQYDVR0OBBYEFGqgToMdAnqTV2W6B2H2hBvPCZ7O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FcGA1UdEQRQME6BIE9TVkFMRE8uU0VSQUZJTklAQkFOQ09HTkI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BYfAU/Sj8WQQCi1dE/1uiL3PfeUtDr+0AWTF6QU7LfSs8iPTYMbDQ8MmAY6/kQPC+LNXTq01KI0fRROAUcMszldmc4sr2TQWvnaXjsLmim7IolD313PE5qqkYh/RA3hwAaEmgnchQVGa+U3eFPY1KEhzPJEIacHC+h9y91Qpo+acLpqwHWtr1LufxLOIoCqnFzM6lq1POov5b5VkzfmtQJKoh/73+eGubgv1pi9tSDx7wl1RBVMs6HNeP9NP0nroODJY9rXzFOtzFNKGh2r+eaTpjy3PWr5wSZjdDQC3W2aZ8tAgaxLUKrNbWaNngtyXGJh2yXzBW20IbFlVU+aKsJX6Ggl1tfUzP9Wql/dhU5XcwWjnm9ZGB0+jBxZ6A0unyCzRr1YDC0YAQI5OschAgM/VWP42DWG5LPZ4ITC9txGTLn+iG3Am7fKUwAWryxbIAkvdkGbAEYd75Cwqatnif3zBYzIXu0oBo2n0Ey99Ik36FvC6OaIQommHvBzfYs+QhNYJuoJ5YNTwTNEWIuZn4fLWH23nsHd0nkuI91GuNTl/t03U/3TifWIGH3/FPd/qS+7L08wUI7xMZXlDVoJh/16bVQPHryrJ00IYzglxA60ViX7n5aRjyookcEZLBCrkbnQdkWAFRzWHdpJXMtAZLknArAgR2veuL6FBfF5+quD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</Transform>
          <Transform Algorithm="http://www.w3.org/TR/2001/REC-xml-c14n-20010315"/>
        </Transforms>
        <DigestMethod Algorithm="http://www.w3.org/2001/04/xmlenc#sha256"/>
        <DigestValue>6ZHmLl8DKydZT7LWVBTh7DjWdLHP0rqUu0d38VLlK88=</DigestValue>
      </Reference>
      <Reference URI="/xl/calcChain.xml?ContentType=application/vnd.openxmlformats-officedocument.spreadsheetml.calcChain+xml">
        <DigestMethod Algorithm="http://www.w3.org/2001/04/xmlenc#sha256"/>
        <DigestValue>LEbKwhVoDayYB7/HVRub9LhUyjzgetrAKR8lb+HbVfU=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wq4V51K/HxpSjHFMksc8eUxnuU3mCBufJexyPDeKns8=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LBud7jLfiNg/C1zB4xSKDxdJvL1ZuwnqQIyU0XC8wEM=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bNl0xrlVKefyykJ1nkThgP0Yoc1v5L7yRv8uaHmcdUQ=</DigestValue>
      </Reference>
      <Reference URI="/xl/externalLinks/externalLink2.xml?ContentType=application/vnd.openxmlformats-officedocument.spreadsheetml.externalLink+xml">
        <DigestMethod Algorithm="http://www.w3.org/2001/04/xmlenc#sha256"/>
        <DigestValue>UUCNw1RIAZujbDdC0E2JuL8s0kQ0FGiQnPH61Q4VCmE=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nLfLnbClTildF0A0F11CnUmPJW8DkU3duOLhn7GjYgU=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T5p03PqleHK4mn1i2/FA9u4ligopLxIr3/+tlnDKEig=</DigestValue>
      </Reference>
      <Reference URI="/xl/sharedStrings.xml?ContentType=application/vnd.openxmlformats-officedocument.spreadsheetml.sharedStrings+xml">
        <DigestMethod Algorithm="http://www.w3.org/2001/04/xmlenc#sha256"/>
        <DigestValue>igGIRKzHM7QQCQtaje0MPVO+dMx9Z2W1CyKwBpMdvuU=</DigestValue>
      </Reference>
      <Reference URI="/xl/styles.xml?ContentType=application/vnd.openxmlformats-officedocument.spreadsheetml.styles+xml">
        <DigestMethod Algorithm="http://www.w3.org/2001/04/xmlenc#sha256"/>
        <DigestValue>P7mFZYoexs2+vxpi0Xima6cGmGKfUKCZqnNZaxqFyLA=</DigestValue>
      </Reference>
      <Reference URI="/xl/theme/theme1.xml?ContentType=application/vnd.openxmlformats-officedocument.theme+xml">
        <DigestMethod Algorithm="http://www.w3.org/2001/04/xmlenc#sha256"/>
        <DigestValue>cI0/HXUJqryaYoRwZC3vNBHtNesfR3Vou+AOm9g0lJo=</DigestValue>
      </Reference>
      <Reference URI="/xl/workbook.xml?ContentType=application/vnd.openxmlformats-officedocument.spreadsheetml.sheet.main+xml">
        <DigestMethod Algorithm="http://www.w3.org/2001/04/xmlenc#sha256"/>
        <DigestValue>C0XXeBrQq/LA4fXkLf/pO89oU4NzuxXKtIURv4iIQrQ=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+tjeOq1gRJpmi8mii0EhpvXQDPuT0WSjtQO6B38Kgsg=</DigestValue>
      </Reference>
      <Reference URI="/xl/worksheets/sheet1.xml?ContentType=application/vnd.openxmlformats-officedocument.spreadsheetml.worksheet+xml">
        <DigestMethod Algorithm="http://www.w3.org/2001/04/xmlenc#sha256"/>
        <DigestValue>++SU4/t4LPh/cC+QhqiXYu+sSvIp7shvbWKKAsx1LX8=</DigestValue>
      </Reference>
      <Reference URI="/xl/worksheets/sheet2.xml?ContentType=application/vnd.openxmlformats-officedocument.spreadsheetml.worksheet+xml">
        <DigestMethod Algorithm="http://www.w3.org/2001/04/xmlenc#sha256"/>
        <DigestValue>B/hzqQpThIiW2sT3C/fc6lXYtYmwWUH1g0JWZjZHVNM=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2025-11-07T18:50:11Z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16.0.19231/27</OfficeVersion>
          <ApplicationVersion>16.0.19231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2025-11-07T18:50:11Z</xd:SigningTime>
          <xd:SigningCertificate>
            <xd:Cert>
              <xd:CertDigest>
                <DigestMethod Algorithm="http://www.w3.org/2001/04/xmlenc#sha256"/>
                <DigestValue>c8uWT+QJiuK+G4JDIyD0hXlB9BXpIgwiUJWj1jm0R9E=</DigestValue>
              </xd:CertDigest>
              <xd:IssuerSerial>
                <X509IssuerName>C=PY, O=ICPP, OU=Prestador Cualificado de Servicios de Confianza, CN=VIT S.A., SERIALNUMBER=RUC80080099-0</X509IssuerName>
                <X509SerialNumber>31805374888552724292495516956883955001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512"/>
    <Reference Type="http://www.w3.org/2000/09/xmldsig#Object" URI="#idPackageObject">
      <DigestMethod Algorithm="http://www.w3.org/2001/04/xmlenc#sha512"/>
      <DigestValue>yi0APznncEcYsFZvEmlDcJ1UZB7gtEW4k44IkZZH94v2PBbw5Es/lbnBjhS3xCCwpFt7IFbJl0Gj
g9bfe9/zlA==</DigestValue>
    </Reference>
    <Reference Type="http://www.w3.org/2000/09/xmldsig#Object" URI="#idOfficeObject">
      <DigestMethod Algorithm="http://www.w3.org/2001/04/xmlenc#sha512"/>
      <DigestValue>eN0IFQIRB0yU9twBvj79ro2l1cjqFbx9MkvCXTGDqtbUq44qbMOkJSLFb1BkZXiIBVWhg+kIhbBM
+Uf+21EmqA==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512"/>
      <DigestValue>mipSS2pDtEf5cKSky7aIy9zUoHVUbxmdAXf1SNWjt044xEAcMXv4B5fZlOnYW1Dsf4z5PxxwljtL
XiDnrryFnw==</DigestValue>
    </Reference>
  </SignedInfo>
  <SignatureValue>QrmmhSjbZfCsinaiVfCdOMYhyItNAIq3pq31yeCHk9ckzW+ZFvQXDnAlEm35FgZonbvwBNxozP9u
gxnxJ/Dw0IRT9PwZhX6UqaxpnMS0zXAkdGbm6bQFdXSo7XPwP1AgTxDM8EvyAJXtRbcuH0sfWfzp
cxC4IH7EF5Nv/3XMGcYAEBaJctXkv3d8lNLvnavhTKpQV1pHjE3CXvuZYonkmZm0bpYuWEaQZeps
BKEUZQH18Zcvo2LHjPloQn/m7/UL4q+OW0/9FHR47Fu+om2Zv0i/sKmTlJ2Xj/ZEFbUtXQ077EGG
qfzaIWqXAgDce0hmm79Orf0Bo428ZCf3jUyPcw==</SignatureValue>
  <KeyInfo>
    <X509Data>
      <X509Certificate>MIIHujCCBaKgAwIBAgIQRR4Zpkkuf6RPOaZECg1YcTANBgkqhkiG9w0BAQ0FADCBhTELMAkGA1UEBhMCUFkxDTALBgNVBAoTBElDUFAxODA2BgNVBAsTL1ByZXN0YWRvciBDdWFsaWZpY2FkbyBkZSBTZXJ2aWNpb3MgZGUgQ29uZmlhbnphMRUwEwYDVQQDEwxDT0RFMTAwIFMuQS4xFjAUBgNVBAUTDVJVQzgwMDgwNjEwLTcwHhcNMjUwNDI1MTkwOTI3WhcNMjcwNDI1MTkwOTI3WjCBzzELMAkGA1UEBhMCUFkxNjA0BgNVBAoMLUNFUlRJRklDQURPIENVQUxJRklDQURPIERFIEZJUk1BIEVMRUNUUsOTTklDQTELMAkGA1UECxMCRjIxIDAeBgNVBAQTF0JFTkdPQSBWRVJPTiBERSBBU1RSQURBMRYwFAYDVQQqEw1IRUNUT1IgREFOSUVMMS4wLAYDVQQDEyVIRUNUT1IgREFOSUVMIEJFTkdPQSBWRVJPTiBERSBBU1RSQURBMREwDwYDVQQFEwhDSTk5NTc1NzCCASIwDQYJKoZIhvcNAQEBBQADggEPADCCAQoCggEBAOWR9SvygoS3Y2RR7cvNqAuxSzGMHfUiZaaODHTIHoR7HA0SuxV0mAieMpJiobClKiNzzU+/uufmoRAme7Qu002sNjciFyadCIDO9j7BsR7l7IVM9kEg0trh9/rChOoCsh+UVgxBIH3FE3+dDrqgVDSjkTjqrBjsBYTcnz/g5xjATfj6i8wnDqo88flrQLnmtxw8mClFvAmd2bfWEXFeqNQcYaiUG+nNQxzKUpYPyOyQdzEpIUXhwzBlYP33X8KNI0Po0wRo7/gblNd3yM1cCK8Wf0xpnVpZbGrSoLgDle+4XGbXxgrZFEPylYvJFqrQq0PuQ4bWLS2XBzbcJX7Km78CAwEAAaOCAtgwggLUMAwGA1UdEwEB/wQCMAAwHQYDVR0OBBYEFMbI1oIf7s9kgqFD/0oiwTdDxlDlMB8GA1UdIwQYMBaAFL41VGJoYOcm0zHBX5ex4vZkzgf1MA4GA1UdDwEB/wQEAwIF4DBPBgNVHREESDBGgRdIQkVOR09BQEJBTkNPR05CLkNPTS5QW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ONan2dZ19g90KfTFZ5lZxCTUdNyFpE93nImUVhjocAnX3Vc4JYS5MZeK1gt4EBF5WSQwBuIoQQ+WY6nCspvYYJghMPqvUPe5HaivlJcrOe82K8AFMZ+/JhYE14u0LPlKUw0zmutPx2GhuBrfVfNs1L+mS93ssizlWNVJQ999rLePXcVjNT9jUAmFB7tR5PTZjiXe7+Sd+eMNv9KnmvFBk4DfBDNZXqrxWmgWp5gtnhY08U5/j5mor5n5s35+Lw9Pz+ugrtEGShm5x/bfAZTAaIRhwCkWXiBKpzFx3fd+cju56hQG/2a1C/1qXT/gB6fusGLDNr4kzIF8H2C3AOlNlaxCXGx1QLkVOw8YHRjYmn8NS9QvRA8id1LyO7wTB+nA9cuQKWNjURhatKhMvOxF1NMOsjr5H9D3phDM3Pn786KEGMakr2PJzJptTQm/nC5pE2/gMoTaDr5ixAfI/OWydbKaOuAo5efGSPPgPOpmror1GtjbNJ4PZ5aL4pXLZ4SKTZ7WMRskAhGplFjVqLySCV5yHRLCMSd4qo0f7/wgz45LYbNqX9sTARV3hiFZkFQhlK+zj20wbCIgPyt76u23P9Ao5ujJB7O7WYU8n3aMS5BTpYYcXY/UDPEEYQBveQJE3LwVuKEEH3pF4pbig9BU8C35wFGX9fdkwu2M622gkgE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512"/>
        <DigestValue>neLD44zNyBhLeuItrxIv3nYTX5cbwI8P2AzeV9Ve3ho/lqlb1SlKfP0eDdw1WHtxlb8oU7rnf4PCAH5+hHLx4w==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512"/>
        <DigestValue>S1Qx93tbYxtc0lEHQfM8uR6IC+kX02BvkJUkzqkpoz9rxIR4TOk3GqYhNzd5e2Hs0qEymDOt2dgBDVZ/C6LM3A==</DigestValue>
      </Reference>
      <Reference URI="/xl/calcChain.xml?ContentType=application/vnd.openxmlformats-officedocument.spreadsheetml.calcChain+xml">
        <DigestMethod Algorithm="http://www.w3.org/2001/04/xmlenc#sha512"/>
        <DigestValue>HxeuSHJPDbi8hHxDDzDmKhdsc5Egn3+xEBXnVuzfwwKvgQMHDNZM3jQe6bpbN9LYz0O6N7Cl1dkSYnR2hczghA==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512"/>
        <DigestValue>Mz2wYX8xTvVELL4h4FHXPdj4iIZfQIT9hQor2AX+xKAh0RDKXwINs4/jm3hMMzcFfnjt3jWSy5KqNj2Nb216Rw==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512"/>
        <DigestValue>k3m4ygLikA2/MRXXVsgKOcSbbX/9TU1RxLTfNI0gwsBsCDUOR7jviA1bQuhLpUe4WDqSa9O9gRqW3le7y968KQ==</DigestValue>
      </Reference>
      <Reference URI="/xl/externalLinks/externalLink1.xml?ContentType=application/vnd.openxmlformats-officedocument.spreadsheetml.externalLink+xml">
        <DigestMethod Algorithm="http://www.w3.org/2001/04/xmlenc#sha512"/>
        <DigestValue>vKLr5Wd4izJM8yaUC8HVtnyXvVagxgU+2eJwzwd7WzXkZXAIziXdg5GVa/pdno0sMrG46izg6fSLpvDBITlEBg==</DigestValue>
      </Reference>
      <Reference URI="/xl/externalLinks/externalLink2.xml?ContentType=application/vnd.openxmlformats-officedocument.spreadsheetml.externalLink+xml">
        <DigestMethod Algorithm="http://www.w3.org/2001/04/xmlenc#sha512"/>
        <DigestValue>mSnPkwqdTeTU+50NPeZGotBxukOiVBzxPj06kExbR+x33oatMc5FVp7+sbVRYCbAxiA1E2LgMEpyBQQw1xfZig==</DigestValue>
      </Reference>
      <Reference URI="/xl/printerSettings/printerSettings1.bin?ContentType=application/vnd.openxmlformats-officedocument.spreadsheetml.printerSettings">
        <DigestMethod Algorithm="http://www.w3.org/2001/04/xmlenc#sha512"/>
        <DigestValue>q/a6dePOqYetkQ0T3mR156fNsSP1q423cN6uEVeyPwW+yGDE00uMrfBoRvw7EmL51iBk3r4u+falyqLy4jSlaA==</DigestValue>
      </Reference>
      <Reference URI="/xl/printerSettings/printerSettings2.bin?ContentType=application/vnd.openxmlformats-officedocument.spreadsheetml.printerSettings">
        <DigestMethod Algorithm="http://www.w3.org/2001/04/xmlenc#sha512"/>
        <DigestValue>rDMyW+J4RecY5CItn5q8xLipyfEEPuOT64HEMenP5Qhb85D6yas8j+nebQhbXPvu6Whbd3TRSVmdVHdvxJObBw==</DigestValue>
      </Reference>
      <Reference URI="/xl/sharedStrings.xml?ContentType=application/vnd.openxmlformats-officedocument.spreadsheetml.sharedStrings+xml">
        <DigestMethod Algorithm="http://www.w3.org/2001/04/xmlenc#sha512"/>
        <DigestValue>G3tnDuR9Kx+U/JLln54z60f1bYDDxdKngT2sJiYttY5Q4noa6VkoPK24pZwOtczamTi0ho8sDdBpPcecK+waQA==</DigestValue>
      </Reference>
      <Reference URI="/xl/styles.xml?ContentType=application/vnd.openxmlformats-officedocument.spreadsheetml.styles+xml">
        <DigestMethod Algorithm="http://www.w3.org/2001/04/xmlenc#sha512"/>
        <DigestValue>KJYDW0CRaybjvCV0rixVmoDlWr/8GI3t7XGDj/bxwybLYCvqd0/j/cWujfuIDUT8ow3acVQmIFm5Y10R74kVTg==</DigestValue>
      </Reference>
      <Reference URI="/xl/theme/theme1.xml?ContentType=application/vnd.openxmlformats-officedocument.theme+xml">
        <DigestMethod Algorithm="http://www.w3.org/2001/04/xmlenc#sha512"/>
        <DigestValue>4YX2YO+IwmgIeCECjAosqkC1WFa32CrS3Sh3aZEhxqcaHn9KH9PPnkmaIj0MdutZXGL72V/ex+TpWUL+O5V2kQ==</DigestValue>
      </Reference>
      <Reference URI="/xl/workbook.xml?ContentType=application/vnd.openxmlformats-officedocument.spreadsheetml.sheet.main+xml">
        <DigestMethod Algorithm="http://www.w3.org/2001/04/xmlenc#sha512"/>
        <DigestValue>+0fS5KM3yl1GClA3ymEjBVtEw9MzY8Z0Pi7Y6RKgCO9EvT6uIS6OAfet/VaJKWglcngm0eUQbHK5iyDhAsHdxg==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512"/>
        <DigestValue>x6x3o0FiteXwgd4+N2JRHShF5DouWMYfdr1Gow4eR29VuHl34yE2z9z/pbf8d7IOjb9KqtDxCVXP0Ef6v2RZSA==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512"/>
        <DigestValue>1ylp+ffOX4taaO3MKpscAVsTlnfKBXoKtEb15oMyYtshyCFNcd9ghkGXO4sM8ty1YxUtGA83yTMe77hlTks1MA==</DigestValue>
      </Reference>
      <Reference URI="/xl/worksheets/sheet1.xml?ContentType=application/vnd.openxmlformats-officedocument.spreadsheetml.worksheet+xml">
        <DigestMethod Algorithm="http://www.w3.org/2001/04/xmlenc#sha512"/>
        <DigestValue>o5monBe2Fu29FTar0hWUf0q/Iep6CW6ytKFzbRcTkkA7HbvA8HaeJFY10kugTxh6YDbs/lR1xm4PVthte03iEA==</DigestValue>
      </Reference>
      <Reference URI="/xl/worksheets/sheet2.xml?ContentType=application/vnd.openxmlformats-officedocument.spreadsheetml.worksheet+xml">
        <DigestMethod Algorithm="http://www.w3.org/2001/04/xmlenc#sha512"/>
        <DigestValue>EQBE7R6OdtHHKyk/fMc/JuHL9afrUE+hy+S9UsW0P5EzomftMvrrb3EmfFa0sRjpWaz2Z1AEX2BGdTXcwsjFaQ==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2025-11-07T19:09:08Z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16.0.18925/26</OfficeVersion>
          <ApplicationVersion>16.0.18925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2025-11-07T19:09:08Z</xd:SigningTime>
          <xd:SigningCertificate>
            <xd:Cert>
              <xd:CertDigest>
                <DigestMethod Algorithm="http://www.w3.org/2001/04/xmlenc#sha512"/>
                <DigestValue>8MQiRlEX1nhFhzNGOReBLtkBUhPCfRZ9GwotUlRlbp1dQX8bQis0bXWUbaL/NVj7hQOTmt2JgSKG2oNzdNGH/g==</DigestValue>
              </xd:CertDigest>
              <xd:IssuerSerial>
                <X509IssuerName>SERIALNUMBER=RUC80080610-7, CN=CODE100 S.A., OU=Prestador Cualificado de Servicios de Confianza, O=ICPP, C=PY</X509IssuerName>
                <X509SerialNumber>91873020849678927795037833564877838449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hDCCBWygAwIBAgIQCq+0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+l9W0Vy9ugkuvEvVPp/QJtBB56bgdPtjJFLrOXDM55bM7ZUCaMEbryX/eAUJtxm0LDJ2CRR1RMbwpvsWdwPaqMN848QQ5zn69BjA8/eBuOSMiEwlrt1z8uVyM8plhGfAHsQB6oG+a216/TCVJTSudCSIJJL6YhG3vxRbasPXhdPaY0JCkUugoe0okFN7Ui7kjZE57LSEqN1dvDmv8ikAUn8vtDrvykIHbArs/2E7dYZ4X8rf0NHn5GOYo8e6mIIUspyeH41ViFk1AxpF2zNuNOYiCCGBPinOOHjAdA2vkQJr1eOJGoOyg1giLzddOCPyysBXjUSEqkVXaz6tSTkF3ifBMyg3ePgB3yqEbo5go/ZzcuPhfBsNoNcYRpY7FEJ7MSdFHn+u45DHRRlyzJ8fdwyEufNXtOTvdJRawYuytw48RzIZXGUSQ8HT1JvFptROpHdVDLJ9zfSAwEIwTPgh3FdcAq1wB56sxF1SNn07UX6xUvD5Wk/VxUiULRQRcGuDgp9FGLy927EvXTQk4SII6KBmVO+HNWzadYSSxxe5ocUzna30FMx/ewjtbyrxgh9dRhWVjU10CAwEAAaOCAgMwggH/MBIGA1UdEwEB/wQIMAYBAf8CAQAwDgYDVR0PAQH/BAQDAgEGMB0GA1UdDgQWBBS+NVRiaGDnJtMxwV+XseL2ZM4H9TAfBgNVHSMEGDAWgBTCxBHyKmhEDAAo7EzWKduS+1691jCBigYIKwYBBQUHAQEEfjB8MD8GCCsGAQUFBzAChjNodHRwczovL3d3dy5hY3JhaXouZ292LnB5L2NydC9hY19yYWl6X3B5X3NoYTI1Ni5jcnQwOQYIKwYBBQUHMAGGLWh0dHA6Ly9vY3NwLmNvZGUxMDAuY29tLnB5L29jc3AvY2EtY29kZTEwMC1zYTCBzQYDVR0gBIHFMIHCMIG/BgNVHSAwgbcwOQYIKwYBBQUHAgEWLWh0dHBzOi8vd3d3LmFjcmFpei5nb3YucHkvZHBjL0RPQy1JQ1BQLTAxLnBkZjB6BggrBgEFBQcCAjBuGmxTdWpldG8gYSBsYXMgY29uZGljaW9uZXMgZGUgdXNvIGV4cHVlc3RhcyBlbiBsYSBEZWNsYXJhY2nzbiBkZSBQcuFjdGljYXMgZGUgQ2VydGlmaWNhY2nzbiBkZSBsYSBBQyBSYe16IC0gUHkwPAYDVR0fBDUwMzAxoC+gLYYraHR0cDovL3d3dy5hY3JhaXouZ292LnB5L2FybC9hY19yYWl6X3B5LmNybDANBgkqhkiG9w0BAQsFAAOCAgEAZ0O3BeY2y9IDnZiXMy+/Grb5oDw0YiDoKkdoHdHDnd24yB2vf99Ei0FltBuwuXRHJkkoqAjWiIqUQy/Uw3rvySa8yCqOuTL2uDqiX0v+waNIV2cY2BTLoPqRL5rv4WhqAbOlEY6YhLIA0cfBhnZpx9ufAL0cQiXN927vuAJTEVu27Fr/gqDEIFNZPrEG2Ey6GEu3EK3L8AeQYKNjGHmuNJNFJn9YtRneR4/dAX4bUvG6//GvAoKL1nqEcgcTtKN4uPdcdpTsuMpf34QAqgL0amhNPGdwgYsofr55CEhQF2Q8mUgBj8oEFRrGrW4MokO0xlqjT+Vouyos3BONmrbfDI+uq3zF01o5tg8NPzaD+zY50Lht4BKs7ulfhw7JhQA8lYhz8K3TpjjouR6npDAEMjVhQq2tnWTFmNCEosrg0txyrSKi8K2COGuMzoA8K0D7IfnAvveYzwoWkyQv9N7p7M1PP8XEPdsqPZ4qVnYXgRkUgwrmlweqNOzJ/nBpe1XuguS4JY2tFQP3JSsnk7dk1CmOwMRTxAUsuJeA8MKvUbg9VhSuBOXUfc3KjbpVDTrgUymfyGe11bYSpal1dSqVYc+xQQxCYc1OMFw32OFzH2XcbVt4KogxbZ3RbzPhUJm8HRfOafz3F0ac5jvmAGBldf1UajbY7muAzdQw6EQn2fw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BALANCES</vt:lpstr>
      <vt:lpstr>NOTAS A LOS EE.CC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Analia Landa</dc:creator>
  <cp:lastModifiedBy>Analia Landa</cp:lastModifiedBy>
  <dcterms:created xsi:type="dcterms:W3CDTF">2025-11-06T14:53:39Z</dcterms:created>
  <dcterms:modified xsi:type="dcterms:W3CDTF">2025-11-06T14:57:17Z</dcterms:modified>
</cp:coreProperties>
</file>